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Updates\Macro Economics\Macro Update of 20Q1\"/>
    </mc:Choice>
  </mc:AlternateContent>
  <bookViews>
    <workbookView xWindow="0" yWindow="0" windowWidth="23040" windowHeight="9192" activeTab="2"/>
  </bookViews>
  <sheets>
    <sheet name="Data description" sheetId="1" r:id="rId1"/>
    <sheet name="quarterly" sheetId="2" r:id="rId2"/>
    <sheet name="monthly" sheetId="3" r:id="rId3"/>
    <sheet name="weekly" sheetId="4" r:id="rId4"/>
    <sheet name="bimonthly" sheetId="5" r:id="rId5"/>
    <sheet name="Appendix" sheetId="6" r:id="rId6"/>
  </sheets>
  <calcPr calcId="162913"/>
  <customWorkbookViews>
    <customWorkbookView name="Erkhembayar Batbaatar - Personal View" guid="{304B9777-6990-4485-AF24-CB4D8EBE65AA}" mergeInterval="0" personalView="1" maximized="1" xWindow="-8" yWindow="-8" windowWidth="1936" windowHeight="1056" activeSheetId="2"/>
    <customWorkbookView name="Ganchimeg Ganpurev - Personal View" guid="{855AB4AE-06EA-4063-A9C4-B8DF612262B6}" mergeInterval="0" personalView="1" maximized="1" xWindow="-8" yWindow="-8" windowWidth="1382" windowHeight="744" activeSheetId="2"/>
    <customWorkbookView name="Arman Juragat - Personal View" guid="{B3758EE5-DBA2-4B6E-8D80-AB60FCB31AEF}" mergeInterval="0" personalView="1" windowWidth="800" windowHeight="860" activeSheetId="3"/>
    <customWorkbookView name="Guntsengel Nyamkhuu - Personal View" guid="{FB6E8A57-74D7-420F-97E7-958212FA4863}" mergeInterval="0" personalView="1" xWindow="32" yWindow="10" windowWidth="1815" windowHeight="961" activeSheetId="2"/>
    <customWorkbookView name="Batmandakh Batzorig - Personal View" guid="{821F5FFE-1B03-4F92-A7CA-36BD316ACF89}" mergeInterval="0" personalView="1" xWindow="316" yWindow="138" windowWidth="1200" windowHeight="625" activeSheetId="3"/>
    <customWorkbookView name="Dulmaa Enkhtuya - Personal View" guid="{5041E3EC-B09F-4691-BF4E-4359DC95D4C2}" mergeInterval="0" personalView="1" maximized="1" xWindow="-11" yWindow="-11" windowWidth="1942" windowHeight="1046" activeSheetId="2"/>
    <customWorkbookView name="Amartuvshin G - Personal View" guid="{569BAAAE-DC5B-4CD1-B846-4C4E9AF545EE}" mergeInterval="0" personalView="1" maximized="1" windowWidth="1773" windowHeight="621" activeSheetId="2"/>
    <customWorkbookView name="Ariyasuren Baldansenge - Personal View" guid="{D1573EC7-CC1A-4994-8728-8A417F1298D6}" mergeInterval="0" personalView="1" windowWidth="960" windowHeight="1040" activeSheetId="2"/>
    <customWorkbookView name="Lkhagvajargal Lkhagvajav - Personal View" guid="{3C73E3E1-8228-487A-91ED-CD2B88833553}" mergeInterval="0" personalView="1" maximized="1" xWindow="-8" yWindow="-8" windowWidth="1936" windowHeight="1056" activeSheetId="3"/>
    <customWorkbookView name="Enkhbayar Jambaldorj - Personal View" guid="{27865698-CE7C-4717-AC1C-B0EF7A0325C8}" mergeInterval="0" personalView="1" maximized="1" xWindow="-8" yWindow="-8" windowWidth="1936" windowHeight="105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277" i="3" l="1"/>
  <c r="AY278" i="3"/>
  <c r="AY274" i="3"/>
  <c r="AY275" i="3"/>
  <c r="AY276" i="3"/>
  <c r="L92" i="2" l="1"/>
  <c r="AB1071" i="4" l="1"/>
  <c r="AA1071" i="4"/>
  <c r="Z1071" i="4"/>
  <c r="Y1071" i="4"/>
  <c r="X1071" i="4"/>
  <c r="W1071" i="4"/>
  <c r="V1071" i="4"/>
  <c r="U1071" i="4"/>
  <c r="T1071" i="4"/>
  <c r="S1071" i="4"/>
  <c r="R1071" i="4"/>
  <c r="Q1071" i="4"/>
  <c r="P1071" i="4"/>
  <c r="O1071" i="4"/>
  <c r="N1071" i="4"/>
  <c r="M1071" i="4"/>
  <c r="L1071" i="4"/>
  <c r="K1071" i="4"/>
  <c r="J1071" i="4"/>
  <c r="I1071" i="4"/>
  <c r="H1071" i="4"/>
  <c r="G1071" i="4"/>
  <c r="F1071" i="4"/>
  <c r="E1071" i="4"/>
  <c r="D1071" i="4"/>
  <c r="C1071" i="4"/>
  <c r="B1071" i="4"/>
  <c r="AB1020" i="4"/>
  <c r="AA1020" i="4"/>
  <c r="Z1020" i="4"/>
  <c r="Y1020" i="4"/>
  <c r="X1020" i="4"/>
  <c r="W1020" i="4"/>
  <c r="V1020" i="4"/>
  <c r="U1020" i="4"/>
  <c r="T1020" i="4"/>
  <c r="S1020" i="4"/>
  <c r="R1020" i="4"/>
  <c r="Q1020" i="4"/>
  <c r="P1020" i="4"/>
  <c r="O1020" i="4"/>
  <c r="N1020" i="4"/>
  <c r="M1020" i="4"/>
  <c r="L1020" i="4"/>
  <c r="K1020" i="4"/>
  <c r="J1020" i="4"/>
  <c r="I1020" i="4"/>
  <c r="H1020" i="4"/>
  <c r="G1020" i="4"/>
  <c r="F1020" i="4"/>
  <c r="E1020" i="4"/>
  <c r="D1020" i="4"/>
  <c r="C1020" i="4"/>
  <c r="B1020" i="4"/>
  <c r="AB940" i="4"/>
  <c r="AA940" i="4"/>
  <c r="Z940" i="4"/>
  <c r="Y940" i="4"/>
  <c r="X940" i="4"/>
  <c r="W940" i="4"/>
  <c r="V940" i="4"/>
  <c r="U940" i="4"/>
  <c r="T940" i="4"/>
  <c r="S940" i="4"/>
  <c r="R940" i="4"/>
  <c r="Q940" i="4"/>
  <c r="P940" i="4"/>
  <c r="O940" i="4"/>
  <c r="N940" i="4"/>
  <c r="M940" i="4"/>
  <c r="L940" i="4"/>
  <c r="F940" i="4"/>
  <c r="E940" i="4"/>
  <c r="D940" i="4"/>
  <c r="C940" i="4"/>
  <c r="B940" i="4"/>
  <c r="E81" i="2" l="1"/>
  <c r="E80" i="2"/>
</calcChain>
</file>

<file path=xl/comments1.xml><?xml version="1.0" encoding="utf-8"?>
<comments xmlns="http://schemas.openxmlformats.org/spreadsheetml/2006/main">
  <authors>
    <author>Altan-Ulzii Chuluun</author>
    <author>sti2</author>
  </authors>
  <commentList>
    <comment ref="A26" authorId="0" shapeId="0">
      <text>
        <r>
          <rPr>
            <b/>
            <sz val="9"/>
            <color indexed="81"/>
            <rFont val="Tahoma"/>
            <family val="2"/>
          </rPr>
          <t>Altan-Ulzii Chuluun:</t>
        </r>
        <r>
          <rPr>
            <sz val="9"/>
            <color indexed="81"/>
            <rFont val="Tahoma"/>
            <family val="2"/>
          </rPr>
          <t xml:space="preserve">
Сарын цуваа 2009 оноос эхэлж байсан тул улирлаар авав</t>
        </r>
      </text>
    </comment>
    <comment ref="B26" authorId="1" shapeId="0">
      <text>
        <r>
          <rPr>
            <b/>
            <sz val="9"/>
            <color indexed="81"/>
            <rFont val="Tahoma"/>
            <family val="2"/>
          </rPr>
          <t>sti2:</t>
        </r>
        <r>
          <rPr>
            <sz val="9"/>
            <color indexed="81"/>
            <rFont val="Tahoma"/>
            <family val="2"/>
          </rPr>
          <t xml:space="preserve">
ergelzeetei
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</rPr>
          <t>Altan-Ulzii Chuluun:</t>
        </r>
        <r>
          <rPr>
            <sz val="9"/>
            <color indexed="81"/>
            <rFont val="Tahoma"/>
            <family val="2"/>
          </rPr>
          <t xml:space="preserve">
daily data is possible</t>
        </r>
      </text>
    </comment>
  </commentList>
</comments>
</file>

<file path=xl/comments2.xml><?xml version="1.0" encoding="utf-8"?>
<comments xmlns="http://schemas.openxmlformats.org/spreadsheetml/2006/main">
  <authors>
    <author>Batmunkh B</author>
  </authors>
  <commentList>
    <comment ref="B82" authorId="0" shapeId="0">
      <text>
        <r>
          <rPr>
            <b/>
            <sz val="9"/>
            <color indexed="81"/>
            <rFont val="Tahoma"/>
            <family val="2"/>
          </rPr>
          <t>Batmunkh B:</t>
        </r>
        <r>
          <rPr>
            <sz val="9"/>
            <color indexed="81"/>
            <rFont val="Tahoma"/>
            <family val="2"/>
          </rPr>
          <t xml:space="preserve">
Mortgage only</t>
        </r>
      </text>
    </comment>
  </commentList>
</comments>
</file>

<file path=xl/comments3.xml><?xml version="1.0" encoding="utf-8"?>
<comments xmlns="http://schemas.openxmlformats.org/spreadsheetml/2006/main">
  <authors>
    <author>Enkhbayar Jambaldorj</author>
    <author>Altan-Ulzii Chuluun</author>
  </authors>
  <commentList>
    <comment ref="G893" authorId="0" shapeId="0">
      <text>
        <r>
          <rPr>
            <b/>
            <sz val="9"/>
            <color indexed="81"/>
            <rFont val="Tahoma"/>
            <family val="2"/>
          </rPr>
          <t>Enkhbayar Jambaldorj:</t>
        </r>
        <r>
          <rPr>
            <sz val="9"/>
            <color indexed="81"/>
            <rFont val="Tahoma"/>
            <family val="2"/>
          </rPr>
          <t xml:space="preserve">
arifmetik dundaj bolon jignesen dundjaar tus tus tootsoj bsan tul todruulaw</t>
        </r>
      </text>
    </comment>
    <comment ref="G936" authorId="1" shapeId="0">
      <text>
        <r>
          <rPr>
            <b/>
            <sz val="8"/>
            <color indexed="81"/>
            <rFont val="Tahoma"/>
            <family val="2"/>
          </rPr>
          <t>Altan-Ulzii Chuluun:</t>
        </r>
        <r>
          <rPr>
            <sz val="8"/>
            <color indexed="81"/>
            <rFont val="Tahoma"/>
            <family val="2"/>
          </rPr>
          <t xml:space="preserve">
2014 onii 12 sar bolon 2015 onii sard 5 turliin mahnii unend NSO-oos zasvar hiisen. 7 honogiin uniin medeenees zurj baigaa</t>
        </r>
      </text>
    </comment>
  </commentList>
</comments>
</file>

<file path=xl/comments4.xml><?xml version="1.0" encoding="utf-8"?>
<comments xmlns="http://schemas.openxmlformats.org/spreadsheetml/2006/main">
  <authors>
    <author>sti2</author>
  </authors>
  <commentList>
    <comment ref="C23" authorId="0" shapeId="0">
      <text>
        <r>
          <rPr>
            <b/>
            <sz val="9"/>
            <color indexed="81"/>
            <rFont val="Tahoma"/>
            <family val="2"/>
          </rPr>
          <t>sti2:</t>
        </r>
        <r>
          <rPr>
            <sz val="9"/>
            <color indexed="81"/>
            <rFont val="Tahoma"/>
            <family val="2"/>
          </rPr>
          <t xml:space="preserve">
ergelzeetei
</t>
        </r>
      </text>
    </comment>
  </commentList>
</comments>
</file>

<file path=xl/sharedStrings.xml><?xml version="1.0" encoding="utf-8"?>
<sst xmlns="http://schemas.openxmlformats.org/spreadsheetml/2006/main" count="1529" uniqueCount="902">
  <si>
    <t>Monetary aggregates</t>
  </si>
  <si>
    <t>Name of indicators</t>
  </si>
  <si>
    <t>Frecuency of issuence</t>
  </si>
  <si>
    <t>Source</t>
  </si>
  <si>
    <t>Description</t>
  </si>
  <si>
    <t>BOM bulletin</t>
  </si>
  <si>
    <t>Labor market</t>
  </si>
  <si>
    <t>ULC</t>
  </si>
  <si>
    <t>BoP</t>
  </si>
  <si>
    <t>Short name</t>
  </si>
  <si>
    <t>Output (Expenditure  method)</t>
  </si>
  <si>
    <t>Real wage</t>
  </si>
  <si>
    <t>Nominal Wage</t>
  </si>
  <si>
    <t>Budget</t>
  </si>
  <si>
    <t>Revenue</t>
  </si>
  <si>
    <t>Expenditure</t>
  </si>
  <si>
    <t>Current Expenditure</t>
  </si>
  <si>
    <t>Budget balance</t>
  </si>
  <si>
    <t>Investment Expenditure</t>
  </si>
  <si>
    <t>Development bank's Investment</t>
  </si>
  <si>
    <t>Хувьсагчдын нэр</t>
  </si>
  <si>
    <t>Төсөв</t>
  </si>
  <si>
    <t>Орлого</t>
  </si>
  <si>
    <t>Зарлага</t>
  </si>
  <si>
    <t>Төсвийн тэнцэл</t>
  </si>
  <si>
    <t>Урсгал орлого</t>
  </si>
  <si>
    <t>Урсгал зардал</t>
  </si>
  <si>
    <t>Хөрөнгө оруулалтын зардал</t>
  </si>
  <si>
    <t>Хөгжлийн банкны хөрөнгө оруулалт</t>
  </si>
  <si>
    <t>Employment</t>
  </si>
  <si>
    <t>Хөдөлмөр эрхлэлт</t>
  </si>
  <si>
    <t>Нэрлэсэн цалин</t>
  </si>
  <si>
    <t>Бодит цалин</t>
  </si>
  <si>
    <t>Labor force</t>
  </si>
  <si>
    <t>Ажиллах хүч</t>
  </si>
  <si>
    <t>Unemployment Rate</t>
  </si>
  <si>
    <t>Ажилгүйдлийн түвшин</t>
  </si>
  <si>
    <t>Нэгж хөдөлмөрийн зардал</t>
  </si>
  <si>
    <t>Quarterly</t>
  </si>
  <si>
    <t>NSO</t>
  </si>
  <si>
    <t>MoF</t>
  </si>
  <si>
    <t>DBM</t>
  </si>
  <si>
    <t>Final consumption</t>
  </si>
  <si>
    <t>Government consumption</t>
  </si>
  <si>
    <t>Gross capital formation</t>
  </si>
  <si>
    <t>Gross fixed capital formation</t>
  </si>
  <si>
    <t>Net exports</t>
  </si>
  <si>
    <t>Household consumption</t>
  </si>
  <si>
    <t>Changes in inventories</t>
  </si>
  <si>
    <t>2016Q1</t>
  </si>
  <si>
    <t>GDP (Expenditure method)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</si>
  <si>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</si>
  <si>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</si>
  <si>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</si>
  <si>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</si>
  <si>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</si>
  <si>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</si>
  <si>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</si>
  <si>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</si>
  <si>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</si>
  <si>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</si>
  <si>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</si>
  <si>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</si>
  <si>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</si>
  <si>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</si>
  <si>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</si>
  <si>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</si>
  <si>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</si>
  <si>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</si>
  <si>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</si>
  <si>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</si>
  <si>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</si>
  <si>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</si>
  <si>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</si>
  <si>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</si>
  <si>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</si>
  <si>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</si>
  <si>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</si>
  <si>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</si>
  <si>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</si>
  <si>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</si>
  <si>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</si>
  <si>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</si>
  <si>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</si>
  <si>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</si>
  <si>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</si>
  <si>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</si>
  <si>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</si>
  <si>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</si>
  <si>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</si>
  <si>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</si>
  <si>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</si>
  <si>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</si>
  <si>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</si>
  <si>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</si>
  <si>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</si>
  <si>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</si>
  <si>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</si>
  <si>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</si>
  <si>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</si>
  <si>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</si>
  <si>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</si>
  <si>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</si>
  <si>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</si>
  <si>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</si>
  <si>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</si>
  <si>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</si>
  <si>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</si>
  <si>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</si>
  <si>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</si>
  <si>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</si>
  <si>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</si>
  <si>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</si>
  <si>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</si>
  <si>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</si>
  <si>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</si>
  <si>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</si>
  <si>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</si>
  <si>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</si>
  <si>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</si>
  <si>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</si>
  <si>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</si>
  <si>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</si>
  <si>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Эцсийн ашиглалтын аргаар тооцсон ДНБ</t>
  </si>
  <si>
    <t>Эцсийн хэрэглээ</t>
  </si>
  <si>
    <t>Өрхийн хэрэглээ</t>
  </si>
  <si>
    <t>Төрийн байгууллагын хэрэглээ</t>
  </si>
  <si>
    <t>Хөрөнгийн нийт хуримтлал</t>
  </si>
  <si>
    <t>Үндсэн хөрөнгийн хуримтлал</t>
  </si>
  <si>
    <t>Материаллаг эргэлтийн хөрөнгийн өөрчлөлт</t>
  </si>
  <si>
    <t>Цэвэр экспорт</t>
  </si>
  <si>
    <t>gdp_exp</t>
  </si>
  <si>
    <t>cons</t>
  </si>
  <si>
    <t>cons_hh</t>
  </si>
  <si>
    <t>cons_gov</t>
  </si>
  <si>
    <t>cap</t>
  </si>
  <si>
    <t>cap_fix</t>
  </si>
  <si>
    <t>net_x</t>
  </si>
  <si>
    <t>Export</t>
  </si>
  <si>
    <t>Import</t>
  </si>
  <si>
    <t>Бараа, үйлчилгээний экспорт</t>
  </si>
  <si>
    <t>Бараа, үйлчилгээний импорт</t>
  </si>
  <si>
    <t>ex_mnt</t>
  </si>
  <si>
    <t>imp_mnt</t>
  </si>
  <si>
    <t>rev</t>
  </si>
  <si>
    <t>exp</t>
  </si>
  <si>
    <t>rev_cur</t>
  </si>
  <si>
    <t>exp_cur</t>
  </si>
  <si>
    <t>exp_inv</t>
  </si>
  <si>
    <t>bal_bud</t>
  </si>
  <si>
    <t>inv_dbm</t>
  </si>
  <si>
    <t>1997Q1</t>
  </si>
  <si>
    <t>1997Q2</t>
  </si>
  <si>
    <t>1997Q3</t>
  </si>
  <si>
    <t>1997Q4</t>
  </si>
  <si>
    <t>inventory</t>
  </si>
  <si>
    <t>wage_r</t>
  </si>
  <si>
    <t>wage_n</t>
  </si>
  <si>
    <t>unemp</t>
  </si>
  <si>
    <t>emp</t>
  </si>
  <si>
    <t>labor</t>
  </si>
  <si>
    <t>ULC=Wage/Productivity(real)=Wage*Employment/Real output</t>
  </si>
  <si>
    <t>Судлаачийн тооцоо</t>
  </si>
  <si>
    <t>FDI</t>
  </si>
  <si>
    <t>Portfolio flow</t>
  </si>
  <si>
    <t>Export /goods and services/</t>
  </si>
  <si>
    <t>Import /goods and services/</t>
  </si>
  <si>
    <t>Шууд хөрөнгө оруулалт</t>
  </si>
  <si>
    <t>Багцын хөрөнгө оруулалт</t>
  </si>
  <si>
    <t>Экспорт /Бараа, үйлчилгээний/</t>
  </si>
  <si>
    <t>Импорт /Бараа, үйлчилгээний/</t>
  </si>
  <si>
    <t>fdi</t>
  </si>
  <si>
    <t xml:space="preserve">portfolio </t>
  </si>
  <si>
    <t>portfolio</t>
  </si>
  <si>
    <t>goods_im</t>
  </si>
  <si>
    <t>services_ex</t>
  </si>
  <si>
    <t>goods_ex</t>
  </si>
  <si>
    <t>services_im</t>
  </si>
  <si>
    <t>goods_ex, services_ex</t>
  </si>
  <si>
    <t>goods_im, services_im</t>
  </si>
  <si>
    <t>in millions of USD</t>
  </si>
  <si>
    <t>External sector</t>
  </si>
  <si>
    <t>Төлбөрийн тэнцэл</t>
  </si>
  <si>
    <t>Гадаад сектор</t>
  </si>
  <si>
    <t>US GDP growth</t>
  </si>
  <si>
    <t>Rus GDP growth</t>
  </si>
  <si>
    <t>Chn GDP growth</t>
  </si>
  <si>
    <t>Copper price</t>
  </si>
  <si>
    <t>Gold price</t>
  </si>
  <si>
    <t>Coal price /Thermal/</t>
  </si>
  <si>
    <t>Iron ore price</t>
  </si>
  <si>
    <t>Crude oil price /Ural/</t>
  </si>
  <si>
    <t>АНУ-ын өсөлт</t>
  </si>
  <si>
    <t>Оросын өсөлт</t>
  </si>
  <si>
    <t>Хятадын өсөлт</t>
  </si>
  <si>
    <t>Зэсийн үнэ</t>
  </si>
  <si>
    <t>Алтны үнэ</t>
  </si>
  <si>
    <t>Нүүрсний үнэ</t>
  </si>
  <si>
    <t>Төмрийн хүдрийн үнэ</t>
  </si>
  <si>
    <t>Газрын тосны үнэ</t>
  </si>
  <si>
    <t>us_gdp</t>
  </si>
  <si>
    <t>rus_gdp</t>
  </si>
  <si>
    <t>chn_gdp</t>
  </si>
  <si>
    <t>copper</t>
  </si>
  <si>
    <t>gold</t>
  </si>
  <si>
    <t>coal</t>
  </si>
  <si>
    <t>iron_o</t>
  </si>
  <si>
    <t>oil</t>
  </si>
  <si>
    <t>Bloomberg</t>
  </si>
  <si>
    <t>percent, p.a%</t>
  </si>
  <si>
    <t>$/tonne</t>
  </si>
  <si>
    <t>$/ounce</t>
  </si>
  <si>
    <t>$/barrel</t>
  </si>
  <si>
    <t>Top-20 index</t>
  </si>
  <si>
    <t>ТОП-20 индекс</t>
  </si>
  <si>
    <t>top20</t>
  </si>
  <si>
    <t>monthly</t>
  </si>
  <si>
    <t>Market Capitalisation</t>
  </si>
  <si>
    <t>Үнэт цаасны зах зээлийн нийт үнэлгээ</t>
  </si>
  <si>
    <t>mark_cap</t>
  </si>
  <si>
    <t>Value of Transaction</t>
  </si>
  <si>
    <t>Үнэт цаасны зах зээлийн гүйлгээний дүн</t>
  </si>
  <si>
    <t>trans</t>
  </si>
  <si>
    <t>House Price Index</t>
  </si>
  <si>
    <t>Орон сууцны үнийн индекс</t>
  </si>
  <si>
    <t>hpi_nso</t>
  </si>
  <si>
    <t>quarterly</t>
  </si>
  <si>
    <t>Tenkhleg Zuuch</t>
  </si>
  <si>
    <t>Rent for apartment, 1 room</t>
  </si>
  <si>
    <t>Орон сууцны түрээсийн үнэ, 1 өрөө</t>
  </si>
  <si>
    <t>rent_avg</t>
  </si>
  <si>
    <t>rent_eop</t>
  </si>
  <si>
    <t>Price</t>
  </si>
  <si>
    <t>Consumer Price Index</t>
  </si>
  <si>
    <t>Хэрэглээний үнийн индекс</t>
  </si>
  <si>
    <t>cpi_avg</t>
  </si>
  <si>
    <t>cpi_eop</t>
  </si>
  <si>
    <t>Food Consumer Price Index</t>
  </si>
  <si>
    <t>Хүнсний хэрэглээний үнийн индекс</t>
  </si>
  <si>
    <t>fcpi_avg</t>
  </si>
  <si>
    <t>fcpi_eop</t>
  </si>
  <si>
    <t>Non-Food Consumer Price Index</t>
  </si>
  <si>
    <t>Хүнсний бус хэрэглээний үнийн индекс</t>
  </si>
  <si>
    <t>xfcpi_avg</t>
  </si>
  <si>
    <t>xfcpi_eop</t>
  </si>
  <si>
    <t>Core Consumer Price Index</t>
  </si>
  <si>
    <t>Хэрэглээний үнийн суурь индекс</t>
  </si>
  <si>
    <t>core_avg</t>
  </si>
  <si>
    <t>core_eop</t>
  </si>
  <si>
    <t>2016Q2</t>
  </si>
  <si>
    <t>Real Estate</t>
  </si>
  <si>
    <t>Loan outstanding of banks</t>
  </si>
  <si>
    <t>Exchange rate of USD, average</t>
  </si>
  <si>
    <t>Exchange rate of USD, end of period</t>
  </si>
  <si>
    <t>NEER</t>
  </si>
  <si>
    <t>REER</t>
  </si>
  <si>
    <t>Injections of BoM</t>
  </si>
  <si>
    <t>m2</t>
  </si>
  <si>
    <t>m1</t>
  </si>
  <si>
    <t>nir</t>
  </si>
  <si>
    <t>loan</t>
  </si>
  <si>
    <t>pol_rate</t>
  </si>
  <si>
    <t>cbb_rate</t>
  </si>
  <si>
    <t>int_rate</t>
  </si>
  <si>
    <t>lend_rate</t>
  </si>
  <si>
    <t>depo_rate</t>
  </si>
  <si>
    <t>ex_rate_avg</t>
  </si>
  <si>
    <t>neer</t>
  </si>
  <si>
    <t>reer</t>
  </si>
  <si>
    <t>inject_bom</t>
  </si>
  <si>
    <t>М2 мөнгө</t>
  </si>
  <si>
    <t>М1 мөнгө</t>
  </si>
  <si>
    <t>Гадаад цэвэр нөөц</t>
  </si>
  <si>
    <t>Банкуудын зээлийн үлдэгдэл</t>
  </si>
  <si>
    <t>Бодлогын хүү</t>
  </si>
  <si>
    <t>ТБҮЦ-ны хүү</t>
  </si>
  <si>
    <t>БХЗ-ын хүү</t>
  </si>
  <si>
    <t>Зээлийн хүү</t>
  </si>
  <si>
    <t>Хадгаламжийн хүү</t>
  </si>
  <si>
    <t>Долларын ханш, дундаж</t>
  </si>
  <si>
    <t>Долларын ханш, хугацааны эцэст</t>
  </si>
  <si>
    <t>Монголбанкны injection</t>
  </si>
  <si>
    <t>Billion Tugrugs</t>
  </si>
  <si>
    <t>percent, %</t>
  </si>
  <si>
    <t>Tugrugs</t>
  </si>
  <si>
    <t>Index</t>
  </si>
  <si>
    <t>Loan Report</t>
  </si>
  <si>
    <t>Financial Programming</t>
  </si>
  <si>
    <t>Monthly</t>
  </si>
  <si>
    <t>ex_rate_eop</t>
  </si>
  <si>
    <t>Number of person</t>
  </si>
  <si>
    <t>in thousands of Tugrug</t>
  </si>
  <si>
    <t>in billions of Tugrug</t>
  </si>
  <si>
    <t>Output (Production method)</t>
  </si>
  <si>
    <t>Real GDP: Agriculture</t>
  </si>
  <si>
    <t>Real GDP: Mining</t>
  </si>
  <si>
    <t>Real GDP: Manufacturing</t>
  </si>
  <si>
    <t>Real GDP: Electricity</t>
  </si>
  <si>
    <t>Real GDP: Construction</t>
  </si>
  <si>
    <t>Real GDP: Trade</t>
  </si>
  <si>
    <t>Real GDP: Transportation</t>
  </si>
  <si>
    <t>Real GDP: Communication</t>
  </si>
  <si>
    <t>Real GDP: Services</t>
  </si>
  <si>
    <t>Real GDP: Net tax on products</t>
  </si>
  <si>
    <t>ragri</t>
  </si>
  <si>
    <t>rmine</t>
  </si>
  <si>
    <t>rmanu</t>
  </si>
  <si>
    <t>relec</t>
  </si>
  <si>
    <t>rcons</t>
  </si>
  <si>
    <t>rtrade</t>
  </si>
  <si>
    <t>rtrns</t>
  </si>
  <si>
    <t>rcom</t>
  </si>
  <si>
    <t>rserv</t>
  </si>
  <si>
    <t>rtax</t>
  </si>
  <si>
    <t>Agriculture: Livestock</t>
  </si>
  <si>
    <t>agri_stock</t>
  </si>
  <si>
    <t>in millions of heads</t>
  </si>
  <si>
    <t>Real industrial production</t>
  </si>
  <si>
    <t>Real industrial production: Mining</t>
  </si>
  <si>
    <t>Real industrial production: Manufacturing</t>
  </si>
  <si>
    <t>Real industrial production: Electricity</t>
  </si>
  <si>
    <t>rip_total</t>
  </si>
  <si>
    <t>rip_mine</t>
  </si>
  <si>
    <t>rip_manu</t>
  </si>
  <si>
    <t>rip_elec</t>
  </si>
  <si>
    <t>gdp_prod</t>
  </si>
  <si>
    <t>GDP (Production method)</t>
  </si>
  <si>
    <t>Үйлдвэрлэлийн аргаар тооцсон ДНБ</t>
  </si>
  <si>
    <t>Хөдөө аж ахуй</t>
  </si>
  <si>
    <t>Уул уурхай</t>
  </si>
  <si>
    <t>Боловсруулах</t>
  </si>
  <si>
    <t>Цахилгаан, хий, уур, ус хангамж</t>
  </si>
  <si>
    <t>Барилга</t>
  </si>
  <si>
    <t>Худалдаа</t>
  </si>
  <si>
    <t>Тээвэр ба агуулах</t>
  </si>
  <si>
    <t>Мэдээлэл, холбоо</t>
  </si>
  <si>
    <t>Бусад үйлчилгээ</t>
  </si>
  <si>
    <t>Бүтээгдэхүүний цэвэр татвар</t>
  </si>
  <si>
    <t>Малын тоо</t>
  </si>
  <si>
    <t>Аж үйлдвэрлэлийн индекс</t>
  </si>
  <si>
    <t>АҮИ: Уул уурхай</t>
  </si>
  <si>
    <t>АҮИ: Боловсруулах</t>
  </si>
  <si>
    <t>АҮИ: Цахилгаан, хий, уур, ус хангамж</t>
  </si>
  <si>
    <t>Million Dollars</t>
  </si>
  <si>
    <t>2016Q3</t>
  </si>
  <si>
    <t>2016Q4</t>
  </si>
  <si>
    <t>Meat Consumer Price Index</t>
  </si>
  <si>
    <t>Non-meat Food Consumer Price Index</t>
  </si>
  <si>
    <t>Fuel Consumer Price Index</t>
  </si>
  <si>
    <t>Administrated Consumer Price Index</t>
  </si>
  <si>
    <t>Others CPI</t>
  </si>
  <si>
    <t>Imported Goods CPI from Others</t>
  </si>
  <si>
    <t>Goods CPI from Others</t>
  </si>
  <si>
    <t>Services CPI from Others</t>
  </si>
  <si>
    <t>meat_avg</t>
  </si>
  <si>
    <t>meat_eop</t>
  </si>
  <si>
    <t>nmf_avg</t>
  </si>
  <si>
    <t>nmf_eop</t>
  </si>
  <si>
    <t>fuel_avg</t>
  </si>
  <si>
    <t>fuel_eop</t>
  </si>
  <si>
    <t>admin_avg</t>
  </si>
  <si>
    <t>admin_eop</t>
  </si>
  <si>
    <t>others_avg</t>
  </si>
  <si>
    <t>others_eop</t>
  </si>
  <si>
    <t>import_avg</t>
  </si>
  <si>
    <t>import_eop</t>
  </si>
  <si>
    <t>domestic_avg</t>
  </si>
  <si>
    <t>domestic_eop</t>
  </si>
  <si>
    <t>goods_avg</t>
  </si>
  <si>
    <t>goods_eop</t>
  </si>
  <si>
    <t>ser_avg</t>
  </si>
  <si>
    <t>ser_eop</t>
  </si>
  <si>
    <t>Slow/Fast-Moving (* indicates slow-moving variables)</t>
  </si>
  <si>
    <t>*</t>
  </si>
  <si>
    <t>Transformation (1 – no transformation; 2 – first difference; 4 – logarithm; 5 – first difference of
logarithm)</t>
  </si>
  <si>
    <t>ulc</t>
  </si>
  <si>
    <t>Мөнгөний үзүүлэлтүүд</t>
  </si>
  <si>
    <t>Хөдөлмөр, ажил эрхлэлт</t>
  </si>
  <si>
    <t>Барааны экспорт</t>
  </si>
  <si>
    <t>Үйлчилгээний экспорт</t>
  </si>
  <si>
    <t>Барааны импорт</t>
  </si>
  <si>
    <t>Үйлчилгээний импорт</t>
  </si>
  <si>
    <t>Дотоодын нийт бүтээгдэхүүн</t>
  </si>
  <si>
    <t>Үл хөдлөх хөрөнгө, хөрөнгийн зах зээл</t>
  </si>
  <si>
    <t>Хэрэглээний үнэ</t>
  </si>
  <si>
    <t>Орон сууцны түрээсийн үнэ, 1 өрөө, улирлын дундаж</t>
  </si>
  <si>
    <t>Орон сууцны түрээсийн үнэ, 1 өрөө, улирлын төгсгөл</t>
  </si>
  <si>
    <t>Хэрэглээний үнийн индекс, улирлын дундаж</t>
  </si>
  <si>
    <t>Хэрэглээний үнийн индекс, улирлын төгсгөл</t>
  </si>
  <si>
    <t>Хүнсний хэрэглээний үнийн индекс, улирлын дундаж</t>
  </si>
  <si>
    <t>Хүнсний хэрэглээний үнийн индекс, улирлын төгсгөл</t>
  </si>
  <si>
    <t>Хүнсний бус хэрэглээний үнийн индекс, улирлын дундаж</t>
  </si>
  <si>
    <t>Хүнсний бус хэрэглээний үнийн индекс, улирлын төгсгөл</t>
  </si>
  <si>
    <t>Хэрэглээний үнийн суурь индекс, улирлын дундаж</t>
  </si>
  <si>
    <t>Хэрэглээний үнийн суурь индекс, улирлын төгсгөл</t>
  </si>
  <si>
    <t>Махны үнийн индекс, улирлын дундаж</t>
  </si>
  <si>
    <t>Махны үнийн индекс, улирлын төгсгөл</t>
  </si>
  <si>
    <t>Махнаас бусад хүнсний үнийн индекс, улирлын дундаж</t>
  </si>
  <si>
    <t>Шатахууны үнийн индекс, улирлын дундаж</t>
  </si>
  <si>
    <t>Төрийн зохицуулалттай үйлчилгээний үнийн индекс, улирлын дундаж</t>
  </si>
  <si>
    <t>Бусад бараа, бүтээгдэхүүний үнийн индекс, улирлын дундаж</t>
  </si>
  <si>
    <t>Импортын бараа, бүтээгдэхүүний (бусад хэсгийн) үнийн индекс, улирлын дундаж</t>
  </si>
  <si>
    <t>Дотоодын бараа, бүтээгдэхүүний (бусад хэсгийн) үнийн индекс, улирлын дундаж</t>
  </si>
  <si>
    <t>Худалдаалагддаг бараа, бүтээгдэхүүний (бусад хэсгийн) үнийн индекс, улирлын дундаж</t>
  </si>
  <si>
    <t>Худалдаалагддаггүй бараа, бүтээгдэхүүний (бусад хэсгийн) үнийн индекс, улирлын дундаж</t>
  </si>
  <si>
    <t>Махнаас бусад хүнсний үнийн индекс, улирлын төгсгөл</t>
  </si>
  <si>
    <t>Шатахууны үнийн индекс, улирлын төгсгөл</t>
  </si>
  <si>
    <t>Төрийн зохицуулалттай үйлчилгээний үнийн индекс, улирлын төгсгөл</t>
  </si>
  <si>
    <t>Бусад бараа, бүтээгдэхүүний үнийн индекс, улирлын төгсгөл</t>
  </si>
  <si>
    <t>Импортын бараа, бүтээгдэхүүний (бусад хэсгийн) үнийн индекс, улирлын төгсгөл</t>
  </si>
  <si>
    <t>Дотоодын бараа, бүтээгдэхүүний (бусад хэсгийн) үнийн индекс, улирлын төгсгөл</t>
  </si>
  <si>
    <t>Худалдаалагддаг бараа, бүтээгдэхүүний (бусад хэсгийн) үнийн индекс, улирлын төгсгөл</t>
  </si>
  <si>
    <t>Худалдаалагддаггүй бараа, бүтээгдэхүүний (бусад хэсгийн) үнийн индекс, улирлын төгсгөл</t>
  </si>
  <si>
    <t>Хувьсагчдын тайлбар</t>
  </si>
  <si>
    <t xml:space="preserve">(*)-той хувьсагч нь удаан-хөдөлгөөнт хувьсагч </t>
  </si>
  <si>
    <t>Хувиргалт (1-хувиргалтгүй, 2-нэгдүгээр зэргийн ялгавар, 4-логарифм, 5-логарифм утгаас нэгдүгээр зэргийн ялгавар)</t>
  </si>
  <si>
    <t>2017Q1</t>
  </si>
  <si>
    <t>External Trade</t>
  </si>
  <si>
    <t>Хэрэглээний бүтээгдэхүүн</t>
  </si>
  <si>
    <t>Аж үйлдвэрлэлийн орц</t>
  </si>
  <si>
    <t>Хөрөнгө оруулалтын бүтээгдэхүүнүүд</t>
  </si>
  <si>
    <t>Нефтийн бүтээгдэхүүн</t>
  </si>
  <si>
    <t>Бусад</t>
  </si>
  <si>
    <t>Импорт, СИФ дүнгээр</t>
  </si>
  <si>
    <t>BoM</t>
  </si>
  <si>
    <t>Other imports</t>
  </si>
  <si>
    <t>Fuels import</t>
  </si>
  <si>
    <t>Total imports, CIF</t>
  </si>
  <si>
    <t>Consumer goods imports</t>
  </si>
  <si>
    <t>Capital goods imports</t>
  </si>
  <si>
    <t>cif_imp_tot</t>
  </si>
  <si>
    <t>cif_imp_consume</t>
  </si>
  <si>
    <t>cif_imp_capital</t>
  </si>
  <si>
    <t>cif_imp_fuel</t>
  </si>
  <si>
    <t>cif_imp_other</t>
  </si>
  <si>
    <t>BoM Impex table-аас авсан.</t>
  </si>
  <si>
    <t>Мянган $</t>
  </si>
  <si>
    <t>exp_int</t>
  </si>
  <si>
    <t>exp_loan</t>
  </si>
  <si>
    <t>Industrial imports</t>
  </si>
  <si>
    <t>cif_imp_industry</t>
  </si>
  <si>
    <t>Interest payment</t>
  </si>
  <si>
    <t>Зээлийн үйлчилгээний төлбөр</t>
  </si>
  <si>
    <t>Net loan</t>
  </si>
  <si>
    <t>Эргэж төлөгдөх төлбөрийг хассан цэвэр зээл</t>
  </si>
  <si>
    <t>rev_tax</t>
  </si>
  <si>
    <t>rev_nontax</t>
  </si>
  <si>
    <t>Tax revenue</t>
  </si>
  <si>
    <t>Non-tax revenue</t>
  </si>
  <si>
    <t>Татварын орлого</t>
  </si>
  <si>
    <t>Татварын бус орлого</t>
  </si>
  <si>
    <t>W_ADMIN</t>
  </si>
  <si>
    <t>W_BEEF</t>
  </si>
  <si>
    <t>W_FLOUR</t>
  </si>
  <si>
    <t>W_FUEL</t>
  </si>
  <si>
    <t>W_MILK</t>
  </si>
  <si>
    <t>W_MUTTON</t>
  </si>
  <si>
    <t>W_OTH_GD_DOM</t>
  </si>
  <si>
    <t>W_OTH_GD_IMP</t>
  </si>
  <si>
    <t>W_OTH_MEAT</t>
  </si>
  <si>
    <t>W_SER</t>
  </si>
  <si>
    <t>W_VEGET</t>
  </si>
  <si>
    <t>2017Q2</t>
  </si>
  <si>
    <t>2017Q3</t>
  </si>
  <si>
    <t>2017Q4</t>
  </si>
  <si>
    <t>Банкуудын төгрөгийн зээлийн үлдэгдэл</t>
  </si>
  <si>
    <t>M2</t>
  </si>
  <si>
    <t>M1</t>
  </si>
  <si>
    <t>NIR</t>
  </si>
  <si>
    <t>Policy rate</t>
  </si>
  <si>
    <t>CBB rate</t>
  </si>
  <si>
    <t>Interbank market rate</t>
  </si>
  <si>
    <t>Lending rate</t>
  </si>
  <si>
    <t>Deposit rate</t>
  </si>
  <si>
    <t>1997M01</t>
  </si>
  <si>
    <t>1997M02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</si>
  <si>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</si>
  <si>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</si>
  <si>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</si>
  <si>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</si>
  <si>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</si>
  <si>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</si>
  <si>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</si>
  <si>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</si>
  <si>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</si>
  <si>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</si>
  <si>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</si>
  <si>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</si>
  <si>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</si>
  <si>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</si>
  <si>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</si>
  <si>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</si>
  <si>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</si>
  <si>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</si>
  <si>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</si>
  <si>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</si>
  <si>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</si>
  <si>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</si>
  <si>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</si>
  <si>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</si>
  <si>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</si>
  <si>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</si>
  <si>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</si>
  <si>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</si>
  <si>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</si>
  <si>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</si>
  <si>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</si>
  <si>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</si>
  <si>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</si>
  <si>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</si>
  <si>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</si>
  <si>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</si>
  <si>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</si>
  <si>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</si>
  <si>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</si>
  <si>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</si>
  <si>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</si>
  <si>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</si>
  <si>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</si>
  <si>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</si>
  <si>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</si>
  <si>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</si>
  <si>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</si>
  <si>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</si>
  <si>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</si>
  <si>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</si>
  <si>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</si>
  <si>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</si>
  <si>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</si>
  <si>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</si>
  <si>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</si>
  <si>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</si>
  <si>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</si>
  <si>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</si>
  <si>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</si>
  <si>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</si>
  <si>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</si>
  <si>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</si>
  <si>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</si>
  <si>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</si>
  <si>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</si>
  <si>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</si>
  <si>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</si>
  <si>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</si>
  <si>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</si>
  <si>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</si>
  <si>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</si>
  <si>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</si>
  <si>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</si>
  <si>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</si>
  <si>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</si>
  <si>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</si>
  <si>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</si>
  <si>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</si>
  <si>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</si>
  <si>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</si>
  <si>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</si>
  <si>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</si>
  <si>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</si>
  <si>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</si>
  <si>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</si>
  <si>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</si>
  <si>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</si>
  <si>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</si>
  <si>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</si>
  <si>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</si>
  <si>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</si>
  <si>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</si>
  <si>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</si>
  <si>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</si>
  <si>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</si>
  <si>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</si>
  <si>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</si>
  <si>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</si>
  <si>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</si>
  <si>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</si>
  <si>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</si>
  <si>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</si>
  <si>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</si>
  <si>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</si>
  <si>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</si>
  <si>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</si>
  <si>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</si>
  <si>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</si>
  <si>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</si>
  <si>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</si>
  <si>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</si>
  <si>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</si>
  <si>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</si>
  <si>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</si>
  <si>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</si>
  <si>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</si>
  <si>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</si>
  <si>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</si>
  <si>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</si>
  <si>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</si>
  <si>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</si>
  <si>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</si>
  <si>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</si>
  <si>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</si>
  <si>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</si>
  <si>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</si>
  <si>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</si>
  <si>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</si>
  <si>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</si>
  <si>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</si>
  <si>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</si>
  <si>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</si>
  <si>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</si>
  <si>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</si>
  <si>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</si>
  <si>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</si>
  <si>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</si>
  <si>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</si>
  <si>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</si>
  <si>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</si>
  <si>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</si>
  <si>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</si>
  <si>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</si>
  <si>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</si>
  <si>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</si>
  <si>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</si>
  <si>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</si>
  <si>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</si>
  <si>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</si>
  <si>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</si>
  <si>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</si>
  <si>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</si>
  <si>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</si>
  <si>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</si>
  <si>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</si>
  <si>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</si>
  <si>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</si>
  <si>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</si>
  <si>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</si>
  <si>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</si>
  <si>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</si>
  <si>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</si>
  <si>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</si>
  <si>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</si>
  <si>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</si>
  <si>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</si>
  <si>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</si>
  <si>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</si>
  <si>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</si>
  <si>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</si>
  <si>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</si>
  <si>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</si>
  <si>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</si>
  <si>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</si>
  <si>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</si>
  <si>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</si>
  <si>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</si>
  <si>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</si>
  <si>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</si>
  <si>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</si>
  <si>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</si>
  <si>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</si>
  <si>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</si>
  <si>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</si>
  <si>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</si>
  <si>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</si>
  <si>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</si>
  <si>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</si>
  <si>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</si>
  <si>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</si>
  <si>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</si>
  <si>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</si>
  <si>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</si>
  <si>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</si>
  <si>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</si>
  <si>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</si>
  <si>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</si>
  <si>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</si>
  <si>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</si>
  <si>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</si>
  <si>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</si>
  <si>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</si>
  <si>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</si>
  <si>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</si>
  <si>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</si>
  <si>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</si>
  <si>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</si>
  <si>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</si>
  <si>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</si>
  <si>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</si>
  <si>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</si>
  <si>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</si>
  <si>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</si>
  <si>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</si>
  <si>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</si>
  <si>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</si>
  <si>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</si>
  <si>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</si>
  <si>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</si>
  <si>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</si>
  <si>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</si>
  <si>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</si>
  <si>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</si>
  <si>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</si>
  <si>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</si>
  <si>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</si>
  <si>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</si>
  <si>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</si>
  <si>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</si>
  <si>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</si>
  <si>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</si>
  <si>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</si>
  <si>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</si>
  <si>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</si>
  <si>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</si>
  <si>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</si>
  <si>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</si>
  <si>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</si>
  <si>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</si>
  <si>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</si>
  <si>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</si>
  <si>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</si>
  <si>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</si>
  <si>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</si>
  <si>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rent</t>
  </si>
  <si>
    <t>House Price Index: New houses</t>
  </si>
  <si>
    <t>House Price Index: Old houses</t>
  </si>
  <si>
    <t>Шинэ орон сууцны үнийн индекс</t>
  </si>
  <si>
    <t>Хуучин орон сууцны үнийн индекс</t>
  </si>
  <si>
    <t>hpi_tz_new</t>
  </si>
  <si>
    <t>hpi_tz_old</t>
  </si>
  <si>
    <t>hpi_tz_overall</t>
  </si>
  <si>
    <t>Beef CPI</t>
  </si>
  <si>
    <t>Flour CPI</t>
  </si>
  <si>
    <t>Milk CPI</t>
  </si>
  <si>
    <t>Mutton CPI</t>
  </si>
  <si>
    <t>Vegetables CPI</t>
  </si>
  <si>
    <t>Other Foods CPI</t>
  </si>
  <si>
    <t>Other Meats CPI</t>
  </si>
  <si>
    <t>cpi</t>
  </si>
  <si>
    <t>fcpi</t>
  </si>
  <si>
    <t>xfcpi</t>
  </si>
  <si>
    <t>core</t>
  </si>
  <si>
    <t>meat</t>
  </si>
  <si>
    <t>nmf</t>
  </si>
  <si>
    <t>fuel</t>
  </si>
  <si>
    <t>admin</t>
  </si>
  <si>
    <t>others</t>
  </si>
  <si>
    <t>import</t>
  </si>
  <si>
    <t>domestic</t>
  </si>
  <si>
    <t>goods</t>
  </si>
  <si>
    <t>ser</t>
  </si>
  <si>
    <t>beef</t>
  </si>
  <si>
    <t>flour</t>
  </si>
  <si>
    <t>milk</t>
  </si>
  <si>
    <t>mutton</t>
  </si>
  <si>
    <t>veget</t>
  </si>
  <si>
    <t>oth_food</t>
  </si>
  <si>
    <t>oth_meat</t>
  </si>
  <si>
    <t>oth_gd_dom</t>
  </si>
  <si>
    <t>Domestic Goods+Services CPI from Others</t>
  </si>
  <si>
    <t>Domestic goods CPI from Others</t>
  </si>
  <si>
    <t>1997M03</t>
  </si>
  <si>
    <t>2011M02</t>
  </si>
  <si>
    <t>2017M09</t>
  </si>
  <si>
    <t>oth_gd_imp</t>
  </si>
  <si>
    <t>2018Q1</t>
  </si>
  <si>
    <t>2018Q2</t>
  </si>
  <si>
    <t>W_OTH_FOOD</t>
  </si>
  <si>
    <t>2017M10</t>
  </si>
  <si>
    <t>2017M11</t>
  </si>
  <si>
    <t>2017M12</t>
  </si>
  <si>
    <t>2018M01</t>
  </si>
  <si>
    <t>2018Q3</t>
  </si>
  <si>
    <t>2018Q4</t>
  </si>
  <si>
    <t>2018M02</t>
  </si>
  <si>
    <t>2018M03</t>
  </si>
  <si>
    <t>2018M04</t>
  </si>
  <si>
    <t>2019Q1</t>
  </si>
  <si>
    <t>2018M05</t>
  </si>
  <si>
    <t>2018M06</t>
  </si>
  <si>
    <t>2018M07</t>
  </si>
  <si>
    <t>2019Q2</t>
  </si>
  <si>
    <t>2018M08</t>
  </si>
  <si>
    <t>2018M09</t>
  </si>
  <si>
    <t>2018M10</t>
  </si>
  <si>
    <t>2019Q3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</si>
  <si>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</si>
  <si>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</si>
  <si>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</si>
  <si>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</si>
  <si>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</si>
  <si>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</si>
  <si>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</si>
  <si>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</si>
  <si>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</si>
  <si>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</si>
  <si>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</si>
  <si>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</si>
  <si>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</si>
  <si>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</si>
  <si>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</si>
  <si>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</si>
  <si>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</si>
  <si>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</si>
  <si>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</si>
  <si>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</si>
  <si>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</si>
  <si>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</si>
  <si>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</si>
  <si>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</si>
  <si>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</si>
  <si>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</si>
  <si>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</si>
  <si>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</si>
  <si>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</si>
  <si>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</si>
  <si>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</si>
  <si>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</si>
  <si>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</si>
  <si>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</si>
  <si>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</si>
  <si>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</si>
  <si>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</si>
  <si>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</si>
  <si>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</si>
  <si>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</si>
  <si>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</si>
  <si>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</si>
  <si>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</si>
  <si>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</si>
  <si>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</si>
  <si>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</si>
  <si>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</si>
  <si>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</si>
  <si>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</si>
  <si>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</si>
  <si>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</si>
  <si>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</si>
  <si>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</si>
  <si>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</si>
  <si>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2018M11</t>
  </si>
  <si>
    <t>2018M12</t>
  </si>
  <si>
    <t>2019M01</t>
  </si>
  <si>
    <t>2019Q4</t>
  </si>
  <si>
    <t>2019M02</t>
  </si>
  <si>
    <t>2019M03</t>
  </si>
  <si>
    <t>2019M04</t>
  </si>
  <si>
    <t>2020Q1</t>
  </si>
  <si>
    <t>2019M05</t>
  </si>
  <si>
    <t>2019M06</t>
  </si>
  <si>
    <t>2019M07</t>
  </si>
  <si>
    <t>2020Q2</t>
  </si>
  <si>
    <t>deflator_hh</t>
  </si>
  <si>
    <t>deflator_gov</t>
  </si>
  <si>
    <t>deflator_cap</t>
  </si>
  <si>
    <t>deflator_ex</t>
  </si>
  <si>
    <t>deflator_imp</t>
  </si>
  <si>
    <t>Шалгах</t>
  </si>
  <si>
    <t>Өрхийн хэрэглээний дефлятор</t>
  </si>
  <si>
    <t>Засгийн газрын хэрэглээний дефлятор</t>
  </si>
  <si>
    <t>Нийт хөрөнгийн хуримтлалын дефлятор</t>
  </si>
  <si>
    <t>Экспортын дефлятор</t>
  </si>
  <si>
    <t>Импортын дефлятор</t>
  </si>
  <si>
    <t>2019M08</t>
  </si>
  <si>
    <t>2019M09</t>
  </si>
  <si>
    <t>cif_imf_constr</t>
  </si>
  <si>
    <t>cif_imf_machinery</t>
  </si>
  <si>
    <t>cif_imp_capital_other</t>
  </si>
  <si>
    <t>cif_imf_diesels</t>
  </si>
  <si>
    <t>cif_imp_fuel_other</t>
  </si>
  <si>
    <t>exp_coal</t>
  </si>
  <si>
    <t>exp_crudeoil</t>
  </si>
  <si>
    <t>exp_copper</t>
  </si>
  <si>
    <t>exp_ironore</t>
  </si>
  <si>
    <t>exp_gold</t>
  </si>
  <si>
    <t>exp_zincore</t>
  </si>
  <si>
    <t>exp_tot</t>
  </si>
  <si>
    <t>exp_mining</t>
  </si>
  <si>
    <t>exp_cashgoods</t>
  </si>
  <si>
    <t>exp_vol_copper</t>
  </si>
  <si>
    <t>exp_vol_coal</t>
  </si>
  <si>
    <t>exp_vol_crudeoil</t>
  </si>
  <si>
    <t>exp_vol_ironore</t>
  </si>
  <si>
    <t>exp_vol_gold</t>
  </si>
  <si>
    <t>exp_vol_zincore</t>
  </si>
  <si>
    <t>population</t>
  </si>
  <si>
    <t>num_of_cars</t>
  </si>
  <si>
    <t>2020Q3</t>
  </si>
  <si>
    <t>2019M10</t>
  </si>
  <si>
    <t>cars</t>
  </si>
  <si>
    <t>pop</t>
  </si>
  <si>
    <t>mpi</t>
  </si>
  <si>
    <t>xpi</t>
  </si>
  <si>
    <t>newloan</t>
  </si>
  <si>
    <t>cif_imp_ndurable</t>
  </si>
  <si>
    <t>cif_imp_durable</t>
  </si>
  <si>
    <t>cif_imp_durable_cars</t>
  </si>
  <si>
    <t>2019M11</t>
  </si>
  <si>
    <t>2019M12</t>
  </si>
  <si>
    <t>2020M01</t>
  </si>
  <si>
    <t>Bloomberg, Roubini, EIU,  IMF, BREE</t>
  </si>
  <si>
    <t>Bloomberg, Roubini, EIU, IMF, BREE</t>
  </si>
  <si>
    <t>2020Q4</t>
  </si>
  <si>
    <t>2020M02</t>
  </si>
  <si>
    <t>2020M03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</si>
</sst>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&quot;₮&quot;;\-#,##0&quot;₮&quot;"/>
    <numFmt numFmtId="165" formatCode="#,##0&quot;₮&quot;;[Red]\-#,##0&quot;₮&quot;"/>
    <numFmt numFmtId="166" formatCode="#,##0.00&quot;₮&quot;;[Red]\-#,##0.00&quot;₮&quot;"/>
    <numFmt numFmtId="167" formatCode="_-* #,##0_-;\-* #,##0_-;_-* &quot;-&quot;_-;_-@_-"/>
    <numFmt numFmtId="168" formatCode="_-* #,##0.00_-;\-* #,##0.00_-;_-* &quot;-&quot;??_-;_-@_-"/>
    <numFmt numFmtId="169" formatCode="_-* #,##0_₮_-;\-* #,##0_₮_-;_-* &quot;-&quot;_₮_-;_-@_-"/>
    <numFmt numFmtId="170" formatCode="_-* #,##0.00_₮_-;\-* #,##0.00_₮_-;_-* &quot;-&quot;??_₮_-;_-@_-"/>
    <numFmt numFmtId="171" formatCode="0.0"/>
    <numFmt numFmtId="172" formatCode="0.000"/>
    <numFmt numFmtId="173" formatCode="#,##0.0"/>
    <numFmt numFmtId="174" formatCode="0.0%"/>
    <numFmt numFmtId="175" formatCode="#,##0.000"/>
    <numFmt numFmtId="176" formatCode="_(* #,##0.0_);_(* \(#,##0.0\);_(* &quot;-&quot;??_);_(@_)"/>
    <numFmt numFmtId="177" formatCode="_(* #,##0_);_(* \(#,##0\);_(* &quot;-&quot;??_);_(@_)"/>
    <numFmt numFmtId="178" formatCode="m/d"/>
    <numFmt numFmtId="179" formatCode="&quot;£&quot;#,##0\ ;\(&quot;£&quot;#,##0\)"/>
    <numFmt numFmtId="180" formatCode="mmm\ dd\,\ yyyy"/>
    <numFmt numFmtId="181" formatCode="_-* #,##0.0_₮_-;\-* #,##0.0_₮_-;_-* &quot;-&quot;??_₮_-;_-@_-"/>
    <numFmt numFmtId="182" formatCode="_-* #,##0.00&quot;р.&quot;_-;\-* #,##0.00&quot;р.&quot;_-;_-* &quot;-&quot;??&quot;р.&quot;_-;_-@_-"/>
    <numFmt numFmtId="183" formatCode="#,##0.00_);\-#,##0.00"/>
    <numFmt numFmtId="184" formatCode="_-* #,##0.00_р_._-;\-* #,##0.00_р_._-;_-* &quot;-&quot;??_р_._-;_-@_-"/>
    <numFmt numFmtId="185" formatCode="_-* #,##0\ _D_M_-;\-* #,##0\ _D_M_-;_-* &quot;-&quot;\ _D_M_-;_-@_-"/>
    <numFmt numFmtId="186" formatCode="_-* #,##0.00\ _D_M_-;\-* #,##0.00\ _D_M_-;_-* &quot;-&quot;??\ _D_M_-;_-@_-"/>
    <numFmt numFmtId="187" formatCode="_-* #,##0.00\ _£_-;\-* #,##0.00\ _£_-;_-* &quot;-&quot;??\ _£_-;_-@_-"/>
    <numFmt numFmtId="188" formatCode="_-* #,##0_₮_-;\-* #,##0_₮_-;_-* &quot;-&quot;??_₮_-;_-@_-"/>
    <numFmt numFmtId="189" formatCode="&quot;True&quot;;&quot;True&quot;;&quot;False&quot;"/>
    <numFmt numFmtId="190" formatCode="[$€-2]\ #,##0.00_);[Red]\([$€-2]\ #,##0.00\)"/>
    <numFmt numFmtId="191" formatCode="[$-409]d\-mmm\-yy;@"/>
    <numFmt numFmtId="192" formatCode="#,##0.00[$%-409]"/>
    <numFmt numFmtId="193" formatCode="[$-F800]dddd\,\ mmmm\ dd\,\ yyyy"/>
    <numFmt numFmtId="194" formatCode="_(* #,##0.0_);_(* \(#,##0.0\);_(* &quot;-&quot;_);_(@_)"/>
    <numFmt numFmtId="195" formatCode="_-[$€-2]* #,##0.00_-;\-[$€-2]* #,##0.00_-;_-[$€-2]* &quot;-&quot;??_-"/>
    <numFmt numFmtId="196" formatCode="_ &quot;₩&quot;* #,##0.00_ ;_ &quot;₩&quot;* \-#,##0.00_ ;_ &quot;₩&quot;* &quot;-&quot;??_ ;_ @_ "/>
    <numFmt numFmtId="197" formatCode="_ &quot;₩&quot;* #,##0_ ;_ &quot;₩&quot;* \-#,##0_ ;_ &quot;₩&quot;* &quot;-&quot;_ ;_ @_ "/>
    <numFmt numFmtId="198" formatCode="_-&quot;₩&quot;* #,##0.00_-;\-&quot;₩&quot;* #,##0.00_-;_-&quot;₩&quot;* &quot;-&quot;??_-;_-@_-"/>
    <numFmt numFmtId="199" formatCode="_ * #,##0_ ;_ * \-#,##0_ ;_ * &quot;-&quot;_ ;_ @_ "/>
    <numFmt numFmtId="200" formatCode="yy/mm/d"/>
    <numFmt numFmtId="201" formatCode="_ &quot;₩&quot;* #,##0_ ;_ &quot;₩&quot;* &quot;₩&quot;\!\-#,##0_ ;_ &quot;₩&quot;* &quot;-&quot;_ ;_ @_ "/>
    <numFmt numFmtId="202" formatCode="&quot;     &quot;@"/>
    <numFmt numFmtId="203" formatCode="#,##0_-;&quot;△&quot;#,##0_-;\-"/>
    <numFmt numFmtId="204" formatCode="General_)"/>
    <numFmt numFmtId="205" formatCode="_ * #,##0_ ;_ * &quot;₩&quot;&quot;₩&quot;&quot;₩&quot;&quot;₩&quot;&quot;₩&quot;&quot;₩&quot;&quot;₩&quot;&quot;₩&quot;&quot;₩&quot;&quot;₩&quot;&quot;₩&quot;\-#,##0_ ;_ * &quot;-&quot;_ ;_ @_ "/>
    <numFmt numFmtId="206" formatCode="0.0000%"/>
    <numFmt numFmtId="207" formatCode="_ * #,##0.00_ ;_ * \-#,##0.00_ ;_ * &quot;-&quot;??_ ;_ @_ "/>
    <numFmt numFmtId="208" formatCode="_-&quot;₩&quot;* #,##0_-;\-&quot;₩&quot;* #,##0_-;_-&quot;₩&quot;* &quot;-&quot;_-;_-@_-"/>
    <numFmt numFmtId="209" formatCode="#,##0.00;[Red]&quot;-&quot;#,##0.00"/>
    <numFmt numFmtId="210" formatCode="_(* #,##0_);_(* \(#,##0\);_(* &quot;-&quot;?_);@_)"/>
    <numFmt numFmtId="211" formatCode="0.0%;&quot;₩&quot;&quot;₩&quot;&quot;₩&quot;&quot;₩&quot;&quot;₩&quot;&quot;₩&quot;&quot;₩&quot;&quot;₩&quot;\(0.0%&quot;₩&quot;&quot;₩&quot;&quot;₩&quot;&quot;₩&quot;&quot;₩&quot;&quot;₩&quot;&quot;₩&quot;&quot;₩&quot;\)"/>
    <numFmt numFmtId="212" formatCode="#,##0.00\ &quot;F&quot;;\-#,##0.00\ &quot;F&quot;"/>
    <numFmt numFmtId="213" formatCode="#,##0.00\ &quot;F&quot;;[Red]\-#,##0.00\ &quot;F&quot;"/>
    <numFmt numFmtId="214" formatCode="_-* #,##0\ &quot;F&quot;_-;\-* #,##0\ &quot;F&quot;_-;_-* &quot;-&quot;\ &quot;F&quot;_-;_-@_-"/>
    <numFmt numFmtId="215" formatCode="_-* #,##0\ _F_-;\-* #,##0\ _F_-;_-* &quot;-&quot;\ _F_-;_-@_-"/>
    <numFmt numFmtId="216" formatCode="_-* #,##0.00\ &quot;F&quot;_-;\-* #,##0.00\ &quot;F&quot;_-;_-* &quot;-&quot;??\ &quot;F&quot;_-;_-@_-"/>
    <numFmt numFmtId="217" formatCode="_-* #,##0.00\ _F_-;\-* #,##0.00\ _F_-;_-* &quot;-&quot;??\ _F_-;_-@_-"/>
    <numFmt numFmtId="218" formatCode="#,##0.00;[Red]#,##0.00"/>
    <numFmt numFmtId="219" formatCode="_._.* #,##0.0_)_%;_._.* \(#,##0.0\)_%"/>
    <numFmt numFmtId="220" formatCode="_._.* #,##0.00_)_%;_._.* \(#,##0.00\)_%"/>
    <numFmt numFmtId="221" formatCode="_._.* #,##0.000_)_%;_._.* \(#,##0.000\)_%"/>
    <numFmt numFmtId="222" formatCode="0."/>
    <numFmt numFmtId="223" formatCode="mm/dd/yyyy\ hh:mm:ss"/>
    <numFmt numFmtId="224" formatCode="#,##0.0000000000000_);[Red]\(#,##0.0000000000000\)"/>
    <numFmt numFmtId="225" formatCode="_(* #,##0.0_);_(* \(#,##0.0\);_(* &quot;-&quot;?_);_(@_)"/>
    <numFmt numFmtId="226" formatCode="[$-450]yyyy\ &quot;оны&quot;\ mmmm\ d"/>
    <numFmt numFmtId="227" formatCode="_(* #,##0.00000_);_(* \(#,##0.00000\);_(* &quot;-&quot;??_);_(@_)"/>
    <numFmt numFmtId="228" formatCode="\ yyyy\/mm\/dd"/>
    <numFmt numFmtId="229" formatCode="#,##0;\(#,##0\)"/>
    <numFmt numFmtId="230" formatCode="_._.&quot;$&quot;* #,##0.0_)_%;_._.&quot;$&quot;* \(#,##0.0\)_%"/>
    <numFmt numFmtId="231" formatCode="_._.&quot;$&quot;* #,##0.00_)_%;_._.&quot;$&quot;* \(#,##0.00\)_%"/>
    <numFmt numFmtId="232" formatCode="_._.&quot;$&quot;* #,##0.000_)_%;_._.&quot;$&quot;* \(#,##0.000\)_%"/>
    <numFmt numFmtId="233" formatCode="m\o\n\th\ d\,\ yyyy"/>
    <numFmt numFmtId="234" formatCode="_-&quot;£&quot;* #,##0_-;\-&quot;£&quot;* #,##0_-;_-&quot;£&quot;* &quot;-&quot;_-;_-@_-"/>
    <numFmt numFmtId="235" formatCode="_-&quot;£&quot;* #,##0.00_-;\-&quot;£&quot;* #,##0.00_-;_-&quot;£&quot;* &quot;-&quot;??_-;_-@_-"/>
    <numFmt numFmtId="236" formatCode="_([$EUR]\ * #,##0.00_);_([$EUR]\ * \(#,##0.00\);_([$EUR]\ * &quot;-&quot;??_);_(@_)"/>
    <numFmt numFmtId="237" formatCode="[$-409]dddd\,\ mmmm\ dd\,\ yyyy"/>
    <numFmt numFmtId="238" formatCode="_(0_)%;\(0\)%"/>
    <numFmt numFmtId="239" formatCode="_._._(* 0_)%;_._.* \(0\)%"/>
    <numFmt numFmtId="240" formatCode="0%_);\(0%\)"/>
    <numFmt numFmtId="241" formatCode="#,##0.00&quot; F&quot;_);[Red]\(#,##0.00&quot; F&quot;\)"/>
    <numFmt numFmtId="242" formatCode="_(0.0_)%;\(0.0\)%"/>
    <numFmt numFmtId="243" formatCode="_._._(* 0.0_)%;_._.* \(0.0\)%"/>
    <numFmt numFmtId="244" formatCode="_(0.00_)%;\(0.00\)%"/>
    <numFmt numFmtId="245" formatCode="_._._(* 0.00_)%;_._.* \(0.00\)%"/>
    <numFmt numFmtId="246" formatCode="_(0.000_)%;\(0.000\)%"/>
    <numFmt numFmtId="247" formatCode="_._._(* 0.000_)%;_._.* \(0.000\)%"/>
    <numFmt numFmtId="248" formatCode="_(0.0000_)%;\(0.0000\)%"/>
    <numFmt numFmtId="249" formatCode="_._._(* 0.0000_)%;_._.* \(0.0000\)%"/>
    <numFmt numFmtId="250" formatCode="&quot;₩&quot;\ #,##0.00;&quot;₩&quot;\ \-#,##0.00"/>
    <numFmt numFmtId="251" formatCode="d/m/yy"/>
    <numFmt numFmtId="252" formatCode="d/m/yy\ h:mm"/>
    <numFmt numFmtId="253" formatCode="_ * #,##0_ ;_ * &quot;₩&quot;\!\-#,##0_ ;_ * &quot;-&quot;_ ;_ @_ "/>
    <numFmt numFmtId="254" formatCode="_ * #,##0.00_ ;_ * &quot;₩&quot;\!\-#,##0.00_ ;_ * &quot;-&quot;??_ ;_ @_ "/>
    <numFmt numFmtId="255" formatCode="_-* #,##0\ &quot;DM&quot;_-;\-* #,##0\ &quot;DM&quot;_-;_-* &quot;-&quot;\ &quot;DM&quot;_-;_-@_-"/>
    <numFmt numFmtId="256" formatCode="_-* #,##0.00\ &quot;DM&quot;_-;\-* #,##0.00\ &quot;DM&quot;_-;_-* &quot;-&quot;??\ &quot;DM&quot;_-;_-@_-"/>
    <numFmt numFmtId="257" formatCode="_(* #,##0_);_(* \(#,##0\);_(* 0_);_(@_)"/>
    <numFmt numFmtId="258" formatCode="_(* #,##0.0_);_(* \(#,##0.0\)"/>
    <numFmt numFmtId="259" formatCode="_(* #,##0.00_);_(* \(#,##0.00\)"/>
    <numFmt numFmtId="260" formatCode="_(* #,##0.000_);_(* \(#,##0.000\)"/>
    <numFmt numFmtId="261" formatCode="_(&quot;$&quot;* #,##0_);_(&quot;$&quot;* \(#,##0\);_(&quot;$&quot;* 0_);_(@_)"/>
    <numFmt numFmtId="262" formatCode="_(&quot;$&quot;* #,##0.0_);_(&quot;$&quot;* \(#,##0.0\)"/>
    <numFmt numFmtId="263" formatCode="_(&quot;$&quot;* #,##0.00_);_(&quot;$&quot;* \(#,##0.00\)"/>
    <numFmt numFmtId="264" formatCode="_(&quot;$&quot;* #,##0.000_);_(&quot;$&quot;* \(#,##0.000\)"/>
    <numFmt numFmtId="265" formatCode="_-* #,##0&quot;р.&quot;_-;\-* #,##0&quot;р.&quot;_-;_-* &quot;-&quot;&quot;р.&quot;_-;_-@_-"/>
    <numFmt numFmtId="266" formatCode="&quot;₩&quot;#,##0;&quot;₩&quot;&quot;₩&quot;&quot;₩&quot;&quot;₩&quot;\-#,##0"/>
    <numFmt numFmtId="267" formatCode="#,##0;&quot;△&quot;#,##0"/>
    <numFmt numFmtId="268" formatCode="&quot;$&quot;#,##0.00_);[Red]&quot;₩&quot;\(&quot;$&quot;#,##0.00&quot;₩&quot;\)"/>
    <numFmt numFmtId="269" formatCode="#,##0;[Red]&quot;-&quot;#,##0"/>
    <numFmt numFmtId="270" formatCode="#,##0,,_);\(#,##0,,\);\-_);@_)"/>
    <numFmt numFmtId="271" formatCode="#,##0,_);\(#,##0,\);\-_);@_)"/>
    <numFmt numFmtId="272" formatCode="mm&quot;월&quot;\ dd&quot;일&quot;"/>
    <numFmt numFmtId="273" formatCode="#,##0.0000_ "/>
    <numFmt numFmtId="274" formatCode="&quot;₩&quot;#,##0;[Red]&quot;₩&quot;&quot;₩&quot;&quot;₩&quot;&quot;₩&quot;\-#,##0"/>
    <numFmt numFmtId="275" formatCode="_-&quot;NT$&quot;* #,##0_-;\-&quot;NT$&quot;* #,##0_-;_-&quot;NT$&quot;* &quot;-&quot;_-;_-@_-"/>
    <numFmt numFmtId="276" formatCode="_-&quot;NT$&quot;* #,##0.00_-;\-&quot;NT$&quot;* #,##0.00_-;_-&quot;NT$&quot;* &quot;-&quot;??_-;_-@_-"/>
    <numFmt numFmtId="277" formatCode="\$#,##0.00_);\(\$#,##0.00\);\-_);@_)"/>
    <numFmt numFmtId="278" formatCode="&quot;￥&quot;#,##0_);\(&quot;￥&quot;#,##0\);\-_);@_)"/>
    <numFmt numFmtId="279" formatCode="&quot;€&quot;#,##0.00_);\(&quot;€&quot;#,##0.00\);\-_);@_)"/>
    <numFmt numFmtId="280" formatCode="_-* #,##0.00_-;&quot;₩&quot;&quot;₩&quot;\-* #,##0.00_-;_-* &quot;-&quot;??_-;_-@_-"/>
    <numFmt numFmtId="281" formatCode="_-&quot;₩&quot;* #,##0.00_-;&quot;₩&quot;&quot;₩&quot;\-&quot;₩&quot;* #,##0.00_-;_-&quot;₩&quot;* &quot;-&quot;??_-;_-@_-"/>
    <numFmt numFmtId="282" formatCode="&quot;₩&quot;#,##0.00;&quot;₩&quot;&quot;₩&quot;&quot;₩&quot;&quot;₩&quot;\-#,##0.00"/>
    <numFmt numFmtId="283" formatCode="[$-409]mmmm\ d\,\ yyyy;@"/>
    <numFmt numFmtId="284" formatCode="0.0_)"/>
    <numFmt numFmtId="285" formatCode="#\ ##0.0"/>
    <numFmt numFmtId="286" formatCode="#\ ##0"/>
    <numFmt numFmtId="287" formatCode="00000"/>
    <numFmt numFmtId="288" formatCode="0.0000"/>
  </numFmts>
  <fonts count="26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0" tint="-0.499984740745262"/>
      <name val="Tahoma"/>
      <family val="2"/>
    </font>
    <font>
      <sz val="10"/>
      <color theme="1"/>
      <name val="Segoe UI"/>
      <family val="2"/>
    </font>
    <font>
      <sz val="10"/>
      <color theme="1"/>
      <name val="Times New Roman"/>
      <family val="2"/>
    </font>
    <font>
      <sz val="10"/>
      <name val="Arial Mon"/>
      <family val="2"/>
    </font>
    <font>
      <sz val="10"/>
      <name val="Arial"/>
      <family val="2"/>
    </font>
    <font>
      <sz val="10"/>
      <color indexed="8"/>
      <name val="Times New Roman"/>
      <family val="2"/>
    </font>
    <font>
      <sz val="9"/>
      <color theme="1"/>
      <name val="Book Antiqu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Mon"/>
      <family val="2"/>
    </font>
    <font>
      <sz val="9"/>
      <name val="Arial"/>
      <family val="2"/>
    </font>
    <font>
      <sz val="10"/>
      <name val="Times New Roman Mon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sz val="10"/>
      <name val="Courier"/>
      <family val="3"/>
      <charset val="204"/>
    </font>
    <font>
      <sz val="10"/>
      <color indexed="9"/>
      <name val="Times New Roman"/>
      <family val="2"/>
    </font>
    <font>
      <sz val="10"/>
      <color indexed="20"/>
      <name val="Times New Roman"/>
      <family val="2"/>
    </font>
    <font>
      <b/>
      <sz val="10"/>
      <color indexed="52"/>
      <name val="Times New Roman"/>
      <family val="2"/>
    </font>
    <font>
      <b/>
      <sz val="10"/>
      <color indexed="9"/>
      <name val="Times New Roman"/>
      <family val="2"/>
    </font>
    <font>
      <sz val="10"/>
      <name val="Arial"/>
      <family val="2"/>
      <charset val="204"/>
    </font>
    <font>
      <sz val="8"/>
      <color indexed="8"/>
      <name val="Arial"/>
      <family val="2"/>
      <charset val="1"/>
    </font>
    <font>
      <i/>
      <sz val="10"/>
      <color indexed="23"/>
      <name val="Times New Roman"/>
      <family val="2"/>
    </font>
    <font>
      <sz val="10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0"/>
      <color indexed="62"/>
      <name val="Times New Roman"/>
      <family val="2"/>
    </font>
    <font>
      <sz val="10"/>
      <color indexed="52"/>
      <name val="Times New Roman"/>
      <family val="2"/>
    </font>
    <font>
      <sz val="10"/>
      <color indexed="60"/>
      <name val="Times New Roman"/>
      <family val="2"/>
    </font>
    <font>
      <b/>
      <sz val="10"/>
      <color indexed="63"/>
      <name val="Times New Roman"/>
      <family val="2"/>
    </font>
    <font>
      <b/>
      <sz val="18"/>
      <color indexed="56"/>
      <name val="Cambria"/>
      <family val="2"/>
    </font>
    <font>
      <b/>
      <sz val="10"/>
      <color indexed="8"/>
      <name val="Times New Roman"/>
      <family val="2"/>
    </font>
    <font>
      <sz val="10"/>
      <color indexed="10"/>
      <name val="Times New Roman"/>
      <family val="2"/>
    </font>
    <font>
      <sz val="11"/>
      <name val="Arial"/>
      <family val="2"/>
    </font>
    <font>
      <sz val="10"/>
      <name val="Times New Roman Mon"/>
      <family val="1"/>
      <charset val="204"/>
    </font>
    <font>
      <sz val="12"/>
      <name val="Times New Roman Mon"/>
      <family val="1"/>
    </font>
    <font>
      <sz val="12"/>
      <color theme="1"/>
      <name val="Times New Roman"/>
      <family val="2"/>
      <charset val="1"/>
    </font>
    <font>
      <sz val="11"/>
      <name val="Times New Roman"/>
      <family val="1"/>
    </font>
    <font>
      <sz val="12"/>
      <name val="Times New Roman"/>
      <family val="1"/>
    </font>
    <font>
      <sz val="9"/>
      <name val="MS Serif"/>
      <family val="2"/>
      <charset val="204"/>
    </font>
    <font>
      <sz val="9"/>
      <name val="MS Serif"/>
      <family val="1"/>
    </font>
    <font>
      <sz val="10"/>
      <color indexed="8"/>
      <name val="MS Sans Serif"/>
      <family val="2"/>
      <charset val="204"/>
    </font>
    <font>
      <b/>
      <sz val="10"/>
      <color indexed="64"/>
      <name val="Arial"/>
      <family val="2"/>
    </font>
    <font>
      <sz val="8"/>
      <name val="Arial"/>
      <family val="2"/>
      <charset val="204"/>
    </font>
    <font>
      <sz val="10"/>
      <color indexed="64"/>
      <name val="Arial"/>
      <family val="2"/>
    </font>
    <font>
      <sz val="10"/>
      <color indexed="8"/>
      <name val="Arial"/>
      <family val="2"/>
      <charset val="204"/>
    </font>
    <font>
      <sz val="11"/>
      <name val="Times New Roman"/>
      <family val="1"/>
      <charset val="204"/>
    </font>
    <font>
      <sz val="10"/>
      <name val="MS Sans Serif"/>
      <family val="2"/>
      <charset val="204"/>
    </font>
    <font>
      <sz val="10"/>
      <name val="MS Sans Serif"/>
      <family val="2"/>
    </font>
    <font>
      <sz val="12"/>
      <name val="Arial"/>
      <family val="2"/>
    </font>
    <font>
      <u/>
      <sz val="10"/>
      <color theme="11"/>
      <name val="Arial Mon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2"/>
      <name val="바탕체"/>
      <family val="1"/>
      <charset val="129"/>
    </font>
    <font>
      <sz val="10"/>
      <name val="바탕체"/>
      <family val="1"/>
      <charset val="129"/>
    </font>
    <font>
      <sz val="11"/>
      <name val="돋움"/>
      <family val="3"/>
      <charset val="129"/>
    </font>
    <font>
      <sz val="12"/>
      <color indexed="8"/>
      <name val="바탕체"/>
      <family val="1"/>
      <charset val="129"/>
    </font>
    <font>
      <sz val="12"/>
      <name val="¹????¼"/>
      <family val="1"/>
      <charset val="129"/>
    </font>
    <font>
      <sz val="11"/>
      <name val="돋?o"/>
      <family val="3"/>
      <charset val="129"/>
    </font>
    <font>
      <sz val="11"/>
      <name val="굴림체"/>
      <family val="3"/>
      <charset val="129"/>
    </font>
    <font>
      <sz val="12"/>
      <name val="돋움체"/>
      <family val="3"/>
      <charset val="129"/>
    </font>
    <font>
      <sz val="10"/>
      <name val="Helv"/>
      <family val="2"/>
    </font>
    <font>
      <b/>
      <sz val="15"/>
      <color indexed="24"/>
      <name val="¹UAAA¼"/>
      <family val="1"/>
      <charset val="129"/>
    </font>
    <font>
      <sz val="10"/>
      <name val="Courier"/>
      <family val="3"/>
    </font>
    <font>
      <b/>
      <sz val="11"/>
      <color indexed="12"/>
      <name val="굴림체"/>
      <family val="3"/>
      <charset val="129"/>
    </font>
    <font>
      <sz val="14"/>
      <name val="바탕체"/>
      <family val="1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1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color indexed="9"/>
      <name val="Arial"/>
      <family val="2"/>
      <charset val="1"/>
    </font>
    <font>
      <sz val="11"/>
      <color indexed="9"/>
      <name val="돋움"/>
      <family val="3"/>
      <charset val="129"/>
    </font>
    <font>
      <sz val="12"/>
      <name val="¨ÏoUAAA¡§u"/>
      <family val="1"/>
      <charset val="129"/>
    </font>
    <font>
      <sz val="12"/>
      <name val="¨IoUAAA¡§u"/>
      <family val="1"/>
      <charset val="129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µ¸¿òÃ¼"/>
      <family val="3"/>
      <charset val="129"/>
    </font>
    <font>
      <sz val="12"/>
      <name val="±¼¸²Ã¼"/>
      <family val="1"/>
      <charset val="129"/>
    </font>
    <font>
      <sz val="8"/>
      <color indexed="20"/>
      <name val="Arial"/>
      <family val="2"/>
      <charset val="1"/>
    </font>
    <font>
      <sz val="12"/>
      <name val="Tms Rmn"/>
      <family val="1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sz val="12"/>
      <name val="±¼¸²A¼"/>
      <family val="3"/>
      <charset val="129"/>
    </font>
    <font>
      <sz val="12"/>
      <name val="System"/>
      <family val="2"/>
      <charset val="129"/>
    </font>
    <font>
      <sz val="10"/>
      <name val="¹UAAA¼"/>
      <family val="1"/>
      <charset val="129"/>
    </font>
    <font>
      <sz val="12"/>
      <name val="μ¸¿oA¼"/>
      <family val="3"/>
      <charset val="129"/>
    </font>
    <font>
      <sz val="12"/>
      <name val="¹UAAA¼"/>
      <family val="1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b/>
      <sz val="8"/>
      <color indexed="51"/>
      <name val="Arial"/>
      <family val="2"/>
      <charset val="1"/>
    </font>
    <font>
      <b/>
      <sz val="10"/>
      <name val="Helv"/>
      <family val="2"/>
    </font>
    <font>
      <b/>
      <sz val="7"/>
      <name val="Arial"/>
      <family val="2"/>
    </font>
    <font>
      <b/>
      <sz val="8"/>
      <color indexed="9"/>
      <name val="Arial"/>
      <family val="2"/>
      <charset val="1"/>
    </font>
    <font>
      <sz val="7"/>
      <name val="Times New Roman"/>
      <family val="1"/>
    </font>
    <font>
      <u val="singleAccounting"/>
      <sz val="7"/>
      <name val="Times New Roman"/>
      <family val="1"/>
    </font>
    <font>
      <b/>
      <sz val="8.0500000000000007"/>
      <color indexed="12"/>
      <name val="Arial Mon"/>
      <family val="2"/>
    </font>
    <font>
      <sz val="11"/>
      <color theme="1"/>
      <name val="Times New Roman"/>
      <family val="2"/>
    </font>
    <font>
      <sz val="8.1"/>
      <color indexed="18"/>
      <name val="Times New Roman Mon"/>
      <family val="1"/>
    </font>
    <font>
      <sz val="10"/>
      <color indexed="8"/>
      <name val="MS Shell Dlg 2"/>
    </font>
    <font>
      <b/>
      <sz val="8.1"/>
      <color indexed="8"/>
      <name val="Times New Roman Mon"/>
      <family val="1"/>
    </font>
    <font>
      <sz val="11"/>
      <color rgb="FF000000"/>
      <name val="Calibri"/>
      <family val="2"/>
      <scheme val="minor"/>
    </font>
    <font>
      <sz val="10"/>
      <name val="MS Serif"/>
      <family val="1"/>
    </font>
    <font>
      <sz val="16"/>
      <name val="굴림체"/>
      <family val="3"/>
      <charset val="129"/>
    </font>
    <font>
      <sz val="1"/>
      <color indexed="8"/>
      <name val="Courier"/>
      <family val="3"/>
    </font>
    <font>
      <sz val="12"/>
      <name val="Tms Rmn"/>
    </font>
    <font>
      <sz val="10"/>
      <color indexed="16"/>
      <name val="MS Serif"/>
      <family val="1"/>
    </font>
    <font>
      <i/>
      <sz val="8"/>
      <color indexed="23"/>
      <name val="Arial"/>
      <family val="2"/>
      <charset val="1"/>
    </font>
    <font>
      <sz val="8"/>
      <color indexed="17"/>
      <name val="Arial"/>
      <family val="2"/>
      <charset val="1"/>
    </font>
    <font>
      <b/>
      <sz val="12"/>
      <name val="Helv"/>
      <family val="2"/>
    </font>
    <font>
      <b/>
      <sz val="10"/>
      <name val="MS Sans Serif"/>
      <family val="2"/>
    </font>
    <font>
      <b/>
      <sz val="15"/>
      <color indexed="61"/>
      <name val="Arial"/>
      <family val="2"/>
      <charset val="1"/>
    </font>
    <font>
      <b/>
      <sz val="13"/>
      <color indexed="61"/>
      <name val="Arial"/>
      <family val="2"/>
      <charset val="1"/>
    </font>
    <font>
      <b/>
      <sz val="11"/>
      <color indexed="61"/>
      <name val="Arial"/>
      <family val="2"/>
      <charset val="1"/>
    </font>
    <font>
      <b/>
      <sz val="12"/>
      <name val="Tms Rmn"/>
      <family val="1"/>
    </font>
    <font>
      <sz val="8"/>
      <color indexed="61"/>
      <name val="Arial"/>
      <family val="2"/>
      <charset val="1"/>
    </font>
    <font>
      <sz val="8"/>
      <color indexed="51"/>
      <name val="Arial"/>
      <family val="2"/>
      <charset val="1"/>
    </font>
    <font>
      <sz val="10"/>
      <name val="Book Antiqua"/>
      <family val="1"/>
    </font>
    <font>
      <b/>
      <sz val="11"/>
      <name val="Helv"/>
      <family val="2"/>
    </font>
    <font>
      <sz val="8"/>
      <color indexed="59"/>
      <name val="Arial"/>
      <family val="2"/>
      <charset val="1"/>
    </font>
    <font>
      <sz val="7"/>
      <name val="Small Fonts"/>
      <family val="2"/>
    </font>
    <font>
      <sz val="12"/>
      <name val="Helv"/>
      <family val="2"/>
    </font>
    <font>
      <sz val="8"/>
      <color indexed="8"/>
      <name val="Arial"/>
      <family val="2"/>
    </font>
    <font>
      <b/>
      <sz val="9"/>
      <color indexed="8"/>
      <name val="Tahoma"/>
      <family val="2"/>
    </font>
    <font>
      <b/>
      <i/>
      <sz val="10"/>
      <name val="Arial"/>
      <family val="2"/>
    </font>
    <font>
      <b/>
      <sz val="8"/>
      <color indexed="62"/>
      <name val="Arial"/>
      <family val="2"/>
      <charset val="1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sz val="12"/>
      <name val="굴림체"/>
      <family val="3"/>
      <charset val="129"/>
    </font>
    <font>
      <b/>
      <sz val="8"/>
      <color indexed="8"/>
      <name val="Helv"/>
      <family val="2"/>
    </font>
    <font>
      <b/>
      <sz val="10"/>
      <color indexed="10"/>
      <name val="Arial"/>
      <family val="2"/>
    </font>
    <font>
      <b/>
      <sz val="18"/>
      <color indexed="61"/>
      <name val="Cambria"/>
      <family val="2"/>
      <charset val="1"/>
    </font>
    <font>
      <b/>
      <sz val="8"/>
      <color indexed="8"/>
      <name val="Arial"/>
      <family val="2"/>
      <charset val="1"/>
    </font>
    <font>
      <sz val="8"/>
      <color indexed="10"/>
      <name val="Arial"/>
      <family val="2"/>
      <charset val="1"/>
    </font>
    <font>
      <sz val="10"/>
      <name val="Arial Cyr"/>
      <family val="2"/>
      <charset val="204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1"/>
      <name val="HY헤드라인M"/>
      <family val="1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3"/>
      <charset val="129"/>
    </font>
    <font>
      <b/>
      <sz val="11"/>
      <color indexed="18"/>
      <name val="돋움"/>
      <family val="3"/>
      <charset val="129"/>
    </font>
    <font>
      <sz val="12"/>
      <name val="┭병릇"/>
      <family val="1"/>
      <charset val="129"/>
    </font>
    <font>
      <sz val="11"/>
      <color indexed="60"/>
      <name val="돋움"/>
      <family val="3"/>
      <charset val="129"/>
    </font>
    <font>
      <i/>
      <sz val="9"/>
      <name val="돋움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9"/>
      <name val="돋움체"/>
      <family val="3"/>
      <charset val="129"/>
    </font>
    <font>
      <sz val="10"/>
      <name val="명조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2"/>
      <name val="宋体"/>
      <family val="3"/>
      <charset val="129"/>
    </font>
    <font>
      <sz val="11"/>
      <name val="ＭＳ Ｐゴシック"/>
      <family val="3"/>
      <charset val="129"/>
    </font>
    <font>
      <u/>
      <sz val="10"/>
      <color indexed="12"/>
      <name val="Arial"/>
      <family val="2"/>
    </font>
    <font>
      <sz val="10"/>
      <name val="Arial Mon"/>
      <family val="2"/>
      <charset val="204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sz val="12"/>
      <name val="Courier"/>
      <family val="3"/>
    </font>
    <font>
      <sz val="10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8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4"/>
      <name val="Times New Roman"/>
      <family val="1"/>
    </font>
    <font>
      <sz val="10"/>
      <color rgb="FFC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rgb="FFFF0000"/>
      <name val="Tahoma"/>
      <family val="2"/>
    </font>
    <font>
      <sz val="8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</patternFill>
    </fill>
    <fill>
      <patternFill patternType="solid">
        <fgColor indexed="56"/>
      </patternFill>
    </fill>
    <fill>
      <patternFill patternType="solid">
        <fgColor indexed="9"/>
      </patternFill>
    </fill>
    <fill>
      <patternFill patternType="solid">
        <fgColor indexed="63"/>
      </patternFill>
    </fill>
    <fill>
      <patternFill patternType="mediumGray">
        <f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0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medium">
        <color indexed="24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12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1875">
    <xf numFmtId="0" fontId="0" fillId="0" borderId="0"/>
    <xf numFmtId="170" fontId="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3" fillId="0" borderId="0"/>
    <xf numFmtId="9" fontId="14" fillId="0" borderId="0" applyFont="0" applyFill="0" applyBorder="0" applyAlignment="0" applyProtection="0"/>
    <xf numFmtId="0" fontId="12" fillId="0" borderId="0" applyFill="0" applyBorder="0"/>
    <xf numFmtId="0" fontId="15" fillId="0" borderId="0"/>
    <xf numFmtId="0" fontId="15" fillId="0" borderId="0"/>
    <xf numFmtId="0" fontId="15" fillId="0" borderId="0"/>
    <xf numFmtId="0" fontId="5" fillId="0" borderId="0"/>
    <xf numFmtId="0" fontId="20" fillId="0" borderId="0"/>
    <xf numFmtId="168" fontId="12" fillId="0" borderId="0" applyFont="0" applyFill="0" applyBorder="0" applyAlignment="0" applyProtection="0"/>
    <xf numFmtId="0" fontId="21" fillId="0" borderId="0"/>
    <xf numFmtId="0" fontId="13" fillId="0" borderId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6" fillId="0" borderId="0"/>
    <xf numFmtId="0" fontId="13" fillId="0" borderId="0"/>
    <xf numFmtId="170" fontId="4" fillId="0" borderId="0" applyFont="0" applyFill="0" applyBorder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0" applyNumberFormat="0" applyBorder="0" applyAlignment="0" applyProtection="0"/>
    <xf numFmtId="0" fontId="34" fillId="6" borderId="6" applyNumberFormat="0" applyAlignment="0" applyProtection="0"/>
    <xf numFmtId="0" fontId="35" fillId="7" borderId="7" applyNumberFormat="0" applyAlignment="0" applyProtection="0"/>
    <xf numFmtId="0" fontId="36" fillId="7" borderId="6" applyNumberFormat="0" applyAlignment="0" applyProtection="0"/>
    <xf numFmtId="0" fontId="37" fillId="0" borderId="8" applyNumberFormat="0" applyFill="0" applyAlignment="0" applyProtection="0"/>
    <xf numFmtId="0" fontId="38" fillId="8" borderId="9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42" fillId="29" borderId="0" applyNumberFormat="0" applyBorder="0" applyAlignment="0" applyProtection="0"/>
    <xf numFmtId="0" fontId="4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2" fillId="33" borderId="0" applyNumberFormat="0" applyBorder="0" applyAlignment="0" applyProtection="0"/>
    <xf numFmtId="0" fontId="43" fillId="0" borderId="0" applyFill="0" applyBorder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3" fillId="37" borderId="0" applyNumberFormat="0" applyBorder="0" applyAlignment="0" applyProtection="0"/>
    <xf numFmtId="0" fontId="53" fillId="37" borderId="0" applyNumberFormat="0" applyBorder="0" applyAlignment="0" applyProtection="0"/>
    <xf numFmtId="0" fontId="53" fillId="37" borderId="0" applyNumberFormat="0" applyBorder="0" applyAlignment="0" applyProtection="0"/>
    <xf numFmtId="0" fontId="53" fillId="37" borderId="0" applyNumberFormat="0" applyBorder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5" fillId="55" borderId="13" applyNumberFormat="0" applyAlignment="0" applyProtection="0"/>
    <xf numFmtId="0" fontId="55" fillId="55" borderId="13" applyNumberFormat="0" applyAlignment="0" applyProtection="0"/>
    <xf numFmtId="0" fontId="55" fillId="55" borderId="13" applyNumberFormat="0" applyAlignment="0" applyProtection="0"/>
    <xf numFmtId="0" fontId="55" fillId="55" borderId="13" applyNumberFormat="0" applyAlignment="0" applyProtection="0"/>
    <xf numFmtId="41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43" fontId="26" fillId="0" borderId="0" applyFont="0" applyFill="0" applyBorder="0" applyAlignment="0" applyProtection="0"/>
    <xf numFmtId="171" fontId="5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3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49" fillId="0" borderId="0" applyNumberFormat="0" applyFont="0" applyFill="0" applyAlignment="0" applyProtection="0"/>
    <xf numFmtId="0" fontId="49" fillId="0" borderId="0" applyNumberFormat="0" applyFont="0" applyFill="0" applyAlignment="0" applyProtection="0"/>
    <xf numFmtId="0" fontId="49" fillId="0" borderId="0" applyNumberFormat="0" applyFon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46" fillId="0" borderId="0" applyNumberFormat="0" applyFont="0" applyFill="0" applyAlignment="0" applyProtection="0"/>
    <xf numFmtId="0" fontId="46" fillId="0" borderId="0" applyNumberFormat="0" applyFont="0" applyFill="0" applyAlignment="0" applyProtection="0"/>
    <xf numFmtId="0" fontId="46" fillId="0" borderId="0" applyNumberFormat="0" applyFon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62" fillId="0" borderId="16" applyNumberFormat="0" applyFill="0" applyAlignment="0" applyProtection="0"/>
    <xf numFmtId="0" fontId="62" fillId="0" borderId="16" applyNumberFormat="0" applyFill="0" applyAlignment="0" applyProtection="0"/>
    <xf numFmtId="0" fontId="62" fillId="0" borderId="16" applyNumberFormat="0" applyFill="0" applyAlignment="0" applyProtection="0"/>
    <xf numFmtId="0" fontId="62" fillId="0" borderId="16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4" fillId="0" borderId="17" applyNumberFormat="0" applyFill="0" applyAlignment="0" applyProtection="0"/>
    <xf numFmtId="0" fontId="64" fillId="0" borderId="17" applyNumberFormat="0" applyFill="0" applyAlignment="0" applyProtection="0"/>
    <xf numFmtId="0" fontId="64" fillId="0" borderId="17" applyNumberFormat="0" applyFill="0" applyAlignment="0" applyProtection="0"/>
    <xf numFmtId="0" fontId="64" fillId="0" borderId="17" applyNumberFormat="0" applyFill="0" applyAlignment="0" applyProtection="0"/>
    <xf numFmtId="0" fontId="65" fillId="43" borderId="0" applyNumberFormat="0" applyBorder="0" applyAlignment="0" applyProtection="0"/>
    <xf numFmtId="0" fontId="65" fillId="43" borderId="0" applyNumberFormat="0" applyBorder="0" applyAlignment="0" applyProtection="0"/>
    <xf numFmtId="0" fontId="65" fillId="43" borderId="0" applyNumberFormat="0" applyBorder="0" applyAlignment="0" applyProtection="0"/>
    <xf numFmtId="0" fontId="65" fillId="43" borderId="0" applyNumberFormat="0" applyBorder="0" applyAlignment="0" applyProtection="0"/>
    <xf numFmtId="0" fontId="13" fillId="0" borderId="0"/>
    <xf numFmtId="0" fontId="25" fillId="0" borderId="0"/>
    <xf numFmtId="0" fontId="3" fillId="0" borderId="0"/>
    <xf numFmtId="0" fontId="12" fillId="0" borderId="0" applyFill="0"/>
    <xf numFmtId="0" fontId="13" fillId="0" borderId="0"/>
    <xf numFmtId="0" fontId="57" fillId="0" borderId="0"/>
    <xf numFmtId="0" fontId="57" fillId="0" borderId="0"/>
    <xf numFmtId="0" fontId="57" fillId="0" borderId="0"/>
    <xf numFmtId="0" fontId="13" fillId="0" borderId="0"/>
    <xf numFmtId="0" fontId="51" fillId="0" borderId="0"/>
    <xf numFmtId="0" fontId="57" fillId="0" borderId="0"/>
    <xf numFmtId="0" fontId="57" fillId="0" borderId="0"/>
    <xf numFmtId="0" fontId="13" fillId="0" borderId="0"/>
    <xf numFmtId="0" fontId="12" fillId="0" borderId="0" applyFill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6" fillId="0" borderId="0"/>
    <xf numFmtId="0" fontId="12" fillId="0" borderId="0" applyFill="0"/>
    <xf numFmtId="0" fontId="50" fillId="0" borderId="0"/>
    <xf numFmtId="0" fontId="50" fillId="0" borderId="0"/>
    <xf numFmtId="0" fontId="50" fillId="0" borderId="0"/>
    <xf numFmtId="0" fontId="50" fillId="0" borderId="0"/>
    <xf numFmtId="0" fontId="13" fillId="0" borderId="0"/>
    <xf numFmtId="0" fontId="13" fillId="0" borderId="0"/>
    <xf numFmtId="0" fontId="26" fillId="0" borderId="0"/>
    <xf numFmtId="0" fontId="13" fillId="0" borderId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180" fontId="13" fillId="0" borderId="0" applyFill="0" applyBorder="0" applyAlignment="0" applyProtection="0">
      <alignment wrapText="1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3" fillId="0" borderId="20" applyNumberFormat="0" applyFont="0" applyBorder="0" applyAlignment="0" applyProtection="0"/>
    <xf numFmtId="0" fontId="13" fillId="0" borderId="20" applyNumberFormat="0" applyFont="0" applyBorder="0" applyAlignment="0" applyProtection="0"/>
    <xf numFmtId="0" fontId="13" fillId="0" borderId="20" applyNumberFormat="0" applyFont="0" applyBorder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2" fillId="0" borderId="0" applyFill="0" applyBorder="0"/>
    <xf numFmtId="0" fontId="26" fillId="0" borderId="0"/>
    <xf numFmtId="0" fontId="72" fillId="0" borderId="0"/>
    <xf numFmtId="43" fontId="26" fillId="0" borderId="0" applyFont="0" applyFill="0" applyBorder="0" applyAlignment="0" applyProtection="0"/>
    <xf numFmtId="0" fontId="13" fillId="0" borderId="0"/>
    <xf numFmtId="0" fontId="12" fillId="0" borderId="0" applyFill="0" applyBorder="0"/>
    <xf numFmtId="170" fontId="73" fillId="0" borderId="0" applyFont="0" applyFill="0" applyBorder="0" applyAlignment="0" applyProtection="0"/>
    <xf numFmtId="0" fontId="73" fillId="0" borderId="0"/>
    <xf numFmtId="0" fontId="12" fillId="0" borderId="0" applyFill="0" applyBorder="0"/>
    <xf numFmtId="0" fontId="13" fillId="0" borderId="0"/>
    <xf numFmtId="43" fontId="1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56" fillId="0" borderId="0"/>
    <xf numFmtId="43" fontId="45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0" fontId="56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43" fontId="78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43" fontId="56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2" fontId="72" fillId="0" borderId="0" applyFont="0" applyFill="0" applyBorder="0" applyAlignment="0" applyProtection="0"/>
    <xf numFmtId="183" fontId="56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184" fontId="4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3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8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8" fillId="0" borderId="0"/>
    <xf numFmtId="0" fontId="7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6" fillId="0" borderId="0"/>
    <xf numFmtId="0" fontId="13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45" fillId="0" borderId="0"/>
    <xf numFmtId="0" fontId="72" fillId="0" borderId="0"/>
    <xf numFmtId="0" fontId="7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5" fillId="0" borderId="0"/>
    <xf numFmtId="0" fontId="13" fillId="0" borderId="0"/>
    <xf numFmtId="0" fontId="1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45" fillId="0" borderId="0"/>
    <xf numFmtId="0" fontId="81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82" fillId="0" borderId="0">
      <alignment vertical="top"/>
    </xf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2" fillId="0" borderId="0">
      <alignment vertical="top"/>
    </xf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8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83" fillId="0" borderId="0"/>
    <xf numFmtId="38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5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5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5" fillId="0" borderId="0" applyFont="0" applyFill="0" applyBorder="0" applyAlignment="0" applyProtection="0"/>
    <xf numFmtId="38" fontId="85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2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5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38" fontId="85" fillId="0" borderId="0" applyFont="0" applyFill="0" applyBorder="0" applyAlignment="0" applyProtection="0"/>
    <xf numFmtId="38" fontId="84" fillId="0" borderId="0" applyFont="0" applyFill="0" applyBorder="0" applyAlignment="0" applyProtection="0"/>
    <xf numFmtId="0" fontId="13" fillId="0" borderId="0"/>
    <xf numFmtId="0" fontId="13" fillId="0" borderId="0"/>
    <xf numFmtId="43" fontId="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187" fontId="13" fillId="0" borderId="0" applyFont="0" applyFill="0" applyBorder="0" applyAlignment="0" applyProtection="0"/>
    <xf numFmtId="0" fontId="13" fillId="0" borderId="0"/>
    <xf numFmtId="170" fontId="13" fillId="0" borderId="0" applyFont="0" applyFill="0" applyBorder="0" applyAlignment="0" applyProtection="0"/>
    <xf numFmtId="0" fontId="13" fillId="0" borderId="0"/>
    <xf numFmtId="170" fontId="13" fillId="0" borderId="0" applyFont="0" applyFill="0" applyBorder="0" applyAlignment="0" applyProtection="0"/>
    <xf numFmtId="0" fontId="13" fillId="0" borderId="0"/>
    <xf numFmtId="170" fontId="13" fillId="0" borderId="0" applyFont="0" applyFill="0" applyBorder="0" applyAlignment="0" applyProtection="0"/>
    <xf numFmtId="0" fontId="13" fillId="0" borderId="0"/>
    <xf numFmtId="17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7" fillId="0" borderId="0" applyNumberFormat="0" applyFill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0" applyNumberFormat="0" applyBorder="0" applyAlignment="0" applyProtection="0"/>
    <xf numFmtId="0" fontId="34" fillId="6" borderId="6" applyNumberFormat="0" applyAlignment="0" applyProtection="0"/>
    <xf numFmtId="0" fontId="35" fillId="7" borderId="7" applyNumberFormat="0" applyAlignment="0" applyProtection="0"/>
    <xf numFmtId="0" fontId="36" fillId="7" borderId="6" applyNumberFormat="0" applyAlignment="0" applyProtection="0"/>
    <xf numFmtId="0" fontId="37" fillId="0" borderId="8" applyNumberFormat="0" applyFill="0" applyAlignment="0" applyProtection="0"/>
    <xf numFmtId="0" fontId="38" fillId="8" borderId="9" applyNumberFormat="0" applyAlignment="0" applyProtection="0"/>
    <xf numFmtId="0" fontId="39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42" fillId="29" borderId="0" applyNumberFormat="0" applyBorder="0" applyAlignment="0" applyProtection="0"/>
    <xf numFmtId="0" fontId="4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2" fillId="33" borderId="0" applyNumberFormat="0" applyBorder="0" applyAlignment="0" applyProtection="0"/>
    <xf numFmtId="0" fontId="13" fillId="0" borderId="0"/>
    <xf numFmtId="0" fontId="1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13" fillId="0" borderId="0"/>
    <xf numFmtId="0" fontId="13" fillId="0" borderId="0"/>
    <xf numFmtId="170" fontId="3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13" fillId="0" borderId="0"/>
    <xf numFmtId="170" fontId="1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25" fillId="0" borderId="0"/>
    <xf numFmtId="0" fontId="12" fillId="0" borderId="0" applyFill="0" applyBorder="0"/>
    <xf numFmtId="170" fontId="76" fillId="0" borderId="0" applyFont="0" applyFill="0" applyBorder="0" applyAlignment="0" applyProtection="0"/>
    <xf numFmtId="170" fontId="76" fillId="0" borderId="0" applyFont="0" applyFill="0" applyBorder="0" applyAlignment="0" applyProtection="0"/>
    <xf numFmtId="170" fontId="77" fillId="0" borderId="0" applyFont="0" applyFill="0" applyBorder="0" applyAlignment="0" applyProtection="0"/>
    <xf numFmtId="170" fontId="76" fillId="0" borderId="0" applyFont="0" applyFill="0" applyBorder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169" fontId="56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0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78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68" fontId="12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7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79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1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12" fillId="0" borderId="0" applyFill="0" applyBorder="0"/>
    <xf numFmtId="0" fontId="45" fillId="0" borderId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13" fillId="0" borderId="0"/>
    <xf numFmtId="0" fontId="12" fillId="0" borderId="0" applyFill="0" applyBorder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9" fontId="13" fillId="0" borderId="0" applyFont="0" applyFill="0" applyBorder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13" fillId="0" borderId="0"/>
    <xf numFmtId="170" fontId="13" fillId="0" borderId="0" applyFont="0" applyFill="0" applyBorder="0" applyAlignment="0" applyProtection="0"/>
    <xf numFmtId="0" fontId="12" fillId="0" borderId="0" applyFill="0" applyBorder="0"/>
    <xf numFmtId="170" fontId="88" fillId="0" borderId="0" applyFont="0" applyFill="0" applyBorder="0" applyAlignment="0" applyProtection="0"/>
    <xf numFmtId="0" fontId="88" fillId="0" borderId="0"/>
    <xf numFmtId="0" fontId="13" fillId="0" borderId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3" fillId="0" borderId="0"/>
    <xf numFmtId="0" fontId="13" fillId="0" borderId="0"/>
    <xf numFmtId="0" fontId="3" fillId="0" borderId="0"/>
    <xf numFmtId="0" fontId="3" fillId="0" borderId="0"/>
    <xf numFmtId="9" fontId="12" fillId="0" borderId="0" applyFont="0" applyFill="0" applyBorder="0" applyAlignment="0" applyProtection="0"/>
    <xf numFmtId="0" fontId="3" fillId="0" borderId="0"/>
    <xf numFmtId="0" fontId="90" fillId="0" borderId="0" applyNumberFormat="0" applyFill="0" applyBorder="0" applyAlignment="0" applyProtection="0"/>
    <xf numFmtId="0" fontId="43" fillId="0" borderId="0" applyFill="0" applyBorder="0"/>
    <xf numFmtId="0" fontId="91" fillId="35" borderId="0" applyNumberFormat="0" applyBorder="0" applyAlignment="0" applyProtection="0"/>
    <xf numFmtId="0" fontId="91" fillId="37" borderId="0" applyNumberFormat="0" applyBorder="0" applyAlignment="0" applyProtection="0"/>
    <xf numFmtId="0" fontId="91" fillId="39" borderId="0" applyNumberFormat="0" applyBorder="0" applyAlignment="0" applyProtection="0"/>
    <xf numFmtId="0" fontId="91" fillId="41" borderId="0" applyNumberFormat="0" applyBorder="0" applyAlignment="0" applyProtection="0"/>
    <xf numFmtId="0" fontId="91" fillId="42" borderId="0" applyNumberFormat="0" applyBorder="0" applyAlignment="0" applyProtection="0"/>
    <xf numFmtId="0" fontId="91" fillId="40" borderId="0" applyNumberFormat="0" applyBorder="0" applyAlignment="0" applyProtection="0"/>
    <xf numFmtId="0" fontId="91" fillId="34" borderId="0" applyNumberFormat="0" applyBorder="0" applyAlignment="0" applyProtection="0"/>
    <xf numFmtId="0" fontId="91" fillId="36" borderId="0" applyNumberFormat="0" applyBorder="0" applyAlignment="0" applyProtection="0"/>
    <xf numFmtId="0" fontId="91" fillId="44" borderId="0" applyNumberFormat="0" applyBorder="0" applyAlignment="0" applyProtection="0"/>
    <xf numFmtId="0" fontId="91" fillId="41" borderId="0" applyNumberFormat="0" applyBorder="0" applyAlignment="0" applyProtection="0"/>
    <xf numFmtId="0" fontId="91" fillId="34" borderId="0" applyNumberFormat="0" applyBorder="0" applyAlignment="0" applyProtection="0"/>
    <xf numFmtId="0" fontId="91" fillId="45" borderId="0" applyNumberFormat="0" applyBorder="0" applyAlignment="0" applyProtection="0"/>
    <xf numFmtId="0" fontId="92" fillId="46" borderId="0" applyNumberFormat="0" applyBorder="0" applyAlignment="0" applyProtection="0"/>
    <xf numFmtId="0" fontId="92" fillId="36" borderId="0" applyNumberFormat="0" applyBorder="0" applyAlignment="0" applyProtection="0"/>
    <xf numFmtId="0" fontId="92" fillId="44" borderId="0" applyNumberFormat="0" applyBorder="0" applyAlignment="0" applyProtection="0"/>
    <xf numFmtId="0" fontId="92" fillId="48" borderId="0" applyNumberFormat="0" applyBorder="0" applyAlignment="0" applyProtection="0"/>
    <xf numFmtId="0" fontId="92" fillId="49" borderId="0" applyNumberFormat="0" applyBorder="0" applyAlignment="0" applyProtection="0"/>
    <xf numFmtId="0" fontId="92" fillId="50" borderId="0" applyNumberFormat="0" applyBorder="0" applyAlignment="0" applyProtection="0"/>
    <xf numFmtId="0" fontId="92" fillId="51" borderId="0" applyNumberFormat="0" applyBorder="0" applyAlignment="0" applyProtection="0"/>
    <xf numFmtId="0" fontId="92" fillId="52" borderId="0" applyNumberFormat="0" applyBorder="0" applyAlignment="0" applyProtection="0"/>
    <xf numFmtId="0" fontId="92" fillId="53" borderId="0" applyNumberFormat="0" applyBorder="0" applyAlignment="0" applyProtection="0"/>
    <xf numFmtId="0" fontId="92" fillId="48" borderId="0" applyNumberFormat="0" applyBorder="0" applyAlignment="0" applyProtection="0"/>
    <xf numFmtId="0" fontId="92" fillId="49" borderId="0" applyNumberFormat="0" applyBorder="0" applyAlignment="0" applyProtection="0"/>
    <xf numFmtId="0" fontId="92" fillId="47" borderId="0" applyNumberFormat="0" applyBorder="0" applyAlignment="0" applyProtection="0"/>
    <xf numFmtId="0" fontId="93" fillId="37" borderId="0" applyNumberFormat="0" applyBorder="0" applyAlignment="0" applyProtection="0"/>
    <xf numFmtId="0" fontId="94" fillId="54" borderId="12" applyNumberFormat="0" applyAlignment="0" applyProtection="0"/>
    <xf numFmtId="0" fontId="95" fillId="55" borderId="13" applyNumberFormat="0" applyAlignment="0" applyProtection="0"/>
    <xf numFmtId="43" fontId="9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0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39" borderId="0" applyNumberFormat="0" applyBorder="0" applyAlignment="0" applyProtection="0"/>
    <xf numFmtId="0" fontId="98" fillId="0" borderId="14" applyNumberFormat="0" applyFill="0" applyAlignment="0" applyProtection="0"/>
    <xf numFmtId="0" fontId="99" fillId="0" borderId="15" applyNumberFormat="0" applyFill="0" applyAlignment="0" applyProtection="0"/>
    <xf numFmtId="0" fontId="100" fillId="0" borderId="16" applyNumberFormat="0" applyFill="0" applyAlignment="0" applyProtection="0"/>
    <xf numFmtId="0" fontId="100" fillId="0" borderId="0" applyNumberFormat="0" applyFill="0" applyBorder="0" applyAlignment="0" applyProtection="0"/>
    <xf numFmtId="0" fontId="101" fillId="40" borderId="12" applyNumberFormat="0" applyAlignment="0" applyProtection="0"/>
    <xf numFmtId="0" fontId="102" fillId="0" borderId="17" applyNumberFormat="0" applyFill="0" applyAlignment="0" applyProtection="0"/>
    <xf numFmtId="0" fontId="103" fillId="43" borderId="0" applyNumberFormat="0" applyBorder="0" applyAlignment="0" applyProtection="0"/>
    <xf numFmtId="0" fontId="3" fillId="0" borderId="0"/>
    <xf numFmtId="0" fontId="91" fillId="38" borderId="18" applyNumberFormat="0" applyFont="0" applyAlignment="0" applyProtection="0"/>
    <xf numFmtId="0" fontId="104" fillId="54" borderId="19" applyNumberFormat="0" applyAlignment="0" applyProtection="0"/>
    <xf numFmtId="0" fontId="105" fillId="0" borderId="0" applyNumberFormat="0" applyFill="0" applyBorder="0" applyAlignment="0" applyProtection="0"/>
    <xf numFmtId="0" fontId="106" fillId="0" borderId="21" applyNumberFormat="0" applyFill="0" applyAlignment="0" applyProtection="0"/>
    <xf numFmtId="0" fontId="107" fillId="0" borderId="0" applyNumberFormat="0" applyFill="0" applyBorder="0" applyAlignment="0" applyProtection="0"/>
    <xf numFmtId="0" fontId="13" fillId="0" borderId="0"/>
    <xf numFmtId="43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2" fillId="0" borderId="0" applyFill="0" applyBorder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106" fillId="0" borderId="21" applyNumberFormat="0" applyFill="0" applyAlignment="0" applyProtection="0"/>
    <xf numFmtId="0" fontId="3" fillId="0" borderId="0"/>
    <xf numFmtId="0" fontId="104" fillId="54" borderId="19" applyNumberFormat="0" applyAlignment="0" applyProtection="0"/>
    <xf numFmtId="0" fontId="91" fillId="38" borderId="18" applyNumberFormat="0" applyFont="0" applyAlignment="0" applyProtection="0"/>
    <xf numFmtId="0" fontId="101" fillId="40" borderId="12" applyNumberFormat="0" applyAlignment="0" applyProtection="0"/>
    <xf numFmtId="43" fontId="91" fillId="0" borderId="0" applyFont="0" applyFill="0" applyBorder="0" applyAlignment="0" applyProtection="0"/>
    <xf numFmtId="0" fontId="94" fillId="54" borderId="12" applyNumberForma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191" fontId="13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7" fontId="56" fillId="0" borderId="0" applyFont="0" applyFill="0" applyBorder="0" applyAlignment="0" applyProtection="0"/>
    <xf numFmtId="42" fontId="56" fillId="0" borderId="0" applyFont="0" applyFill="0" applyBorder="0" applyAlignment="0" applyProtection="0"/>
    <xf numFmtId="42" fontId="3" fillId="0" borderId="0" applyFont="0" applyFill="0" applyBorder="0" applyAlignment="0" applyProtection="0"/>
    <xf numFmtId="192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91" fontId="13" fillId="0" borderId="0" applyFont="0" applyFill="0" applyBorder="0" applyAlignment="0" applyProtection="0"/>
    <xf numFmtId="43" fontId="47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/>
    <xf numFmtId="0" fontId="13" fillId="0" borderId="0"/>
    <xf numFmtId="0" fontId="3" fillId="0" borderId="0"/>
    <xf numFmtId="0" fontId="47" fillId="0" borderId="0">
      <alignment vertical="top"/>
    </xf>
    <xf numFmtId="43" fontId="9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3" fontId="25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3" fontId="91" fillId="0" borderId="0" applyFont="0" applyFill="0" applyBorder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43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91" fillId="0" borderId="0" applyFont="0" applyFill="0" applyBorder="0" applyAlignment="0" applyProtection="0"/>
    <xf numFmtId="43" fontId="45" fillId="0" borderId="0" applyFont="0" applyFill="0" applyBorder="0" applyAlignment="0" applyProtection="0"/>
    <xf numFmtId="192" fontId="45" fillId="0" borderId="0"/>
    <xf numFmtId="43" fontId="3" fillId="0" borderId="0" applyFont="0" applyFill="0" applyBorder="0" applyAlignment="0" applyProtection="0"/>
    <xf numFmtId="0" fontId="25" fillId="0" borderId="0"/>
    <xf numFmtId="170" fontId="25" fillId="0" borderId="0" applyFont="0" applyFill="0" applyBorder="0" applyAlignment="0" applyProtection="0"/>
    <xf numFmtId="192" fontId="45" fillId="0" borderId="0"/>
    <xf numFmtId="0" fontId="25" fillId="0" borderId="0"/>
    <xf numFmtId="0" fontId="13" fillId="0" borderId="0"/>
    <xf numFmtId="43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195" fontId="13" fillId="0" borderId="0"/>
    <xf numFmtId="195" fontId="108" fillId="0" borderId="0"/>
    <xf numFmtId="195" fontId="109" fillId="0" borderId="28">
      <alignment horizontal="centerContinuous" vertical="center"/>
    </xf>
    <xf numFmtId="3" fontId="108" fillId="0" borderId="0">
      <alignment vertical="center"/>
    </xf>
    <xf numFmtId="173" fontId="108" fillId="0" borderId="0">
      <alignment vertical="center"/>
    </xf>
    <xf numFmtId="4" fontId="108" fillId="0" borderId="0">
      <alignment vertical="center"/>
    </xf>
    <xf numFmtId="175" fontId="108" fillId="0" borderId="0">
      <alignment vertical="center"/>
    </xf>
    <xf numFmtId="195" fontId="108" fillId="0" borderId="0"/>
    <xf numFmtId="196" fontId="70" fillId="57" borderId="0" applyFont="0" applyFill="0" applyBorder="0" applyAlignment="0" applyProtection="0">
      <alignment horizontal="center"/>
    </xf>
    <xf numFmtId="195" fontId="108" fillId="0" borderId="0">
      <alignment vertical="center"/>
    </xf>
    <xf numFmtId="195" fontId="110" fillId="0" borderId="0"/>
    <xf numFmtId="195" fontId="108" fillId="0" borderId="0"/>
    <xf numFmtId="195" fontId="111" fillId="0" borderId="0"/>
    <xf numFmtId="195" fontId="13" fillId="0" borderId="0" applyFont="0" applyFill="0" applyBorder="0" applyAlignment="0" applyProtection="0"/>
    <xf numFmtId="195" fontId="13" fillId="0" borderId="0"/>
    <xf numFmtId="195" fontId="108" fillId="0" borderId="0" applyFont="0" applyFill="0" applyBorder="0" applyAlignment="0" applyProtection="0"/>
    <xf numFmtId="195" fontId="112" fillId="0" borderId="0" applyFont="0" applyFill="0" applyBorder="0" applyAlignment="0" applyProtection="0"/>
    <xf numFmtId="195" fontId="112" fillId="0" borderId="0" applyFont="0" applyFill="0" applyBorder="0" applyAlignment="0" applyProtection="0"/>
    <xf numFmtId="195" fontId="1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08" fillId="0" borderId="0"/>
    <xf numFmtId="195" fontId="108" fillId="0" borderId="0"/>
    <xf numFmtId="195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7" fontId="110" fillId="0" borderId="0" applyFont="0" applyFill="0" applyBorder="0" applyAlignment="0" applyProtection="0"/>
    <xf numFmtId="195" fontId="114" fillId="0" borderId="0" applyFont="0" applyFill="0" applyBorder="0" applyAlignment="0" applyProtection="0"/>
    <xf numFmtId="198" fontId="114" fillId="0" borderId="0" applyFont="0" applyFill="0" applyBorder="0" applyAlignment="0" applyProtection="0"/>
    <xf numFmtId="195" fontId="114" fillId="0" borderId="0" applyFont="0" applyFill="0" applyBorder="0" applyAlignment="0" applyProtection="0"/>
    <xf numFmtId="195" fontId="110" fillId="0" borderId="0" applyFont="0" applyFill="0" applyBorder="0" applyAlignment="0" applyProtection="0"/>
    <xf numFmtId="37" fontId="110" fillId="0" borderId="0" applyFont="0" applyFill="0" applyBorder="0" applyAlignment="0" applyProtection="0"/>
    <xf numFmtId="37" fontId="110" fillId="0" borderId="0" applyFont="0" applyFill="0" applyBorder="0" applyAlignment="0" applyProtection="0"/>
    <xf numFmtId="199" fontId="13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9" fontId="13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37" fontId="110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7" fontId="110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8" fontId="114" fillId="0" borderId="0" applyFont="0" applyFill="0" applyBorder="0" applyAlignment="0" applyProtection="0"/>
    <xf numFmtId="195" fontId="114" fillId="0" borderId="0" applyFont="0" applyFill="0" applyBorder="0" applyAlignment="0" applyProtection="0"/>
    <xf numFmtId="195" fontId="115" fillId="0" borderId="0" applyFont="0" applyFill="0" applyBorder="0" applyAlignment="0" applyProtection="0"/>
    <xf numFmtId="195" fontId="115" fillId="0" borderId="0" applyFont="0" applyFill="0" applyBorder="0" applyAlignment="0" applyProtection="0"/>
    <xf numFmtId="200" fontId="108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16" fillId="0" borderId="0"/>
    <xf numFmtId="195" fontId="116" fillId="0" borderId="0"/>
    <xf numFmtId="195" fontId="13" fillId="0" borderId="0"/>
    <xf numFmtId="195" fontId="13" fillId="0" borderId="0"/>
    <xf numFmtId="195" fontId="13" fillId="0" borderId="0"/>
    <xf numFmtId="195" fontId="110" fillId="0" borderId="0" applyFont="0" applyFill="0" applyBorder="0" applyAlignment="0" applyProtection="0"/>
    <xf numFmtId="201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201" fontId="110" fillId="0" borderId="0" applyFont="0" applyFill="0" applyBorder="0" applyAlignment="0" applyProtection="0"/>
    <xf numFmtId="201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201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201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201" fontId="110" fillId="0" borderId="0" applyFont="0" applyFill="0" applyBorder="0" applyAlignment="0" applyProtection="0"/>
    <xf numFmtId="201" fontId="110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10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08" fillId="0" borderId="0"/>
    <xf numFmtId="195" fontId="110" fillId="0" borderId="0" applyFont="0" applyFill="0" applyBorder="0" applyAlignment="0" applyProtection="0"/>
    <xf numFmtId="195" fontId="116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5" fontId="114" fillId="0" borderId="0" applyFont="0" applyFill="0" applyBorder="0" applyAlignment="0" applyProtection="0"/>
    <xf numFmtId="195" fontId="108" fillId="0" borderId="0"/>
    <xf numFmtId="195" fontId="108" fillId="0" borderId="0"/>
    <xf numFmtId="195" fontId="110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14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201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201" fontId="110" fillId="0" borderId="0" applyFont="0" applyFill="0" applyBorder="0" applyAlignment="0" applyProtection="0"/>
    <xf numFmtId="195" fontId="108" fillId="0" borderId="0"/>
    <xf numFmtId="195" fontId="114" fillId="0" borderId="0" applyFont="0" applyFill="0" applyBorder="0" applyAlignment="0" applyProtection="0"/>
    <xf numFmtId="195" fontId="116" fillId="0" borderId="0"/>
    <xf numFmtId="198" fontId="114" fillId="0" borderId="0" applyFont="0" applyFill="0" applyBorder="0" applyAlignment="0" applyProtection="0"/>
    <xf numFmtId="199" fontId="13" fillId="0" borderId="0" applyFont="0" applyFill="0" applyBorder="0" applyAlignment="0" applyProtection="0"/>
    <xf numFmtId="199" fontId="13" fillId="0" borderId="0" applyFont="0" applyFill="0" applyBorder="0" applyAlignment="0" applyProtection="0"/>
    <xf numFmtId="197" fontId="110" fillId="0" borderId="0" applyFont="0" applyFill="0" applyBorder="0" applyAlignment="0" applyProtection="0"/>
    <xf numFmtId="195" fontId="116" fillId="0" borderId="0"/>
    <xf numFmtId="195" fontId="114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10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8" fontId="114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97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195" fontId="110" fillId="0" borderId="0" applyFont="0" applyFill="0" applyBorder="0" applyAlignment="0" applyProtection="0"/>
    <xf numFmtId="202" fontId="108" fillId="0" borderId="0" applyFont="0" applyFill="0" applyBorder="0" applyAlignment="0" applyProtection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7" fontId="110" fillId="0" borderId="0" applyFont="0" applyFill="0" applyBorder="0" applyAlignment="0" applyProtection="0"/>
    <xf numFmtId="197" fontId="110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203" fontId="26" fillId="0" borderId="0"/>
    <xf numFmtId="195" fontId="117" fillId="0" borderId="0" applyNumberFormat="0" applyFill="0" applyBorder="0" applyAlignment="0" applyProtection="0"/>
    <xf numFmtId="204" fontId="118" fillId="0" borderId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109" fillId="0" borderId="0">
      <alignment vertical="center"/>
    </xf>
    <xf numFmtId="195" fontId="109" fillId="0" borderId="0">
      <alignment vertical="center"/>
    </xf>
    <xf numFmtId="10" fontId="109" fillId="0" borderId="0">
      <alignment vertical="center"/>
    </xf>
    <xf numFmtId="195" fontId="109" fillId="0" borderId="0">
      <alignment vertical="center"/>
    </xf>
    <xf numFmtId="205" fontId="109" fillId="0" borderId="0">
      <alignment vertical="center"/>
    </xf>
    <xf numFmtId="195" fontId="13" fillId="0" borderId="0"/>
    <xf numFmtId="206" fontId="119" fillId="54" borderId="27"/>
    <xf numFmtId="195" fontId="120" fillId="0" borderId="0" applyFont="0"/>
    <xf numFmtId="38" fontId="108" fillId="0" borderId="34">
      <alignment vertical="center"/>
    </xf>
    <xf numFmtId="195" fontId="108" fillId="0" borderId="0"/>
    <xf numFmtId="9" fontId="121" fillId="0" borderId="0" applyFont="0" applyFill="0" applyBorder="0" applyAlignment="0" applyProtection="0"/>
    <xf numFmtId="10" fontId="122" fillId="0" borderId="0" applyFont="0" applyFill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95" fontId="123" fillId="35" borderId="0" applyNumberFormat="0" applyBorder="0" applyAlignment="0" applyProtection="0">
      <alignment vertical="center"/>
    </xf>
    <xf numFmtId="195" fontId="123" fillId="37" borderId="0" applyNumberFormat="0" applyBorder="0" applyAlignment="0" applyProtection="0">
      <alignment vertical="center"/>
    </xf>
    <xf numFmtId="195" fontId="123" fillId="39" borderId="0" applyNumberFormat="0" applyBorder="0" applyAlignment="0" applyProtection="0">
      <alignment vertical="center"/>
    </xf>
    <xf numFmtId="195" fontId="124" fillId="39" borderId="0" applyNumberFormat="0" applyBorder="0" applyAlignment="0" applyProtection="0">
      <alignment vertical="center"/>
    </xf>
    <xf numFmtId="195" fontId="124" fillId="39" borderId="0" applyNumberFormat="0" applyBorder="0" applyAlignment="0" applyProtection="0">
      <alignment vertical="center"/>
    </xf>
    <xf numFmtId="195" fontId="123" fillId="41" borderId="0" applyNumberFormat="0" applyBorder="0" applyAlignment="0" applyProtection="0">
      <alignment vertical="center"/>
    </xf>
    <xf numFmtId="195" fontId="123" fillId="42" borderId="0" applyNumberFormat="0" applyBorder="0" applyAlignment="0" applyProtection="0">
      <alignment vertical="center"/>
    </xf>
    <xf numFmtId="195" fontId="123" fillId="40" borderId="0" applyNumberFormat="0" applyBorder="0" applyAlignment="0" applyProtection="0">
      <alignment vertical="center"/>
    </xf>
    <xf numFmtId="195" fontId="124" fillId="40" borderId="0" applyNumberFormat="0" applyBorder="0" applyAlignment="0" applyProtection="0">
      <alignment vertical="center"/>
    </xf>
    <xf numFmtId="195" fontId="124" fillId="40" borderId="0" applyNumberFormat="0" applyBorder="0" applyAlignment="0" applyProtection="0">
      <alignment vertical="center"/>
    </xf>
    <xf numFmtId="8" fontId="108" fillId="0" borderId="0" applyFont="0" applyFill="0" applyBorder="0" applyAlignment="0" applyProtection="0"/>
    <xf numFmtId="42" fontId="108" fillId="0" borderId="0" applyFont="0" applyFill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195" fontId="123" fillId="34" borderId="0" applyNumberFormat="0" applyBorder="0" applyAlignment="0" applyProtection="0">
      <alignment vertical="center"/>
    </xf>
    <xf numFmtId="195" fontId="124" fillId="34" borderId="0" applyNumberFormat="0" applyBorder="0" applyAlignment="0" applyProtection="0">
      <alignment vertical="center"/>
    </xf>
    <xf numFmtId="195" fontId="124" fillId="34" borderId="0" applyNumberFormat="0" applyBorder="0" applyAlignment="0" applyProtection="0">
      <alignment vertical="center"/>
    </xf>
    <xf numFmtId="195" fontId="123" fillId="36" borderId="0" applyNumberFormat="0" applyBorder="0" applyAlignment="0" applyProtection="0">
      <alignment vertical="center"/>
    </xf>
    <xf numFmtId="195" fontId="123" fillId="44" borderId="0" applyNumberFormat="0" applyBorder="0" applyAlignment="0" applyProtection="0">
      <alignment vertical="center"/>
    </xf>
    <xf numFmtId="195" fontId="123" fillId="41" borderId="0" applyNumberFormat="0" applyBorder="0" applyAlignment="0" applyProtection="0">
      <alignment vertical="center"/>
    </xf>
    <xf numFmtId="195" fontId="123" fillId="34" borderId="0" applyNumberFormat="0" applyBorder="0" applyAlignment="0" applyProtection="0">
      <alignment vertical="center"/>
    </xf>
    <xf numFmtId="195" fontId="123" fillId="45" borderId="0" applyNumberFormat="0" applyBorder="0" applyAlignment="0" applyProtection="0">
      <alignment vertical="center"/>
    </xf>
    <xf numFmtId="195" fontId="125" fillId="58" borderId="0" applyNumberFormat="0" applyBorder="0" applyAlignment="0" applyProtection="0"/>
    <xf numFmtId="43" fontId="91" fillId="0" borderId="0" applyFont="0" applyFill="0" applyBorder="0" applyAlignment="0" applyProtection="0"/>
    <xf numFmtId="195" fontId="125" fillId="36" borderId="0" applyNumberFormat="0" applyBorder="0" applyAlignment="0" applyProtection="0"/>
    <xf numFmtId="195" fontId="125" fillId="43" borderId="0" applyNumberFormat="0" applyBorder="0" applyAlignment="0" applyProtection="0"/>
    <xf numFmtId="195" fontId="125" fillId="54" borderId="0" applyNumberFormat="0" applyBorder="0" applyAlignment="0" applyProtection="0"/>
    <xf numFmtId="195" fontId="125" fillId="58" borderId="0" applyNumberFormat="0" applyBorder="0" applyAlignment="0" applyProtection="0"/>
    <xf numFmtId="195" fontId="125" fillId="36" borderId="0" applyNumberFormat="0" applyBorder="0" applyAlignment="0" applyProtection="0"/>
    <xf numFmtId="195" fontId="126" fillId="46" borderId="0" applyNumberFormat="0" applyBorder="0" applyAlignment="0" applyProtection="0">
      <alignment vertical="center"/>
    </xf>
    <xf numFmtId="195" fontId="126" fillId="36" borderId="0" applyNumberFormat="0" applyBorder="0" applyAlignment="0" applyProtection="0">
      <alignment vertical="center"/>
    </xf>
    <xf numFmtId="195" fontId="126" fillId="44" borderId="0" applyNumberFormat="0" applyBorder="0" applyAlignment="0" applyProtection="0">
      <alignment vertical="center"/>
    </xf>
    <xf numFmtId="195" fontId="126" fillId="48" borderId="0" applyNumberFormat="0" applyBorder="0" applyAlignment="0" applyProtection="0">
      <alignment vertical="center"/>
    </xf>
    <xf numFmtId="195" fontId="126" fillId="49" borderId="0" applyNumberFormat="0" applyBorder="0" applyAlignment="0" applyProtection="0">
      <alignment vertical="center"/>
    </xf>
    <xf numFmtId="195" fontId="126" fillId="50" borderId="0" applyNumberFormat="0" applyBorder="0" applyAlignment="0" applyProtection="0">
      <alignment vertical="center"/>
    </xf>
    <xf numFmtId="195" fontId="13" fillId="0" borderId="0"/>
    <xf numFmtId="195" fontId="127" fillId="0" borderId="0" applyFont="0" applyFill="0" applyBorder="0" applyAlignment="0" applyProtection="0"/>
    <xf numFmtId="195" fontId="127" fillId="0" borderId="0" applyFont="0" applyFill="0" applyBorder="0" applyAlignment="0" applyProtection="0"/>
    <xf numFmtId="195" fontId="128" fillId="0" borderId="0" applyFont="0" applyFill="0" applyBorder="0" applyAlignment="0" applyProtection="0"/>
    <xf numFmtId="195" fontId="128" fillId="0" borderId="0" applyFont="0" applyFill="0" applyBorder="0" applyAlignment="0" applyProtection="0"/>
    <xf numFmtId="199" fontId="129" fillId="0" borderId="0" applyFont="0" applyFill="0" applyBorder="0" applyAlignment="0" applyProtection="0"/>
    <xf numFmtId="207" fontId="129" fillId="0" borderId="0" applyFont="0" applyFill="0" applyBorder="0" applyAlignment="0" applyProtection="0"/>
    <xf numFmtId="195" fontId="125" fillId="58" borderId="0" applyNumberFormat="0" applyBorder="0" applyAlignment="0" applyProtection="0"/>
    <xf numFmtId="195" fontId="125" fillId="52" borderId="0" applyNumberFormat="0" applyBorder="0" applyAlignment="0" applyProtection="0"/>
    <xf numFmtId="195" fontId="125" fillId="59" borderId="0" applyNumberFormat="0" applyBorder="0" applyAlignment="0" applyProtection="0"/>
    <xf numFmtId="195" fontId="125" fillId="47" borderId="0" applyNumberFormat="0" applyBorder="0" applyAlignment="0" applyProtection="0"/>
    <xf numFmtId="195" fontId="125" fillId="58" borderId="0" applyNumberFormat="0" applyBorder="0" applyAlignment="0" applyProtection="0"/>
    <xf numFmtId="195" fontId="125" fillId="50" borderId="0" applyNumberFormat="0" applyBorder="0" applyAlignment="0" applyProtection="0"/>
    <xf numFmtId="195" fontId="108" fillId="0" borderId="0" applyFont="0" applyFill="0" applyBorder="0" applyAlignment="0" applyProtection="0"/>
    <xf numFmtId="42" fontId="122" fillId="0" borderId="0" applyFont="0" applyFill="0" applyBorder="0" applyAlignment="0" applyProtection="0"/>
    <xf numFmtId="208" fontId="130" fillId="0" borderId="0" applyFont="0" applyFill="0" applyBorder="0" applyAlignment="0" applyProtection="0"/>
    <xf numFmtId="208" fontId="122" fillId="0" borderId="0" applyFont="0" applyFill="0" applyBorder="0" applyAlignment="0" applyProtection="0"/>
    <xf numFmtId="197" fontId="121" fillId="0" borderId="0" applyFont="0" applyFill="0" applyBorder="0" applyAlignment="0" applyProtection="0"/>
    <xf numFmtId="195" fontId="131" fillId="0" borderId="0" applyFont="0" applyFill="0" applyBorder="0" applyAlignment="0" applyProtection="0"/>
    <xf numFmtId="197" fontId="130" fillId="0" borderId="0" applyFont="0" applyFill="0" applyBorder="0" applyAlignment="0" applyProtection="0"/>
    <xf numFmtId="195" fontId="132" fillId="0" borderId="0" applyFont="0" applyFill="0" applyBorder="0" applyAlignment="0" applyProtection="0"/>
    <xf numFmtId="197" fontId="121" fillId="0" borderId="0" applyFont="0" applyFill="0" applyBorder="0" applyAlignment="0" applyProtection="0"/>
    <xf numFmtId="195" fontId="122" fillId="0" borderId="0" applyFont="0" applyFill="0" applyBorder="0" applyAlignment="0" applyProtection="0"/>
    <xf numFmtId="197" fontId="121" fillId="0" borderId="0" applyFont="0" applyFill="0" applyBorder="0" applyAlignment="0" applyProtection="0"/>
    <xf numFmtId="208" fontId="122" fillId="0" borderId="0" applyFont="0" applyFill="0" applyBorder="0" applyAlignment="0" applyProtection="0"/>
    <xf numFmtId="195" fontId="121" fillId="0" borderId="0" applyFont="0" applyFill="0" applyBorder="0" applyAlignment="0" applyProtection="0"/>
    <xf numFmtId="197" fontId="122" fillId="0" borderId="0" applyFont="0" applyFill="0" applyBorder="0" applyAlignment="0" applyProtection="0"/>
    <xf numFmtId="195" fontId="121" fillId="0" borderId="0" applyFont="0" applyFill="0" applyBorder="0" applyAlignment="0" applyProtection="0"/>
    <xf numFmtId="44" fontId="122" fillId="0" borderId="0" applyFont="0" applyFill="0" applyBorder="0" applyAlignment="0" applyProtection="0"/>
    <xf numFmtId="198" fontId="130" fillId="0" borderId="0" applyFont="0" applyFill="0" applyBorder="0" applyAlignment="0" applyProtection="0"/>
    <xf numFmtId="195" fontId="122" fillId="0" borderId="0" applyFont="0" applyFill="0" applyBorder="0" applyAlignment="0" applyProtection="0"/>
    <xf numFmtId="196" fontId="130" fillId="0" borderId="0" applyFont="0" applyFill="0" applyBorder="0" applyAlignment="0" applyProtection="0"/>
    <xf numFmtId="195" fontId="132" fillId="0" borderId="0" applyFont="0" applyFill="0" applyBorder="0" applyAlignment="0" applyProtection="0"/>
    <xf numFmtId="196" fontId="121" fillId="0" borderId="0" applyFont="0" applyFill="0" applyBorder="0" applyAlignment="0" applyProtection="0"/>
    <xf numFmtId="195" fontId="122" fillId="0" borderId="0" applyFont="0" applyFill="0" applyBorder="0" applyAlignment="0" applyProtection="0"/>
    <xf numFmtId="195" fontId="121" fillId="0" borderId="0" applyFont="0" applyFill="0" applyBorder="0" applyAlignment="0" applyProtection="0"/>
    <xf numFmtId="195" fontId="13" fillId="0" borderId="0" applyFont="0" applyFill="0" applyBorder="0" applyAlignment="0" applyProtection="0"/>
    <xf numFmtId="196" fontId="121" fillId="0" borderId="0" applyFont="0" applyFill="0" applyBorder="0" applyAlignment="0" applyProtection="0"/>
    <xf numFmtId="195" fontId="122" fillId="0" borderId="0" applyFont="0" applyFill="0" applyBorder="0" applyAlignment="0" applyProtection="0"/>
    <xf numFmtId="195" fontId="121" fillId="0" borderId="0" applyFont="0" applyFill="0" applyBorder="0" applyAlignment="0" applyProtection="0"/>
    <xf numFmtId="196" fontId="122" fillId="0" borderId="0" applyFont="0" applyFill="0" applyBorder="0" applyAlignment="0" applyProtection="0"/>
    <xf numFmtId="195" fontId="133" fillId="0" borderId="0" applyFont="0" applyFill="0" applyBorder="0" applyAlignment="0" applyProtection="0"/>
    <xf numFmtId="197" fontId="129" fillId="0" borderId="0" applyFont="0" applyFill="0" applyBorder="0" applyAlignment="0" applyProtection="0"/>
    <xf numFmtId="195" fontId="129" fillId="0" borderId="0" applyFont="0" applyFill="0" applyBorder="0" applyAlignment="0" applyProtection="0"/>
    <xf numFmtId="195" fontId="127" fillId="0" borderId="0" applyFont="0" applyFill="0" applyBorder="0" applyAlignment="0" applyProtection="0"/>
    <xf numFmtId="195" fontId="127" fillId="0" borderId="0" applyFont="0" applyFill="0" applyBorder="0" applyAlignment="0" applyProtection="0"/>
    <xf numFmtId="195" fontId="128" fillId="0" borderId="0" applyFont="0" applyFill="0" applyBorder="0" applyAlignment="0" applyProtection="0"/>
    <xf numFmtId="195" fontId="128" fillId="0" borderId="0" applyFont="0" applyFill="0" applyBorder="0" applyAlignment="0" applyProtection="0"/>
    <xf numFmtId="195" fontId="85" fillId="0" borderId="0"/>
    <xf numFmtId="195" fontId="121" fillId="0" borderId="0" applyFont="0" applyFill="0" applyBorder="0" applyAlignment="0" applyProtection="0"/>
    <xf numFmtId="41" fontId="122" fillId="0" borderId="0" applyFont="0" applyFill="0" applyBorder="0" applyAlignment="0" applyProtection="0"/>
    <xf numFmtId="167" fontId="130" fillId="0" borderId="0" applyFont="0" applyFill="0" applyBorder="0" applyAlignment="0" applyProtection="0"/>
    <xf numFmtId="167" fontId="122" fillId="0" borderId="0" applyFont="0" applyFill="0" applyBorder="0" applyAlignment="0" applyProtection="0"/>
    <xf numFmtId="199" fontId="121" fillId="0" borderId="0" applyFont="0" applyFill="0" applyBorder="0" applyAlignment="0" applyProtection="0"/>
    <xf numFmtId="195" fontId="132" fillId="0" borderId="0" applyFont="0" applyFill="0" applyBorder="0" applyAlignment="0" applyProtection="0"/>
    <xf numFmtId="199" fontId="121" fillId="0" borderId="0" applyFont="0" applyFill="0" applyBorder="0" applyAlignment="0" applyProtection="0"/>
    <xf numFmtId="195" fontId="122" fillId="0" borderId="0" applyFont="0" applyFill="0" applyBorder="0" applyAlignment="0" applyProtection="0"/>
    <xf numFmtId="199" fontId="121" fillId="0" borderId="0" applyFont="0" applyFill="0" applyBorder="0" applyAlignment="0" applyProtection="0"/>
    <xf numFmtId="167" fontId="122" fillId="0" borderId="0" applyFont="0" applyFill="0" applyBorder="0" applyAlignment="0" applyProtection="0"/>
    <xf numFmtId="195" fontId="121" fillId="0" borderId="0" applyFont="0" applyFill="0" applyBorder="0" applyAlignment="0" applyProtection="0"/>
    <xf numFmtId="199" fontId="122" fillId="0" borderId="0" applyFont="0" applyFill="0" applyBorder="0" applyAlignment="0" applyProtection="0"/>
    <xf numFmtId="195" fontId="108" fillId="0" borderId="0" applyFont="0" applyFill="0" applyBorder="0" applyAlignment="0" applyProtection="0"/>
    <xf numFmtId="43" fontId="122" fillId="0" borderId="0" applyFont="0" applyFill="0" applyBorder="0" applyAlignment="0" applyProtection="0"/>
    <xf numFmtId="168" fontId="130" fillId="0" borderId="0" applyFont="0" applyFill="0" applyBorder="0" applyAlignment="0" applyProtection="0"/>
    <xf numFmtId="168" fontId="122" fillId="0" borderId="0" applyFont="0" applyFill="0" applyBorder="0" applyAlignment="0" applyProtection="0"/>
    <xf numFmtId="207" fontId="121" fillId="0" borderId="0" applyFont="0" applyFill="0" applyBorder="0" applyAlignment="0" applyProtection="0"/>
    <xf numFmtId="195" fontId="132" fillId="0" borderId="0" applyFont="0" applyFill="0" applyBorder="0" applyAlignment="0" applyProtection="0"/>
    <xf numFmtId="207" fontId="121" fillId="0" borderId="0" applyFont="0" applyFill="0" applyBorder="0" applyAlignment="0" applyProtection="0"/>
    <xf numFmtId="195" fontId="122" fillId="0" borderId="0" applyFont="0" applyFill="0" applyBorder="0" applyAlignment="0" applyProtection="0"/>
    <xf numFmtId="209" fontId="121" fillId="0" borderId="0" applyFont="0" applyFill="0" applyBorder="0" applyAlignment="0" applyProtection="0"/>
    <xf numFmtId="195" fontId="13" fillId="0" borderId="0" applyFont="0" applyFill="0" applyBorder="0" applyAlignment="0" applyProtection="0"/>
    <xf numFmtId="207" fontId="121" fillId="0" borderId="0" applyFont="0" applyFill="0" applyBorder="0" applyAlignment="0" applyProtection="0"/>
    <xf numFmtId="168" fontId="122" fillId="0" borderId="0" applyFont="0" applyFill="0" applyBorder="0" applyAlignment="0" applyProtection="0"/>
    <xf numFmtId="195" fontId="121" fillId="0" borderId="0" applyFont="0" applyFill="0" applyBorder="0" applyAlignment="0" applyProtection="0"/>
    <xf numFmtId="207" fontId="122" fillId="0" borderId="0" applyFont="0" applyFill="0" applyBorder="0" applyAlignment="0" applyProtection="0"/>
    <xf numFmtId="195" fontId="134" fillId="37" borderId="0" applyNumberFormat="0" applyBorder="0" applyAlignment="0" applyProtection="0"/>
    <xf numFmtId="195" fontId="135" fillId="0" borderId="0" applyNumberFormat="0" applyFill="0" applyBorder="0" applyAlignment="0" applyProtection="0"/>
    <xf numFmtId="49" fontId="136" fillId="0" borderId="0" applyFont="0" applyFill="0" applyBorder="0" applyAlignment="0" applyProtection="0">
      <alignment horizontal="left"/>
    </xf>
    <xf numFmtId="210" fontId="44" fillId="0" borderId="0" applyAlignment="0" applyProtection="0"/>
    <xf numFmtId="174" fontId="89" fillId="0" borderId="0" applyFill="0" applyBorder="0" applyAlignment="0" applyProtection="0"/>
    <xf numFmtId="49" fontId="89" fillId="0" borderId="0" applyNumberFormat="0" applyAlignment="0" applyProtection="0">
      <alignment horizontal="left"/>
    </xf>
    <xf numFmtId="49" fontId="137" fillId="0" borderId="35" applyNumberFormat="0" applyAlignment="0" applyProtection="0">
      <alignment horizontal="left" wrapText="1"/>
    </xf>
    <xf numFmtId="49" fontId="137" fillId="0" borderId="0" applyNumberFormat="0" applyAlignment="0" applyProtection="0">
      <alignment horizontal="left" wrapText="1"/>
    </xf>
    <xf numFmtId="49" fontId="138" fillId="0" borderId="0" applyAlignment="0" applyProtection="0">
      <alignment horizontal="left"/>
    </xf>
    <xf numFmtId="211" fontId="108" fillId="0" borderId="0" applyFont="0" applyFill="0" applyBorder="0" applyAlignment="0" applyProtection="0"/>
    <xf numFmtId="195" fontId="129" fillId="0" borderId="0"/>
    <xf numFmtId="195" fontId="127" fillId="0" borderId="0"/>
    <xf numFmtId="195" fontId="128" fillId="0" borderId="0">
      <alignment vertical="center"/>
    </xf>
    <xf numFmtId="195" fontId="139" fillId="0" borderId="0"/>
    <xf numFmtId="195" fontId="122" fillId="0" borderId="0"/>
    <xf numFmtId="195" fontId="130" fillId="0" borderId="0"/>
    <xf numFmtId="195" fontId="122" fillId="0" borderId="0"/>
    <xf numFmtId="195" fontId="139" fillId="0" borderId="0"/>
    <xf numFmtId="195" fontId="140" fillId="0" borderId="0"/>
    <xf numFmtId="195" fontId="140" fillId="0" borderId="0"/>
    <xf numFmtId="195" fontId="133" fillId="0" borderId="0"/>
    <xf numFmtId="195" fontId="141" fillId="0" borderId="0"/>
    <xf numFmtId="195" fontId="131" fillId="0" borderId="0"/>
    <xf numFmtId="195" fontId="130" fillId="0" borderId="0"/>
    <xf numFmtId="195" fontId="122" fillId="0" borderId="0"/>
    <xf numFmtId="195" fontId="121" fillId="0" borderId="0"/>
    <xf numFmtId="195" fontId="122" fillId="0" borderId="0"/>
    <xf numFmtId="195" fontId="142" fillId="0" borderId="0"/>
    <xf numFmtId="195" fontId="122" fillId="0" borderId="0"/>
    <xf numFmtId="195" fontId="139" fillId="0" borderId="0"/>
    <xf numFmtId="195" fontId="122" fillId="0" borderId="0"/>
    <xf numFmtId="195" fontId="121" fillId="0" borderId="0"/>
    <xf numFmtId="195" fontId="122" fillId="0" borderId="0"/>
    <xf numFmtId="195" fontId="143" fillId="0" borderId="0"/>
    <xf numFmtId="195" fontId="122" fillId="0" borderId="0"/>
    <xf numFmtId="195" fontId="121" fillId="0" borderId="0"/>
    <xf numFmtId="195" fontId="13" fillId="0" borderId="0"/>
    <xf numFmtId="195" fontId="13" fillId="0" borderId="0"/>
    <xf numFmtId="195" fontId="131" fillId="0" borderId="0"/>
    <xf numFmtId="195" fontId="144" fillId="0" borderId="0"/>
    <xf numFmtId="195" fontId="145" fillId="0" borderId="0"/>
    <xf numFmtId="195" fontId="144" fillId="0" borderId="0"/>
    <xf numFmtId="195" fontId="145" fillId="0" borderId="0"/>
    <xf numFmtId="195" fontId="121" fillId="0" borderId="0" applyBorder="0"/>
    <xf numFmtId="212" fontId="13" fillId="0" borderId="0" applyFill="0" applyBorder="0" applyAlignment="0"/>
    <xf numFmtId="213" fontId="13" fillId="0" borderId="0" applyFill="0" applyBorder="0" applyAlignment="0"/>
    <xf numFmtId="214" fontId="13" fillId="0" borderId="0" applyFill="0" applyBorder="0" applyAlignment="0"/>
    <xf numFmtId="215" fontId="13" fillId="0" borderId="0" applyFill="0" applyBorder="0" applyAlignment="0"/>
    <xf numFmtId="216" fontId="13" fillId="0" borderId="0" applyFill="0" applyBorder="0" applyAlignment="0"/>
    <xf numFmtId="212" fontId="13" fillId="0" borderId="0" applyFill="0" applyBorder="0" applyAlignment="0"/>
    <xf numFmtId="217" fontId="13" fillId="0" borderId="0" applyFill="0" applyBorder="0" applyAlignment="0"/>
    <xf numFmtId="213" fontId="13" fillId="0" borderId="0" applyFill="0" applyBorder="0" applyAlignment="0"/>
    <xf numFmtId="0" fontId="94" fillId="54" borderId="12" applyNumberFormat="0" applyAlignment="0" applyProtection="0"/>
    <xf numFmtId="195" fontId="146" fillId="60" borderId="12" applyNumberFormat="0" applyAlignment="0" applyProtection="0"/>
    <xf numFmtId="195" fontId="147" fillId="0" borderId="0"/>
    <xf numFmtId="195" fontId="148" fillId="0" borderId="0" applyFill="0" applyBorder="0" applyProtection="0">
      <alignment horizontal="center"/>
      <protection locked="0"/>
    </xf>
    <xf numFmtId="195" fontId="149" fillId="61" borderId="36" applyNumberFormat="0" applyAlignment="0" applyProtection="0"/>
    <xf numFmtId="9" fontId="129" fillId="0" borderId="0" applyFont="0" applyFill="0" applyBorder="0" applyAlignment="0" applyProtection="0"/>
    <xf numFmtId="41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14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167" fontId="45" fillId="0" borderId="0" applyFont="0" applyFill="0" applyBorder="0" applyAlignment="0" applyProtection="0"/>
    <xf numFmtId="41" fontId="20" fillId="0" borderId="0" applyFont="0" applyFill="0" applyBorder="0" applyAlignment="0" applyProtection="0"/>
    <xf numFmtId="212" fontId="13" fillId="0" borderId="0" applyFont="0" applyFill="0" applyBorder="0" applyAlignment="0" applyProtection="0"/>
    <xf numFmtId="219" fontId="150" fillId="0" borderId="0" applyFont="0" applyFill="0" applyBorder="0" applyAlignment="0" applyProtection="0"/>
    <xf numFmtId="220" fontId="151" fillId="0" borderId="0" applyFont="0" applyFill="0" applyBorder="0" applyAlignment="0" applyProtection="0"/>
    <xf numFmtId="221" fontId="151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0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92" fontId="56" fillId="0" borderId="0"/>
    <xf numFmtId="195" fontId="56" fillId="0" borderId="0"/>
    <xf numFmtId="0" fontId="56" fillId="0" borderId="0"/>
    <xf numFmtId="43" fontId="56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15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4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223" fontId="153" fillId="0" borderId="0" applyFont="0" applyFill="0" applyBorder="0" applyAlignment="0" applyProtection="0"/>
    <xf numFmtId="43" fontId="56" fillId="0" borderId="0" applyFont="0" applyFill="0" applyBorder="0" applyAlignment="0" applyProtection="0"/>
    <xf numFmtId="170" fontId="45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153" fillId="0" borderId="0" applyFont="0" applyFill="0" applyBorder="0" applyAlignment="0" applyProtection="0"/>
    <xf numFmtId="192" fontId="153" fillId="0" borderId="0" applyFont="0" applyFill="0" applyBorder="0" applyAlignment="0" applyProtection="0"/>
    <xf numFmtId="192" fontId="153" fillId="0" borderId="0" applyFont="0" applyFill="0" applyBorder="0" applyAlignment="0" applyProtection="0"/>
    <xf numFmtId="43" fontId="154" fillId="0" borderId="0" applyFont="0" applyFill="0" applyBorder="0" applyAlignment="0" applyProtection="0"/>
    <xf numFmtId="0" fontId="56" fillId="0" borderId="0" applyFont="0" applyFill="0" applyBorder="0" applyAlignment="0" applyProtection="0"/>
    <xf numFmtId="192" fontId="80" fillId="0" borderId="0" applyFont="0" applyFill="0" applyBorder="0" applyAlignment="0" applyProtection="0"/>
    <xf numFmtId="192" fontId="80" fillId="0" borderId="0" applyFont="0" applyFill="0" applyBorder="0" applyAlignment="0" applyProtection="0"/>
    <xf numFmtId="6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173" fontId="56" fillId="0" borderId="0" applyFont="0" applyFill="0" applyBorder="0" applyAlignment="0" applyProtection="0"/>
    <xf numFmtId="42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224" fontId="56" fillId="0" borderId="0" applyFont="0" applyFill="0" applyBorder="0" applyAlignment="0" applyProtection="0"/>
    <xf numFmtId="181" fontId="56" fillId="0" borderId="0" applyFont="0" applyFill="0" applyBorder="0" applyAlignment="0" applyProtection="0"/>
    <xf numFmtId="181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24" fontId="56" fillId="0" borderId="0" applyFont="0" applyFill="0" applyBorder="0" applyAlignment="0" applyProtection="0"/>
    <xf numFmtId="224" fontId="56" fillId="0" borderId="0" applyFont="0" applyFill="0" applyBorder="0" applyAlignment="0" applyProtection="0"/>
    <xf numFmtId="224" fontId="56" fillId="0" borderId="0" applyFont="0" applyFill="0" applyBorder="0" applyAlignment="0" applyProtection="0"/>
    <xf numFmtId="224" fontId="56" fillId="0" borderId="0" applyFont="0" applyFill="0" applyBorder="0" applyAlignment="0" applyProtection="0"/>
    <xf numFmtId="14" fontId="56" fillId="0" borderId="0" applyFont="0" applyFill="0" applyBorder="0" applyAlignment="0" applyProtection="0"/>
    <xf numFmtId="14" fontId="56" fillId="0" borderId="0" applyFont="0" applyFill="0" applyBorder="0" applyAlignment="0" applyProtection="0"/>
    <xf numFmtId="14" fontId="56" fillId="0" borderId="0" applyFont="0" applyFill="0" applyBorder="0" applyAlignment="0" applyProtection="0"/>
    <xf numFmtId="224" fontId="56" fillId="0" borderId="0" applyFont="0" applyFill="0" applyBorder="0" applyAlignment="0" applyProtection="0"/>
    <xf numFmtId="181" fontId="56" fillId="0" borderId="0" applyFont="0" applyFill="0" applyBorder="0" applyAlignment="0" applyProtection="0"/>
    <xf numFmtId="181" fontId="56" fillId="0" borderId="0" applyFont="0" applyFill="0" applyBorder="0" applyAlignment="0" applyProtection="0"/>
    <xf numFmtId="224" fontId="56" fillId="0" borderId="0" applyFont="0" applyFill="0" applyBorder="0" applyAlignment="0" applyProtection="0"/>
    <xf numFmtId="192" fontId="80" fillId="0" borderId="0" applyFont="0" applyFill="0" applyBorder="0" applyAlignment="0" applyProtection="0"/>
    <xf numFmtId="192" fontId="80" fillId="0" borderId="0" applyFont="0" applyFill="0" applyBorder="0" applyAlignment="0" applyProtection="0"/>
    <xf numFmtId="192" fontId="80" fillId="0" borderId="0" applyFont="0" applyFill="0" applyBorder="0" applyAlignment="0" applyProtection="0"/>
    <xf numFmtId="192" fontId="80" fillId="0" borderId="0" applyFont="0" applyFill="0" applyBorder="0" applyAlignment="0" applyProtection="0"/>
    <xf numFmtId="192" fontId="80" fillId="0" borderId="0" applyFont="0" applyFill="0" applyBorder="0" applyAlignment="0" applyProtection="0"/>
    <xf numFmtId="0" fontId="80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64" fontId="56" fillId="0" borderId="0" applyFont="0" applyFill="0" applyBorder="0" applyAlignment="0" applyProtection="0"/>
    <xf numFmtId="225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170" fontId="82" fillId="0" borderId="0" applyFont="0" applyFill="0" applyBorder="0" applyAlignment="0" applyProtection="0">
      <alignment vertical="top"/>
    </xf>
    <xf numFmtId="170" fontId="82" fillId="0" borderId="0" applyFont="0" applyFill="0" applyBorder="0" applyAlignment="0" applyProtection="0">
      <alignment vertical="top"/>
    </xf>
    <xf numFmtId="170" fontId="82" fillId="0" borderId="0" applyFont="0" applyFill="0" applyBorder="0" applyAlignment="0" applyProtection="0">
      <alignment vertical="top"/>
    </xf>
    <xf numFmtId="170" fontId="82" fillId="0" borderId="0" applyFont="0" applyFill="0" applyBorder="0" applyAlignment="0" applyProtection="0">
      <alignment vertical="top"/>
    </xf>
    <xf numFmtId="0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6" fontId="56" fillId="0" borderId="0" applyFont="0" applyFill="0" applyBorder="0" applyAlignment="0" applyProtection="0"/>
    <xf numFmtId="174" fontId="56" fillId="0" borderId="0" applyFont="0" applyFill="0" applyBorder="0" applyAlignment="0" applyProtection="0"/>
    <xf numFmtId="174" fontId="56" fillId="0" borderId="0" applyFont="0" applyFill="0" applyBorder="0" applyAlignment="0" applyProtection="0"/>
    <xf numFmtId="177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6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218" fontId="82" fillId="0" borderId="0" applyFont="0" applyFill="0" applyBorder="0" applyAlignment="0" applyProtection="0">
      <alignment vertical="top"/>
    </xf>
    <xf numFmtId="227" fontId="56" fillId="0" borderId="0" applyFont="0" applyFill="0" applyBorder="0" applyAlignment="0" applyProtection="0"/>
    <xf numFmtId="192" fontId="153" fillId="0" borderId="0" applyFont="0" applyFill="0" applyBorder="0" applyAlignment="0" applyProtection="0"/>
    <xf numFmtId="185" fontId="153" fillId="0" borderId="0" applyFont="0" applyFill="0" applyBorder="0" applyAlignment="0" applyProtection="0"/>
    <xf numFmtId="188" fontId="82" fillId="0" borderId="0" applyFont="0" applyFill="0" applyBorder="0" applyAlignment="0" applyProtection="0"/>
    <xf numFmtId="188" fontId="82" fillId="0" borderId="0" applyFont="0" applyFill="0" applyBorder="0" applyAlignment="0" applyProtection="0"/>
    <xf numFmtId="188" fontId="82" fillId="0" borderId="0" applyFont="0" applyFill="0" applyBorder="0" applyAlignment="0" applyProtection="0"/>
    <xf numFmtId="18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3" fillId="0" borderId="0" applyFont="0" applyFill="0" applyBorder="0" applyAlignment="0" applyProtection="0"/>
    <xf numFmtId="190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190" fontId="82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52" fillId="0" borderId="0" applyFont="0" applyFill="0" applyBorder="0" applyAlignment="0" applyProtection="0"/>
    <xf numFmtId="195" fontId="56" fillId="0" borderId="0" applyFont="0" applyFill="0" applyBorder="0" applyAlignment="0" applyProtection="0"/>
    <xf numFmtId="192" fontId="56" fillId="0" borderId="0"/>
    <xf numFmtId="226" fontId="56" fillId="0" borderId="0"/>
    <xf numFmtId="42" fontId="15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26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4" fontId="45" fillId="0" borderId="0" applyFont="0" applyFill="0" applyBorder="0" applyAlignment="0" applyProtection="0"/>
    <xf numFmtId="194" fontId="45" fillId="0" borderId="0" applyFont="0" applyFill="0" applyBorder="0" applyAlignment="0" applyProtection="0"/>
    <xf numFmtId="194" fontId="45" fillId="0" borderId="0" applyFont="0" applyFill="0" applyBorder="0" applyAlignment="0" applyProtection="0"/>
    <xf numFmtId="194" fontId="45" fillId="0" borderId="0" applyFont="0" applyFill="0" applyBorder="0" applyAlignment="0" applyProtection="0"/>
    <xf numFmtId="194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5" fillId="0" borderId="0" applyFont="0" applyFill="0" applyBorder="0" applyAlignment="0" applyProtection="0"/>
    <xf numFmtId="170" fontId="56" fillId="0" borderId="0" applyFont="0" applyFill="0" applyBorder="0" applyAlignment="0" applyProtection="0"/>
    <xf numFmtId="43" fontId="78" fillId="0" borderId="0" applyFont="0" applyFill="0" applyBorder="0" applyAlignment="0" applyProtection="0"/>
    <xf numFmtId="5" fontId="154" fillId="0" borderId="0" applyFont="0" applyFill="0" applyBorder="0" applyAlignment="0" applyProtection="0"/>
    <xf numFmtId="5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218" fontId="56" fillId="0" borderId="0" applyFont="0" applyFill="0" applyBorder="0" applyAlignment="0" applyProtection="0"/>
    <xf numFmtId="6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4" fontId="47" fillId="0" borderId="0" applyFont="0" applyFill="0" applyBorder="0" applyAlignment="0" applyProtection="0">
      <alignment vertical="top"/>
    </xf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170" fontId="1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2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2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80" fillId="0" borderId="0" applyFont="0" applyFill="0" applyBorder="0" applyAlignment="0" applyProtection="0"/>
    <xf numFmtId="171" fontId="3" fillId="0" borderId="0" applyFont="0" applyFill="0" applyBorder="0" applyAlignment="0" applyProtection="0"/>
    <xf numFmtId="192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85" fontId="56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6" fontId="155" fillId="0" borderId="0" applyFont="0" applyFill="0" applyBorder="0" applyAlignment="0" applyProtection="0"/>
    <xf numFmtId="43" fontId="56" fillId="0" borderId="0" applyFont="0" applyFill="0" applyBorder="0" applyAlignment="0" applyProtection="0"/>
    <xf numFmtId="206" fontId="1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2" fontId="82" fillId="0" borderId="0" applyFont="0" applyFill="0" applyBorder="0" applyAlignment="0" applyProtection="0">
      <alignment vertical="top"/>
    </xf>
    <xf numFmtId="6" fontId="82" fillId="0" borderId="0" applyFont="0" applyFill="0" applyBorder="0" applyAlignment="0" applyProtection="0">
      <alignment vertical="top"/>
    </xf>
    <xf numFmtId="6" fontId="82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/>
    <xf numFmtId="5" fontId="82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43" fontId="82" fillId="0" borderId="0" applyFont="0" applyFill="0" applyBorder="0" applyAlignment="0" applyProtection="0">
      <alignment vertical="top"/>
    </xf>
    <xf numFmtId="43" fontId="82" fillId="0" borderId="0" applyFont="0" applyFill="0" applyBorder="0" applyAlignment="0" applyProtection="0">
      <alignment vertical="top"/>
    </xf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>
      <alignment vertical="top"/>
    </xf>
    <xf numFmtId="43" fontId="82" fillId="0" borderId="0" applyFont="0" applyFill="0" applyBorder="0" applyAlignment="0" applyProtection="0">
      <alignment vertical="top"/>
    </xf>
    <xf numFmtId="43" fontId="82" fillId="0" borderId="0" applyFont="0" applyFill="0" applyBorder="0" applyAlignment="0" applyProtection="0"/>
    <xf numFmtId="170" fontId="82" fillId="0" borderId="0" applyFont="0" applyFill="0" applyBorder="0" applyAlignment="0" applyProtection="0"/>
    <xf numFmtId="170" fontId="82" fillId="0" borderId="0" applyFont="0" applyFill="0" applyBorder="0" applyAlignment="0" applyProtection="0"/>
    <xf numFmtId="170" fontId="82" fillId="0" borderId="0" applyFont="0" applyFill="0" applyBorder="0" applyAlignment="0" applyProtection="0"/>
    <xf numFmtId="170" fontId="82" fillId="0" borderId="0" applyFont="0" applyFill="0" applyBorder="0" applyAlignment="0" applyProtection="0"/>
    <xf numFmtId="170" fontId="82" fillId="0" borderId="0" applyFont="0" applyFill="0" applyBorder="0" applyAlignment="0" applyProtection="0"/>
    <xf numFmtId="170" fontId="82" fillId="0" borderId="0" applyFont="0" applyFill="0" applyBorder="0" applyAlignment="0" applyProtection="0"/>
    <xf numFmtId="170" fontId="82" fillId="0" borderId="0" applyFont="0" applyFill="0" applyBorder="0" applyAlignment="0" applyProtection="0"/>
    <xf numFmtId="43" fontId="82" fillId="0" borderId="0" applyFont="0" applyFill="0" applyBorder="0" applyAlignment="0" applyProtection="0">
      <alignment vertical="top"/>
    </xf>
    <xf numFmtId="43" fontId="82" fillId="0" borderId="0" applyFont="0" applyFill="0" applyBorder="0" applyAlignment="0" applyProtection="0">
      <alignment vertical="top"/>
    </xf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5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207" fontId="82" fillId="0" borderId="0" applyFont="0" applyFill="0" applyBorder="0" applyAlignment="0" applyProtection="0">
      <alignment vertical="top"/>
    </xf>
    <xf numFmtId="170" fontId="82" fillId="0" borderId="0" applyFont="0" applyFill="0" applyBorder="0" applyAlignment="0" applyProtection="0">
      <alignment vertical="top"/>
    </xf>
    <xf numFmtId="170" fontId="82" fillId="0" borderId="0" applyFont="0" applyFill="0" applyBorder="0" applyAlignment="0" applyProtection="0">
      <alignment vertical="top"/>
    </xf>
    <xf numFmtId="170" fontId="82" fillId="0" borderId="0" applyFont="0" applyFill="0" applyBorder="0" applyAlignment="0" applyProtection="0">
      <alignment vertical="top"/>
    </xf>
    <xf numFmtId="170" fontId="82" fillId="0" borderId="0" applyFont="0" applyFill="0" applyBorder="0" applyAlignment="0" applyProtection="0">
      <alignment vertical="top"/>
    </xf>
    <xf numFmtId="170" fontId="82" fillId="0" borderId="0" applyFont="0" applyFill="0" applyBorder="0" applyAlignment="0" applyProtection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1" fontId="152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3" fontId="56" fillId="0" borderId="0" applyFont="0" applyFill="0" applyBorder="0" applyAlignment="0" applyProtection="0"/>
    <xf numFmtId="0" fontId="82" fillId="0" borderId="0" applyFont="0" applyFill="0" applyBorder="0" applyAlignment="0" applyProtection="0">
      <alignment vertical="top"/>
    </xf>
    <xf numFmtId="226" fontId="82" fillId="0" borderId="0" applyFont="0" applyFill="0" applyBorder="0" applyAlignment="0" applyProtection="0">
      <alignment vertical="top"/>
    </xf>
    <xf numFmtId="170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5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152" fillId="0" borderId="0" applyFont="0" applyFill="0" applyBorder="0" applyAlignment="0" applyProtection="0"/>
    <xf numFmtId="6" fontId="4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41" fontId="152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1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226" fontId="56" fillId="0" borderId="0" applyFont="0" applyFill="0" applyBorder="0" applyAlignment="0" applyProtection="0"/>
    <xf numFmtId="171" fontId="56" fillId="0" borderId="0" applyFont="0" applyFill="0" applyBorder="0" applyAlignment="0" applyProtection="0"/>
    <xf numFmtId="43" fontId="4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229" fontId="26" fillId="0" borderId="0"/>
    <xf numFmtId="207" fontId="13" fillId="0" borderId="0" applyFont="0" applyFill="0" applyBorder="0" applyAlignment="0" applyProtection="0"/>
    <xf numFmtId="3" fontId="86" fillId="0" borderId="0" applyFill="0" applyBorder="0" applyAlignment="0" applyProtection="0"/>
    <xf numFmtId="195" fontId="48" fillId="0" borderId="0" applyFill="0" applyBorder="0" applyAlignment="0" applyProtection="0">
      <protection locked="0"/>
    </xf>
    <xf numFmtId="195" fontId="158" fillId="0" borderId="0" applyNumberFormat="0" applyAlignment="0">
      <alignment horizontal="left"/>
    </xf>
    <xf numFmtId="195" fontId="89" fillId="0" borderId="0" applyFont="0" applyFill="0" applyBorder="0" applyAlignment="0" applyProtection="0"/>
    <xf numFmtId="213" fontId="13" fillId="0" borderId="0" applyFont="0" applyFill="0" applyBorder="0" applyAlignment="0" applyProtection="0"/>
    <xf numFmtId="230" fontId="151" fillId="0" borderId="0" applyFont="0" applyFill="0" applyBorder="0" applyAlignment="0" applyProtection="0"/>
    <xf numFmtId="231" fontId="151" fillId="0" borderId="0" applyFont="0" applyFill="0" applyBorder="0" applyAlignment="0" applyProtection="0"/>
    <xf numFmtId="232" fontId="15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56" fillId="0" borderId="0" applyFont="0" applyFill="0" applyBorder="0" applyAlignment="0" applyProtection="0"/>
    <xf numFmtId="5" fontId="86" fillId="0" borderId="0" applyFill="0" applyBorder="0" applyAlignment="0" applyProtection="0"/>
    <xf numFmtId="195" fontId="110" fillId="0" borderId="0"/>
    <xf numFmtId="195" fontId="159" fillId="0" borderId="37">
      <alignment horizontal="center" vertical="center"/>
    </xf>
    <xf numFmtId="195" fontId="86" fillId="0" borderId="0" applyProtection="0"/>
    <xf numFmtId="14" fontId="47" fillId="0" borderId="0" applyFill="0" applyBorder="0" applyAlignment="0"/>
    <xf numFmtId="233" fontId="160" fillId="0" borderId="0">
      <protection locked="0"/>
    </xf>
    <xf numFmtId="38" fontId="85" fillId="0" borderId="38">
      <alignment vertical="center"/>
    </xf>
    <xf numFmtId="185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215" fontId="110" fillId="0" borderId="0"/>
    <xf numFmtId="0" fontId="161" fillId="0" borderId="0" applyNumberFormat="0" applyFill="0" applyBorder="0" applyAlignment="0" applyProtection="0"/>
    <xf numFmtId="212" fontId="13" fillId="0" borderId="0" applyFill="0" applyBorder="0" applyAlignment="0"/>
    <xf numFmtId="213" fontId="13" fillId="0" borderId="0" applyFill="0" applyBorder="0" applyAlignment="0"/>
    <xf numFmtId="212" fontId="13" fillId="0" borderId="0" applyFill="0" applyBorder="0" applyAlignment="0"/>
    <xf numFmtId="217" fontId="13" fillId="0" borderId="0" applyFill="0" applyBorder="0" applyAlignment="0"/>
    <xf numFmtId="213" fontId="13" fillId="0" borderId="0" applyFill="0" applyBorder="0" applyAlignment="0"/>
    <xf numFmtId="195" fontId="162" fillId="0" borderId="0" applyNumberFormat="0" applyAlignment="0">
      <alignment horizontal="left"/>
    </xf>
    <xf numFmtId="191" fontId="13" fillId="0" borderId="0" applyFont="0" applyFill="0" applyBorder="0" applyAlignment="0" applyProtection="0"/>
    <xf numFmtId="195" fontId="163" fillId="0" borderId="0" applyNumberFormat="0" applyFill="0" applyBorder="0" applyAlignment="0" applyProtection="0"/>
    <xf numFmtId="2" fontId="86" fillId="0" borderId="0" applyProtection="0"/>
    <xf numFmtId="9" fontId="91" fillId="0" borderId="0" applyFont="0" applyFill="0" applyBorder="0" applyAlignment="0" applyProtection="0"/>
    <xf numFmtId="195" fontId="164" fillId="39" borderId="0" applyNumberFormat="0" applyBorder="0" applyAlignment="0" applyProtection="0"/>
    <xf numFmtId="38" fontId="89" fillId="56" borderId="0" applyNumberFormat="0" applyBorder="0" applyAlignment="0" applyProtection="0"/>
    <xf numFmtId="195" fontId="165" fillId="0" borderId="0">
      <alignment horizontal="left"/>
    </xf>
    <xf numFmtId="195" fontId="46" fillId="0" borderId="25" applyNumberFormat="0" applyAlignment="0" applyProtection="0">
      <alignment horizontal="left" vertical="center"/>
    </xf>
    <xf numFmtId="195" fontId="46" fillId="0" borderId="29">
      <alignment horizontal="left" vertical="center"/>
    </xf>
    <xf numFmtId="195" fontId="46" fillId="0" borderId="0" applyNumberFormat="0" applyFill="0" applyBorder="0" applyAlignment="0" applyProtection="0"/>
    <xf numFmtId="195" fontId="166" fillId="0" borderId="0" applyNumberFormat="0" applyFill="0" applyBorder="0" applyAlignment="0" applyProtection="0"/>
    <xf numFmtId="9" fontId="3" fillId="0" borderId="0" applyFont="0" applyFill="0" applyBorder="0" applyAlignment="0" applyProtection="0"/>
    <xf numFmtId="195" fontId="167" fillId="0" borderId="39" applyNumberFormat="0" applyFill="0" applyAlignment="0" applyProtection="0"/>
    <xf numFmtId="0" fontId="45" fillId="0" borderId="0"/>
    <xf numFmtId="195" fontId="168" fillId="0" borderId="15" applyNumberFormat="0" applyFill="0" applyAlignment="0" applyProtection="0"/>
    <xf numFmtId="195" fontId="169" fillId="0" borderId="40" applyNumberFormat="0" applyFill="0" applyAlignment="0" applyProtection="0"/>
    <xf numFmtId="195" fontId="169" fillId="0" borderId="0" applyNumberFormat="0" applyFill="0" applyBorder="0" applyAlignment="0" applyProtection="0"/>
    <xf numFmtId="195" fontId="148" fillId="0" borderId="0" applyFill="0" applyAlignment="0" applyProtection="0">
      <protection locked="0"/>
    </xf>
    <xf numFmtId="195" fontId="148" fillId="0" borderId="27" applyFill="0" applyAlignment="0" applyProtection="0">
      <protection locked="0"/>
    </xf>
    <xf numFmtId="195" fontId="170" fillId="0" borderId="0"/>
    <xf numFmtId="195" fontId="49" fillId="0" borderId="0" applyProtection="0"/>
    <xf numFmtId="195" fontId="46" fillId="0" borderId="0" applyProtection="0"/>
    <xf numFmtId="195" fontId="13" fillId="0" borderId="0">
      <alignment horizontal="center"/>
    </xf>
    <xf numFmtId="195" fontId="108" fillId="0" borderId="0" applyFont="0" applyFill="0" applyBorder="0" applyAlignment="0" applyProtection="0"/>
    <xf numFmtId="10" fontId="89" fillId="56" borderId="30" applyNumberFormat="0" applyBorder="0" applyAlignment="0" applyProtection="0"/>
    <xf numFmtId="9" fontId="91" fillId="0" borderId="0" applyFont="0" applyFill="0" applyBorder="0" applyAlignment="0" applyProtection="0"/>
    <xf numFmtId="0" fontId="101" fillId="40" borderId="12" applyNumberFormat="0" applyAlignment="0" applyProtection="0"/>
    <xf numFmtId="195" fontId="171" fillId="43" borderId="12" applyNumberFormat="0" applyAlignment="0" applyProtection="0"/>
    <xf numFmtId="195" fontId="108" fillId="0" borderId="0" applyFont="0" applyFill="0" applyBorder="0" applyAlignment="0" applyProtection="0"/>
    <xf numFmtId="212" fontId="13" fillId="0" borderId="0" applyFill="0" applyBorder="0" applyAlignment="0"/>
    <xf numFmtId="213" fontId="13" fillId="0" borderId="0" applyFill="0" applyBorder="0" applyAlignment="0"/>
    <xf numFmtId="212" fontId="13" fillId="0" borderId="0" applyFill="0" applyBorder="0" applyAlignment="0"/>
    <xf numFmtId="217" fontId="13" fillId="0" borderId="0" applyFill="0" applyBorder="0" applyAlignment="0"/>
    <xf numFmtId="213" fontId="13" fillId="0" borderId="0" applyFill="0" applyBorder="0" applyAlignment="0"/>
    <xf numFmtId="195" fontId="172" fillId="0" borderId="41" applyNumberFormat="0" applyFill="0" applyAlignment="0" applyProtection="0"/>
    <xf numFmtId="168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195" fontId="13" fillId="0" borderId="0">
      <alignment horizontal="center"/>
    </xf>
    <xf numFmtId="215" fontId="13" fillId="0" borderId="0" applyFont="0" applyFill="0" applyBorder="0" applyAlignment="0" applyProtection="0"/>
    <xf numFmtId="168" fontId="173" fillId="0" borderId="0" applyFont="0" applyFill="0" applyBorder="0" applyAlignment="0" applyProtection="0"/>
    <xf numFmtId="195" fontId="174" fillId="0" borderId="23"/>
    <xf numFmtId="234" fontId="13" fillId="0" borderId="0" applyFont="0" applyFill="0" applyBorder="0" applyAlignment="0" applyProtection="0"/>
    <xf numFmtId="235" fontId="13" fillId="0" borderId="0" applyFont="0" applyFill="0" applyBorder="0" applyAlignment="0" applyProtection="0"/>
    <xf numFmtId="195" fontId="175" fillId="43" borderId="0" applyNumberFormat="0" applyBorder="0" applyAlignment="0" applyProtection="0"/>
    <xf numFmtId="37" fontId="176" fillId="0" borderId="0"/>
    <xf numFmtId="195" fontId="110" fillId="0" borderId="0"/>
    <xf numFmtId="195" fontId="177" fillId="0" borderId="0"/>
    <xf numFmtId="195" fontId="177" fillId="0" borderId="0"/>
    <xf numFmtId="195" fontId="177" fillId="0" borderId="0"/>
    <xf numFmtId="195" fontId="177" fillId="0" borderId="0"/>
    <xf numFmtId="195" fontId="177" fillId="0" borderId="0"/>
    <xf numFmtId="195" fontId="177" fillId="0" borderId="0"/>
    <xf numFmtId="195" fontId="177" fillId="0" borderId="0"/>
    <xf numFmtId="192" fontId="25" fillId="0" borderId="0"/>
    <xf numFmtId="192" fontId="82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0" fontId="3" fillId="0" borderId="0"/>
    <xf numFmtId="192" fontId="82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192" fontId="82" fillId="0" borderId="0"/>
    <xf numFmtId="226" fontId="25" fillId="0" borderId="0"/>
    <xf numFmtId="226" fontId="25" fillId="0" borderId="0"/>
    <xf numFmtId="226" fontId="25" fillId="0" borderId="0"/>
    <xf numFmtId="192" fontId="82" fillId="0" borderId="0"/>
    <xf numFmtId="226" fontId="25" fillId="0" borderId="0"/>
    <xf numFmtId="192" fontId="25" fillId="0" borderId="0"/>
    <xf numFmtId="226" fontId="25" fillId="0" borderId="0"/>
    <xf numFmtId="226" fontId="25" fillId="0" borderId="0"/>
    <xf numFmtId="0" fontId="5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92" fontId="25" fillId="0" borderId="0"/>
    <xf numFmtId="192" fontId="82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192" fontId="82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192" fontId="82" fillId="0" borderId="0"/>
    <xf numFmtId="226" fontId="25" fillId="0" borderId="0"/>
    <xf numFmtId="226" fontId="25" fillId="0" borderId="0"/>
    <xf numFmtId="226" fontId="25" fillId="0" borderId="0"/>
    <xf numFmtId="192" fontId="82" fillId="0" borderId="0"/>
    <xf numFmtId="226" fontId="25" fillId="0" borderId="0"/>
    <xf numFmtId="192" fontId="25" fillId="0" borderId="0"/>
    <xf numFmtId="226" fontId="25" fillId="0" borderId="0"/>
    <xf numFmtId="226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92" fontId="25" fillId="0" borderId="0"/>
    <xf numFmtId="192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92" fontId="25" fillId="0" borderId="0"/>
    <xf numFmtId="192" fontId="25" fillId="0" borderId="0"/>
    <xf numFmtId="192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192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0" fontId="4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92" fontId="56" fillId="0" borderId="0"/>
    <xf numFmtId="226" fontId="5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193" fontId="45" fillId="0" borderId="0"/>
    <xf numFmtId="193" fontId="45" fillId="0" borderId="0"/>
    <xf numFmtId="192" fontId="82" fillId="0" borderId="0">
      <alignment vertical="top"/>
    </xf>
    <xf numFmtId="226" fontId="82" fillId="0" borderId="0">
      <alignment vertical="top"/>
    </xf>
    <xf numFmtId="193" fontId="45" fillId="0" borderId="0"/>
    <xf numFmtId="193" fontId="45" fillId="0" borderId="0"/>
    <xf numFmtId="192" fontId="47" fillId="0" borderId="0"/>
    <xf numFmtId="226" fontId="47" fillId="0" borderId="0"/>
    <xf numFmtId="192" fontId="82" fillId="0" borderId="0">
      <alignment vertical="top"/>
    </xf>
    <xf numFmtId="226" fontId="82" fillId="0" borderId="0">
      <alignment vertical="top"/>
    </xf>
    <xf numFmtId="192" fontId="82" fillId="0" borderId="0">
      <alignment vertical="top"/>
    </xf>
    <xf numFmtId="226" fontId="82" fillId="0" borderId="0">
      <alignment vertical="top"/>
    </xf>
    <xf numFmtId="192" fontId="82" fillId="0" borderId="0">
      <alignment vertical="top"/>
    </xf>
    <xf numFmtId="226" fontId="82" fillId="0" borderId="0">
      <alignment vertical="top"/>
    </xf>
    <xf numFmtId="0" fontId="25" fillId="0" borderId="0"/>
    <xf numFmtId="0" fontId="155" fillId="0" borderId="0"/>
    <xf numFmtId="195" fontId="155" fillId="0" borderId="0"/>
    <xf numFmtId="192" fontId="82" fillId="0" borderId="0">
      <alignment vertical="top"/>
    </xf>
    <xf numFmtId="226" fontId="82" fillId="0" borderId="0">
      <alignment vertical="top"/>
    </xf>
    <xf numFmtId="192" fontId="153" fillId="0" borderId="0"/>
    <xf numFmtId="226" fontId="153" fillId="0" borderId="0"/>
    <xf numFmtId="236" fontId="56" fillId="0" borderId="0"/>
    <xf numFmtId="0" fontId="56" fillId="0" borderId="0"/>
    <xf numFmtId="193" fontId="56" fillId="0" borderId="0"/>
    <xf numFmtId="192" fontId="56" fillId="0" borderId="0"/>
    <xf numFmtId="192" fontId="56" fillId="0" borderId="0"/>
    <xf numFmtId="192" fontId="153" fillId="0" borderId="0"/>
    <xf numFmtId="192" fontId="153" fillId="0" borderId="0"/>
    <xf numFmtId="192" fontId="153" fillId="0" borderId="0"/>
    <xf numFmtId="192" fontId="153" fillId="0" borderId="0"/>
    <xf numFmtId="0" fontId="82" fillId="0" borderId="0">
      <alignment vertical="top"/>
    </xf>
    <xf numFmtId="190" fontId="56" fillId="0" borderId="0"/>
    <xf numFmtId="192" fontId="78" fillId="0" borderId="0"/>
    <xf numFmtId="165" fontId="78" fillId="0" borderId="0"/>
    <xf numFmtId="165" fontId="78" fillId="0" borderId="0"/>
    <xf numFmtId="165" fontId="78" fillId="0" borderId="0"/>
    <xf numFmtId="165" fontId="78" fillId="0" borderId="0"/>
    <xf numFmtId="165" fontId="78" fillId="0" borderId="0"/>
    <xf numFmtId="165" fontId="78" fillId="0" borderId="0"/>
    <xf numFmtId="165" fontId="78" fillId="0" borderId="0"/>
    <xf numFmtId="165" fontId="78" fillId="0" borderId="0"/>
    <xf numFmtId="165" fontId="78" fillId="0" borderId="0"/>
    <xf numFmtId="226" fontId="78" fillId="0" borderId="0"/>
    <xf numFmtId="0" fontId="78" fillId="0" borderId="0"/>
    <xf numFmtId="192" fontId="78" fillId="0" borderId="0"/>
    <xf numFmtId="0" fontId="56" fillId="0" borderId="0"/>
    <xf numFmtId="192" fontId="78" fillId="0" borderId="0"/>
    <xf numFmtId="194" fontId="78" fillId="0" borderId="0"/>
    <xf numFmtId="194" fontId="78" fillId="0" borderId="0"/>
    <xf numFmtId="194" fontId="78" fillId="0" borderId="0"/>
    <xf numFmtId="164" fontId="78" fillId="0" borderId="0"/>
    <xf numFmtId="192" fontId="78" fillId="0" borderId="0"/>
    <xf numFmtId="192" fontId="78" fillId="0" borderId="0"/>
    <xf numFmtId="192" fontId="78" fillId="0" borderId="0"/>
    <xf numFmtId="0" fontId="78" fillId="0" borderId="0"/>
    <xf numFmtId="195" fontId="82" fillId="0" borderId="0">
      <alignment vertical="top"/>
    </xf>
    <xf numFmtId="0" fontId="153" fillId="0" borderId="0"/>
    <xf numFmtId="0" fontId="45" fillId="0" borderId="0"/>
    <xf numFmtId="192" fontId="45" fillId="0" borderId="0"/>
    <xf numFmtId="0" fontId="25" fillId="0" borderId="0"/>
    <xf numFmtId="0" fontId="78" fillId="0" borderId="0"/>
    <xf numFmtId="192" fontId="78" fillId="0" borderId="0"/>
    <xf numFmtId="0" fontId="45" fillId="0" borderId="0"/>
    <xf numFmtId="0" fontId="56" fillId="0" borderId="0"/>
    <xf numFmtId="222" fontId="82" fillId="0" borderId="0">
      <alignment vertical="top"/>
    </xf>
    <xf numFmtId="222" fontId="82" fillId="0" borderId="0">
      <alignment vertical="top"/>
    </xf>
    <xf numFmtId="222" fontId="82" fillId="0" borderId="0">
      <alignment vertical="top"/>
    </xf>
    <xf numFmtId="0" fontId="80" fillId="0" borderId="0"/>
    <xf numFmtId="192" fontId="3" fillId="0" borderId="0"/>
    <xf numFmtId="192" fontId="3" fillId="0" borderId="0"/>
    <xf numFmtId="192" fontId="3" fillId="0" borderId="0"/>
    <xf numFmtId="193" fontId="3" fillId="0" borderId="0"/>
    <xf numFmtId="0" fontId="78" fillId="0" borderId="0"/>
    <xf numFmtId="192" fontId="3" fillId="0" borderId="0"/>
    <xf numFmtId="177" fontId="155" fillId="0" borderId="0"/>
    <xf numFmtId="177" fontId="155" fillId="0" borderId="0"/>
    <xf numFmtId="0" fontId="51" fillId="0" borderId="0"/>
    <xf numFmtId="0" fontId="78" fillId="0" borderId="0"/>
    <xf numFmtId="192" fontId="3" fillId="0" borderId="0"/>
    <xf numFmtId="189" fontId="56" fillId="0" borderId="0"/>
    <xf numFmtId="193" fontId="3" fillId="0" borderId="0"/>
    <xf numFmtId="192" fontId="3" fillId="0" borderId="0"/>
    <xf numFmtId="0" fontId="56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5" fontId="155" fillId="0" borderId="0"/>
    <xf numFmtId="192" fontId="56" fillId="0" borderId="0"/>
    <xf numFmtId="226" fontId="56" fillId="0" borderId="0"/>
    <xf numFmtId="192" fontId="56" fillId="0" borderId="0"/>
    <xf numFmtId="226" fontId="56" fillId="0" borderId="0"/>
    <xf numFmtId="192" fontId="82" fillId="0" borderId="0">
      <alignment vertical="top"/>
    </xf>
    <xf numFmtId="226" fontId="82" fillId="0" borderId="0">
      <alignment vertical="top"/>
    </xf>
    <xf numFmtId="192" fontId="45" fillId="0" borderId="0"/>
    <xf numFmtId="192" fontId="45" fillId="0" borderId="0"/>
    <xf numFmtId="0" fontId="45" fillId="0" borderId="0"/>
    <xf numFmtId="193" fontId="45" fillId="0" borderId="0"/>
    <xf numFmtId="192" fontId="45" fillId="0" borderId="0"/>
    <xf numFmtId="226" fontId="45" fillId="0" borderId="0"/>
    <xf numFmtId="192" fontId="56" fillId="0" borderId="0"/>
    <xf numFmtId="192" fontId="56" fillId="0" borderId="0"/>
    <xf numFmtId="192" fontId="56" fillId="0" borderId="0"/>
    <xf numFmtId="192" fontId="56" fillId="0" borderId="0"/>
    <xf numFmtId="192" fontId="82" fillId="0" borderId="0">
      <alignment vertical="top"/>
    </xf>
    <xf numFmtId="192" fontId="82" fillId="0" borderId="0">
      <alignment vertical="top"/>
    </xf>
    <xf numFmtId="192" fontId="56" fillId="0" borderId="0"/>
    <xf numFmtId="192" fontId="56" fillId="0" borderId="0"/>
    <xf numFmtId="0" fontId="56" fillId="0" borderId="0"/>
    <xf numFmtId="226" fontId="56" fillId="0" borderId="0"/>
    <xf numFmtId="226" fontId="56" fillId="0" borderId="0"/>
    <xf numFmtId="226" fontId="56" fillId="0" borderId="0"/>
    <xf numFmtId="226" fontId="56" fillId="0" borderId="0"/>
    <xf numFmtId="192" fontId="56" fillId="0" borderId="0"/>
    <xf numFmtId="192" fontId="56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226" fontId="25" fillId="0" borderId="0"/>
    <xf numFmtId="192" fontId="78" fillId="0" borderId="0"/>
    <xf numFmtId="192" fontId="56" fillId="0" borderId="0"/>
    <xf numFmtId="192" fontId="82" fillId="0" borderId="0"/>
    <xf numFmtId="0" fontId="153" fillId="0" borderId="0"/>
    <xf numFmtId="0" fontId="56" fillId="0" borderId="0"/>
    <xf numFmtId="192" fontId="3" fillId="0" borderId="0"/>
    <xf numFmtId="192" fontId="78" fillId="0" borderId="0"/>
    <xf numFmtId="192" fontId="78" fillId="0" borderId="0"/>
    <xf numFmtId="192" fontId="78" fillId="0" borderId="0"/>
    <xf numFmtId="192" fontId="78" fillId="0" borderId="0"/>
    <xf numFmtId="192" fontId="78" fillId="0" borderId="0"/>
    <xf numFmtId="192" fontId="78" fillId="0" borderId="0"/>
    <xf numFmtId="192" fontId="78" fillId="0" borderId="0"/>
    <xf numFmtId="192" fontId="3" fillId="0" borderId="0"/>
    <xf numFmtId="193" fontId="3" fillId="0" borderId="0"/>
    <xf numFmtId="192" fontId="3" fillId="0" borderId="0"/>
    <xf numFmtId="192" fontId="3" fillId="0" borderId="0"/>
    <xf numFmtId="193" fontId="56" fillId="0" borderId="0"/>
    <xf numFmtId="192" fontId="3" fillId="0" borderId="0"/>
    <xf numFmtId="192" fontId="3" fillId="0" borderId="0"/>
    <xf numFmtId="0" fontId="78" fillId="0" borderId="0"/>
    <xf numFmtId="195" fontId="50" fillId="0" borderId="0"/>
    <xf numFmtId="192" fontId="3" fillId="0" borderId="0"/>
    <xf numFmtId="192" fontId="3" fillId="0" borderId="0"/>
    <xf numFmtId="193" fontId="3" fillId="0" borderId="0"/>
    <xf numFmtId="0" fontId="78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153" fillId="0" borderId="0"/>
    <xf numFmtId="195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56" fillId="0" borderId="0"/>
    <xf numFmtId="192" fontId="56" fillId="0" borderId="0"/>
    <xf numFmtId="192" fontId="56" fillId="0" borderId="0"/>
    <xf numFmtId="192" fontId="56" fillId="0" borderId="0"/>
    <xf numFmtId="192" fontId="82" fillId="0" borderId="0">
      <alignment vertical="top"/>
    </xf>
    <xf numFmtId="192" fontId="82" fillId="0" borderId="0">
      <alignment vertical="top"/>
    </xf>
    <xf numFmtId="192" fontId="56" fillId="0" borderId="0"/>
    <xf numFmtId="192" fontId="56" fillId="0" borderId="0"/>
    <xf numFmtId="192" fontId="82" fillId="0" borderId="0">
      <alignment vertical="top"/>
    </xf>
    <xf numFmtId="192" fontId="82" fillId="0" borderId="0">
      <alignment vertical="top"/>
    </xf>
    <xf numFmtId="192" fontId="56" fillId="0" borderId="0"/>
    <xf numFmtId="192" fontId="56" fillId="0" borderId="0"/>
    <xf numFmtId="192" fontId="82" fillId="0" borderId="0">
      <alignment vertical="top"/>
    </xf>
    <xf numFmtId="192" fontId="82" fillId="0" borderId="0">
      <alignment vertical="top"/>
    </xf>
    <xf numFmtId="226" fontId="45" fillId="0" borderId="0"/>
    <xf numFmtId="226" fontId="45" fillId="0" borderId="0"/>
    <xf numFmtId="226" fontId="45" fillId="0" borderId="0"/>
    <xf numFmtId="226" fontId="45" fillId="0" borderId="0"/>
    <xf numFmtId="226" fontId="45" fillId="0" borderId="0"/>
    <xf numFmtId="192" fontId="56" fillId="0" borderId="0"/>
    <xf numFmtId="192" fontId="56" fillId="0" borderId="0"/>
    <xf numFmtId="192" fontId="78" fillId="0" borderId="0"/>
    <xf numFmtId="192" fontId="82" fillId="0" borderId="0">
      <alignment vertical="top"/>
    </xf>
    <xf numFmtId="192" fontId="82" fillId="0" borderId="0"/>
    <xf numFmtId="192" fontId="56" fillId="0" borderId="0"/>
    <xf numFmtId="192" fontId="56" fillId="0" borderId="0"/>
    <xf numFmtId="192" fontId="56" fillId="0" borderId="0"/>
    <xf numFmtId="192" fontId="56" fillId="0" borderId="0"/>
    <xf numFmtId="192" fontId="56" fillId="0" borderId="0"/>
    <xf numFmtId="0" fontId="56" fillId="0" borderId="0"/>
    <xf numFmtId="0" fontId="82" fillId="0" borderId="0">
      <alignment vertical="top"/>
    </xf>
    <xf numFmtId="192" fontId="3" fillId="0" borderId="0"/>
    <xf numFmtId="192" fontId="3" fillId="0" borderId="0"/>
    <xf numFmtId="193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0" fontId="78" fillId="0" borderId="0"/>
    <xf numFmtId="0" fontId="25" fillId="0" borderId="0"/>
    <xf numFmtId="0" fontId="25" fillId="0" borderId="0"/>
    <xf numFmtId="0" fontId="3" fillId="0" borderId="0"/>
    <xf numFmtId="192" fontId="3" fillId="0" borderId="0"/>
    <xf numFmtId="192" fontId="3" fillId="0" borderId="0"/>
    <xf numFmtId="193" fontId="3" fillId="0" borderId="0"/>
    <xf numFmtId="0" fontId="78" fillId="0" borderId="0"/>
    <xf numFmtId="192" fontId="3" fillId="0" borderId="0"/>
    <xf numFmtId="192" fontId="3" fillId="0" borderId="0"/>
    <xf numFmtId="193" fontId="3" fillId="0" borderId="0"/>
    <xf numFmtId="0" fontId="3" fillId="0" borderId="0"/>
    <xf numFmtId="192" fontId="3" fillId="0" borderId="0"/>
    <xf numFmtId="192" fontId="3" fillId="0" borderId="0"/>
    <xf numFmtId="193" fontId="3" fillId="0" borderId="0"/>
    <xf numFmtId="0" fontId="56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78" fillId="0" borderId="0"/>
    <xf numFmtId="226" fontId="78" fillId="0" borderId="0"/>
    <xf numFmtId="192" fontId="78" fillId="0" borderId="0"/>
    <xf numFmtId="226" fontId="78" fillId="0" borderId="0"/>
    <xf numFmtId="195" fontId="78" fillId="0" borderId="0"/>
    <xf numFmtId="192" fontId="82" fillId="0" borderId="0">
      <alignment vertical="top"/>
    </xf>
    <xf numFmtId="192" fontId="82" fillId="0" borderId="0">
      <alignment vertical="top"/>
    </xf>
    <xf numFmtId="192" fontId="56" fillId="0" borderId="0"/>
    <xf numFmtId="192" fontId="56" fillId="0" borderId="0"/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78" fillId="0" borderId="0"/>
    <xf numFmtId="192" fontId="82" fillId="0" borderId="0"/>
    <xf numFmtId="192" fontId="3" fillId="0" borderId="0"/>
    <xf numFmtId="192" fontId="3" fillId="0" borderId="0"/>
    <xf numFmtId="193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0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78" fillId="0" borderId="0"/>
    <xf numFmtId="226" fontId="78" fillId="0" borderId="0"/>
    <xf numFmtId="192" fontId="82" fillId="0" borderId="0"/>
    <xf numFmtId="195" fontId="178" fillId="0" borderId="0"/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78" fillId="0" borderId="0"/>
    <xf numFmtId="192" fontId="82" fillId="0" borderId="0"/>
    <xf numFmtId="0" fontId="3" fillId="0" borderId="0"/>
    <xf numFmtId="192" fontId="3" fillId="0" borderId="0"/>
    <xf numFmtId="192" fontId="3" fillId="0" borderId="0"/>
    <xf numFmtId="193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0" fontId="82" fillId="0" borderId="0">
      <alignment vertical="top"/>
    </xf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2" fontId="78" fillId="0" borderId="0"/>
    <xf numFmtId="226" fontId="78" fillId="0" borderId="0"/>
    <xf numFmtId="192" fontId="82" fillId="0" borderId="0"/>
    <xf numFmtId="195" fontId="78" fillId="0" borderId="0"/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192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192" fontId="56" fillId="0" borderId="0"/>
    <xf numFmtId="192" fontId="56" fillId="0" borderId="0"/>
    <xf numFmtId="192" fontId="56" fillId="0" borderId="0"/>
    <xf numFmtId="192" fontId="56" fillId="0" borderId="0"/>
    <xf numFmtId="192" fontId="56" fillId="0" borderId="0"/>
    <xf numFmtId="192" fontId="56" fillId="0" borderId="0"/>
    <xf numFmtId="192" fontId="56" fillId="0" borderId="0"/>
    <xf numFmtId="192" fontId="56" fillId="0" borderId="0"/>
    <xf numFmtId="192" fontId="56" fillId="0" borderId="0"/>
    <xf numFmtId="226" fontId="56" fillId="0" borderId="0"/>
    <xf numFmtId="192" fontId="82" fillId="0" borderId="0"/>
    <xf numFmtId="192" fontId="82" fillId="0" borderId="0"/>
    <xf numFmtId="192" fontId="47" fillId="0" borderId="0"/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236" fontId="51" fillId="0" borderId="0"/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3" fillId="0" borderId="0"/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192" fontId="56" fillId="0" borderId="0"/>
    <xf numFmtId="192" fontId="56" fillId="0" borderId="0"/>
    <xf numFmtId="226" fontId="56" fillId="0" borderId="0"/>
    <xf numFmtId="192" fontId="82" fillId="0" borderId="0"/>
    <xf numFmtId="192" fontId="82" fillId="0" borderId="0"/>
    <xf numFmtId="192" fontId="82" fillId="0" borderId="0"/>
    <xf numFmtId="237" fontId="45" fillId="0" borderId="0"/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3" fillId="0" borderId="0"/>
    <xf numFmtId="0" fontId="25" fillId="0" borderId="0"/>
    <xf numFmtId="0" fontId="25" fillId="0" borderId="0"/>
    <xf numFmtId="0" fontId="3" fillId="0" borderId="0"/>
    <xf numFmtId="0" fontId="82" fillId="0" borderId="0">
      <alignment vertical="top"/>
    </xf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92" fontId="45" fillId="0" borderId="0"/>
    <xf numFmtId="192" fontId="82" fillId="0" borderId="0"/>
    <xf numFmtId="192" fontId="82" fillId="0" borderId="0"/>
    <xf numFmtId="192" fontId="82" fillId="0" borderId="0"/>
    <xf numFmtId="192" fontId="82" fillId="0" borderId="0"/>
    <xf numFmtId="192" fontId="82" fillId="0" borderId="0"/>
    <xf numFmtId="0" fontId="82" fillId="0" borderId="0">
      <alignment vertical="top"/>
    </xf>
    <xf numFmtId="0" fontId="25" fillId="0" borderId="0"/>
    <xf numFmtId="0" fontId="3" fillId="0" borderId="0"/>
    <xf numFmtId="0" fontId="3" fillId="0" borderId="0"/>
    <xf numFmtId="0" fontId="157" fillId="0" borderId="0"/>
    <xf numFmtId="0" fontId="20" fillId="0" borderId="0"/>
    <xf numFmtId="0" fontId="25" fillId="0" borderId="0"/>
    <xf numFmtId="193" fontId="4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95" fontId="26" fillId="0" borderId="0" applyFont="0" applyFill="0" applyBorder="0" applyAlignment="0" applyProtection="0">
      <alignment horizontal="centerContinuous"/>
    </xf>
    <xf numFmtId="195" fontId="26" fillId="0" borderId="0" applyFont="0" applyFill="0" applyBorder="0" applyAlignment="0" applyProtection="0">
      <alignment horizontal="centerContinuous"/>
    </xf>
    <xf numFmtId="195" fontId="26" fillId="0" borderId="0" applyFont="0" applyFill="0" applyBorder="0" applyAlignment="0" applyProtection="0">
      <alignment horizontal="centerContinuous"/>
    </xf>
    <xf numFmtId="195" fontId="26" fillId="0" borderId="0" applyFont="0" applyFill="0" applyBorder="0" applyAlignment="0" applyProtection="0">
      <alignment horizontal="centerContinuous"/>
    </xf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25" fillId="9" borderId="10" applyNumberFormat="0" applyFont="0" applyAlignment="0" applyProtection="0"/>
    <xf numFmtId="0" fontId="179" fillId="57" borderId="18">
      <alignment vertical="center"/>
    </xf>
    <xf numFmtId="195" fontId="108" fillId="0" borderId="0"/>
    <xf numFmtId="195" fontId="13" fillId="0" borderId="0"/>
    <xf numFmtId="195" fontId="180" fillId="0" borderId="0"/>
    <xf numFmtId="0" fontId="104" fillId="54" borderId="19" applyNumberFormat="0" applyAlignment="0" applyProtection="0"/>
    <xf numFmtId="195" fontId="181" fillId="60" borderId="42" applyNumberFormat="0" applyAlignment="0" applyProtection="0"/>
    <xf numFmtId="40" fontId="182" fillId="56" borderId="0">
      <alignment horizontal="right"/>
    </xf>
    <xf numFmtId="195" fontId="183" fillId="56" borderId="0">
      <alignment horizontal="right"/>
    </xf>
    <xf numFmtId="195" fontId="184" fillId="56" borderId="24"/>
    <xf numFmtId="195" fontId="184" fillId="0" borderId="0" applyBorder="0">
      <alignment horizontal="centerContinuous"/>
    </xf>
    <xf numFmtId="195" fontId="185" fillId="0" borderId="0" applyBorder="0">
      <alignment horizontal="centerContinuous"/>
    </xf>
    <xf numFmtId="238" fontId="151" fillId="0" borderId="0" applyFont="0" applyFill="0" applyBorder="0" applyAlignment="0" applyProtection="0"/>
    <xf numFmtId="239" fontId="150" fillId="0" borderId="0" applyFont="0" applyFill="0" applyBorder="0" applyAlignment="0" applyProtection="0"/>
    <xf numFmtId="240" fontId="13" fillId="0" borderId="0" applyFont="0" applyFill="0" applyBorder="0" applyAlignment="0" applyProtection="0"/>
    <xf numFmtId="216" fontId="13" fillId="0" borderId="0" applyFont="0" applyFill="0" applyBorder="0" applyAlignment="0" applyProtection="0"/>
    <xf numFmtId="24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242" fontId="151" fillId="0" borderId="0" applyFont="0" applyFill="0" applyBorder="0" applyAlignment="0" applyProtection="0"/>
    <xf numFmtId="243" fontId="150" fillId="0" borderId="0" applyFont="0" applyFill="0" applyBorder="0" applyAlignment="0" applyProtection="0"/>
    <xf numFmtId="244" fontId="151" fillId="0" borderId="0" applyFont="0" applyFill="0" applyBorder="0" applyAlignment="0" applyProtection="0"/>
    <xf numFmtId="245" fontId="150" fillId="0" borderId="0" applyFont="0" applyFill="0" applyBorder="0" applyAlignment="0" applyProtection="0"/>
    <xf numFmtId="246" fontId="151" fillId="0" borderId="0" applyFont="0" applyFill="0" applyBorder="0" applyAlignment="0" applyProtection="0"/>
    <xf numFmtId="247" fontId="150" fillId="0" borderId="0" applyFont="0" applyFill="0" applyBorder="0" applyAlignment="0" applyProtection="0"/>
    <xf numFmtId="248" fontId="150" fillId="0" borderId="0" applyFont="0" applyFill="0" applyBorder="0" applyAlignment="0" applyProtection="0"/>
    <xf numFmtId="249" fontId="150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7" fillId="0" borderId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82" fillId="0" borderId="0" applyFont="0" applyFill="0" applyBorder="0" applyAlignment="0" applyProtection="0">
      <alignment vertical="top"/>
    </xf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82" fillId="0" borderId="0" applyFont="0" applyFill="0" applyBorder="0" applyAlignment="0" applyProtection="0">
      <alignment vertical="top"/>
    </xf>
    <xf numFmtId="9" fontId="82" fillId="0" borderId="0" applyFont="0" applyFill="0" applyBorder="0" applyAlignment="0" applyProtection="0">
      <alignment vertical="top"/>
    </xf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13" fontId="13" fillId="0" borderId="0" applyFont="0" applyFill="0" applyProtection="0"/>
    <xf numFmtId="212" fontId="13" fillId="0" borderId="0" applyFill="0" applyBorder="0" applyAlignment="0"/>
    <xf numFmtId="213" fontId="13" fillId="0" borderId="0" applyFill="0" applyBorder="0" applyAlignment="0"/>
    <xf numFmtId="212" fontId="13" fillId="0" borderId="0" applyFill="0" applyBorder="0" applyAlignment="0"/>
    <xf numFmtId="217" fontId="13" fillId="0" borderId="0" applyFill="0" applyBorder="0" applyAlignment="0"/>
    <xf numFmtId="213" fontId="13" fillId="0" borderId="0" applyFill="0" applyBorder="0" applyAlignment="0"/>
    <xf numFmtId="195" fontId="85" fillId="0" borderId="0" applyNumberFormat="0" applyFont="0" applyFill="0" applyBorder="0" applyAlignment="0" applyProtection="0">
      <alignment horizontal="left"/>
    </xf>
    <xf numFmtId="15" fontId="85" fillId="0" borderId="0" applyFont="0" applyFill="0" applyBorder="0" applyAlignment="0" applyProtection="0"/>
    <xf numFmtId="4" fontId="85" fillId="0" borderId="0" applyFont="0" applyFill="0" applyBorder="0" applyAlignment="0" applyProtection="0"/>
    <xf numFmtId="195" fontId="166" fillId="0" borderId="23">
      <alignment horizontal="center"/>
    </xf>
    <xf numFmtId="3" fontId="85" fillId="0" borderId="0" applyFont="0" applyFill="0" applyBorder="0" applyAlignment="0" applyProtection="0"/>
    <xf numFmtId="195" fontId="85" fillId="62" borderId="0" applyNumberFormat="0" applyFont="0" applyBorder="0" applyAlignment="0" applyProtection="0"/>
    <xf numFmtId="195" fontId="108" fillId="0" borderId="0" applyFont="0" applyFill="0" applyBorder="0" applyAlignment="0" applyProtection="0"/>
    <xf numFmtId="14" fontId="186" fillId="0" borderId="0" applyNumberFormat="0" applyFill="0" applyBorder="0" applyAlignment="0" applyProtection="0">
      <alignment horizontal="left"/>
    </xf>
    <xf numFmtId="250" fontId="108" fillId="0" borderId="0" applyFont="0" applyFill="0" applyBorder="0" applyAlignment="0" applyProtection="0"/>
    <xf numFmtId="195" fontId="187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95" fontId="174" fillId="0" borderId="0"/>
    <xf numFmtId="40" fontId="188" fillId="0" borderId="0" applyBorder="0">
      <alignment horizontal="right"/>
    </xf>
    <xf numFmtId="49" fontId="47" fillId="0" borderId="0" applyFill="0" applyBorder="0" applyAlignment="0"/>
    <xf numFmtId="251" fontId="13" fillId="0" borderId="0" applyFill="0" applyBorder="0" applyAlignment="0"/>
    <xf numFmtId="252" fontId="13" fillId="0" borderId="0" applyFill="0" applyBorder="0" applyAlignment="0"/>
    <xf numFmtId="195" fontId="121" fillId="0" borderId="0"/>
    <xf numFmtId="195" fontId="122" fillId="0" borderId="0"/>
    <xf numFmtId="195" fontId="189" fillId="0" borderId="0" applyFill="0" applyBorder="0" applyProtection="0">
      <alignment horizontal="left" vertical="top"/>
    </xf>
    <xf numFmtId="195" fontId="190" fillId="0" borderId="0" applyNumberFormat="0" applyFill="0" applyBorder="0" applyAlignment="0" applyProtection="0"/>
    <xf numFmtId="0" fontId="106" fillId="0" borderId="21" applyNumberFormat="0" applyFill="0" applyAlignment="0" applyProtection="0"/>
    <xf numFmtId="195" fontId="191" fillId="0" borderId="43" applyNumberFormat="0" applyFill="0" applyAlignment="0" applyProtection="0"/>
    <xf numFmtId="253" fontId="13" fillId="0" borderId="0" applyFont="0" applyFill="0" applyBorder="0" applyAlignment="0" applyProtection="0"/>
    <xf numFmtId="254" fontId="13" fillId="0" borderId="0" applyFont="0" applyFill="0" applyBorder="0" applyAlignment="0" applyProtection="0"/>
    <xf numFmtId="195" fontId="13" fillId="0" borderId="0" applyFont="0" applyFill="0" applyBorder="0" applyAlignment="0" applyProtection="0"/>
    <xf numFmtId="195" fontId="13" fillId="0" borderId="0" applyFont="0" applyFill="0" applyBorder="0" applyAlignment="0" applyProtection="0"/>
    <xf numFmtId="195" fontId="13" fillId="0" borderId="0">
      <alignment horizontal="center" textRotation="180"/>
    </xf>
    <xf numFmtId="255" fontId="13" fillId="0" borderId="0" applyFont="0" applyFill="0" applyBorder="0" applyAlignment="0" applyProtection="0"/>
    <xf numFmtId="256" fontId="13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2" fontId="83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44" fontId="83" fillId="0" borderId="0" applyFont="0" applyFill="0" applyBorder="0" applyAlignment="0" applyProtection="0"/>
    <xf numFmtId="195" fontId="192" fillId="0" borderId="0" applyNumberFormat="0" applyFill="0" applyBorder="0" applyAlignment="0" applyProtection="0"/>
    <xf numFmtId="257" fontId="150" fillId="0" borderId="0" applyFont="0" applyFill="0" applyBorder="0" applyAlignment="0" applyProtection="0"/>
    <xf numFmtId="258" fontId="150" fillId="0" borderId="0" applyFont="0" applyFill="0" applyBorder="0" applyAlignment="0" applyProtection="0"/>
    <xf numFmtId="259" fontId="150" fillId="0" borderId="0" applyFont="0" applyFill="0" applyBorder="0" applyAlignment="0" applyProtection="0"/>
    <xf numFmtId="260" fontId="150" fillId="0" borderId="0" applyFont="0" applyFill="0" applyBorder="0" applyAlignment="0" applyProtection="0"/>
    <xf numFmtId="261" fontId="150" fillId="0" borderId="0" applyFont="0" applyFill="0" applyBorder="0" applyAlignment="0" applyProtection="0"/>
    <xf numFmtId="262" fontId="150" fillId="0" borderId="0" applyFont="0" applyFill="0" applyBorder="0" applyAlignment="0" applyProtection="0"/>
    <xf numFmtId="263" fontId="150" fillId="0" borderId="0" applyFont="0" applyFill="0" applyBorder="0" applyAlignment="0" applyProtection="0"/>
    <xf numFmtId="264" fontId="150" fillId="0" borderId="0" applyFont="0" applyFill="0" applyBorder="0" applyAlignment="0" applyProtection="0"/>
    <xf numFmtId="195" fontId="108" fillId="0" borderId="0" applyFont="0" applyFill="0" applyBorder="0" applyAlignment="0" applyProtection="0"/>
    <xf numFmtId="265" fontId="193" fillId="0" borderId="0" applyFont="0" applyFill="0" applyBorder="0" applyAlignment="0" applyProtection="0"/>
    <xf numFmtId="182" fontId="193" fillId="0" borderId="0" applyFont="0" applyFill="0" applyBorder="0" applyAlignment="0" applyProtection="0"/>
    <xf numFmtId="37" fontId="108" fillId="0" borderId="0"/>
    <xf numFmtId="195" fontId="193" fillId="0" borderId="0" applyFont="0" applyFill="0" applyBorder="0" applyAlignment="0" applyProtection="0"/>
    <xf numFmtId="195" fontId="193" fillId="0" borderId="0" applyFont="0" applyFill="0" applyBorder="0" applyAlignment="0" applyProtection="0"/>
    <xf numFmtId="195" fontId="126" fillId="51" borderId="0" applyNumberFormat="0" applyBorder="0" applyAlignment="0" applyProtection="0">
      <alignment vertical="center"/>
    </xf>
    <xf numFmtId="195" fontId="126" fillId="52" borderId="0" applyNumberFormat="0" applyBorder="0" applyAlignment="0" applyProtection="0">
      <alignment vertical="center"/>
    </xf>
    <xf numFmtId="195" fontId="126" fillId="53" borderId="0" applyNumberFormat="0" applyBorder="0" applyAlignment="0" applyProtection="0">
      <alignment vertical="center"/>
    </xf>
    <xf numFmtId="195" fontId="126" fillId="48" borderId="0" applyNumberFormat="0" applyBorder="0" applyAlignment="0" applyProtection="0">
      <alignment vertical="center"/>
    </xf>
    <xf numFmtId="195" fontId="126" fillId="49" borderId="0" applyNumberFormat="0" applyBorder="0" applyAlignment="0" applyProtection="0">
      <alignment vertical="center"/>
    </xf>
    <xf numFmtId="195" fontId="126" fillId="47" borderId="0" applyNumberFormat="0" applyBorder="0" applyAlignment="0" applyProtection="0">
      <alignment vertical="center"/>
    </xf>
    <xf numFmtId="38" fontId="187" fillId="0" borderId="0"/>
    <xf numFmtId="195" fontId="194" fillId="0" borderId="0" applyNumberFormat="0" applyFill="0" applyBorder="0" applyAlignment="0" applyProtection="0">
      <alignment vertical="center"/>
    </xf>
    <xf numFmtId="195" fontId="195" fillId="54" borderId="12" applyNumberFormat="0" applyAlignment="0" applyProtection="0">
      <alignment vertical="center"/>
    </xf>
    <xf numFmtId="266" fontId="108" fillId="0" borderId="0">
      <protection locked="0"/>
    </xf>
    <xf numFmtId="195" fontId="196" fillId="0" borderId="0">
      <protection locked="0"/>
    </xf>
    <xf numFmtId="195" fontId="196" fillId="0" borderId="0">
      <protection locked="0"/>
    </xf>
    <xf numFmtId="267" fontId="13" fillId="0" borderId="30">
      <alignment horizontal="right" vertical="center" shrinkToFit="1"/>
    </xf>
    <xf numFmtId="38" fontId="114" fillId="0" borderId="0"/>
    <xf numFmtId="195" fontId="197" fillId="37" borderId="0" applyNumberFormat="0" applyBorder="0" applyAlignment="0" applyProtection="0">
      <alignment vertical="center"/>
    </xf>
    <xf numFmtId="195" fontId="160" fillId="0" borderId="0">
      <protection locked="0"/>
    </xf>
    <xf numFmtId="195" fontId="198" fillId="0" borderId="0" applyFill="0" applyBorder="0" applyProtection="0">
      <alignment vertical="center"/>
    </xf>
    <xf numFmtId="195" fontId="108" fillId="63" borderId="0">
      <alignment horizontal="left"/>
    </xf>
    <xf numFmtId="195" fontId="160" fillId="0" borderId="0">
      <protection locked="0"/>
    </xf>
    <xf numFmtId="195" fontId="199" fillId="0" borderId="0" applyNumberFormat="0" applyFill="0" applyBorder="0" applyAlignment="0" applyProtection="0">
      <alignment vertical="top"/>
      <protection locked="0"/>
    </xf>
    <xf numFmtId="40" fontId="200" fillId="0" borderId="0" applyFont="0" applyFill="0" applyBorder="0" applyAlignment="0" applyProtection="0"/>
    <xf numFmtId="38" fontId="200" fillId="0" borderId="0" applyFont="0" applyFill="0" applyBorder="0" applyAlignment="0" applyProtection="0"/>
    <xf numFmtId="40" fontId="201" fillId="0" borderId="0" applyFont="0" applyFill="0" applyBorder="0" applyAlignment="0" applyProtection="0"/>
    <xf numFmtId="38" fontId="201" fillId="0" borderId="0" applyFont="0" applyFill="0" applyBorder="0" applyAlignment="0" applyProtection="0"/>
    <xf numFmtId="195" fontId="110" fillId="38" borderId="18" applyNumberFormat="0" applyFont="0" applyAlignment="0" applyProtection="0">
      <alignment vertical="center"/>
    </xf>
    <xf numFmtId="195" fontId="200" fillId="0" borderId="0" applyFont="0" applyFill="0" applyBorder="0" applyAlignment="0" applyProtection="0"/>
    <xf numFmtId="195" fontId="200" fillId="0" borderId="0" applyFont="0" applyFill="0" applyBorder="0" applyAlignment="0" applyProtection="0"/>
    <xf numFmtId="195" fontId="201" fillId="0" borderId="0" applyFont="0" applyFill="0" applyBorder="0" applyAlignment="0" applyProtection="0"/>
    <xf numFmtId="195" fontId="108" fillId="0" borderId="0" applyFont="0" applyFill="0" applyBorder="0" applyAlignment="0" applyProtection="0"/>
    <xf numFmtId="195" fontId="202" fillId="0" borderId="0" applyFont="0" applyFill="0" applyBorder="0" applyAlignment="0" applyProtection="0"/>
    <xf numFmtId="195" fontId="202" fillId="0" borderId="0" applyFont="0" applyFill="0" applyBorder="0" applyAlignment="0" applyProtection="0"/>
    <xf numFmtId="10" fontId="75" fillId="0" borderId="31"/>
    <xf numFmtId="10" fontId="75" fillId="0" borderId="0"/>
    <xf numFmtId="195" fontId="203" fillId="43" borderId="0" applyNumberFormat="0" applyBorder="0" applyAlignment="0" applyProtection="0">
      <alignment vertical="center"/>
    </xf>
    <xf numFmtId="195" fontId="204" fillId="0" borderId="0"/>
    <xf numFmtId="195" fontId="202" fillId="0" borderId="0" applyFont="0" applyFill="0" applyBorder="0" applyAlignment="0" applyProtection="0"/>
    <xf numFmtId="195" fontId="202" fillId="0" borderId="0" applyFont="0" applyFill="0" applyBorder="0" applyAlignment="0" applyProtection="0"/>
    <xf numFmtId="195" fontId="108" fillId="0" borderId="0">
      <alignment vertical="center"/>
    </xf>
    <xf numFmtId="268" fontId="110" fillId="64" borderId="30" applyNumberFormat="0">
      <alignment vertical="center"/>
    </xf>
    <xf numFmtId="268" fontId="110" fillId="0" borderId="30">
      <alignment vertical="center"/>
    </xf>
    <xf numFmtId="172" fontId="108" fillId="0" borderId="0" applyFont="0" applyFill="0" applyBorder="0" applyAlignment="0" applyProtection="0"/>
    <xf numFmtId="195" fontId="110" fillId="0" borderId="0" applyFont="0" applyFill="0" applyBorder="0" applyAlignment="0" applyProtection="0"/>
    <xf numFmtId="37" fontId="109" fillId="0" borderId="2" applyAlignment="0"/>
    <xf numFmtId="3" fontId="205" fillId="0" borderId="30"/>
    <xf numFmtId="195" fontId="205" fillId="0" borderId="30"/>
    <xf numFmtId="3" fontId="205" fillId="0" borderId="33"/>
    <xf numFmtId="3" fontId="205" fillId="0" borderId="32"/>
    <xf numFmtId="195" fontId="206" fillId="0" borderId="30"/>
    <xf numFmtId="195" fontId="207" fillId="0" borderId="0">
      <alignment horizontal="center"/>
    </xf>
    <xf numFmtId="195" fontId="208" fillId="0" borderId="26">
      <alignment horizontal="center"/>
    </xf>
    <xf numFmtId="195" fontId="209" fillId="0" borderId="0" applyNumberFormat="0" applyFill="0" applyBorder="0" applyAlignment="0" applyProtection="0">
      <alignment vertical="center"/>
    </xf>
    <xf numFmtId="195" fontId="210" fillId="55" borderId="13" applyNumberFormat="0" applyAlignment="0" applyProtection="0">
      <alignment vertical="center"/>
    </xf>
    <xf numFmtId="37" fontId="110" fillId="0" borderId="0" applyFont="0" applyFill="0" applyBorder="0" applyAlignment="0" applyProtection="0"/>
    <xf numFmtId="269" fontId="211" fillId="0" borderId="0">
      <alignment vertical="center"/>
    </xf>
    <xf numFmtId="167" fontId="110" fillId="0" borderId="0" applyFont="0" applyFill="0" applyBorder="0" applyAlignment="0" applyProtection="0">
      <alignment vertical="center"/>
    </xf>
    <xf numFmtId="270" fontId="212" fillId="0" borderId="0" applyFont="0" applyFill="0" applyBorder="0" applyAlignment="0" applyProtection="0">
      <alignment vertical="center"/>
    </xf>
    <xf numFmtId="271" fontId="212" fillId="0" borderId="0" applyFont="0" applyFill="0" applyBorder="0" applyAlignment="0" applyProtection="0">
      <alignment vertical="center"/>
    </xf>
    <xf numFmtId="195" fontId="213" fillId="0" borderId="22"/>
    <xf numFmtId="195" fontId="214" fillId="0" borderId="17" applyNumberFormat="0" applyFill="0" applyAlignment="0" applyProtection="0">
      <alignment vertical="center"/>
    </xf>
    <xf numFmtId="195" fontId="215" fillId="0" borderId="21" applyNumberFormat="0" applyFill="0" applyAlignment="0" applyProtection="0">
      <alignment vertical="center"/>
    </xf>
    <xf numFmtId="272" fontId="110" fillId="0" borderId="0" applyFont="0" applyFill="0" applyBorder="0" applyAlignment="0" applyProtection="0"/>
    <xf numFmtId="273" fontId="110" fillId="0" borderId="0" applyFill="0" applyBorder="0" applyProtection="0">
      <alignment horizontal="right"/>
    </xf>
    <xf numFmtId="268" fontId="110" fillId="0" borderId="30">
      <alignment vertical="center"/>
    </xf>
    <xf numFmtId="4" fontId="160" fillId="0" borderId="0">
      <protection locked="0"/>
    </xf>
    <xf numFmtId="274" fontId="108" fillId="0" borderId="0">
      <protection locked="0"/>
    </xf>
    <xf numFmtId="195" fontId="216" fillId="0" borderId="0" applyNumberFormat="0" applyFill="0" applyBorder="0" applyAlignment="0" applyProtection="0">
      <alignment vertical="center"/>
    </xf>
    <xf numFmtId="195" fontId="217" fillId="0" borderId="14" applyNumberFormat="0" applyFill="0" applyAlignment="0" applyProtection="0">
      <alignment vertical="center"/>
    </xf>
    <xf numFmtId="195" fontId="218" fillId="0" borderId="15" applyNumberFormat="0" applyFill="0" applyAlignment="0" applyProtection="0">
      <alignment vertical="center"/>
    </xf>
    <xf numFmtId="195" fontId="219" fillId="0" borderId="16" applyNumberFormat="0" applyFill="0" applyAlignment="0" applyProtection="0">
      <alignment vertical="center"/>
    </xf>
    <xf numFmtId="195" fontId="219" fillId="0" borderId="0" applyNumberFormat="0" applyFill="0" applyBorder="0" applyAlignment="0" applyProtection="0">
      <alignment vertical="center"/>
    </xf>
    <xf numFmtId="195" fontId="220" fillId="39" borderId="0" applyNumberFormat="0" applyBorder="0" applyAlignment="0" applyProtection="0">
      <alignment vertical="center"/>
    </xf>
    <xf numFmtId="195" fontId="108" fillId="0" borderId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95" fontId="221" fillId="54" borderId="19" applyNumberFormat="0" applyAlignment="0" applyProtection="0">
      <alignment vertical="center"/>
    </xf>
    <xf numFmtId="195" fontId="108" fillId="0" borderId="0" applyFont="0" applyFill="0" applyBorder="0" applyAlignment="0" applyProtection="0"/>
    <xf numFmtId="195" fontId="110" fillId="0" borderId="0" applyFont="0" applyFill="0" applyBorder="0" applyAlignment="0" applyProtection="0"/>
    <xf numFmtId="195" fontId="187" fillId="0" borderId="0" applyFont="0" applyFill="0" applyBorder="0" applyAlignment="0" applyProtection="0"/>
    <xf numFmtId="173" fontId="108" fillId="0" borderId="0"/>
    <xf numFmtId="195" fontId="108" fillId="0" borderId="0" applyFont="0" applyFill="0" applyBorder="0" applyAlignment="0" applyProtection="0"/>
    <xf numFmtId="275" fontId="13" fillId="0" borderId="0" applyFont="0" applyFill="0" applyBorder="0" applyAlignment="0" applyProtection="0"/>
    <xf numFmtId="276" fontId="13" fillId="0" borderId="0" applyFont="0" applyFill="0" applyBorder="0" applyAlignment="0" applyProtection="0"/>
    <xf numFmtId="277" fontId="110" fillId="0" borderId="0" applyFont="0" applyFill="0" applyBorder="0" applyAlignment="0" applyProtection="0">
      <alignment vertical="center"/>
    </xf>
    <xf numFmtId="278" fontId="110" fillId="0" borderId="0" applyFont="0" applyFill="0" applyBorder="0" applyAlignment="0" applyProtection="0">
      <alignment vertical="center"/>
    </xf>
    <xf numFmtId="279" fontId="212" fillId="0" borderId="0">
      <alignment vertical="center"/>
    </xf>
    <xf numFmtId="280" fontId="108" fillId="0" borderId="0">
      <protection locked="0"/>
    </xf>
    <xf numFmtId="195" fontId="110" fillId="0" borderId="0">
      <alignment vertical="center"/>
    </xf>
    <xf numFmtId="195" fontId="124" fillId="0" borderId="0">
      <alignment vertical="center"/>
    </xf>
    <xf numFmtId="203" fontId="74" fillId="0" borderId="0"/>
    <xf numFmtId="195" fontId="160" fillId="0" borderId="44">
      <protection locked="0"/>
    </xf>
    <xf numFmtId="281" fontId="108" fillId="0" borderId="0">
      <protection locked="0"/>
    </xf>
    <xf numFmtId="282" fontId="108" fillId="0" borderId="0">
      <protection locked="0"/>
    </xf>
    <xf numFmtId="195" fontId="108" fillId="0" borderId="0" applyFont="0" applyFill="0" applyBorder="0" applyAlignment="0" applyProtection="0"/>
    <xf numFmtId="199" fontId="222" fillId="0" borderId="0" applyFont="0" applyFill="0" applyBorder="0" applyAlignment="0" applyProtection="0"/>
    <xf numFmtId="199" fontId="110" fillId="0" borderId="0"/>
    <xf numFmtId="199" fontId="110" fillId="0" borderId="0"/>
    <xf numFmtId="199" fontId="110" fillId="0" borderId="0"/>
    <xf numFmtId="199" fontId="110" fillId="0" borderId="0"/>
    <xf numFmtId="199" fontId="110" fillId="0" borderId="0"/>
    <xf numFmtId="199" fontId="110" fillId="0" borderId="0"/>
    <xf numFmtId="199" fontId="110" fillId="0" borderId="0"/>
    <xf numFmtId="199" fontId="110" fillId="0" borderId="0"/>
    <xf numFmtId="199" fontId="110" fillId="0" borderId="0"/>
    <xf numFmtId="199" fontId="110" fillId="0" borderId="0"/>
    <xf numFmtId="199" fontId="110" fillId="0" borderId="0"/>
    <xf numFmtId="195" fontId="222" fillId="0" borderId="0"/>
    <xf numFmtId="40" fontId="13" fillId="0" borderId="0" applyFont="0" applyFill="0" applyBorder="0" applyAlignment="0" applyProtection="0"/>
    <xf numFmtId="38" fontId="223" fillId="0" borderId="0" applyFont="0" applyFill="0" applyBorder="0" applyAlignment="0" applyProtection="0"/>
    <xf numFmtId="38" fontId="223" fillId="0" borderId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" fillId="0" borderId="0"/>
    <xf numFmtId="43" fontId="25" fillId="0" borderId="0" applyFont="0" applyFill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43" fontId="2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91" fillId="0" borderId="0" applyFont="0" applyFill="0" applyBorder="0" applyAlignment="0" applyProtection="0"/>
    <xf numFmtId="9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9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9" fontId="9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9" fontId="91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283" fontId="224" fillId="0" borderId="0" applyNumberFormat="0" applyFill="0" applyBorder="0" applyAlignment="0" applyProtection="0">
      <alignment vertical="top"/>
      <protection locked="0"/>
    </xf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283" fontId="3" fillId="0" borderId="0"/>
    <xf numFmtId="283" fontId="56" fillId="0" borderId="0"/>
    <xf numFmtId="283" fontId="13" fillId="0" borderId="0"/>
    <xf numFmtId="283" fontId="13" fillId="0" borderId="0"/>
    <xf numFmtId="283" fontId="13" fillId="0" borderId="0"/>
    <xf numFmtId="283" fontId="13" fillId="0" borderId="0"/>
    <xf numFmtId="283" fontId="13" fillId="0" borderId="0"/>
    <xf numFmtId="283" fontId="13" fillId="0" borderId="0"/>
    <xf numFmtId="283" fontId="56" fillId="0" borderId="0"/>
    <xf numFmtId="283" fontId="56" fillId="0" borderId="0"/>
    <xf numFmtId="283" fontId="56" fillId="0" borderId="0"/>
    <xf numFmtId="283" fontId="56" fillId="0" borderId="0"/>
    <xf numFmtId="283" fontId="56" fillId="0" borderId="0"/>
    <xf numFmtId="283" fontId="3" fillId="0" borderId="0"/>
    <xf numFmtId="0" fontId="1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13" fillId="0" borderId="0"/>
    <xf numFmtId="0" fontId="13" fillId="0" borderId="0"/>
    <xf numFmtId="171" fontId="13" fillId="0" borderId="0"/>
    <xf numFmtId="283" fontId="13" fillId="0" borderId="0"/>
    <xf numFmtId="283" fontId="13" fillId="0" borderId="0"/>
    <xf numFmtId="0" fontId="13" fillId="0" borderId="0">
      <alignment wrapText="1"/>
    </xf>
    <xf numFmtId="0" fontId="13" fillId="0" borderId="0"/>
    <xf numFmtId="0" fontId="1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283" fontId="56" fillId="0" borderId="0"/>
    <xf numFmtId="283" fontId="56" fillId="0" borderId="0"/>
    <xf numFmtId="283" fontId="56" fillId="0" borderId="0"/>
    <xf numFmtId="283" fontId="56" fillId="0" borderId="0"/>
    <xf numFmtId="283" fontId="56" fillId="0" borderId="0"/>
    <xf numFmtId="283" fontId="56" fillId="0" borderId="0"/>
    <xf numFmtId="283" fontId="56" fillId="0" borderId="0"/>
    <xf numFmtId="283" fontId="5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88" fillId="0" borderId="0"/>
    <xf numFmtId="0" fontId="47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283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283" fontId="56" fillId="0" borderId="0"/>
    <xf numFmtId="283" fontId="56" fillId="0" borderId="0"/>
    <xf numFmtId="283" fontId="56" fillId="0" borderId="0"/>
    <xf numFmtId="0" fontId="3" fillId="9" borderId="10" applyNumberFormat="0" applyFont="0" applyAlignment="0" applyProtection="0"/>
    <xf numFmtId="0" fontId="3" fillId="9" borderId="10" applyNumberFormat="0" applyFont="0" applyAlignment="0" applyProtection="0"/>
    <xf numFmtId="0" fontId="3" fillId="9" borderId="10" applyNumberFormat="0" applyFont="0" applyAlignment="0" applyProtection="0"/>
    <xf numFmtId="0" fontId="3" fillId="9" borderId="10" applyNumberFormat="0" applyFont="0" applyAlignment="0" applyProtection="0"/>
    <xf numFmtId="0" fontId="3" fillId="9" borderId="10" applyNumberFormat="0" applyFont="0" applyAlignment="0" applyProtection="0"/>
    <xf numFmtId="0" fontId="3" fillId="9" borderId="10" applyNumberFormat="0" applyFont="0" applyAlignment="0" applyProtection="0"/>
    <xf numFmtId="9" fontId="9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225" fillId="0" borderId="0"/>
    <xf numFmtId="9" fontId="5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3" fillId="0" borderId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3" fillId="0" borderId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3" fillId="0" borderId="0"/>
    <xf numFmtId="0" fontId="50" fillId="35" borderId="0" applyNumberFormat="0" applyBorder="0" applyAlignment="0" applyProtection="0"/>
    <xf numFmtId="0" fontId="50" fillId="37" borderId="0" applyNumberFormat="0" applyBorder="0" applyAlignment="0" applyProtection="0"/>
    <xf numFmtId="0" fontId="50" fillId="39" borderId="0" applyNumberFormat="0" applyBorder="0" applyAlignment="0" applyProtection="0"/>
    <xf numFmtId="0" fontId="50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0" borderId="0" applyNumberFormat="0" applyBorder="0" applyAlignment="0" applyProtection="0"/>
    <xf numFmtId="0" fontId="50" fillId="34" borderId="0" applyNumberFormat="0" applyBorder="0" applyAlignment="0" applyProtection="0"/>
    <xf numFmtId="0" fontId="50" fillId="36" borderId="0" applyNumberFormat="0" applyBorder="0" applyAlignment="0" applyProtection="0"/>
    <xf numFmtId="0" fontId="50" fillId="44" borderId="0" applyNumberFormat="0" applyBorder="0" applyAlignment="0" applyProtection="0"/>
    <xf numFmtId="0" fontId="50" fillId="41" borderId="0" applyNumberFormat="0" applyBorder="0" applyAlignment="0" applyProtection="0"/>
    <xf numFmtId="0" fontId="50" fillId="34" borderId="0" applyNumberFormat="0" applyBorder="0" applyAlignment="0" applyProtection="0"/>
    <xf numFmtId="0" fontId="50" fillId="45" borderId="0" applyNumberFormat="0" applyBorder="0" applyAlignment="0" applyProtection="0"/>
    <xf numFmtId="0" fontId="226" fillId="46" borderId="0" applyNumberFormat="0" applyBorder="0" applyAlignment="0" applyProtection="0"/>
    <xf numFmtId="0" fontId="226" fillId="36" borderId="0" applyNumberFormat="0" applyBorder="0" applyAlignment="0" applyProtection="0"/>
    <xf numFmtId="0" fontId="226" fillId="44" borderId="0" applyNumberFormat="0" applyBorder="0" applyAlignment="0" applyProtection="0"/>
    <xf numFmtId="0" fontId="226" fillId="48" borderId="0" applyNumberFormat="0" applyBorder="0" applyAlignment="0" applyProtection="0"/>
    <xf numFmtId="0" fontId="226" fillId="49" borderId="0" applyNumberFormat="0" applyBorder="0" applyAlignment="0" applyProtection="0"/>
    <xf numFmtId="0" fontId="226" fillId="50" borderId="0" applyNumberFormat="0" applyBorder="0" applyAlignment="0" applyProtection="0"/>
    <xf numFmtId="0" fontId="226" fillId="51" borderId="0" applyNumberFormat="0" applyBorder="0" applyAlignment="0" applyProtection="0"/>
    <xf numFmtId="0" fontId="226" fillId="52" borderId="0" applyNumberFormat="0" applyBorder="0" applyAlignment="0" applyProtection="0"/>
    <xf numFmtId="0" fontId="226" fillId="53" borderId="0" applyNumberFormat="0" applyBorder="0" applyAlignment="0" applyProtection="0"/>
    <xf numFmtId="0" fontId="226" fillId="48" borderId="0" applyNumberFormat="0" applyBorder="0" applyAlignment="0" applyProtection="0"/>
    <xf numFmtId="0" fontId="226" fillId="49" borderId="0" applyNumberFormat="0" applyBorder="0" applyAlignment="0" applyProtection="0"/>
    <xf numFmtId="0" fontId="226" fillId="47" borderId="0" applyNumberFormat="0" applyBorder="0" applyAlignment="0" applyProtection="0"/>
    <xf numFmtId="0" fontId="227" fillId="37" borderId="0" applyNumberFormat="0" applyBorder="0" applyAlignment="0" applyProtection="0"/>
    <xf numFmtId="0" fontId="228" fillId="54" borderId="12" applyNumberFormat="0" applyAlignment="0" applyProtection="0"/>
    <xf numFmtId="0" fontId="94" fillId="54" borderId="12" applyNumberFormat="0" applyAlignment="0" applyProtection="0"/>
    <xf numFmtId="0" fontId="229" fillId="55" borderId="13" applyNumberFormat="0" applyAlignment="0" applyProtection="0"/>
    <xf numFmtId="43" fontId="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30" fillId="0" borderId="0" applyNumberFormat="0" applyFill="0" applyBorder="0" applyAlignment="0" applyProtection="0"/>
    <xf numFmtId="0" fontId="231" fillId="39" borderId="0" applyNumberFormat="0" applyBorder="0" applyAlignment="0" applyProtection="0"/>
    <xf numFmtId="0" fontId="232" fillId="0" borderId="14" applyNumberFormat="0" applyFill="0" applyAlignment="0" applyProtection="0"/>
    <xf numFmtId="0" fontId="233" fillId="0" borderId="15" applyNumberFormat="0" applyFill="0" applyAlignment="0" applyProtection="0"/>
    <xf numFmtId="0" fontId="234" fillId="0" borderId="16" applyNumberFormat="0" applyFill="0" applyAlignment="0" applyProtection="0"/>
    <xf numFmtId="0" fontId="234" fillId="0" borderId="0" applyNumberFormat="0" applyFill="0" applyBorder="0" applyAlignment="0" applyProtection="0"/>
    <xf numFmtId="0" fontId="235" fillId="40" borderId="12" applyNumberFormat="0" applyAlignment="0" applyProtection="0"/>
    <xf numFmtId="0" fontId="101" fillId="40" borderId="12" applyNumberFormat="0" applyAlignment="0" applyProtection="0"/>
    <xf numFmtId="0" fontId="236" fillId="0" borderId="17" applyNumberFormat="0" applyFill="0" applyAlignment="0" applyProtection="0"/>
    <xf numFmtId="0" fontId="237" fillId="4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38" borderId="18" applyNumberFormat="0" applyFont="0" applyAlignment="0" applyProtection="0"/>
    <xf numFmtId="0" fontId="91" fillId="38" borderId="18" applyNumberFormat="0" applyFont="0" applyAlignment="0" applyProtection="0"/>
    <xf numFmtId="0" fontId="238" fillId="54" borderId="19" applyNumberFormat="0" applyAlignment="0" applyProtection="0"/>
    <xf numFmtId="0" fontId="104" fillId="54" borderId="19" applyNumberFormat="0" applyAlignment="0" applyProtection="0"/>
    <xf numFmtId="9" fontId="5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239" fillId="0" borderId="21" applyNumberFormat="0" applyFill="0" applyAlignment="0" applyProtection="0"/>
    <xf numFmtId="0" fontId="106" fillId="0" borderId="21" applyNumberFormat="0" applyFill="0" applyAlignment="0" applyProtection="0"/>
    <xf numFmtId="42" fontId="74" fillId="0" borderId="0" applyFont="0" applyFill="0" applyBorder="0" applyAlignment="0" applyProtection="0"/>
    <xf numFmtId="42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240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3" fillId="0" borderId="0"/>
    <xf numFmtId="0" fontId="56" fillId="0" borderId="0"/>
    <xf numFmtId="0" fontId="56" fillId="0" borderId="0"/>
    <xf numFmtId="43" fontId="56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4" fontId="12" fillId="0" borderId="0" applyFont="0" applyFill="0" applyBorder="0" applyAlignment="0" applyProtection="0"/>
    <xf numFmtId="0" fontId="12" fillId="0" borderId="0" applyFill="0"/>
    <xf numFmtId="0" fontId="155" fillId="0" borderId="0"/>
    <xf numFmtId="0" fontId="56" fillId="0" borderId="0"/>
    <xf numFmtId="43" fontId="56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15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155" fillId="0" borderId="0"/>
    <xf numFmtId="43" fontId="56" fillId="0" borderId="0" applyFont="0" applyFill="0" applyBorder="0" applyAlignment="0" applyProtection="0"/>
    <xf numFmtId="223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155" fillId="0" borderId="0"/>
    <xf numFmtId="0" fontId="56" fillId="0" borderId="0"/>
    <xf numFmtId="43" fontId="56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15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155" fillId="0" borderId="0"/>
    <xf numFmtId="0" fontId="56" fillId="0" borderId="0"/>
    <xf numFmtId="43" fontId="56" fillId="0" borderId="0" applyFont="0" applyFill="0" applyBorder="0" applyAlignment="0" applyProtection="0"/>
    <xf numFmtId="223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55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167" fontId="13" fillId="0" borderId="0" applyFont="0" applyFill="0" applyBorder="0" applyAlignment="0" applyProtection="0"/>
    <xf numFmtId="237" fontId="155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91" fillId="0" borderId="0" applyFont="0" applyFill="0" applyBorder="0" applyAlignment="0" applyProtection="0"/>
    <xf numFmtId="0" fontId="45" fillId="0" borderId="0"/>
    <xf numFmtId="0" fontId="45" fillId="0" borderId="0"/>
    <xf numFmtId="0" fontId="3" fillId="0" borderId="0"/>
    <xf numFmtId="9" fontId="9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71" fillId="0" borderId="0"/>
    <xf numFmtId="0" fontId="3" fillId="0" borderId="0"/>
    <xf numFmtId="43" fontId="50" fillId="0" borderId="0" applyFont="0" applyFill="0" applyBorder="0" applyAlignment="0" applyProtection="0"/>
    <xf numFmtId="0" fontId="3" fillId="0" borderId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0" fontId="3" fillId="0" borderId="0"/>
    <xf numFmtId="0" fontId="3" fillId="0" borderId="0"/>
    <xf numFmtId="0" fontId="25" fillId="0" borderId="0"/>
    <xf numFmtId="0" fontId="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0" fontId="3" fillId="0" borderId="0"/>
    <xf numFmtId="43" fontId="91" fillId="0" borderId="0" applyFont="0" applyFill="0" applyBorder="0" applyAlignment="0" applyProtection="0"/>
    <xf numFmtId="0" fontId="3" fillId="0" borderId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0" fontId="3" fillId="0" borderId="0"/>
    <xf numFmtId="43" fontId="45" fillId="0" borderId="0" applyFont="0" applyFill="0" applyBorder="0" applyAlignment="0" applyProtection="0"/>
    <xf numFmtId="0" fontId="45" fillId="0" borderId="0"/>
    <xf numFmtId="0" fontId="3" fillId="0" borderId="0"/>
    <xf numFmtId="0" fontId="3" fillId="0" borderId="0"/>
    <xf numFmtId="43" fontId="91" fillId="0" borderId="0" applyFont="0" applyFill="0" applyBorder="0" applyAlignment="0" applyProtection="0"/>
    <xf numFmtId="43" fontId="91" fillId="0" borderId="0" applyFont="0" applyFill="0" applyBorder="0" applyAlignment="0" applyProtection="0"/>
    <xf numFmtId="0" fontId="3" fillId="0" borderId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13" fillId="0" borderId="0"/>
    <xf numFmtId="44" fontId="3" fillId="0" borderId="0" applyFont="0" applyFill="0" applyBorder="0" applyAlignment="0" applyProtection="0"/>
    <xf numFmtId="0" fontId="13" fillId="0" borderId="0"/>
    <xf numFmtId="44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3" fillId="0" borderId="0"/>
    <xf numFmtId="0" fontId="50" fillId="34" borderId="0" applyNumberFormat="0" applyBorder="0" applyAlignment="0" applyProtection="0"/>
    <xf numFmtId="0" fontId="50" fillId="36" borderId="0" applyNumberFormat="0" applyBorder="0" applyAlignment="0" applyProtection="0"/>
    <xf numFmtId="0" fontId="50" fillId="38" borderId="0" applyNumberFormat="0" applyBorder="0" applyAlignment="0" applyProtection="0"/>
    <xf numFmtId="0" fontId="50" fillId="40" borderId="0" applyNumberFormat="0" applyBorder="0" applyAlignment="0" applyProtection="0"/>
    <xf numFmtId="0" fontId="50" fillId="38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50" fillId="37" borderId="0" applyNumberFormat="0" applyBorder="0" applyAlignment="0" applyProtection="0"/>
    <xf numFmtId="0" fontId="50" fillId="42" borderId="0" applyNumberFormat="0" applyBorder="0" applyAlignment="0" applyProtection="0"/>
    <xf numFmtId="0" fontId="50" fillId="38" borderId="0" applyNumberFormat="0" applyBorder="0" applyAlignment="0" applyProtection="0"/>
    <xf numFmtId="0" fontId="226" fillId="42" borderId="0" applyNumberFormat="0" applyBorder="0" applyAlignment="0" applyProtection="0"/>
    <xf numFmtId="0" fontId="226" fillId="47" borderId="0" applyNumberFormat="0" applyBorder="0" applyAlignment="0" applyProtection="0"/>
    <xf numFmtId="0" fontId="226" fillId="45" borderId="0" applyNumberFormat="0" applyBorder="0" applyAlignment="0" applyProtection="0"/>
    <xf numFmtId="0" fontId="226" fillId="37" borderId="0" applyNumberFormat="0" applyBorder="0" applyAlignment="0" applyProtection="0"/>
    <xf numFmtId="0" fontId="226" fillId="42" borderId="0" applyNumberFormat="0" applyBorder="0" applyAlignment="0" applyProtection="0"/>
    <xf numFmtId="0" fontId="226" fillId="36" borderId="0" applyNumberFormat="0" applyBorder="0" applyAlignment="0" applyProtection="0"/>
    <xf numFmtId="0" fontId="226" fillId="59" borderId="0" applyNumberFormat="0" applyBorder="0" applyAlignment="0" applyProtection="0"/>
    <xf numFmtId="0" fontId="226" fillId="47" borderId="0" applyNumberFormat="0" applyBorder="0" applyAlignment="0" applyProtection="0"/>
    <xf numFmtId="0" fontId="226" fillId="45" borderId="0" applyNumberFormat="0" applyBorder="0" applyAlignment="0" applyProtection="0"/>
    <xf numFmtId="0" fontId="226" fillId="65" borderId="0" applyNumberFormat="0" applyBorder="0" applyAlignment="0" applyProtection="0"/>
    <xf numFmtId="0" fontId="226" fillId="52" borderId="0" applyNumberFormat="0" applyBorder="0" applyAlignment="0" applyProtection="0"/>
    <xf numFmtId="0" fontId="227" fillId="41" borderId="0" applyNumberFormat="0" applyBorder="0" applyAlignment="0" applyProtection="0"/>
    <xf numFmtId="0" fontId="241" fillId="60" borderId="12" applyNumberFormat="0" applyAlignment="0" applyProtection="0"/>
    <xf numFmtId="43" fontId="13" fillId="0" borderId="0" applyFont="0" applyFill="0" applyBorder="0" applyAlignment="0" applyProtection="0"/>
    <xf numFmtId="0" fontId="231" fillId="42" borderId="0" applyNumberFormat="0" applyBorder="0" applyAlignment="0" applyProtection="0"/>
    <xf numFmtId="0" fontId="242" fillId="0" borderId="45" applyNumberFormat="0" applyFill="0" applyAlignment="0" applyProtection="0"/>
    <xf numFmtId="0" fontId="243" fillId="0" borderId="46" applyNumberFormat="0" applyFill="0" applyAlignment="0" applyProtection="0"/>
    <xf numFmtId="0" fontId="244" fillId="0" borderId="47" applyNumberFormat="0" applyFill="0" applyAlignment="0" applyProtection="0"/>
    <xf numFmtId="0" fontId="244" fillId="0" borderId="0" applyNumberFormat="0" applyFill="0" applyBorder="0" applyAlignment="0" applyProtection="0"/>
    <xf numFmtId="0" fontId="235" fillId="43" borderId="12" applyNumberFormat="0" applyAlignment="0" applyProtection="0"/>
    <xf numFmtId="0" fontId="240" fillId="0" borderId="48" applyNumberFormat="0" applyFill="0" applyAlignment="0" applyProtection="0"/>
    <xf numFmtId="0" fontId="245" fillId="43" borderId="0" applyNumberFormat="0" applyBorder="0" applyAlignment="0" applyProtection="0"/>
    <xf numFmtId="0" fontId="51" fillId="38" borderId="18" applyNumberFormat="0" applyFont="0" applyAlignment="0" applyProtection="0"/>
    <xf numFmtId="0" fontId="238" fillId="60" borderId="19" applyNumberFormat="0" applyAlignment="0" applyProtection="0"/>
    <xf numFmtId="0" fontId="246" fillId="0" borderId="0" applyNumberFormat="0" applyFill="0" applyBorder="0" applyAlignment="0" applyProtection="0"/>
    <xf numFmtId="0" fontId="239" fillId="0" borderId="49" applyNumberFormat="0" applyFill="0" applyAlignment="0" applyProtection="0"/>
    <xf numFmtId="0" fontId="13" fillId="0" borderId="0"/>
    <xf numFmtId="0" fontId="12" fillId="0" borderId="0" applyFill="0" applyBorder="0"/>
    <xf numFmtId="0" fontId="241" fillId="60" borderId="12" applyNumberFormat="0" applyAlignment="0" applyProtection="0"/>
    <xf numFmtId="43" fontId="13" fillId="0" borderId="0" applyFont="0" applyFill="0" applyBorder="0" applyAlignment="0" applyProtection="0"/>
    <xf numFmtId="0" fontId="235" fillId="43" borderId="12" applyNumberFormat="0" applyAlignment="0" applyProtection="0"/>
    <xf numFmtId="0" fontId="51" fillId="38" borderId="18" applyNumberFormat="0" applyFont="0" applyAlignment="0" applyProtection="0"/>
    <xf numFmtId="0" fontId="238" fillId="60" borderId="19" applyNumberFormat="0" applyAlignment="0" applyProtection="0"/>
    <xf numFmtId="0" fontId="239" fillId="0" borderId="49" applyNumberFormat="0" applyFill="0" applyAlignment="0" applyProtection="0"/>
    <xf numFmtId="0" fontId="12" fillId="0" borderId="0" applyFill="0" applyBorder="0"/>
    <xf numFmtId="0" fontId="13" fillId="0" borderId="0"/>
    <xf numFmtId="44" fontId="3" fillId="0" borderId="0" applyFont="0" applyFill="0" applyBorder="0" applyAlignment="0" applyProtection="0"/>
    <xf numFmtId="0" fontId="13" fillId="0" borderId="0"/>
    <xf numFmtId="44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5" fillId="0" borderId="0"/>
    <xf numFmtId="0" fontId="94" fillId="54" borderId="12" applyNumberFormat="0" applyAlignment="0" applyProtection="0"/>
    <xf numFmtId="43" fontId="91" fillId="0" borderId="0" applyFont="0" applyFill="0" applyBorder="0" applyAlignment="0" applyProtection="0"/>
    <xf numFmtId="0" fontId="101" fillId="40" borderId="12" applyNumberFormat="0" applyAlignment="0" applyProtection="0"/>
    <xf numFmtId="0" fontId="3" fillId="0" borderId="0"/>
    <xf numFmtId="0" fontId="91" fillId="38" borderId="18" applyNumberFormat="0" applyFont="0" applyAlignment="0" applyProtection="0"/>
    <xf numFmtId="0" fontId="104" fillId="54" borderId="19" applyNumberFormat="0" applyAlignment="0" applyProtection="0"/>
    <xf numFmtId="0" fontId="106" fillId="0" borderId="21" applyNumberFormat="0" applyFill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0" fontId="54" fillId="54" borderId="1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63" fillId="40" borderId="12" applyNumberFormat="0" applyAlignment="0" applyProtection="0"/>
    <xf numFmtId="0" fontId="3" fillId="0" borderId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14" fillId="38" borderId="18" applyNumberFormat="0" applyFon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6" fillId="54" borderId="19" applyNumberFormat="0" applyAlignment="0" applyProtection="0"/>
    <xf numFmtId="0" fontId="68" fillId="0" borderId="21" applyNumberFormat="0" applyFill="0" applyAlignment="0" applyProtection="0"/>
    <xf numFmtId="0" fontId="68" fillId="0" borderId="21" applyNumberFormat="0" applyFill="0" applyAlignment="0" applyProtection="0"/>
    <xf numFmtId="9" fontId="25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1" fillId="0" borderId="0" applyFont="0" applyFill="0" applyBorder="0" applyAlignment="0" applyProtection="0"/>
    <xf numFmtId="0" fontId="25" fillId="0" borderId="0"/>
    <xf numFmtId="0" fontId="3" fillId="0" borderId="0"/>
    <xf numFmtId="9" fontId="4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91" fillId="0" borderId="0" applyFont="0" applyFill="0" applyBorder="0" applyAlignment="0" applyProtection="0"/>
    <xf numFmtId="0" fontId="3" fillId="0" borderId="0"/>
    <xf numFmtId="0" fontId="13" fillId="0" borderId="0"/>
    <xf numFmtId="0" fontId="25" fillId="0" borderId="0"/>
    <xf numFmtId="43" fontId="91" fillId="0" borderId="0" applyFont="0" applyFill="0" applyBorder="0" applyAlignment="0" applyProtection="0"/>
    <xf numFmtId="0" fontId="100" fillId="0" borderId="16" applyNumberFormat="0" applyFill="0" applyAlignment="0" applyProtection="0"/>
    <xf numFmtId="0" fontId="3" fillId="0" borderId="0"/>
    <xf numFmtId="168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68" fontId="12" fillId="0" borderId="0" applyFont="0" applyFill="0" applyBorder="0" applyAlignment="0" applyProtection="0"/>
    <xf numFmtId="0" fontId="43" fillId="0" borderId="0" applyFill="0" applyBorder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2" fillId="0" borderId="0"/>
    <xf numFmtId="0" fontId="8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2" fillId="0" borderId="0" applyFill="0" applyBorder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 applyFill="0" applyBorder="0"/>
    <xf numFmtId="0" fontId="87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2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92" fontId="2" fillId="0" borderId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0" fontId="87" fillId="0" borderId="0" applyNumberFormat="0" applyFill="0" applyBorder="0" applyAlignment="0" applyProtection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0" fontId="2" fillId="0" borderId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0" fontId="2" fillId="0" borderId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0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0" fontId="2" fillId="0" borderId="0"/>
    <xf numFmtId="192" fontId="2" fillId="0" borderId="0"/>
    <xf numFmtId="192" fontId="2" fillId="0" borderId="0"/>
    <xf numFmtId="193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3" fontId="2" fillId="0" borderId="0"/>
    <xf numFmtId="19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87" fillId="0" borderId="0" applyNumberFormat="0" applyFill="0" applyBorder="0" applyAlignment="0" applyProtection="0"/>
    <xf numFmtId="283" fontId="2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0" fontId="87" fillId="0" borderId="0" applyNumberFormat="0" applyFill="0" applyBorder="0" applyAlignment="0" applyProtection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283" fontId="2" fillId="0" borderId="0"/>
    <xf numFmtId="0" fontId="2" fillId="0" borderId="0"/>
    <xf numFmtId="0" fontId="2" fillId="0" borderId="0"/>
    <xf numFmtId="0" fontId="2" fillId="9" borderId="10" applyNumberFormat="0" applyFont="0" applyAlignment="0" applyProtection="0"/>
    <xf numFmtId="0" fontId="2" fillId="9" borderId="10" applyNumberFormat="0" applyFont="0" applyAlignment="0" applyProtection="0"/>
    <xf numFmtId="0" fontId="2" fillId="9" borderId="10" applyNumberFormat="0" applyFont="0" applyAlignment="0" applyProtection="0"/>
    <xf numFmtId="0" fontId="2" fillId="9" borderId="10" applyNumberFormat="0" applyFont="0" applyAlignment="0" applyProtection="0"/>
    <xf numFmtId="0" fontId="2" fillId="9" borderId="10" applyNumberFormat="0" applyFont="0" applyAlignment="0" applyProtection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 applyNumberFormat="0" applyFill="0" applyBorder="0" applyAlignment="0" applyProtection="0"/>
    <xf numFmtId="223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2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12" fillId="0" borderId="0" applyFill="0" applyBorder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284" fontId="247" fillId="0" borderId="0"/>
    <xf numFmtId="286" fontId="13" fillId="0" borderId="0" applyFont="0" applyFill="0" applyBorder="0" applyAlignment="0" applyProtection="0"/>
    <xf numFmtId="204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5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5" fontId="13" fillId="0" borderId="0" applyFont="0" applyFill="0" applyBorder="0" applyAlignment="0" applyProtection="0"/>
    <xf numFmtId="285" fontId="13" fillId="0" borderId="0" applyFont="0" applyFill="0" applyBorder="0" applyAlignment="0" applyProtection="0"/>
    <xf numFmtId="0" fontId="13" fillId="0" borderId="0"/>
    <xf numFmtId="0" fontId="13" fillId="0" borderId="0"/>
    <xf numFmtId="9" fontId="12" fillId="0" borderId="0" applyFont="0" applyFill="0" applyBorder="0" applyAlignment="0" applyProtection="0"/>
    <xf numFmtId="0" fontId="12" fillId="0" borderId="0"/>
    <xf numFmtId="9" fontId="2" fillId="0" borderId="0" applyFont="0" applyFill="0" applyBorder="0" applyAlignment="0" applyProtection="0"/>
    <xf numFmtId="286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286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286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57" fillId="0" borderId="0">
      <protection locked="0"/>
    </xf>
    <xf numFmtId="0" fontId="13" fillId="0" borderId="0">
      <protection locked="0"/>
    </xf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257" fillId="0" borderId="0">
      <protection locked="0"/>
    </xf>
    <xf numFmtId="9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258" fillId="0" borderId="0"/>
    <xf numFmtId="0" fontId="13" fillId="0" borderId="0">
      <protection locked="0"/>
    </xf>
    <xf numFmtId="42" fontId="47" fillId="0" borderId="0"/>
    <xf numFmtId="285" fontId="13" fillId="0" borderId="0" applyFont="0" applyFill="0" applyBorder="0" applyAlignment="0" applyProtection="0"/>
    <xf numFmtId="42" fontId="47" fillId="0" borderId="0"/>
    <xf numFmtId="0" fontId="13" fillId="0" borderId="0"/>
    <xf numFmtId="0" fontId="1" fillId="0" borderId="0"/>
    <xf numFmtId="0" fontId="13" fillId="0" borderId="0"/>
    <xf numFmtId="170" fontId="1" fillId="0" borderId="0" applyFont="0" applyFill="0" applyBorder="0" applyAlignment="0" applyProtection="0"/>
  </cellStyleXfs>
  <cellXfs count="93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7" fillId="0" borderId="0" xfId="0" applyFont="1" applyAlignment="1"/>
    <xf numFmtId="2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8" fillId="0" borderId="1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2" fontId="10" fillId="0" borderId="0" xfId="0" applyNumberFormat="1" applyFont="1" applyAlignment="1">
      <alignment horizontal="left" vertical="center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/>
    <xf numFmtId="0" fontId="7" fillId="2" borderId="0" xfId="0" applyFont="1" applyFill="1" applyAlignment="1">
      <alignment horizontal="center"/>
    </xf>
    <xf numFmtId="0" fontId="19" fillId="2" borderId="0" xfId="0" applyFont="1" applyFill="1"/>
    <xf numFmtId="0" fontId="19" fillId="2" borderId="0" xfId="0" applyFont="1" applyFill="1" applyAlignment="1">
      <alignment horizontal="left"/>
    </xf>
    <xf numFmtId="2" fontId="10" fillId="2" borderId="0" xfId="0" applyNumberFormat="1" applyFont="1" applyFill="1" applyAlignment="1">
      <alignment horizontal="center" vertical="center"/>
    </xf>
    <xf numFmtId="171" fontId="22" fillId="0" borderId="0" xfId="0" applyNumberFormat="1" applyFont="1" applyFill="1" applyBorder="1" applyAlignment="1" applyProtection="1">
      <alignment horizontal="right" vertical="center"/>
    </xf>
    <xf numFmtId="2" fontId="0" fillId="0" borderId="0" xfId="0" applyNumberFormat="1" applyFont="1" applyFill="1" applyBorder="1"/>
    <xf numFmtId="171" fontId="22" fillId="0" borderId="0" xfId="0" applyNumberFormat="1" applyFont="1" applyFill="1" applyBorder="1"/>
    <xf numFmtId="171" fontId="24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71" fontId="22" fillId="0" borderId="0" xfId="1" applyNumberFormat="1" applyFont="1" applyFill="1" applyBorder="1" applyAlignment="1" applyProtection="1">
      <alignment horizontal="right"/>
      <protection locked="0"/>
    </xf>
    <xf numFmtId="2" fontId="0" fillId="0" borderId="0" xfId="0" applyNumberFormat="1" applyFont="1" applyFill="1" applyBorder="1" applyAlignment="1">
      <alignment horizontal="center" vertical="center"/>
    </xf>
    <xf numFmtId="171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288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 vertical="center"/>
    </xf>
    <xf numFmtId="171" fontId="0" fillId="0" borderId="0" xfId="0" applyNumberFormat="1" applyFill="1"/>
    <xf numFmtId="171" fontId="0" fillId="0" borderId="0" xfId="0" applyNumberFormat="1"/>
    <xf numFmtId="171" fontId="23" fillId="0" borderId="0" xfId="1" applyNumberFormat="1" applyFont="1" applyFill="1" applyBorder="1" applyAlignment="1" applyProtection="1">
      <alignment horizontal="right"/>
      <protection locked="0"/>
    </xf>
    <xf numFmtId="171" fontId="24" fillId="0" borderId="0" xfId="1" applyNumberFormat="1" applyFont="1" applyFill="1" applyBorder="1"/>
    <xf numFmtId="171" fontId="0" fillId="0" borderId="0" xfId="0" applyNumberFormat="1" applyFont="1"/>
    <xf numFmtId="0" fontId="249" fillId="0" borderId="0" xfId="0" applyFont="1" applyBorder="1"/>
    <xf numFmtId="14" fontId="249" fillId="0" borderId="0" xfId="0" applyNumberFormat="1" applyFont="1" applyBorder="1"/>
    <xf numFmtId="1" fontId="26" fillId="0" borderId="0" xfId="0" applyNumberFormat="1" applyFont="1" applyBorder="1" applyAlignment="1">
      <alignment vertical="center"/>
    </xf>
    <xf numFmtId="1" fontId="249" fillId="0" borderId="0" xfId="0" applyNumberFormat="1" applyFont="1" applyBorder="1"/>
    <xf numFmtId="1" fontId="250" fillId="0" borderId="0" xfId="0" applyNumberFormat="1" applyFont="1" applyBorder="1"/>
    <xf numFmtId="1" fontId="249" fillId="0" borderId="0" xfId="0" applyNumberFormat="1" applyFont="1" applyFill="1" applyBorder="1" applyAlignment="1">
      <alignment vertical="center"/>
    </xf>
    <xf numFmtId="1" fontId="249" fillId="0" borderId="0" xfId="0" applyNumberFormat="1" applyFont="1" applyFill="1" applyBorder="1" applyAlignment="1">
      <alignment horizontal="right" vertical="center"/>
    </xf>
    <xf numFmtId="1" fontId="249" fillId="0" borderId="0" xfId="0" applyNumberFormat="1" applyFont="1" applyBorder="1" applyAlignment="1">
      <alignment horizontal="right" vertical="center"/>
    </xf>
    <xf numFmtId="1" fontId="251" fillId="0" borderId="0" xfId="0" applyNumberFormat="1" applyFont="1" applyBorder="1" applyAlignment="1">
      <alignment vertical="center"/>
    </xf>
    <xf numFmtId="1" fontId="252" fillId="0" borderId="0" xfId="0" applyNumberFormat="1" applyFont="1" applyFill="1" applyBorder="1" applyAlignment="1">
      <alignment vertical="center"/>
    </xf>
    <xf numFmtId="1" fontId="26" fillId="0" borderId="0" xfId="0" applyNumberFormat="1" applyFont="1" applyFill="1" applyBorder="1" applyAlignment="1">
      <alignment vertical="center"/>
    </xf>
    <xf numFmtId="1" fontId="26" fillId="0" borderId="0" xfId="0" applyNumberFormat="1" applyFont="1" applyFill="1" applyBorder="1"/>
    <xf numFmtId="14" fontId="0" fillId="0" borderId="0" xfId="0" applyNumberFormat="1"/>
    <xf numFmtId="1" fontId="26" fillId="0" borderId="0" xfId="0" applyNumberFormat="1" applyFont="1" applyBorder="1"/>
    <xf numFmtId="1" fontId="252" fillId="0" borderId="0" xfId="0" applyNumberFormat="1" applyFont="1" applyFill="1" applyBorder="1"/>
    <xf numFmtId="1" fontId="0" fillId="0" borderId="0" xfId="0" applyNumberFormat="1"/>
    <xf numFmtId="1" fontId="255" fillId="0" borderId="0" xfId="0" applyNumberFormat="1" applyFont="1" applyBorder="1"/>
    <xf numFmtId="1" fontId="249" fillId="0" borderId="0" xfId="0" applyNumberFormat="1" applyFont="1" applyFill="1" applyBorder="1"/>
    <xf numFmtId="171" fontId="256" fillId="2" borderId="0" xfId="0" applyNumberFormat="1" applyFont="1" applyFill="1" applyBorder="1"/>
    <xf numFmtId="1" fontId="249" fillId="0" borderId="0" xfId="0" applyNumberFormat="1" applyFont="1" applyAlignment="1">
      <alignment vertical="center"/>
    </xf>
    <xf numFmtId="1" fontId="249" fillId="0" borderId="0" xfId="0" applyNumberFormat="1" applyFont="1" applyAlignment="1">
      <alignment horizontal="right" vertical="center"/>
    </xf>
    <xf numFmtId="1" fontId="249" fillId="0" borderId="0" xfId="0" applyNumberFormat="1" applyFont="1" applyBorder="1" applyAlignment="1">
      <alignment vertical="center"/>
    </xf>
    <xf numFmtId="286" fontId="249" fillId="0" borderId="0" xfId="0" applyNumberFormat="1" applyFont="1" applyBorder="1" applyAlignment="1">
      <alignment horizontal="right" vertical="center"/>
    </xf>
    <xf numFmtId="286" fontId="249" fillId="0" borderId="0" xfId="0" applyNumberFormat="1" applyFont="1" applyBorder="1" applyAlignment="1">
      <alignment vertical="center"/>
    </xf>
    <xf numFmtId="171" fontId="248" fillId="0" borderId="0" xfId="0" applyNumberFormat="1" applyFont="1"/>
    <xf numFmtId="174" fontId="0" fillId="0" borderId="0" xfId="0" applyNumberFormat="1" applyFont="1" applyFill="1" applyBorder="1"/>
    <xf numFmtId="0" fontId="22" fillId="0" borderId="0" xfId="0" applyFont="1" applyFill="1" applyBorder="1"/>
    <xf numFmtId="171" fontId="22" fillId="0" borderId="0" xfId="0" applyNumberFormat="1" applyFont="1" applyFill="1"/>
    <xf numFmtId="2" fontId="22" fillId="0" borderId="0" xfId="0" applyNumberFormat="1" applyFont="1" applyFill="1" applyBorder="1"/>
    <xf numFmtId="171" fontId="248" fillId="0" borderId="0" xfId="0" applyNumberFormat="1" applyFont="1" applyFill="1" applyBorder="1"/>
    <xf numFmtId="0" fontId="248" fillId="0" borderId="0" xfId="0" applyFont="1" applyFill="1" applyBorder="1"/>
    <xf numFmtId="0" fontId="259" fillId="0" borderId="0" xfId="0" applyFont="1"/>
    <xf numFmtId="0" fontId="259" fillId="0" borderId="0" xfId="0" applyFont="1" applyAlignment="1">
      <alignment horizontal="left"/>
    </xf>
    <xf numFmtId="0" fontId="259" fillId="0" borderId="0" xfId="0" applyFont="1" applyAlignment="1">
      <alignment horizontal="center"/>
    </xf>
    <xf numFmtId="0" fontId="259" fillId="0" borderId="0" xfId="0" applyFont="1" applyAlignment="1">
      <alignment wrapText="1"/>
    </xf>
    <xf numFmtId="2" fontId="248" fillId="0" borderId="0" xfId="0" applyNumberFormat="1" applyFont="1" applyFill="1" applyBorder="1" applyAlignment="1">
      <alignment horizontal="left"/>
    </xf>
    <xf numFmtId="2" fontId="248" fillId="0" borderId="0" xfId="0" applyNumberFormat="1" applyFont="1" applyFill="1" applyBorder="1"/>
    <xf numFmtId="2" fontId="248" fillId="0" borderId="0" xfId="0" applyNumberFormat="1" applyFont="1" applyFill="1" applyBorder="1" applyAlignment="1">
      <alignment horizontal="center" vertical="center"/>
    </xf>
    <xf numFmtId="171" fontId="248" fillId="0" borderId="0" xfId="0" applyNumberFormat="1" applyFont="1" applyFill="1" applyBorder="1" applyAlignment="1">
      <alignment horizontal="center" vertical="center"/>
    </xf>
    <xf numFmtId="172" fontId="248" fillId="0" borderId="0" xfId="0" applyNumberFormat="1" applyFont="1" applyFill="1" applyBorder="1"/>
    <xf numFmtId="171" fontId="248" fillId="2" borderId="0" xfId="0" applyNumberFormat="1" applyFont="1" applyFill="1" applyBorder="1"/>
  </cellXfs>
  <cellStyles count="11875">
    <cellStyle name="          _x000d__x000a_mouse.drv=lmouse.drv" xfId="1583"/>
    <cellStyle name=" FY96" xfId="1584"/>
    <cellStyle name="#" xfId="1585"/>
    <cellStyle name="#,##0" xfId="1586"/>
    <cellStyle name="#,##0.0" xfId="1587"/>
    <cellStyle name="#,##0.00" xfId="1588"/>
    <cellStyle name="#,##0.000" xfId="1589"/>
    <cellStyle name="&amp;A" xfId="1590"/>
    <cellStyle name=".000" xfId="1591"/>
    <cellStyle name="?" xfId="1592"/>
    <cellStyle name="??&amp;O?&amp;H?_x0008__x000f__x0007_" xfId="1593"/>
    <cellStyle name="??&amp;O?&amp;H?_x0008__x000f__x0007_?_x0007__x0001__x0001_" xfId="1594"/>
    <cellStyle name="??&amp;O?&amp;H?_x0008_??_x0007__x0001__x0001_" xfId="1595"/>
    <cellStyle name="??&amp;쏗?뷐9_x0008__x0011__x0007_?_x0007__x0001__x0001_" xfId="1596"/>
    <cellStyle name="?”´?_REV3 " xfId="1597"/>
    <cellStyle name="?k?Tl익" xfId="1598"/>
    <cellStyle name="?Þ¸¶ [0]_10¿?2?? " xfId="1599"/>
    <cellStyle name="?Þ¸¶_10¿?2?? " xfId="1600"/>
    <cellStyle name="?핺_CASH FLOW " xfId="1601"/>
    <cellStyle name="_~0735158" xfId="1602"/>
    <cellStyle name="_~0735158_Arun_Info request_2009.12.21" xfId="1603"/>
    <cellStyle name="_~0735158_Arun_Info request_2009.12.22_PwC" xfId="1604"/>
    <cellStyle name="_~0735158_Arun_QA_main" xfId="1605"/>
    <cellStyle name="_~0735158_Datapack(BS)_Arun_091217_v2" xfId="1606"/>
    <cellStyle name="_~0735158_Datapack(BS)_Arun_091217_v2_Arun_Info request_2009.12.21" xfId="1607"/>
    <cellStyle name="_~0735158_Datapack(BS)_Arun_091217_v2_Arun_Info request_2009.12.22_PwC" xfId="1608"/>
    <cellStyle name="_~0735158_Datapack(BS)_Arun_091217_v2_Arun_QA_main" xfId="1609"/>
    <cellStyle name="_~0735158_Sample" xfId="1610"/>
    <cellStyle name="_~0735158_Sample_Arun_Info request_2009.12.21" xfId="1611"/>
    <cellStyle name="_~0735158_Sample_Arun_Info request_2009.12.22_PwC" xfId="1612"/>
    <cellStyle name="_~0735158_Sample_Arun_QA_main" xfId="1613"/>
    <cellStyle name="_~0735158_Sample_Datapack(BS)_Arun_091217_v2" xfId="1614"/>
    <cellStyle name="_~0735158_Sample_Datapack(BS)_Arun_091217_v2_Arun_Info request_2009.12.21" xfId="1615"/>
    <cellStyle name="_~0735158_Sample_Datapack(BS)_Arun_091217_v2_Arun_Info request_2009.12.22_PwC" xfId="1616"/>
    <cellStyle name="_~0735158_Sample_Datapack(BS)_Arun_091217_v2_Arun_QA_main" xfId="1617"/>
    <cellStyle name="_~0735158_Sample_Datepack_별첨_이종석_20090708" xfId="1618"/>
    <cellStyle name="_~0735158_Sample_Datepack_별첨_이종석_20090708_Arun_Info request_2009.12.21" xfId="1619"/>
    <cellStyle name="_~0735158_Sample_Datepack_별첨_이종석_20090708_Arun_Info request_2009.12.22_PwC" xfId="1620"/>
    <cellStyle name="_~0735158_Sample_Datepack_별첨_이종석_20090708_Arun_QA_main" xfId="1621"/>
    <cellStyle name="_~0735158_Sample_Datepack_별첨_이종석_20090708_Datapack(BS)_Arun_091217_v2" xfId="1622"/>
    <cellStyle name="_~0735158_Sample_Datepack_별첨_이종석_20090708_Datapack(BS)_Arun_091217_v2_Arun_Info request_2009.12.21" xfId="1623"/>
    <cellStyle name="_~0735158_Sample_Datepack_별첨_이종석_20090708_Datapack(BS)_Arun_091217_v2_Arun_Info request_2009.12.22_PwC" xfId="1624"/>
    <cellStyle name="_~0735158_Sample_Datepack_별첨_이종석_20090708_Datapack(BS)_Arun_091217_v2_Arun_QA_main" xfId="1625"/>
    <cellStyle name="_~0735158_Sample_WP-dealtool table_v5_KCW" xfId="1626"/>
    <cellStyle name="_~0735158_Sample_WP-dealtool table_v5_KCW_Arun_Info request_2009.12.21" xfId="1627"/>
    <cellStyle name="_~0735158_Sample_WP-dealtool table_v5_KCW_Arun_Info request_2009.12.22_PwC" xfId="1628"/>
    <cellStyle name="_~0735158_Sample_WP-dealtool table_v5_KCW_Arun_QA_main" xfId="1629"/>
    <cellStyle name="_~0735158_Sample_WP-dealtool table_v5_KCW_Datapack(BS)_Arun_091217_v2" xfId="1630"/>
    <cellStyle name="_~0735158_Sample_WP-dealtool table_v5_KCW_Datapack(BS)_Arun_091217_v2_Arun_Info request_2009.12.21" xfId="1631"/>
    <cellStyle name="_~0735158_Sample_WP-dealtool table_v5_KCW_Datapack(BS)_Arun_091217_v2_Arun_Info request_2009.12.22_PwC" xfId="1632"/>
    <cellStyle name="_~0735158_Sample_WP-dealtool table_v5_KCW_Datapack(BS)_Arun_091217_v2_Arun_QA_main" xfId="1633"/>
    <cellStyle name="_~0735158_Sample2" xfId="1634"/>
    <cellStyle name="_~0735158_Sample2_Arun_Info request_2009.12.21" xfId="1635"/>
    <cellStyle name="_~0735158_Sample2_Arun_Info request_2009.12.22_PwC" xfId="1636"/>
    <cellStyle name="_~0735158_Sample2_Arun_QA_main" xfId="1637"/>
    <cellStyle name="_~0735158_Sample2_Datapack(BS)_Arun_091217_v2" xfId="1638"/>
    <cellStyle name="_~0735158_Sample2_Datapack(BS)_Arun_091217_v2_Arun_Info request_2009.12.21" xfId="1639"/>
    <cellStyle name="_~0735158_Sample2_Datapack(BS)_Arun_091217_v2_Arun_Info request_2009.12.22_PwC" xfId="1640"/>
    <cellStyle name="_~0735158_Sample2_Datapack(BS)_Arun_091217_v2_Arun_QA_main" xfId="1641"/>
    <cellStyle name="_~0735158_Sample2_Datepack_별첨_이종석_20090708" xfId="1642"/>
    <cellStyle name="_~0735158_Sample2_Datepack_별첨_이종석_20090708_Arun_Info request_2009.12.21" xfId="1643"/>
    <cellStyle name="_~0735158_Sample2_Datepack_별첨_이종석_20090708_Arun_Info request_2009.12.22_PwC" xfId="1644"/>
    <cellStyle name="_~0735158_Sample2_Datepack_별첨_이종석_20090708_Arun_QA_main" xfId="1645"/>
    <cellStyle name="_~0735158_Sample2_Datepack_별첨_이종석_20090708_Datapack(BS)_Arun_091217_v2" xfId="1646"/>
    <cellStyle name="_~0735158_Sample2_Datepack_별첨_이종석_20090708_Datapack(BS)_Arun_091217_v2_Arun_Info request_2009.12.21" xfId="1647"/>
    <cellStyle name="_~0735158_Sample2_Datepack_별첨_이종석_20090708_Datapack(BS)_Arun_091217_v2_Arun_Info request_2009.12.22_PwC" xfId="1648"/>
    <cellStyle name="_~0735158_Sample2_Datepack_별첨_이종석_20090708_Datapack(BS)_Arun_091217_v2_Arun_QA_main" xfId="1649"/>
    <cellStyle name="_~0735158_Sample2_WP-dealtool table_v5_KCW" xfId="1650"/>
    <cellStyle name="_~0735158_Sample2_WP-dealtool table_v5_KCW_Arun_Info request_2009.12.21" xfId="1651"/>
    <cellStyle name="_~0735158_Sample2_WP-dealtool table_v5_KCW_Arun_Info request_2009.12.22_PwC" xfId="1652"/>
    <cellStyle name="_~0735158_Sample2_WP-dealtool table_v5_KCW_Arun_QA_main" xfId="1653"/>
    <cellStyle name="_~0735158_Sample2_WP-dealtool table_v5_KCW_Datapack(BS)_Arun_091217_v2" xfId="1654"/>
    <cellStyle name="_~0735158_Sample2_WP-dealtool table_v5_KCW_Datapack(BS)_Arun_091217_v2_Arun_Info request_2009.12.21" xfId="1655"/>
    <cellStyle name="_~0735158_Sample2_WP-dealtool table_v5_KCW_Datapack(BS)_Arun_091217_v2_Arun_Info request_2009.12.22_PwC" xfId="1656"/>
    <cellStyle name="_~0735158_Sample2_WP-dealtool table_v5_KCW_Datapack(BS)_Arun_091217_v2_Arun_QA_main" xfId="1657"/>
    <cellStyle name="_~0735158_Sample3" xfId="1658"/>
    <cellStyle name="_~0735158_Sample3_Arun_Info request_2009.12.21" xfId="1659"/>
    <cellStyle name="_~0735158_Sample3_Arun_Info request_2009.12.22_PwC" xfId="1660"/>
    <cellStyle name="_~0735158_Sample3_Arun_QA_main" xfId="1661"/>
    <cellStyle name="_~0735158_Sample3_Datapack(BS)_Arun_091217_v2" xfId="1662"/>
    <cellStyle name="_~0735158_Sample3_Datapack(BS)_Arun_091217_v2_Arun_Info request_2009.12.21" xfId="1663"/>
    <cellStyle name="_~0735158_Sample3_Datapack(BS)_Arun_091217_v2_Arun_Info request_2009.12.22_PwC" xfId="1664"/>
    <cellStyle name="_~0735158_Sample3_Datapack(BS)_Arun_091217_v2_Arun_QA_main" xfId="1665"/>
    <cellStyle name="_~0735158_Sample3_Datepack_별첨_이종석_20090708" xfId="1666"/>
    <cellStyle name="_~0735158_Sample3_Datepack_별첨_이종석_20090708_Arun_Info request_2009.12.21" xfId="1667"/>
    <cellStyle name="_~0735158_Sample3_Datepack_별첨_이종석_20090708_Arun_Info request_2009.12.22_PwC" xfId="1668"/>
    <cellStyle name="_~0735158_Sample3_Datepack_별첨_이종석_20090708_Arun_QA_main" xfId="1669"/>
    <cellStyle name="_~0735158_Sample3_Datepack_별첨_이종석_20090708_Datapack(BS)_Arun_091217_v2" xfId="1670"/>
    <cellStyle name="_~0735158_Sample3_Datepack_별첨_이종석_20090708_Datapack(BS)_Arun_091217_v2_Arun_Info request_2009.12.21" xfId="1671"/>
    <cellStyle name="_~0735158_Sample3_Datepack_별첨_이종석_20090708_Datapack(BS)_Arun_091217_v2_Arun_Info request_2009.12.22_PwC" xfId="1672"/>
    <cellStyle name="_~0735158_Sample3_Datepack_별첨_이종석_20090708_Datapack(BS)_Arun_091217_v2_Arun_QA_main" xfId="1673"/>
    <cellStyle name="_~0735158_Sample3_WP-dealtool table_v5_KCW" xfId="1674"/>
    <cellStyle name="_~0735158_Sample3_WP-dealtool table_v5_KCW_Arun_Info request_2009.12.21" xfId="1675"/>
    <cellStyle name="_~0735158_Sample3_WP-dealtool table_v5_KCW_Arun_Info request_2009.12.22_PwC" xfId="1676"/>
    <cellStyle name="_~0735158_Sample3_WP-dealtool table_v5_KCW_Arun_QA_main" xfId="1677"/>
    <cellStyle name="_~0735158_Sample3_WP-dealtool table_v5_KCW_Datapack(BS)_Arun_091217_v2" xfId="1678"/>
    <cellStyle name="_~0735158_Sample3_WP-dealtool table_v5_KCW_Datapack(BS)_Arun_091217_v2_Arun_Info request_2009.12.21" xfId="1679"/>
    <cellStyle name="_~0735158_Sample3_WP-dealtool table_v5_KCW_Datapack(BS)_Arun_091217_v2_Arun_Info request_2009.12.22_PwC" xfId="1680"/>
    <cellStyle name="_~0735158_Sample3_WP-dealtool table_v5_KCW_Datapack(BS)_Arun_091217_v2_Arun_QA_main" xfId="1681"/>
    <cellStyle name="_~0735158_Sample5" xfId="1682"/>
    <cellStyle name="_~0735158_Sample5_Arun_Info request_2009.12.21" xfId="1683"/>
    <cellStyle name="_~0735158_Sample5_Arun_Info request_2009.12.22_PwC" xfId="1684"/>
    <cellStyle name="_~0735158_Sample5_Arun_QA_main" xfId="1685"/>
    <cellStyle name="_~0735158_Sample5_Datapack(BS)_Arun_091217_v2" xfId="1686"/>
    <cellStyle name="_~0735158_Sample5_Datapack(BS)_Arun_091217_v2_Arun_Info request_2009.12.21" xfId="1687"/>
    <cellStyle name="_~0735158_Sample5_Datapack(BS)_Arun_091217_v2_Arun_Info request_2009.12.22_PwC" xfId="1688"/>
    <cellStyle name="_~0735158_Sample5_Datapack(BS)_Arun_091217_v2_Arun_QA_main" xfId="1689"/>
    <cellStyle name="_~0735158_Sample5_Datepack_별첨_이종석_20090708" xfId="1690"/>
    <cellStyle name="_~0735158_Sample5_Datepack_별첨_이종석_20090708_Arun_Info request_2009.12.21" xfId="1691"/>
    <cellStyle name="_~0735158_Sample5_Datepack_별첨_이종석_20090708_Arun_Info request_2009.12.22_PwC" xfId="1692"/>
    <cellStyle name="_~0735158_Sample5_Datepack_별첨_이종석_20090708_Arun_QA_main" xfId="1693"/>
    <cellStyle name="_~0735158_Sample5_Datepack_별첨_이종석_20090708_Datapack(BS)_Arun_091217_v2" xfId="1694"/>
    <cellStyle name="_~0735158_Sample5_Datepack_별첨_이종석_20090708_Datapack(BS)_Arun_091217_v2_Arun_Info request_2009.12.21" xfId="1695"/>
    <cellStyle name="_~0735158_Sample5_Datepack_별첨_이종석_20090708_Datapack(BS)_Arun_091217_v2_Arun_Info request_2009.12.22_PwC" xfId="1696"/>
    <cellStyle name="_~0735158_Sample5_Datepack_별첨_이종석_20090708_Datapack(BS)_Arun_091217_v2_Arun_QA_main" xfId="1697"/>
    <cellStyle name="_~0735158_Sample5_WP-dealtool table_v5_KCW" xfId="1698"/>
    <cellStyle name="_~0735158_Sample5_WP-dealtool table_v5_KCW_Arun_Info request_2009.12.21" xfId="1699"/>
    <cellStyle name="_~0735158_Sample5_WP-dealtool table_v5_KCW_Arun_Info request_2009.12.22_PwC" xfId="1700"/>
    <cellStyle name="_~0735158_Sample5_WP-dealtool table_v5_KCW_Arun_QA_main" xfId="1701"/>
    <cellStyle name="_~0735158_Sample5_WP-dealtool table_v5_KCW_Datapack(BS)_Arun_091217_v2" xfId="1702"/>
    <cellStyle name="_~0735158_Sample5_WP-dealtool table_v5_KCW_Datapack(BS)_Arun_091217_v2_Arun_Info request_2009.12.21" xfId="1703"/>
    <cellStyle name="_~0735158_Sample5_WP-dealtool table_v5_KCW_Datapack(BS)_Arun_091217_v2_Arun_Info request_2009.12.22_PwC" xfId="1704"/>
    <cellStyle name="_~0735158_Sample5_WP-dealtool table_v5_KCW_Datapack(BS)_Arun_091217_v2_Arun_QA_main" xfId="1705"/>
    <cellStyle name="_~0936082" xfId="1706"/>
    <cellStyle name="_~8749426" xfId="1707"/>
    <cellStyle name="_~9485037" xfId="1708"/>
    <cellStyle name="_★★★2006년 결산대책 (안) - 감사후" xfId="1709"/>
    <cellStyle name="_00,01년인원인건비정리" xfId="1710"/>
    <cellStyle name="_01년매출계획" xfId="1711"/>
    <cellStyle name="_01년임율" xfId="1712"/>
    <cellStyle name="_02매출전체(진도)" xfId="1713"/>
    <cellStyle name="_02티엔터테인먼트_정산표0402_선수금돌린후" xfId="1714"/>
    <cellStyle name="_02티엔터테인먼트_정산표0402_선수금돌린후_Arun_Info request_2009.12.21" xfId="1715"/>
    <cellStyle name="_02티엔터테인먼트_정산표0402_선수금돌린후_Arun_Info request_2009.12.22_PwC" xfId="1716"/>
    <cellStyle name="_02티엔터테인먼트_정산표0402_선수금돌린후_Arun_QA_main" xfId="1717"/>
    <cellStyle name="_02티엔터테인먼트_정산표0402_선수금돌린후_Datapack(BS)_Arun_091217_v2" xfId="1718"/>
    <cellStyle name="_02티엔터테인먼트_정산표0402_선수금돌린후_Datapack(BS)_Arun_091217_v2_Arun_Info request_2009.12.21" xfId="1719"/>
    <cellStyle name="_02티엔터테인먼트_정산표0402_선수금돌린후_Datapack(BS)_Arun_091217_v2_Arun_Info request_2009.12.22_PwC" xfId="1720"/>
    <cellStyle name="_02티엔터테인먼트_정산표0402_선수금돌린후_Datapack(BS)_Arun_091217_v2_Arun_QA_main" xfId="1721"/>
    <cellStyle name="_02티엔터테인먼트_정산표0402_선수금돌린후_Sample" xfId="1722"/>
    <cellStyle name="_02티엔터테인먼트_정산표0402_선수금돌린후_Sample_Arun_Info request_2009.12.21" xfId="1723"/>
    <cellStyle name="_02티엔터테인먼트_정산표0402_선수금돌린후_Sample_Arun_Info request_2009.12.22_PwC" xfId="1724"/>
    <cellStyle name="_02티엔터테인먼트_정산표0402_선수금돌린후_Sample_Arun_QA_main" xfId="1725"/>
    <cellStyle name="_02티엔터테인먼트_정산표0402_선수금돌린후_Sample_Datapack(BS)_Arun_091217_v2" xfId="1726"/>
    <cellStyle name="_02티엔터테인먼트_정산표0402_선수금돌린후_Sample_Datapack(BS)_Arun_091217_v2_Arun_Info request_2009.12.21" xfId="1727"/>
    <cellStyle name="_02티엔터테인먼트_정산표0402_선수금돌린후_Sample_Datapack(BS)_Arun_091217_v2_Arun_Info request_2009.12.22_PwC" xfId="1728"/>
    <cellStyle name="_02티엔터테인먼트_정산표0402_선수금돌린후_Sample_Datapack(BS)_Arun_091217_v2_Arun_QA_main" xfId="1729"/>
    <cellStyle name="_02티엔터테인먼트_정산표0402_선수금돌린후_Sample_Datepack_별첨_이종석_20090708" xfId="1730"/>
    <cellStyle name="_02티엔터테인먼트_정산표0402_선수금돌린후_Sample_Datepack_별첨_이종석_20090708_Arun_Info request_2009.12.21" xfId="1731"/>
    <cellStyle name="_02티엔터테인먼트_정산표0402_선수금돌린후_Sample_Datepack_별첨_이종석_20090708_Arun_Info request_2009.12.22_PwC" xfId="1732"/>
    <cellStyle name="_02티엔터테인먼트_정산표0402_선수금돌린후_Sample_Datepack_별첨_이종석_20090708_Arun_QA_main" xfId="1733"/>
    <cellStyle name="_02티엔터테인먼트_정산표0402_선수금돌린후_Sample_Datepack_별첨_이종석_20090708_Datapack(BS)_Arun_091217_v2" xfId="1734"/>
    <cellStyle name="_02티엔터테인먼트_정산표0402_선수금돌린후_Sample_Datepack_별첨_이종석_20090708_Datapack(BS)_Arun_091217_v2_Arun_Info request_2009.12.21" xfId="1735"/>
    <cellStyle name="_02티엔터테인먼트_정산표0402_선수금돌린후_Sample_Datepack_별첨_이종석_20090708_Datapack(BS)_Arun_091217_v2_Arun_Info request_2009.12.22_PwC" xfId="1736"/>
    <cellStyle name="_02티엔터테인먼트_정산표0402_선수금돌린후_Sample_Datepack_별첨_이종석_20090708_Datapack(BS)_Arun_091217_v2_Arun_QA_main" xfId="1737"/>
    <cellStyle name="_02티엔터테인먼트_정산표0402_선수금돌린후_Sample_WP-dealtool table_v5_KCW" xfId="1738"/>
    <cellStyle name="_02티엔터테인먼트_정산표0402_선수금돌린후_Sample_WP-dealtool table_v5_KCW_Arun_Info request_2009.12.21" xfId="1739"/>
    <cellStyle name="_02티엔터테인먼트_정산표0402_선수금돌린후_Sample_WP-dealtool table_v5_KCW_Arun_Info request_2009.12.22_PwC" xfId="1740"/>
    <cellStyle name="_02티엔터테인먼트_정산표0402_선수금돌린후_Sample_WP-dealtool table_v5_KCW_Arun_QA_main" xfId="1741"/>
    <cellStyle name="_02티엔터테인먼트_정산표0402_선수금돌린후_Sample_WP-dealtool table_v5_KCW_Datapack(BS)_Arun_091217_v2" xfId="1742"/>
    <cellStyle name="_02티엔터테인먼트_정산표0402_선수금돌린후_Sample_WP-dealtool table_v5_KCW_Datapack(BS)_Arun_091217_v2_Arun_Info request_2009.12.21" xfId="1743"/>
    <cellStyle name="_02티엔터테인먼트_정산표0402_선수금돌린후_Sample_WP-dealtool table_v5_KCW_Datapack(BS)_Arun_091217_v2_Arun_Info request_2009.12.22_PwC" xfId="1744"/>
    <cellStyle name="_02티엔터테인먼트_정산표0402_선수금돌린후_Sample_WP-dealtool table_v5_KCW_Datapack(BS)_Arun_091217_v2_Arun_QA_main" xfId="1745"/>
    <cellStyle name="_02티엔터테인먼트_정산표0402_선수금돌린후_Sample2" xfId="1746"/>
    <cellStyle name="_02티엔터테인먼트_정산표0402_선수금돌린후_Sample2_Arun_Info request_2009.12.21" xfId="1747"/>
    <cellStyle name="_02티엔터테인먼트_정산표0402_선수금돌린후_Sample2_Arun_Info request_2009.12.22_PwC" xfId="1748"/>
    <cellStyle name="_02티엔터테인먼트_정산표0402_선수금돌린후_Sample2_Arun_QA_main" xfId="1749"/>
    <cellStyle name="_02티엔터테인먼트_정산표0402_선수금돌린후_Sample2_Datapack(BS)_Arun_091217_v2" xfId="1750"/>
    <cellStyle name="_02티엔터테인먼트_정산표0402_선수금돌린후_Sample2_Datapack(BS)_Arun_091217_v2_Arun_Info request_2009.12.21" xfId="1751"/>
    <cellStyle name="_02티엔터테인먼트_정산표0402_선수금돌린후_Sample2_Datapack(BS)_Arun_091217_v2_Arun_Info request_2009.12.22_PwC" xfId="1752"/>
    <cellStyle name="_02티엔터테인먼트_정산표0402_선수금돌린후_Sample2_Datapack(BS)_Arun_091217_v2_Arun_QA_main" xfId="1753"/>
    <cellStyle name="_02티엔터테인먼트_정산표0402_선수금돌린후_Sample2_Datepack_별첨_이종석_20090708" xfId="1754"/>
    <cellStyle name="_02티엔터테인먼트_정산표0402_선수금돌린후_Sample2_Datepack_별첨_이종석_20090708_Arun_Info request_2009.12.21" xfId="1755"/>
    <cellStyle name="_02티엔터테인먼트_정산표0402_선수금돌린후_Sample2_Datepack_별첨_이종석_20090708_Arun_Info request_2009.12.22_PwC" xfId="1756"/>
    <cellStyle name="_02티엔터테인먼트_정산표0402_선수금돌린후_Sample2_Datepack_별첨_이종석_20090708_Arun_QA_main" xfId="1757"/>
    <cellStyle name="_02티엔터테인먼트_정산표0402_선수금돌린후_Sample2_Datepack_별첨_이종석_20090708_Datapack(BS)_Arun_091217_v2" xfId="1758"/>
    <cellStyle name="_02티엔터테인먼트_정산표0402_선수금돌린후_Sample2_Datepack_별첨_이종석_20090708_Datapack(BS)_Arun_091217_v2_Arun_Info request_2009.12.21" xfId="1759"/>
    <cellStyle name="_02티엔터테인먼트_정산표0402_선수금돌린후_Sample2_Datepack_별첨_이종석_20090708_Datapack(BS)_Arun_091217_v2_Arun_Info request_2009.12.22_PwC" xfId="1760"/>
    <cellStyle name="_02티엔터테인먼트_정산표0402_선수금돌린후_Sample2_Datepack_별첨_이종석_20090708_Datapack(BS)_Arun_091217_v2_Arun_QA_main" xfId="1761"/>
    <cellStyle name="_02티엔터테인먼트_정산표0402_선수금돌린후_Sample2_WP-dealtool table_v5_KCW" xfId="1762"/>
    <cellStyle name="_02티엔터테인먼트_정산표0402_선수금돌린후_Sample2_WP-dealtool table_v5_KCW_Arun_Info request_2009.12.21" xfId="1763"/>
    <cellStyle name="_02티엔터테인먼트_정산표0402_선수금돌린후_Sample2_WP-dealtool table_v5_KCW_Arun_Info request_2009.12.22_PwC" xfId="1764"/>
    <cellStyle name="_02티엔터테인먼트_정산표0402_선수금돌린후_Sample2_WP-dealtool table_v5_KCW_Arun_QA_main" xfId="1765"/>
    <cellStyle name="_02티엔터테인먼트_정산표0402_선수금돌린후_Sample2_WP-dealtool table_v5_KCW_Datapack(BS)_Arun_091217_v2" xfId="1766"/>
    <cellStyle name="_02티엔터테인먼트_정산표0402_선수금돌린후_Sample2_WP-dealtool table_v5_KCW_Datapack(BS)_Arun_091217_v2_Arun_Info request_2009.12.21" xfId="1767"/>
    <cellStyle name="_02티엔터테인먼트_정산표0402_선수금돌린후_Sample2_WP-dealtool table_v5_KCW_Datapack(BS)_Arun_091217_v2_Arun_Info request_2009.12.22_PwC" xfId="1768"/>
    <cellStyle name="_02티엔터테인먼트_정산표0402_선수금돌린후_Sample2_WP-dealtool table_v5_KCW_Datapack(BS)_Arun_091217_v2_Arun_QA_main" xfId="1769"/>
    <cellStyle name="_02티엔터테인먼트_정산표0402_선수금돌린후_Sample3" xfId="1770"/>
    <cellStyle name="_02티엔터테인먼트_정산표0402_선수금돌린후_Sample3_Arun_Info request_2009.12.21" xfId="1771"/>
    <cellStyle name="_02티엔터테인먼트_정산표0402_선수금돌린후_Sample3_Arun_Info request_2009.12.22_PwC" xfId="1772"/>
    <cellStyle name="_02티엔터테인먼트_정산표0402_선수금돌린후_Sample3_Arun_QA_main" xfId="1773"/>
    <cellStyle name="_02티엔터테인먼트_정산표0402_선수금돌린후_Sample3_Datapack(BS)_Arun_091217_v2" xfId="1774"/>
    <cellStyle name="_02티엔터테인먼트_정산표0402_선수금돌린후_Sample3_Datapack(BS)_Arun_091217_v2_Arun_Info request_2009.12.21" xfId="1775"/>
    <cellStyle name="_02티엔터테인먼트_정산표0402_선수금돌린후_Sample3_Datapack(BS)_Arun_091217_v2_Arun_Info request_2009.12.22_PwC" xfId="1776"/>
    <cellStyle name="_02티엔터테인먼트_정산표0402_선수금돌린후_Sample3_Datapack(BS)_Arun_091217_v2_Arun_QA_main" xfId="1777"/>
    <cellStyle name="_02티엔터테인먼트_정산표0402_선수금돌린후_Sample3_Datepack_별첨_이종석_20090708" xfId="1778"/>
    <cellStyle name="_02티엔터테인먼트_정산표0402_선수금돌린후_Sample3_Datepack_별첨_이종석_20090708_Arun_Info request_2009.12.21" xfId="1779"/>
    <cellStyle name="_02티엔터테인먼트_정산표0402_선수금돌린후_Sample3_Datepack_별첨_이종석_20090708_Arun_Info request_2009.12.22_PwC" xfId="1780"/>
    <cellStyle name="_02티엔터테인먼트_정산표0402_선수금돌린후_Sample3_Datepack_별첨_이종석_20090708_Arun_QA_main" xfId="1781"/>
    <cellStyle name="_02티엔터테인먼트_정산표0402_선수금돌린후_Sample3_Datepack_별첨_이종석_20090708_Datapack(BS)_Arun_091217_v2" xfId="1782"/>
    <cellStyle name="_02티엔터테인먼트_정산표0402_선수금돌린후_Sample3_Datepack_별첨_이종석_20090708_Datapack(BS)_Arun_091217_v2_Arun_Info request_2009.12.21" xfId="1783"/>
    <cellStyle name="_02티엔터테인먼트_정산표0402_선수금돌린후_Sample3_Datepack_별첨_이종석_20090708_Datapack(BS)_Arun_091217_v2_Arun_Info request_2009.12.22_PwC" xfId="1784"/>
    <cellStyle name="_02티엔터테인먼트_정산표0402_선수금돌린후_Sample3_Datepack_별첨_이종석_20090708_Datapack(BS)_Arun_091217_v2_Arun_QA_main" xfId="1785"/>
    <cellStyle name="_02티엔터테인먼트_정산표0402_선수금돌린후_Sample3_WP-dealtool table_v5_KCW" xfId="1786"/>
    <cellStyle name="_02티엔터테인먼트_정산표0402_선수금돌린후_Sample3_WP-dealtool table_v5_KCW_Arun_Info request_2009.12.21" xfId="1787"/>
    <cellStyle name="_02티엔터테인먼트_정산표0402_선수금돌린후_Sample3_WP-dealtool table_v5_KCW_Arun_Info request_2009.12.22_PwC" xfId="1788"/>
    <cellStyle name="_02티엔터테인먼트_정산표0402_선수금돌린후_Sample3_WP-dealtool table_v5_KCW_Arun_QA_main" xfId="1789"/>
    <cellStyle name="_02티엔터테인먼트_정산표0402_선수금돌린후_Sample3_WP-dealtool table_v5_KCW_Datapack(BS)_Arun_091217_v2" xfId="1790"/>
    <cellStyle name="_02티엔터테인먼트_정산표0402_선수금돌린후_Sample3_WP-dealtool table_v5_KCW_Datapack(BS)_Arun_091217_v2_Arun_Info request_2009.12.21" xfId="1791"/>
    <cellStyle name="_02티엔터테인먼트_정산표0402_선수금돌린후_Sample3_WP-dealtool table_v5_KCW_Datapack(BS)_Arun_091217_v2_Arun_Info request_2009.12.22_PwC" xfId="1792"/>
    <cellStyle name="_02티엔터테인먼트_정산표0402_선수금돌린후_Sample3_WP-dealtool table_v5_KCW_Datapack(BS)_Arun_091217_v2_Arun_QA_main" xfId="1793"/>
    <cellStyle name="_02티엔터테인먼트_정산표0402_선수금돌린후_Sample5" xfId="1794"/>
    <cellStyle name="_02티엔터테인먼트_정산표0402_선수금돌린후_Sample5_Arun_Info request_2009.12.21" xfId="1795"/>
    <cellStyle name="_02티엔터테인먼트_정산표0402_선수금돌린후_Sample5_Arun_Info request_2009.12.22_PwC" xfId="1796"/>
    <cellStyle name="_02티엔터테인먼트_정산표0402_선수금돌린후_Sample5_Arun_QA_main" xfId="1797"/>
    <cellStyle name="_02티엔터테인먼트_정산표0402_선수금돌린후_Sample5_Datapack(BS)_Arun_091217_v2" xfId="1798"/>
    <cellStyle name="_02티엔터테인먼트_정산표0402_선수금돌린후_Sample5_Datapack(BS)_Arun_091217_v2_Arun_Info request_2009.12.21" xfId="1799"/>
    <cellStyle name="_02티엔터테인먼트_정산표0402_선수금돌린후_Sample5_Datapack(BS)_Arun_091217_v2_Arun_Info request_2009.12.22_PwC" xfId="1800"/>
    <cellStyle name="_02티엔터테인먼트_정산표0402_선수금돌린후_Sample5_Datapack(BS)_Arun_091217_v2_Arun_QA_main" xfId="1801"/>
    <cellStyle name="_02티엔터테인먼트_정산표0402_선수금돌린후_Sample5_Datepack_별첨_이종석_20090708" xfId="1802"/>
    <cellStyle name="_02티엔터테인먼트_정산표0402_선수금돌린후_Sample5_Datepack_별첨_이종석_20090708_Arun_Info request_2009.12.21" xfId="1803"/>
    <cellStyle name="_02티엔터테인먼트_정산표0402_선수금돌린후_Sample5_Datepack_별첨_이종석_20090708_Arun_Info request_2009.12.22_PwC" xfId="1804"/>
    <cellStyle name="_02티엔터테인먼트_정산표0402_선수금돌린후_Sample5_Datepack_별첨_이종석_20090708_Arun_QA_main" xfId="1805"/>
    <cellStyle name="_02티엔터테인먼트_정산표0402_선수금돌린후_Sample5_Datepack_별첨_이종석_20090708_Datapack(BS)_Arun_091217_v2" xfId="1806"/>
    <cellStyle name="_02티엔터테인먼트_정산표0402_선수금돌린후_Sample5_Datepack_별첨_이종석_20090708_Datapack(BS)_Arun_091217_v2_Arun_Info request_2009.12.21" xfId="1807"/>
    <cellStyle name="_02티엔터테인먼트_정산표0402_선수금돌린후_Sample5_Datepack_별첨_이종석_20090708_Datapack(BS)_Arun_091217_v2_Arun_Info request_2009.12.22_PwC" xfId="1808"/>
    <cellStyle name="_02티엔터테인먼트_정산표0402_선수금돌린후_Sample5_Datepack_별첨_이종석_20090708_Datapack(BS)_Arun_091217_v2_Arun_QA_main" xfId="1809"/>
    <cellStyle name="_02티엔터테인먼트_정산표0402_선수금돌린후_Sample5_WP-dealtool table_v5_KCW" xfId="1810"/>
    <cellStyle name="_02티엔터테인먼트_정산표0402_선수금돌린후_Sample5_WP-dealtool table_v5_KCW_Arun_Info request_2009.12.21" xfId="1811"/>
    <cellStyle name="_02티엔터테인먼트_정산표0402_선수금돌린후_Sample5_WP-dealtool table_v5_KCW_Arun_Info request_2009.12.22_PwC" xfId="1812"/>
    <cellStyle name="_02티엔터테인먼트_정산표0402_선수금돌린후_Sample5_WP-dealtool table_v5_KCW_Arun_QA_main" xfId="1813"/>
    <cellStyle name="_02티엔터테인먼트_정산표0402_선수금돌린후_Sample5_WP-dealtool table_v5_KCW_Datapack(BS)_Arun_091217_v2" xfId="1814"/>
    <cellStyle name="_02티엔터테인먼트_정산표0402_선수금돌린후_Sample5_WP-dealtool table_v5_KCW_Datapack(BS)_Arun_091217_v2_Arun_Info request_2009.12.21" xfId="1815"/>
    <cellStyle name="_02티엔터테인먼트_정산표0402_선수금돌린후_Sample5_WP-dealtool table_v5_KCW_Datapack(BS)_Arun_091217_v2_Arun_Info request_2009.12.22_PwC" xfId="1816"/>
    <cellStyle name="_02티엔터테인먼트_정산표0402_선수금돌린후_Sample5_WP-dealtool table_v5_KCW_Datapack(BS)_Arun_091217_v2_Arun_QA_main" xfId="1817"/>
    <cellStyle name="_06.선급이자원천징수" xfId="1818"/>
    <cellStyle name="_06.선급이자원천징수_Arun_Info request_2009.12.21" xfId="1819"/>
    <cellStyle name="_06.선급이자원천징수_Arun_Info request_2009.12.22_PwC" xfId="1820"/>
    <cellStyle name="_06.선급이자원천징수_Arun_QA_main" xfId="1821"/>
    <cellStyle name="_06.선급이자원천징수_Datapack(BS)_Arun_091217_v2" xfId="1822"/>
    <cellStyle name="_06.선급이자원천징수_Datapack(BS)_Arun_091217_v2_Arun_Info request_2009.12.21" xfId="1823"/>
    <cellStyle name="_06.선급이자원천징수_Datapack(BS)_Arun_091217_v2_Arun_Info request_2009.12.22_PwC" xfId="1824"/>
    <cellStyle name="_06.선급이자원천징수_Datapack(BS)_Arun_091217_v2_Arun_QA_main" xfId="1825"/>
    <cellStyle name="_06.선급이자원천징수_Sample" xfId="1826"/>
    <cellStyle name="_06.선급이자원천징수_Sample_Arun_Info request_2009.12.21" xfId="1827"/>
    <cellStyle name="_06.선급이자원천징수_Sample_Arun_Info request_2009.12.22_PwC" xfId="1828"/>
    <cellStyle name="_06.선급이자원천징수_Sample_Arun_QA_main" xfId="1829"/>
    <cellStyle name="_06.선급이자원천징수_Sample_Datapack(BS)_Arun_091217_v2" xfId="1830"/>
    <cellStyle name="_06.선급이자원천징수_Sample_Datapack(BS)_Arun_091217_v2_Arun_Info request_2009.12.21" xfId="1831"/>
    <cellStyle name="_06.선급이자원천징수_Sample_Datapack(BS)_Arun_091217_v2_Arun_Info request_2009.12.22_PwC" xfId="1832"/>
    <cellStyle name="_06.선급이자원천징수_Sample_Datapack(BS)_Arun_091217_v2_Arun_QA_main" xfId="1833"/>
    <cellStyle name="_06.선급이자원천징수_Sample_Datepack_별첨_이종석_20090708" xfId="1834"/>
    <cellStyle name="_06.선급이자원천징수_Sample_Datepack_별첨_이종석_20090708_Arun_Info request_2009.12.21" xfId="1835"/>
    <cellStyle name="_06.선급이자원천징수_Sample_Datepack_별첨_이종석_20090708_Arun_Info request_2009.12.22_PwC" xfId="1836"/>
    <cellStyle name="_06.선급이자원천징수_Sample_Datepack_별첨_이종석_20090708_Arun_QA_main" xfId="1837"/>
    <cellStyle name="_06.선급이자원천징수_Sample_Datepack_별첨_이종석_20090708_Datapack(BS)_Arun_091217_v2" xfId="1838"/>
    <cellStyle name="_06.선급이자원천징수_Sample_Datepack_별첨_이종석_20090708_Datapack(BS)_Arun_091217_v2_Arun_Info request_2009.12.21" xfId="1839"/>
    <cellStyle name="_06.선급이자원천징수_Sample_Datepack_별첨_이종석_20090708_Datapack(BS)_Arun_091217_v2_Arun_Info request_2009.12.22_PwC" xfId="1840"/>
    <cellStyle name="_06.선급이자원천징수_Sample_Datepack_별첨_이종석_20090708_Datapack(BS)_Arun_091217_v2_Arun_QA_main" xfId="1841"/>
    <cellStyle name="_06.선급이자원천징수_Sample_WP-dealtool table_v5_KCW" xfId="1842"/>
    <cellStyle name="_06.선급이자원천징수_Sample_WP-dealtool table_v5_KCW_Arun_Info request_2009.12.21" xfId="1843"/>
    <cellStyle name="_06.선급이자원천징수_Sample_WP-dealtool table_v5_KCW_Arun_Info request_2009.12.22_PwC" xfId="1844"/>
    <cellStyle name="_06.선급이자원천징수_Sample_WP-dealtool table_v5_KCW_Arun_QA_main" xfId="1845"/>
    <cellStyle name="_06.선급이자원천징수_Sample_WP-dealtool table_v5_KCW_Datapack(BS)_Arun_091217_v2" xfId="1846"/>
    <cellStyle name="_06.선급이자원천징수_Sample_WP-dealtool table_v5_KCW_Datapack(BS)_Arun_091217_v2_Arun_Info request_2009.12.21" xfId="1847"/>
    <cellStyle name="_06.선급이자원천징수_Sample_WP-dealtool table_v5_KCW_Datapack(BS)_Arun_091217_v2_Arun_Info request_2009.12.22_PwC" xfId="1848"/>
    <cellStyle name="_06.선급이자원천징수_Sample_WP-dealtool table_v5_KCW_Datapack(BS)_Arun_091217_v2_Arun_QA_main" xfId="1849"/>
    <cellStyle name="_06.선급이자원천징수_Sample2" xfId="1850"/>
    <cellStyle name="_06.선급이자원천징수_Sample2_Arun_Info request_2009.12.21" xfId="1851"/>
    <cellStyle name="_06.선급이자원천징수_Sample2_Arun_Info request_2009.12.22_PwC" xfId="1852"/>
    <cellStyle name="_06.선급이자원천징수_Sample2_Arun_QA_main" xfId="1853"/>
    <cellStyle name="_06.선급이자원천징수_Sample2_Datapack(BS)_Arun_091217_v2" xfId="1854"/>
    <cellStyle name="_06.선급이자원천징수_Sample2_Datapack(BS)_Arun_091217_v2_Arun_Info request_2009.12.21" xfId="1855"/>
    <cellStyle name="_06.선급이자원천징수_Sample2_Datapack(BS)_Arun_091217_v2_Arun_Info request_2009.12.22_PwC" xfId="1856"/>
    <cellStyle name="_06.선급이자원천징수_Sample2_Datapack(BS)_Arun_091217_v2_Arun_QA_main" xfId="1857"/>
    <cellStyle name="_06.선급이자원천징수_Sample2_Datepack_별첨_이종석_20090708" xfId="1858"/>
    <cellStyle name="_06.선급이자원천징수_Sample2_Datepack_별첨_이종석_20090708_Arun_Info request_2009.12.21" xfId="1859"/>
    <cellStyle name="_06.선급이자원천징수_Sample2_Datepack_별첨_이종석_20090708_Arun_Info request_2009.12.22_PwC" xfId="1860"/>
    <cellStyle name="_06.선급이자원천징수_Sample2_Datepack_별첨_이종석_20090708_Arun_QA_main" xfId="1861"/>
    <cellStyle name="_06.선급이자원천징수_Sample2_Datepack_별첨_이종석_20090708_Datapack(BS)_Arun_091217_v2" xfId="1862"/>
    <cellStyle name="_06.선급이자원천징수_Sample2_Datepack_별첨_이종석_20090708_Datapack(BS)_Arun_091217_v2_Arun_Info request_2009.12.21" xfId="1863"/>
    <cellStyle name="_06.선급이자원천징수_Sample2_Datepack_별첨_이종석_20090708_Datapack(BS)_Arun_091217_v2_Arun_Info request_2009.12.22_PwC" xfId="1864"/>
    <cellStyle name="_06.선급이자원천징수_Sample2_Datepack_별첨_이종석_20090708_Datapack(BS)_Arun_091217_v2_Arun_QA_main" xfId="1865"/>
    <cellStyle name="_06.선급이자원천징수_Sample2_WP-dealtool table_v5_KCW" xfId="1866"/>
    <cellStyle name="_06.선급이자원천징수_Sample2_WP-dealtool table_v5_KCW_Arun_Info request_2009.12.21" xfId="1867"/>
    <cellStyle name="_06.선급이자원천징수_Sample2_WP-dealtool table_v5_KCW_Arun_Info request_2009.12.22_PwC" xfId="1868"/>
    <cellStyle name="_06.선급이자원천징수_Sample2_WP-dealtool table_v5_KCW_Arun_QA_main" xfId="1869"/>
    <cellStyle name="_06.선급이자원천징수_Sample2_WP-dealtool table_v5_KCW_Datapack(BS)_Arun_091217_v2" xfId="1870"/>
    <cellStyle name="_06.선급이자원천징수_Sample2_WP-dealtool table_v5_KCW_Datapack(BS)_Arun_091217_v2_Arun_Info request_2009.12.21" xfId="1871"/>
    <cellStyle name="_06.선급이자원천징수_Sample2_WP-dealtool table_v5_KCW_Datapack(BS)_Arun_091217_v2_Arun_Info request_2009.12.22_PwC" xfId="1872"/>
    <cellStyle name="_06.선급이자원천징수_Sample2_WP-dealtool table_v5_KCW_Datapack(BS)_Arun_091217_v2_Arun_QA_main" xfId="1873"/>
    <cellStyle name="_06.선급이자원천징수_Sample3" xfId="1874"/>
    <cellStyle name="_06.선급이자원천징수_Sample3_Arun_Info request_2009.12.21" xfId="1875"/>
    <cellStyle name="_06.선급이자원천징수_Sample3_Arun_Info request_2009.12.22_PwC" xfId="1876"/>
    <cellStyle name="_06.선급이자원천징수_Sample3_Arun_QA_main" xfId="1877"/>
    <cellStyle name="_06.선급이자원천징수_Sample3_Datapack(BS)_Arun_091217_v2" xfId="1878"/>
    <cellStyle name="_06.선급이자원천징수_Sample3_Datapack(BS)_Arun_091217_v2_Arun_Info request_2009.12.21" xfId="1879"/>
    <cellStyle name="_06.선급이자원천징수_Sample3_Datapack(BS)_Arun_091217_v2_Arun_Info request_2009.12.22_PwC" xfId="1880"/>
    <cellStyle name="_06.선급이자원천징수_Sample3_Datapack(BS)_Arun_091217_v2_Arun_QA_main" xfId="1881"/>
    <cellStyle name="_06.선급이자원천징수_Sample3_Datepack_별첨_이종석_20090708" xfId="1882"/>
    <cellStyle name="_06.선급이자원천징수_Sample3_Datepack_별첨_이종석_20090708_Arun_Info request_2009.12.21" xfId="1883"/>
    <cellStyle name="_06.선급이자원천징수_Sample3_Datepack_별첨_이종석_20090708_Arun_Info request_2009.12.22_PwC" xfId="1884"/>
    <cellStyle name="_06.선급이자원천징수_Sample3_Datepack_별첨_이종석_20090708_Arun_QA_main" xfId="1885"/>
    <cellStyle name="_06.선급이자원천징수_Sample3_Datepack_별첨_이종석_20090708_Datapack(BS)_Arun_091217_v2" xfId="1886"/>
    <cellStyle name="_06.선급이자원천징수_Sample3_Datepack_별첨_이종석_20090708_Datapack(BS)_Arun_091217_v2_Arun_Info request_2009.12.21" xfId="1887"/>
    <cellStyle name="_06.선급이자원천징수_Sample3_Datepack_별첨_이종석_20090708_Datapack(BS)_Arun_091217_v2_Arun_Info request_2009.12.22_PwC" xfId="1888"/>
    <cellStyle name="_06.선급이자원천징수_Sample3_Datepack_별첨_이종석_20090708_Datapack(BS)_Arun_091217_v2_Arun_QA_main" xfId="1889"/>
    <cellStyle name="_06.선급이자원천징수_Sample3_WP-dealtool table_v5_KCW" xfId="1890"/>
    <cellStyle name="_06.선급이자원천징수_Sample3_WP-dealtool table_v5_KCW_Arun_Info request_2009.12.21" xfId="1891"/>
    <cellStyle name="_06.선급이자원천징수_Sample3_WP-dealtool table_v5_KCW_Arun_Info request_2009.12.22_PwC" xfId="1892"/>
    <cellStyle name="_06.선급이자원천징수_Sample3_WP-dealtool table_v5_KCW_Arun_QA_main" xfId="1893"/>
    <cellStyle name="_06.선급이자원천징수_Sample3_WP-dealtool table_v5_KCW_Datapack(BS)_Arun_091217_v2" xfId="1894"/>
    <cellStyle name="_06.선급이자원천징수_Sample3_WP-dealtool table_v5_KCW_Datapack(BS)_Arun_091217_v2_Arun_Info request_2009.12.21" xfId="1895"/>
    <cellStyle name="_06.선급이자원천징수_Sample3_WP-dealtool table_v5_KCW_Datapack(BS)_Arun_091217_v2_Arun_Info request_2009.12.22_PwC" xfId="1896"/>
    <cellStyle name="_06.선급이자원천징수_Sample3_WP-dealtool table_v5_KCW_Datapack(BS)_Arun_091217_v2_Arun_QA_main" xfId="1897"/>
    <cellStyle name="_06.선급이자원천징수_Sample5" xfId="1898"/>
    <cellStyle name="_06.선급이자원천징수_Sample5_Arun_Info request_2009.12.21" xfId="1899"/>
    <cellStyle name="_06.선급이자원천징수_Sample5_Arun_Info request_2009.12.22_PwC" xfId="1900"/>
    <cellStyle name="_06.선급이자원천징수_Sample5_Arun_QA_main" xfId="1901"/>
    <cellStyle name="_06.선급이자원천징수_Sample5_Datapack(BS)_Arun_091217_v2" xfId="1902"/>
    <cellStyle name="_06.선급이자원천징수_Sample5_Datapack(BS)_Arun_091217_v2_Arun_Info request_2009.12.21" xfId="1903"/>
    <cellStyle name="_06.선급이자원천징수_Sample5_Datapack(BS)_Arun_091217_v2_Arun_Info request_2009.12.22_PwC" xfId="1904"/>
    <cellStyle name="_06.선급이자원천징수_Sample5_Datapack(BS)_Arun_091217_v2_Arun_QA_main" xfId="1905"/>
    <cellStyle name="_06.선급이자원천징수_Sample5_Datepack_별첨_이종석_20090708" xfId="1906"/>
    <cellStyle name="_06.선급이자원천징수_Sample5_Datepack_별첨_이종석_20090708_Arun_Info request_2009.12.21" xfId="1907"/>
    <cellStyle name="_06.선급이자원천징수_Sample5_Datepack_별첨_이종석_20090708_Arun_Info request_2009.12.22_PwC" xfId="1908"/>
    <cellStyle name="_06.선급이자원천징수_Sample5_Datepack_별첨_이종석_20090708_Arun_QA_main" xfId="1909"/>
    <cellStyle name="_06.선급이자원천징수_Sample5_Datepack_별첨_이종석_20090708_Datapack(BS)_Arun_091217_v2" xfId="1910"/>
    <cellStyle name="_06.선급이자원천징수_Sample5_Datepack_별첨_이종석_20090708_Datapack(BS)_Arun_091217_v2_Arun_Info request_2009.12.21" xfId="1911"/>
    <cellStyle name="_06.선급이자원천징수_Sample5_Datepack_별첨_이종석_20090708_Datapack(BS)_Arun_091217_v2_Arun_Info request_2009.12.22_PwC" xfId="1912"/>
    <cellStyle name="_06.선급이자원천징수_Sample5_Datepack_별첨_이종석_20090708_Datapack(BS)_Arun_091217_v2_Arun_QA_main" xfId="1913"/>
    <cellStyle name="_06.선급이자원천징수_Sample5_WP-dealtool table_v5_KCW" xfId="1914"/>
    <cellStyle name="_06.선급이자원천징수_Sample5_WP-dealtool table_v5_KCW_Arun_Info request_2009.12.21" xfId="1915"/>
    <cellStyle name="_06.선급이자원천징수_Sample5_WP-dealtool table_v5_KCW_Arun_Info request_2009.12.22_PwC" xfId="1916"/>
    <cellStyle name="_06.선급이자원천징수_Sample5_WP-dealtool table_v5_KCW_Arun_QA_main" xfId="1917"/>
    <cellStyle name="_06.선급이자원천징수_Sample5_WP-dealtool table_v5_KCW_Datapack(BS)_Arun_091217_v2" xfId="1918"/>
    <cellStyle name="_06.선급이자원천징수_Sample5_WP-dealtool table_v5_KCW_Datapack(BS)_Arun_091217_v2_Arun_Info request_2009.12.21" xfId="1919"/>
    <cellStyle name="_06.선급이자원천징수_Sample5_WP-dealtool table_v5_KCW_Datapack(BS)_Arun_091217_v2_Arun_Info request_2009.12.22_PwC" xfId="1920"/>
    <cellStyle name="_06.선급이자원천징수_Sample5_WP-dealtool table_v5_KCW_Datapack(BS)_Arun_091217_v2_Arun_QA_main" xfId="1921"/>
    <cellStyle name="_07.기당자" xfId="1922"/>
    <cellStyle name="_07.기당자_Arun_Info request_2009.12.21" xfId="1923"/>
    <cellStyle name="_07.기당자_Arun_Info request_2009.12.22_PwC" xfId="1924"/>
    <cellStyle name="_07.기당자_Arun_QA_main" xfId="1925"/>
    <cellStyle name="_07.기당자_Datapack(BS)_Arun_091217_v2" xfId="1926"/>
    <cellStyle name="_07.기당자_Datapack(BS)_Arun_091217_v2_Arun_Info request_2009.12.21" xfId="1927"/>
    <cellStyle name="_07.기당자_Datapack(BS)_Arun_091217_v2_Arun_Info request_2009.12.22_PwC" xfId="1928"/>
    <cellStyle name="_07.기당자_Datapack(BS)_Arun_091217_v2_Arun_QA_main" xfId="1929"/>
    <cellStyle name="_07.기당자_Sample" xfId="1930"/>
    <cellStyle name="_07.기당자_Sample_Arun_Info request_2009.12.21" xfId="1931"/>
    <cellStyle name="_07.기당자_Sample_Arun_Info request_2009.12.22_PwC" xfId="1932"/>
    <cellStyle name="_07.기당자_Sample_Arun_QA_main" xfId="1933"/>
    <cellStyle name="_07.기당자_Sample_Datapack(BS)_Arun_091217_v2" xfId="1934"/>
    <cellStyle name="_07.기당자_Sample_Datapack(BS)_Arun_091217_v2_Arun_Info request_2009.12.21" xfId="1935"/>
    <cellStyle name="_07.기당자_Sample_Datapack(BS)_Arun_091217_v2_Arun_Info request_2009.12.22_PwC" xfId="1936"/>
    <cellStyle name="_07.기당자_Sample_Datapack(BS)_Arun_091217_v2_Arun_QA_main" xfId="1937"/>
    <cellStyle name="_07.기당자_Sample_Datepack_별첨_이종석_20090708" xfId="1938"/>
    <cellStyle name="_07.기당자_Sample_Datepack_별첨_이종석_20090708_Arun_Info request_2009.12.21" xfId="1939"/>
    <cellStyle name="_07.기당자_Sample_Datepack_별첨_이종석_20090708_Arun_Info request_2009.12.22_PwC" xfId="1940"/>
    <cellStyle name="_07.기당자_Sample_Datepack_별첨_이종석_20090708_Arun_QA_main" xfId="1941"/>
    <cellStyle name="_07.기당자_Sample_Datepack_별첨_이종석_20090708_Datapack(BS)_Arun_091217_v2" xfId="1942"/>
    <cellStyle name="_07.기당자_Sample_Datepack_별첨_이종석_20090708_Datapack(BS)_Arun_091217_v2_Arun_Info request_2009.12.21" xfId="1943"/>
    <cellStyle name="_07.기당자_Sample_Datepack_별첨_이종석_20090708_Datapack(BS)_Arun_091217_v2_Arun_Info request_2009.12.22_PwC" xfId="1944"/>
    <cellStyle name="_07.기당자_Sample_Datepack_별첨_이종석_20090708_Datapack(BS)_Arun_091217_v2_Arun_QA_main" xfId="1945"/>
    <cellStyle name="_07.기당자_Sample_WP-dealtool table_v5_KCW" xfId="1946"/>
    <cellStyle name="_07.기당자_Sample_WP-dealtool table_v5_KCW_Arun_Info request_2009.12.21" xfId="1947"/>
    <cellStyle name="_07.기당자_Sample_WP-dealtool table_v5_KCW_Arun_Info request_2009.12.22_PwC" xfId="1948"/>
    <cellStyle name="_07.기당자_Sample_WP-dealtool table_v5_KCW_Arun_QA_main" xfId="1949"/>
    <cellStyle name="_07.기당자_Sample_WP-dealtool table_v5_KCW_Datapack(BS)_Arun_091217_v2" xfId="1950"/>
    <cellStyle name="_07.기당자_Sample_WP-dealtool table_v5_KCW_Datapack(BS)_Arun_091217_v2_Arun_Info request_2009.12.21" xfId="1951"/>
    <cellStyle name="_07.기당자_Sample_WP-dealtool table_v5_KCW_Datapack(BS)_Arun_091217_v2_Arun_Info request_2009.12.22_PwC" xfId="1952"/>
    <cellStyle name="_07.기당자_Sample_WP-dealtool table_v5_KCW_Datapack(BS)_Arun_091217_v2_Arun_QA_main" xfId="1953"/>
    <cellStyle name="_07.기당자_Sample2" xfId="1954"/>
    <cellStyle name="_07.기당자_Sample2_Arun_Info request_2009.12.21" xfId="1955"/>
    <cellStyle name="_07.기당자_Sample2_Arun_Info request_2009.12.22_PwC" xfId="1956"/>
    <cellStyle name="_07.기당자_Sample2_Arun_QA_main" xfId="1957"/>
    <cellStyle name="_07.기당자_Sample2_Datapack(BS)_Arun_091217_v2" xfId="1958"/>
    <cellStyle name="_07.기당자_Sample2_Datapack(BS)_Arun_091217_v2_Arun_Info request_2009.12.21" xfId="1959"/>
    <cellStyle name="_07.기당자_Sample2_Datapack(BS)_Arun_091217_v2_Arun_Info request_2009.12.22_PwC" xfId="1960"/>
    <cellStyle name="_07.기당자_Sample2_Datapack(BS)_Arun_091217_v2_Arun_QA_main" xfId="1961"/>
    <cellStyle name="_07.기당자_Sample2_Datepack_별첨_이종석_20090708" xfId="1962"/>
    <cellStyle name="_07.기당자_Sample2_Datepack_별첨_이종석_20090708_Arun_Info request_2009.12.21" xfId="1963"/>
    <cellStyle name="_07.기당자_Sample2_Datepack_별첨_이종석_20090708_Arun_Info request_2009.12.22_PwC" xfId="1964"/>
    <cellStyle name="_07.기당자_Sample2_Datepack_별첨_이종석_20090708_Arun_QA_main" xfId="1965"/>
    <cellStyle name="_07.기당자_Sample2_Datepack_별첨_이종석_20090708_Datapack(BS)_Arun_091217_v2" xfId="1966"/>
    <cellStyle name="_07.기당자_Sample2_Datepack_별첨_이종석_20090708_Datapack(BS)_Arun_091217_v2_Arun_Info request_2009.12.21" xfId="1967"/>
    <cellStyle name="_07.기당자_Sample2_Datepack_별첨_이종석_20090708_Datapack(BS)_Arun_091217_v2_Arun_Info request_2009.12.22_PwC" xfId="1968"/>
    <cellStyle name="_07.기당자_Sample2_Datepack_별첨_이종석_20090708_Datapack(BS)_Arun_091217_v2_Arun_QA_main" xfId="1969"/>
    <cellStyle name="_07.기당자_Sample2_WP-dealtool table_v5_KCW" xfId="1970"/>
    <cellStyle name="_07.기당자_Sample2_WP-dealtool table_v5_KCW_Arun_Info request_2009.12.21" xfId="1971"/>
    <cellStyle name="_07.기당자_Sample2_WP-dealtool table_v5_KCW_Arun_Info request_2009.12.22_PwC" xfId="1972"/>
    <cellStyle name="_07.기당자_Sample2_WP-dealtool table_v5_KCW_Arun_QA_main" xfId="1973"/>
    <cellStyle name="_07.기당자_Sample2_WP-dealtool table_v5_KCW_Datapack(BS)_Arun_091217_v2" xfId="1974"/>
    <cellStyle name="_07.기당자_Sample2_WP-dealtool table_v5_KCW_Datapack(BS)_Arun_091217_v2_Arun_Info request_2009.12.21" xfId="1975"/>
    <cellStyle name="_07.기당자_Sample2_WP-dealtool table_v5_KCW_Datapack(BS)_Arun_091217_v2_Arun_Info request_2009.12.22_PwC" xfId="1976"/>
    <cellStyle name="_07.기당자_Sample2_WP-dealtool table_v5_KCW_Datapack(BS)_Arun_091217_v2_Arun_QA_main" xfId="1977"/>
    <cellStyle name="_07.기당자_Sample3" xfId="1978"/>
    <cellStyle name="_07.기당자_Sample3_Arun_Info request_2009.12.21" xfId="1979"/>
    <cellStyle name="_07.기당자_Sample3_Arun_Info request_2009.12.22_PwC" xfId="1980"/>
    <cellStyle name="_07.기당자_Sample3_Arun_QA_main" xfId="1981"/>
    <cellStyle name="_07.기당자_Sample3_Datapack(BS)_Arun_091217_v2" xfId="1982"/>
    <cellStyle name="_07.기당자_Sample3_Datapack(BS)_Arun_091217_v2_Arun_Info request_2009.12.21" xfId="1983"/>
    <cellStyle name="_07.기당자_Sample3_Datapack(BS)_Arun_091217_v2_Arun_Info request_2009.12.22_PwC" xfId="1984"/>
    <cellStyle name="_07.기당자_Sample3_Datapack(BS)_Arun_091217_v2_Arun_QA_main" xfId="1985"/>
    <cellStyle name="_07.기당자_Sample3_Datepack_별첨_이종석_20090708" xfId="1986"/>
    <cellStyle name="_07.기당자_Sample3_Datepack_별첨_이종석_20090708_Arun_Info request_2009.12.21" xfId="1987"/>
    <cellStyle name="_07.기당자_Sample3_Datepack_별첨_이종석_20090708_Arun_Info request_2009.12.22_PwC" xfId="1988"/>
    <cellStyle name="_07.기당자_Sample3_Datepack_별첨_이종석_20090708_Arun_QA_main" xfId="1989"/>
    <cellStyle name="_07.기당자_Sample3_Datepack_별첨_이종석_20090708_Datapack(BS)_Arun_091217_v2" xfId="1990"/>
    <cellStyle name="_07.기당자_Sample3_Datepack_별첨_이종석_20090708_Datapack(BS)_Arun_091217_v2_Arun_Info request_2009.12.21" xfId="1991"/>
    <cellStyle name="_07.기당자_Sample3_Datepack_별첨_이종석_20090708_Datapack(BS)_Arun_091217_v2_Arun_Info request_2009.12.22_PwC" xfId="1992"/>
    <cellStyle name="_07.기당자_Sample3_Datepack_별첨_이종석_20090708_Datapack(BS)_Arun_091217_v2_Arun_QA_main" xfId="1993"/>
    <cellStyle name="_07.기당자_Sample3_WP-dealtool table_v5_KCW" xfId="1994"/>
    <cellStyle name="_07.기당자_Sample3_WP-dealtool table_v5_KCW_Arun_Info request_2009.12.21" xfId="1995"/>
    <cellStyle name="_07.기당자_Sample3_WP-dealtool table_v5_KCW_Arun_Info request_2009.12.22_PwC" xfId="1996"/>
    <cellStyle name="_07.기당자_Sample3_WP-dealtool table_v5_KCW_Arun_QA_main" xfId="1997"/>
    <cellStyle name="_07.기당자_Sample3_WP-dealtool table_v5_KCW_Datapack(BS)_Arun_091217_v2" xfId="1998"/>
    <cellStyle name="_07.기당자_Sample3_WP-dealtool table_v5_KCW_Datapack(BS)_Arun_091217_v2_Arun_Info request_2009.12.21" xfId="1999"/>
    <cellStyle name="_07.기당자_Sample3_WP-dealtool table_v5_KCW_Datapack(BS)_Arun_091217_v2_Arun_Info request_2009.12.22_PwC" xfId="2000"/>
    <cellStyle name="_07.기당자_Sample3_WP-dealtool table_v5_KCW_Datapack(BS)_Arun_091217_v2_Arun_QA_main" xfId="2001"/>
    <cellStyle name="_07.기당자_Sample5" xfId="2002"/>
    <cellStyle name="_07.기당자_Sample5_Arun_Info request_2009.12.21" xfId="2003"/>
    <cellStyle name="_07.기당자_Sample5_Arun_Info request_2009.12.22_PwC" xfId="2004"/>
    <cellStyle name="_07.기당자_Sample5_Arun_QA_main" xfId="2005"/>
    <cellStyle name="_07.기당자_Sample5_Datapack(BS)_Arun_091217_v2" xfId="2006"/>
    <cellStyle name="_07.기당자_Sample5_Datapack(BS)_Arun_091217_v2_Arun_Info request_2009.12.21" xfId="2007"/>
    <cellStyle name="_07.기당자_Sample5_Datapack(BS)_Arun_091217_v2_Arun_Info request_2009.12.22_PwC" xfId="2008"/>
    <cellStyle name="_07.기당자_Sample5_Datapack(BS)_Arun_091217_v2_Arun_QA_main" xfId="2009"/>
    <cellStyle name="_07.기당자_Sample5_Datepack_별첨_이종석_20090708" xfId="2010"/>
    <cellStyle name="_07.기당자_Sample5_Datepack_별첨_이종석_20090708_Arun_Info request_2009.12.21" xfId="2011"/>
    <cellStyle name="_07.기당자_Sample5_Datepack_별첨_이종석_20090708_Arun_Info request_2009.12.22_PwC" xfId="2012"/>
    <cellStyle name="_07.기당자_Sample5_Datepack_별첨_이종석_20090708_Arun_QA_main" xfId="2013"/>
    <cellStyle name="_07.기당자_Sample5_Datepack_별첨_이종석_20090708_Datapack(BS)_Arun_091217_v2" xfId="2014"/>
    <cellStyle name="_07.기당자_Sample5_Datepack_별첨_이종석_20090708_Datapack(BS)_Arun_091217_v2_Arun_Info request_2009.12.21" xfId="2015"/>
    <cellStyle name="_07.기당자_Sample5_Datepack_별첨_이종석_20090708_Datapack(BS)_Arun_091217_v2_Arun_Info request_2009.12.22_PwC" xfId="2016"/>
    <cellStyle name="_07.기당자_Sample5_Datepack_별첨_이종석_20090708_Datapack(BS)_Arun_091217_v2_Arun_QA_main" xfId="2017"/>
    <cellStyle name="_07.기당자_Sample5_WP-dealtool table_v5_KCW" xfId="2018"/>
    <cellStyle name="_07.기당자_Sample5_WP-dealtool table_v5_KCW_Arun_Info request_2009.12.21" xfId="2019"/>
    <cellStyle name="_07.기당자_Sample5_WP-dealtool table_v5_KCW_Arun_Info request_2009.12.22_PwC" xfId="2020"/>
    <cellStyle name="_07.기당자_Sample5_WP-dealtool table_v5_KCW_Arun_QA_main" xfId="2021"/>
    <cellStyle name="_07.기당자_Sample5_WP-dealtool table_v5_KCW_Datapack(BS)_Arun_091217_v2" xfId="2022"/>
    <cellStyle name="_07.기당자_Sample5_WP-dealtool table_v5_KCW_Datapack(BS)_Arun_091217_v2_Arun_Info request_2009.12.21" xfId="2023"/>
    <cellStyle name="_07.기당자_Sample5_WP-dealtool table_v5_KCW_Datapack(BS)_Arun_091217_v2_Arun_Info request_2009.12.22_PwC" xfId="2024"/>
    <cellStyle name="_07.기당자_Sample5_WP-dealtool table_v5_KCW_Datapack(BS)_Arun_091217_v2_Arun_QA_main" xfId="2025"/>
    <cellStyle name="_11.임차보증금" xfId="2026"/>
    <cellStyle name="_11.임차보증금_Arun_Info request_2009.12.21" xfId="2027"/>
    <cellStyle name="_11.임차보증금_Arun_Info request_2009.12.22_PwC" xfId="2028"/>
    <cellStyle name="_11.임차보증금_Arun_QA_main" xfId="2029"/>
    <cellStyle name="_11.임차보증금_Datapack(BS)_Arun_091217_v2" xfId="2030"/>
    <cellStyle name="_11.임차보증금_Datapack(BS)_Arun_091217_v2_Arun_Info request_2009.12.21" xfId="2031"/>
    <cellStyle name="_11.임차보증금_Datapack(BS)_Arun_091217_v2_Arun_Info request_2009.12.22_PwC" xfId="2032"/>
    <cellStyle name="_11.임차보증금_Datapack(BS)_Arun_091217_v2_Arun_QA_main" xfId="2033"/>
    <cellStyle name="_11.임차보증금_Sample" xfId="2034"/>
    <cellStyle name="_11.임차보증금_Sample_Arun_Info request_2009.12.21" xfId="2035"/>
    <cellStyle name="_11.임차보증금_Sample_Arun_Info request_2009.12.22_PwC" xfId="2036"/>
    <cellStyle name="_11.임차보증금_Sample_Arun_QA_main" xfId="2037"/>
    <cellStyle name="_11.임차보증금_Sample_Datapack(BS)_Arun_091217_v2" xfId="2038"/>
    <cellStyle name="_11.임차보증금_Sample_Datapack(BS)_Arun_091217_v2_Arun_Info request_2009.12.21" xfId="2039"/>
    <cellStyle name="_11.임차보증금_Sample_Datapack(BS)_Arun_091217_v2_Arun_Info request_2009.12.22_PwC" xfId="2040"/>
    <cellStyle name="_11.임차보증금_Sample_Datapack(BS)_Arun_091217_v2_Arun_QA_main" xfId="2041"/>
    <cellStyle name="_11.임차보증금_Sample_Datepack_별첨_이종석_20090708" xfId="2042"/>
    <cellStyle name="_11.임차보증금_Sample_Datepack_별첨_이종석_20090708_Arun_Info request_2009.12.21" xfId="2043"/>
    <cellStyle name="_11.임차보증금_Sample_Datepack_별첨_이종석_20090708_Arun_Info request_2009.12.22_PwC" xfId="2044"/>
    <cellStyle name="_11.임차보증금_Sample_Datepack_별첨_이종석_20090708_Arun_QA_main" xfId="2045"/>
    <cellStyle name="_11.임차보증금_Sample_Datepack_별첨_이종석_20090708_Datapack(BS)_Arun_091217_v2" xfId="2046"/>
    <cellStyle name="_11.임차보증금_Sample_Datepack_별첨_이종석_20090708_Datapack(BS)_Arun_091217_v2_Arun_Info request_2009.12.21" xfId="2047"/>
    <cellStyle name="_11.임차보증금_Sample_Datepack_별첨_이종석_20090708_Datapack(BS)_Arun_091217_v2_Arun_Info request_2009.12.22_PwC" xfId="2048"/>
    <cellStyle name="_11.임차보증금_Sample_Datepack_별첨_이종석_20090708_Datapack(BS)_Arun_091217_v2_Arun_QA_main" xfId="2049"/>
    <cellStyle name="_11.임차보증금_Sample_WP-dealtool table_v5_KCW" xfId="2050"/>
    <cellStyle name="_11.임차보증금_Sample_WP-dealtool table_v5_KCW_Arun_Info request_2009.12.21" xfId="2051"/>
    <cellStyle name="_11.임차보증금_Sample_WP-dealtool table_v5_KCW_Arun_Info request_2009.12.22_PwC" xfId="2052"/>
    <cellStyle name="_11.임차보증금_Sample_WP-dealtool table_v5_KCW_Arun_QA_main" xfId="2053"/>
    <cellStyle name="_11.임차보증금_Sample_WP-dealtool table_v5_KCW_Datapack(BS)_Arun_091217_v2" xfId="2054"/>
    <cellStyle name="_11.임차보증금_Sample_WP-dealtool table_v5_KCW_Datapack(BS)_Arun_091217_v2_Arun_Info request_2009.12.21" xfId="2055"/>
    <cellStyle name="_11.임차보증금_Sample_WP-dealtool table_v5_KCW_Datapack(BS)_Arun_091217_v2_Arun_Info request_2009.12.22_PwC" xfId="2056"/>
    <cellStyle name="_11.임차보증금_Sample_WP-dealtool table_v5_KCW_Datapack(BS)_Arun_091217_v2_Arun_QA_main" xfId="2057"/>
    <cellStyle name="_11.임차보증금_Sample2" xfId="2058"/>
    <cellStyle name="_11.임차보증금_Sample2_Arun_Info request_2009.12.21" xfId="2059"/>
    <cellStyle name="_11.임차보증금_Sample2_Arun_Info request_2009.12.22_PwC" xfId="2060"/>
    <cellStyle name="_11.임차보증금_Sample2_Arun_QA_main" xfId="2061"/>
    <cellStyle name="_11.임차보증금_Sample2_Datapack(BS)_Arun_091217_v2" xfId="2062"/>
    <cellStyle name="_11.임차보증금_Sample2_Datapack(BS)_Arun_091217_v2_Arun_Info request_2009.12.21" xfId="2063"/>
    <cellStyle name="_11.임차보증금_Sample2_Datapack(BS)_Arun_091217_v2_Arun_Info request_2009.12.22_PwC" xfId="2064"/>
    <cellStyle name="_11.임차보증금_Sample2_Datapack(BS)_Arun_091217_v2_Arun_QA_main" xfId="2065"/>
    <cellStyle name="_11.임차보증금_Sample2_Datepack_별첨_이종석_20090708" xfId="2066"/>
    <cellStyle name="_11.임차보증금_Sample2_Datepack_별첨_이종석_20090708_Arun_Info request_2009.12.21" xfId="2067"/>
    <cellStyle name="_11.임차보증금_Sample2_Datepack_별첨_이종석_20090708_Arun_Info request_2009.12.22_PwC" xfId="2068"/>
    <cellStyle name="_11.임차보증금_Sample2_Datepack_별첨_이종석_20090708_Arun_QA_main" xfId="2069"/>
    <cellStyle name="_11.임차보증금_Sample2_Datepack_별첨_이종석_20090708_Datapack(BS)_Arun_091217_v2" xfId="2070"/>
    <cellStyle name="_11.임차보증금_Sample2_Datepack_별첨_이종석_20090708_Datapack(BS)_Arun_091217_v2_Arun_Info request_2009.12.21" xfId="2071"/>
    <cellStyle name="_11.임차보증금_Sample2_Datepack_별첨_이종석_20090708_Datapack(BS)_Arun_091217_v2_Arun_Info request_2009.12.22_PwC" xfId="2072"/>
    <cellStyle name="_11.임차보증금_Sample2_Datepack_별첨_이종석_20090708_Datapack(BS)_Arun_091217_v2_Arun_QA_main" xfId="2073"/>
    <cellStyle name="_11.임차보증금_Sample2_WP-dealtool table_v5_KCW" xfId="2074"/>
    <cellStyle name="_11.임차보증금_Sample2_WP-dealtool table_v5_KCW_Arun_Info request_2009.12.21" xfId="2075"/>
    <cellStyle name="_11.임차보증금_Sample2_WP-dealtool table_v5_KCW_Arun_Info request_2009.12.22_PwC" xfId="2076"/>
    <cellStyle name="_11.임차보증금_Sample2_WP-dealtool table_v5_KCW_Arun_QA_main" xfId="2077"/>
    <cellStyle name="_11.임차보증금_Sample2_WP-dealtool table_v5_KCW_Datapack(BS)_Arun_091217_v2" xfId="2078"/>
    <cellStyle name="_11.임차보증금_Sample2_WP-dealtool table_v5_KCW_Datapack(BS)_Arun_091217_v2_Arun_Info request_2009.12.21" xfId="2079"/>
    <cellStyle name="_11.임차보증금_Sample2_WP-dealtool table_v5_KCW_Datapack(BS)_Arun_091217_v2_Arun_Info request_2009.12.22_PwC" xfId="2080"/>
    <cellStyle name="_11.임차보증금_Sample2_WP-dealtool table_v5_KCW_Datapack(BS)_Arun_091217_v2_Arun_QA_main" xfId="2081"/>
    <cellStyle name="_11.임차보증금_Sample3" xfId="2082"/>
    <cellStyle name="_11.임차보증금_Sample3_Arun_Info request_2009.12.21" xfId="2083"/>
    <cellStyle name="_11.임차보증금_Sample3_Arun_Info request_2009.12.22_PwC" xfId="2084"/>
    <cellStyle name="_11.임차보증금_Sample3_Arun_QA_main" xfId="2085"/>
    <cellStyle name="_11.임차보증금_Sample3_Datapack(BS)_Arun_091217_v2" xfId="2086"/>
    <cellStyle name="_11.임차보증금_Sample3_Datapack(BS)_Arun_091217_v2_Arun_Info request_2009.12.21" xfId="2087"/>
    <cellStyle name="_11.임차보증금_Sample3_Datapack(BS)_Arun_091217_v2_Arun_Info request_2009.12.22_PwC" xfId="2088"/>
    <cellStyle name="_11.임차보증금_Sample3_Datapack(BS)_Arun_091217_v2_Arun_QA_main" xfId="2089"/>
    <cellStyle name="_11.임차보증금_Sample3_Datepack_별첨_이종석_20090708" xfId="2090"/>
    <cellStyle name="_11.임차보증금_Sample3_Datepack_별첨_이종석_20090708_Arun_Info request_2009.12.21" xfId="2091"/>
    <cellStyle name="_11.임차보증금_Sample3_Datepack_별첨_이종석_20090708_Arun_Info request_2009.12.22_PwC" xfId="2092"/>
    <cellStyle name="_11.임차보증금_Sample3_Datepack_별첨_이종석_20090708_Arun_QA_main" xfId="2093"/>
    <cellStyle name="_11.임차보증금_Sample3_Datepack_별첨_이종석_20090708_Datapack(BS)_Arun_091217_v2" xfId="2094"/>
    <cellStyle name="_11.임차보증금_Sample3_Datepack_별첨_이종석_20090708_Datapack(BS)_Arun_091217_v2_Arun_Info request_2009.12.21" xfId="2095"/>
    <cellStyle name="_11.임차보증금_Sample3_Datepack_별첨_이종석_20090708_Datapack(BS)_Arun_091217_v2_Arun_Info request_2009.12.22_PwC" xfId="2096"/>
    <cellStyle name="_11.임차보증금_Sample3_Datepack_별첨_이종석_20090708_Datapack(BS)_Arun_091217_v2_Arun_QA_main" xfId="2097"/>
    <cellStyle name="_11.임차보증금_Sample3_WP-dealtool table_v5_KCW" xfId="2098"/>
    <cellStyle name="_11.임차보증금_Sample3_WP-dealtool table_v5_KCW_Arun_Info request_2009.12.21" xfId="2099"/>
    <cellStyle name="_11.임차보증금_Sample3_WP-dealtool table_v5_KCW_Arun_Info request_2009.12.22_PwC" xfId="2100"/>
    <cellStyle name="_11.임차보증금_Sample3_WP-dealtool table_v5_KCW_Arun_QA_main" xfId="2101"/>
    <cellStyle name="_11.임차보증금_Sample3_WP-dealtool table_v5_KCW_Datapack(BS)_Arun_091217_v2" xfId="2102"/>
    <cellStyle name="_11.임차보증금_Sample3_WP-dealtool table_v5_KCW_Datapack(BS)_Arun_091217_v2_Arun_Info request_2009.12.21" xfId="2103"/>
    <cellStyle name="_11.임차보증금_Sample3_WP-dealtool table_v5_KCW_Datapack(BS)_Arun_091217_v2_Arun_Info request_2009.12.22_PwC" xfId="2104"/>
    <cellStyle name="_11.임차보증금_Sample3_WP-dealtool table_v5_KCW_Datapack(BS)_Arun_091217_v2_Arun_QA_main" xfId="2105"/>
    <cellStyle name="_11.임차보증금_Sample5" xfId="2106"/>
    <cellStyle name="_11.임차보증금_Sample5_Arun_Info request_2009.12.21" xfId="2107"/>
    <cellStyle name="_11.임차보증금_Sample5_Arun_Info request_2009.12.22_PwC" xfId="2108"/>
    <cellStyle name="_11.임차보증금_Sample5_Arun_QA_main" xfId="2109"/>
    <cellStyle name="_11.임차보증금_Sample5_Datapack(BS)_Arun_091217_v2" xfId="2110"/>
    <cellStyle name="_11.임차보증금_Sample5_Datapack(BS)_Arun_091217_v2_Arun_Info request_2009.12.21" xfId="2111"/>
    <cellStyle name="_11.임차보증금_Sample5_Datapack(BS)_Arun_091217_v2_Arun_Info request_2009.12.22_PwC" xfId="2112"/>
    <cellStyle name="_11.임차보증금_Sample5_Datapack(BS)_Arun_091217_v2_Arun_QA_main" xfId="2113"/>
    <cellStyle name="_11.임차보증금_Sample5_Datepack_별첨_이종석_20090708" xfId="2114"/>
    <cellStyle name="_11.임차보증금_Sample5_Datepack_별첨_이종석_20090708_Arun_Info request_2009.12.21" xfId="2115"/>
    <cellStyle name="_11.임차보증금_Sample5_Datepack_별첨_이종석_20090708_Arun_Info request_2009.12.22_PwC" xfId="2116"/>
    <cellStyle name="_11.임차보증금_Sample5_Datepack_별첨_이종석_20090708_Arun_QA_main" xfId="2117"/>
    <cellStyle name="_11.임차보증금_Sample5_Datepack_별첨_이종석_20090708_Datapack(BS)_Arun_091217_v2" xfId="2118"/>
    <cellStyle name="_11.임차보증금_Sample5_Datepack_별첨_이종석_20090708_Datapack(BS)_Arun_091217_v2_Arun_Info request_2009.12.21" xfId="2119"/>
    <cellStyle name="_11.임차보증금_Sample5_Datepack_별첨_이종석_20090708_Datapack(BS)_Arun_091217_v2_Arun_Info request_2009.12.22_PwC" xfId="2120"/>
    <cellStyle name="_11.임차보증금_Sample5_Datepack_별첨_이종석_20090708_Datapack(BS)_Arun_091217_v2_Arun_QA_main" xfId="2121"/>
    <cellStyle name="_11.임차보증금_Sample5_WP-dealtool table_v5_KCW" xfId="2122"/>
    <cellStyle name="_11.임차보증금_Sample5_WP-dealtool table_v5_KCW_Arun_Info request_2009.12.21" xfId="2123"/>
    <cellStyle name="_11.임차보증금_Sample5_WP-dealtool table_v5_KCW_Arun_Info request_2009.12.22_PwC" xfId="2124"/>
    <cellStyle name="_11.임차보증금_Sample5_WP-dealtool table_v5_KCW_Arun_QA_main" xfId="2125"/>
    <cellStyle name="_11.임차보증금_Sample5_WP-dealtool table_v5_KCW_Datapack(BS)_Arun_091217_v2" xfId="2126"/>
    <cellStyle name="_11.임차보증금_Sample5_WP-dealtool table_v5_KCW_Datapack(BS)_Arun_091217_v2_Arun_Info request_2009.12.21" xfId="2127"/>
    <cellStyle name="_11.임차보증금_Sample5_WP-dealtool table_v5_KCW_Datapack(BS)_Arun_091217_v2_Arun_Info request_2009.12.22_PwC" xfId="2128"/>
    <cellStyle name="_11.임차보증금_Sample5_WP-dealtool table_v5_KCW_Datapack(BS)_Arun_091217_v2_Arun_QA_main" xfId="2129"/>
    <cellStyle name="_14.미지급금" xfId="2130"/>
    <cellStyle name="_14.미지급금_Arun_Info request_2009.12.21" xfId="2131"/>
    <cellStyle name="_14.미지급금_Arun_Info request_2009.12.22_PwC" xfId="2132"/>
    <cellStyle name="_14.미지급금_Arun_QA_main" xfId="2133"/>
    <cellStyle name="_14.미지급금_Datapack(BS)_Arun_091217_v2" xfId="2134"/>
    <cellStyle name="_14.미지급금_Datapack(BS)_Arun_091217_v2_Arun_Info request_2009.12.21" xfId="2135"/>
    <cellStyle name="_14.미지급금_Datapack(BS)_Arun_091217_v2_Arun_Info request_2009.12.22_PwC" xfId="2136"/>
    <cellStyle name="_14.미지급금_Datapack(BS)_Arun_091217_v2_Arun_QA_main" xfId="2137"/>
    <cellStyle name="_14.미지급금_Sample" xfId="2138"/>
    <cellStyle name="_14.미지급금_Sample_Arun_Info request_2009.12.21" xfId="2139"/>
    <cellStyle name="_14.미지급금_Sample_Arun_Info request_2009.12.22_PwC" xfId="2140"/>
    <cellStyle name="_14.미지급금_Sample_Arun_QA_main" xfId="2141"/>
    <cellStyle name="_14.미지급금_Sample_Datapack(BS)_Arun_091217_v2" xfId="2142"/>
    <cellStyle name="_14.미지급금_Sample_Datapack(BS)_Arun_091217_v2_Arun_Info request_2009.12.21" xfId="2143"/>
    <cellStyle name="_14.미지급금_Sample_Datapack(BS)_Arun_091217_v2_Arun_Info request_2009.12.22_PwC" xfId="2144"/>
    <cellStyle name="_14.미지급금_Sample_Datapack(BS)_Arun_091217_v2_Arun_QA_main" xfId="2145"/>
    <cellStyle name="_14.미지급금_Sample_Datepack_별첨_이종석_20090708" xfId="2146"/>
    <cellStyle name="_14.미지급금_Sample_Datepack_별첨_이종석_20090708_Arun_Info request_2009.12.21" xfId="2147"/>
    <cellStyle name="_14.미지급금_Sample_Datepack_별첨_이종석_20090708_Arun_Info request_2009.12.22_PwC" xfId="2148"/>
    <cellStyle name="_14.미지급금_Sample_Datepack_별첨_이종석_20090708_Arun_QA_main" xfId="2149"/>
    <cellStyle name="_14.미지급금_Sample_Datepack_별첨_이종석_20090708_Datapack(BS)_Arun_091217_v2" xfId="2150"/>
    <cellStyle name="_14.미지급금_Sample_Datepack_별첨_이종석_20090708_Datapack(BS)_Arun_091217_v2_Arun_Info request_2009.12.21" xfId="2151"/>
    <cellStyle name="_14.미지급금_Sample_Datepack_별첨_이종석_20090708_Datapack(BS)_Arun_091217_v2_Arun_Info request_2009.12.22_PwC" xfId="2152"/>
    <cellStyle name="_14.미지급금_Sample_Datepack_별첨_이종석_20090708_Datapack(BS)_Arun_091217_v2_Arun_QA_main" xfId="2153"/>
    <cellStyle name="_14.미지급금_Sample_WP-dealtool table_v5_KCW" xfId="2154"/>
    <cellStyle name="_14.미지급금_Sample_WP-dealtool table_v5_KCW_Arun_Info request_2009.12.21" xfId="2155"/>
    <cellStyle name="_14.미지급금_Sample_WP-dealtool table_v5_KCW_Arun_Info request_2009.12.22_PwC" xfId="2156"/>
    <cellStyle name="_14.미지급금_Sample_WP-dealtool table_v5_KCW_Arun_QA_main" xfId="2157"/>
    <cellStyle name="_14.미지급금_Sample_WP-dealtool table_v5_KCW_Datapack(BS)_Arun_091217_v2" xfId="2158"/>
    <cellStyle name="_14.미지급금_Sample_WP-dealtool table_v5_KCW_Datapack(BS)_Arun_091217_v2_Arun_Info request_2009.12.21" xfId="2159"/>
    <cellStyle name="_14.미지급금_Sample_WP-dealtool table_v5_KCW_Datapack(BS)_Arun_091217_v2_Arun_Info request_2009.12.22_PwC" xfId="2160"/>
    <cellStyle name="_14.미지급금_Sample_WP-dealtool table_v5_KCW_Datapack(BS)_Arun_091217_v2_Arun_QA_main" xfId="2161"/>
    <cellStyle name="_14.미지급금_Sample2" xfId="2162"/>
    <cellStyle name="_14.미지급금_Sample2_Arun_Info request_2009.12.21" xfId="2163"/>
    <cellStyle name="_14.미지급금_Sample2_Arun_Info request_2009.12.22_PwC" xfId="2164"/>
    <cellStyle name="_14.미지급금_Sample2_Arun_QA_main" xfId="2165"/>
    <cellStyle name="_14.미지급금_Sample2_Datapack(BS)_Arun_091217_v2" xfId="2166"/>
    <cellStyle name="_14.미지급금_Sample2_Datapack(BS)_Arun_091217_v2_Arun_Info request_2009.12.21" xfId="2167"/>
    <cellStyle name="_14.미지급금_Sample2_Datapack(BS)_Arun_091217_v2_Arun_Info request_2009.12.22_PwC" xfId="2168"/>
    <cellStyle name="_14.미지급금_Sample2_Datapack(BS)_Arun_091217_v2_Arun_QA_main" xfId="2169"/>
    <cellStyle name="_14.미지급금_Sample2_Datepack_별첨_이종석_20090708" xfId="2170"/>
    <cellStyle name="_14.미지급금_Sample2_Datepack_별첨_이종석_20090708_Arun_Info request_2009.12.21" xfId="2171"/>
    <cellStyle name="_14.미지급금_Sample2_Datepack_별첨_이종석_20090708_Arun_Info request_2009.12.22_PwC" xfId="2172"/>
    <cellStyle name="_14.미지급금_Sample2_Datepack_별첨_이종석_20090708_Arun_QA_main" xfId="2173"/>
    <cellStyle name="_14.미지급금_Sample2_Datepack_별첨_이종석_20090708_Datapack(BS)_Arun_091217_v2" xfId="2174"/>
    <cellStyle name="_14.미지급금_Sample2_Datepack_별첨_이종석_20090708_Datapack(BS)_Arun_091217_v2_Arun_Info request_2009.12.21" xfId="2175"/>
    <cellStyle name="_14.미지급금_Sample2_Datepack_별첨_이종석_20090708_Datapack(BS)_Arun_091217_v2_Arun_Info request_2009.12.22_PwC" xfId="2176"/>
    <cellStyle name="_14.미지급금_Sample2_Datepack_별첨_이종석_20090708_Datapack(BS)_Arun_091217_v2_Arun_QA_main" xfId="2177"/>
    <cellStyle name="_14.미지급금_Sample2_WP-dealtool table_v5_KCW" xfId="2178"/>
    <cellStyle name="_14.미지급금_Sample2_WP-dealtool table_v5_KCW_Arun_Info request_2009.12.21" xfId="2179"/>
    <cellStyle name="_14.미지급금_Sample2_WP-dealtool table_v5_KCW_Arun_Info request_2009.12.22_PwC" xfId="2180"/>
    <cellStyle name="_14.미지급금_Sample2_WP-dealtool table_v5_KCW_Arun_QA_main" xfId="2181"/>
    <cellStyle name="_14.미지급금_Sample2_WP-dealtool table_v5_KCW_Datapack(BS)_Arun_091217_v2" xfId="2182"/>
    <cellStyle name="_14.미지급금_Sample2_WP-dealtool table_v5_KCW_Datapack(BS)_Arun_091217_v2_Arun_Info request_2009.12.21" xfId="2183"/>
    <cellStyle name="_14.미지급금_Sample2_WP-dealtool table_v5_KCW_Datapack(BS)_Arun_091217_v2_Arun_Info request_2009.12.22_PwC" xfId="2184"/>
    <cellStyle name="_14.미지급금_Sample2_WP-dealtool table_v5_KCW_Datapack(BS)_Arun_091217_v2_Arun_QA_main" xfId="2185"/>
    <cellStyle name="_14.미지급금_Sample3" xfId="2186"/>
    <cellStyle name="_14.미지급금_Sample3_Arun_Info request_2009.12.21" xfId="2187"/>
    <cellStyle name="_14.미지급금_Sample3_Arun_Info request_2009.12.22_PwC" xfId="2188"/>
    <cellStyle name="_14.미지급금_Sample3_Arun_QA_main" xfId="2189"/>
    <cellStyle name="_14.미지급금_Sample3_Datapack(BS)_Arun_091217_v2" xfId="2190"/>
    <cellStyle name="_14.미지급금_Sample3_Datapack(BS)_Arun_091217_v2_Arun_Info request_2009.12.21" xfId="2191"/>
    <cellStyle name="_14.미지급금_Sample3_Datapack(BS)_Arun_091217_v2_Arun_Info request_2009.12.22_PwC" xfId="2192"/>
    <cellStyle name="_14.미지급금_Sample3_Datapack(BS)_Arun_091217_v2_Arun_QA_main" xfId="2193"/>
    <cellStyle name="_14.미지급금_Sample3_Datepack_별첨_이종석_20090708" xfId="2194"/>
    <cellStyle name="_14.미지급금_Sample3_Datepack_별첨_이종석_20090708_Arun_Info request_2009.12.21" xfId="2195"/>
    <cellStyle name="_14.미지급금_Sample3_Datepack_별첨_이종석_20090708_Arun_Info request_2009.12.22_PwC" xfId="2196"/>
    <cellStyle name="_14.미지급금_Sample3_Datepack_별첨_이종석_20090708_Arun_QA_main" xfId="2197"/>
    <cellStyle name="_14.미지급금_Sample3_Datepack_별첨_이종석_20090708_Datapack(BS)_Arun_091217_v2" xfId="2198"/>
    <cellStyle name="_14.미지급금_Sample3_Datepack_별첨_이종석_20090708_Datapack(BS)_Arun_091217_v2_Arun_Info request_2009.12.21" xfId="2199"/>
    <cellStyle name="_14.미지급금_Sample3_Datepack_별첨_이종석_20090708_Datapack(BS)_Arun_091217_v2_Arun_Info request_2009.12.22_PwC" xfId="2200"/>
    <cellStyle name="_14.미지급금_Sample3_Datepack_별첨_이종석_20090708_Datapack(BS)_Arun_091217_v2_Arun_QA_main" xfId="2201"/>
    <cellStyle name="_14.미지급금_Sample3_WP-dealtool table_v5_KCW" xfId="2202"/>
    <cellStyle name="_14.미지급금_Sample3_WP-dealtool table_v5_KCW_Arun_Info request_2009.12.21" xfId="2203"/>
    <cellStyle name="_14.미지급금_Sample3_WP-dealtool table_v5_KCW_Arun_Info request_2009.12.22_PwC" xfId="2204"/>
    <cellStyle name="_14.미지급금_Sample3_WP-dealtool table_v5_KCW_Arun_QA_main" xfId="2205"/>
    <cellStyle name="_14.미지급금_Sample3_WP-dealtool table_v5_KCW_Datapack(BS)_Arun_091217_v2" xfId="2206"/>
    <cellStyle name="_14.미지급금_Sample3_WP-dealtool table_v5_KCW_Datapack(BS)_Arun_091217_v2_Arun_Info request_2009.12.21" xfId="2207"/>
    <cellStyle name="_14.미지급금_Sample3_WP-dealtool table_v5_KCW_Datapack(BS)_Arun_091217_v2_Arun_Info request_2009.12.22_PwC" xfId="2208"/>
    <cellStyle name="_14.미지급금_Sample3_WP-dealtool table_v5_KCW_Datapack(BS)_Arun_091217_v2_Arun_QA_main" xfId="2209"/>
    <cellStyle name="_14.미지급금_Sample5" xfId="2210"/>
    <cellStyle name="_14.미지급금_Sample5_Arun_Info request_2009.12.21" xfId="2211"/>
    <cellStyle name="_14.미지급금_Sample5_Arun_Info request_2009.12.22_PwC" xfId="2212"/>
    <cellStyle name="_14.미지급금_Sample5_Arun_QA_main" xfId="2213"/>
    <cellStyle name="_14.미지급금_Sample5_Datapack(BS)_Arun_091217_v2" xfId="2214"/>
    <cellStyle name="_14.미지급금_Sample5_Datapack(BS)_Arun_091217_v2_Arun_Info request_2009.12.21" xfId="2215"/>
    <cellStyle name="_14.미지급금_Sample5_Datapack(BS)_Arun_091217_v2_Arun_Info request_2009.12.22_PwC" xfId="2216"/>
    <cellStyle name="_14.미지급금_Sample5_Datapack(BS)_Arun_091217_v2_Arun_QA_main" xfId="2217"/>
    <cellStyle name="_14.미지급금_Sample5_Datepack_별첨_이종석_20090708" xfId="2218"/>
    <cellStyle name="_14.미지급금_Sample5_Datepack_별첨_이종석_20090708_Arun_Info request_2009.12.21" xfId="2219"/>
    <cellStyle name="_14.미지급금_Sample5_Datepack_별첨_이종석_20090708_Arun_Info request_2009.12.22_PwC" xfId="2220"/>
    <cellStyle name="_14.미지급금_Sample5_Datepack_별첨_이종석_20090708_Arun_QA_main" xfId="2221"/>
    <cellStyle name="_14.미지급금_Sample5_Datepack_별첨_이종석_20090708_Datapack(BS)_Arun_091217_v2" xfId="2222"/>
    <cellStyle name="_14.미지급금_Sample5_Datepack_별첨_이종석_20090708_Datapack(BS)_Arun_091217_v2_Arun_Info request_2009.12.21" xfId="2223"/>
    <cellStyle name="_14.미지급금_Sample5_Datepack_별첨_이종석_20090708_Datapack(BS)_Arun_091217_v2_Arun_Info request_2009.12.22_PwC" xfId="2224"/>
    <cellStyle name="_14.미지급금_Sample5_Datepack_별첨_이종석_20090708_Datapack(BS)_Arun_091217_v2_Arun_QA_main" xfId="2225"/>
    <cellStyle name="_14.미지급금_Sample5_WP-dealtool table_v5_KCW" xfId="2226"/>
    <cellStyle name="_14.미지급금_Sample5_WP-dealtool table_v5_KCW_Arun_Info request_2009.12.21" xfId="2227"/>
    <cellStyle name="_14.미지급금_Sample5_WP-dealtool table_v5_KCW_Arun_Info request_2009.12.22_PwC" xfId="2228"/>
    <cellStyle name="_14.미지급금_Sample5_WP-dealtool table_v5_KCW_Arun_QA_main" xfId="2229"/>
    <cellStyle name="_14.미지급금_Sample5_WP-dealtool table_v5_KCW_Datapack(BS)_Arun_091217_v2" xfId="2230"/>
    <cellStyle name="_14.미지급금_Sample5_WP-dealtool table_v5_KCW_Datapack(BS)_Arun_091217_v2_Arun_Info request_2009.12.21" xfId="2231"/>
    <cellStyle name="_14.미지급금_Sample5_WP-dealtool table_v5_KCW_Datapack(BS)_Arun_091217_v2_Arun_Info request_2009.12.22_PwC" xfId="2232"/>
    <cellStyle name="_14.미지급금_Sample5_WP-dealtool table_v5_KCW_Datapack(BS)_Arun_091217_v2_Arun_QA_main" xfId="2233"/>
    <cellStyle name="_15.예수금" xfId="2234"/>
    <cellStyle name="_15.예수금_Arun_Info request_2009.12.21" xfId="2235"/>
    <cellStyle name="_15.예수금_Arun_Info request_2009.12.22_PwC" xfId="2236"/>
    <cellStyle name="_15.예수금_Arun_QA_main" xfId="2237"/>
    <cellStyle name="_15.예수금_Datapack(BS)_Arun_091217_v2" xfId="2238"/>
    <cellStyle name="_15.예수금_Datapack(BS)_Arun_091217_v2_Arun_Info request_2009.12.21" xfId="2239"/>
    <cellStyle name="_15.예수금_Datapack(BS)_Arun_091217_v2_Arun_Info request_2009.12.22_PwC" xfId="2240"/>
    <cellStyle name="_15.예수금_Datapack(BS)_Arun_091217_v2_Arun_QA_main" xfId="2241"/>
    <cellStyle name="_15.예수금_Sample" xfId="2242"/>
    <cellStyle name="_15.예수금_Sample_Arun_Info request_2009.12.21" xfId="2243"/>
    <cellStyle name="_15.예수금_Sample_Arun_Info request_2009.12.22_PwC" xfId="2244"/>
    <cellStyle name="_15.예수금_Sample_Arun_QA_main" xfId="2245"/>
    <cellStyle name="_15.예수금_Sample_Datapack(BS)_Arun_091217_v2" xfId="2246"/>
    <cellStyle name="_15.예수금_Sample_Datapack(BS)_Arun_091217_v2_Arun_Info request_2009.12.21" xfId="2247"/>
    <cellStyle name="_15.예수금_Sample_Datapack(BS)_Arun_091217_v2_Arun_Info request_2009.12.22_PwC" xfId="2248"/>
    <cellStyle name="_15.예수금_Sample_Datapack(BS)_Arun_091217_v2_Arun_QA_main" xfId="2249"/>
    <cellStyle name="_15.예수금_Sample_Datepack_별첨_이종석_20090708" xfId="2250"/>
    <cellStyle name="_15.예수금_Sample_Datepack_별첨_이종석_20090708_Arun_Info request_2009.12.21" xfId="2251"/>
    <cellStyle name="_15.예수금_Sample_Datepack_별첨_이종석_20090708_Arun_Info request_2009.12.22_PwC" xfId="2252"/>
    <cellStyle name="_15.예수금_Sample_Datepack_별첨_이종석_20090708_Arun_QA_main" xfId="2253"/>
    <cellStyle name="_15.예수금_Sample_Datepack_별첨_이종석_20090708_Datapack(BS)_Arun_091217_v2" xfId="2254"/>
    <cellStyle name="_15.예수금_Sample_Datepack_별첨_이종석_20090708_Datapack(BS)_Arun_091217_v2_Arun_Info request_2009.12.21" xfId="2255"/>
    <cellStyle name="_15.예수금_Sample_Datepack_별첨_이종석_20090708_Datapack(BS)_Arun_091217_v2_Arun_Info request_2009.12.22_PwC" xfId="2256"/>
    <cellStyle name="_15.예수금_Sample_Datepack_별첨_이종석_20090708_Datapack(BS)_Arun_091217_v2_Arun_QA_main" xfId="2257"/>
    <cellStyle name="_15.예수금_Sample_WP-dealtool table_v5_KCW" xfId="2258"/>
    <cellStyle name="_15.예수금_Sample_WP-dealtool table_v5_KCW_Arun_Info request_2009.12.21" xfId="2259"/>
    <cellStyle name="_15.예수금_Sample_WP-dealtool table_v5_KCW_Arun_Info request_2009.12.22_PwC" xfId="2260"/>
    <cellStyle name="_15.예수금_Sample_WP-dealtool table_v5_KCW_Arun_QA_main" xfId="2261"/>
    <cellStyle name="_15.예수금_Sample_WP-dealtool table_v5_KCW_Datapack(BS)_Arun_091217_v2" xfId="2262"/>
    <cellStyle name="_15.예수금_Sample_WP-dealtool table_v5_KCW_Datapack(BS)_Arun_091217_v2_Arun_Info request_2009.12.21" xfId="2263"/>
    <cellStyle name="_15.예수금_Sample_WP-dealtool table_v5_KCW_Datapack(BS)_Arun_091217_v2_Arun_Info request_2009.12.22_PwC" xfId="2264"/>
    <cellStyle name="_15.예수금_Sample_WP-dealtool table_v5_KCW_Datapack(BS)_Arun_091217_v2_Arun_QA_main" xfId="2265"/>
    <cellStyle name="_15.예수금_Sample2" xfId="2266"/>
    <cellStyle name="_15.예수금_Sample2_Arun_Info request_2009.12.21" xfId="2267"/>
    <cellStyle name="_15.예수금_Sample2_Arun_Info request_2009.12.22_PwC" xfId="2268"/>
    <cellStyle name="_15.예수금_Sample2_Arun_QA_main" xfId="2269"/>
    <cellStyle name="_15.예수금_Sample2_Datapack(BS)_Arun_091217_v2" xfId="2270"/>
    <cellStyle name="_15.예수금_Sample2_Datapack(BS)_Arun_091217_v2_Arun_Info request_2009.12.21" xfId="2271"/>
    <cellStyle name="_15.예수금_Sample2_Datapack(BS)_Arun_091217_v2_Arun_Info request_2009.12.22_PwC" xfId="2272"/>
    <cellStyle name="_15.예수금_Sample2_Datapack(BS)_Arun_091217_v2_Arun_QA_main" xfId="2273"/>
    <cellStyle name="_15.예수금_Sample2_Datepack_별첨_이종석_20090708" xfId="2274"/>
    <cellStyle name="_15.예수금_Sample2_Datepack_별첨_이종석_20090708_Arun_Info request_2009.12.21" xfId="2275"/>
    <cellStyle name="_15.예수금_Sample2_Datepack_별첨_이종석_20090708_Arun_Info request_2009.12.22_PwC" xfId="2276"/>
    <cellStyle name="_15.예수금_Sample2_Datepack_별첨_이종석_20090708_Arun_QA_main" xfId="2277"/>
    <cellStyle name="_15.예수금_Sample2_Datepack_별첨_이종석_20090708_Datapack(BS)_Arun_091217_v2" xfId="2278"/>
    <cellStyle name="_15.예수금_Sample2_Datepack_별첨_이종석_20090708_Datapack(BS)_Arun_091217_v2_Arun_Info request_2009.12.21" xfId="2279"/>
    <cellStyle name="_15.예수금_Sample2_Datepack_별첨_이종석_20090708_Datapack(BS)_Arun_091217_v2_Arun_Info request_2009.12.22_PwC" xfId="2280"/>
    <cellStyle name="_15.예수금_Sample2_Datepack_별첨_이종석_20090708_Datapack(BS)_Arun_091217_v2_Arun_QA_main" xfId="2281"/>
    <cellStyle name="_15.예수금_Sample2_WP-dealtool table_v5_KCW" xfId="2282"/>
    <cellStyle name="_15.예수금_Sample2_WP-dealtool table_v5_KCW_Arun_Info request_2009.12.21" xfId="2283"/>
    <cellStyle name="_15.예수금_Sample2_WP-dealtool table_v5_KCW_Arun_Info request_2009.12.22_PwC" xfId="2284"/>
    <cellStyle name="_15.예수금_Sample2_WP-dealtool table_v5_KCW_Arun_QA_main" xfId="2285"/>
    <cellStyle name="_15.예수금_Sample2_WP-dealtool table_v5_KCW_Datapack(BS)_Arun_091217_v2" xfId="2286"/>
    <cellStyle name="_15.예수금_Sample2_WP-dealtool table_v5_KCW_Datapack(BS)_Arun_091217_v2_Arun_Info request_2009.12.21" xfId="2287"/>
    <cellStyle name="_15.예수금_Sample2_WP-dealtool table_v5_KCW_Datapack(BS)_Arun_091217_v2_Arun_Info request_2009.12.22_PwC" xfId="2288"/>
    <cellStyle name="_15.예수금_Sample2_WP-dealtool table_v5_KCW_Datapack(BS)_Arun_091217_v2_Arun_QA_main" xfId="2289"/>
    <cellStyle name="_15.예수금_Sample3" xfId="2290"/>
    <cellStyle name="_15.예수금_Sample3_Arun_Info request_2009.12.21" xfId="2291"/>
    <cellStyle name="_15.예수금_Sample3_Arun_Info request_2009.12.22_PwC" xfId="2292"/>
    <cellStyle name="_15.예수금_Sample3_Arun_QA_main" xfId="2293"/>
    <cellStyle name="_15.예수금_Sample3_Datapack(BS)_Arun_091217_v2" xfId="2294"/>
    <cellStyle name="_15.예수금_Sample3_Datapack(BS)_Arun_091217_v2_Arun_Info request_2009.12.21" xfId="2295"/>
    <cellStyle name="_15.예수금_Sample3_Datapack(BS)_Arun_091217_v2_Arun_Info request_2009.12.22_PwC" xfId="2296"/>
    <cellStyle name="_15.예수금_Sample3_Datapack(BS)_Arun_091217_v2_Arun_QA_main" xfId="2297"/>
    <cellStyle name="_15.예수금_Sample3_Datepack_별첨_이종석_20090708" xfId="2298"/>
    <cellStyle name="_15.예수금_Sample3_Datepack_별첨_이종석_20090708_Arun_Info request_2009.12.21" xfId="2299"/>
    <cellStyle name="_15.예수금_Sample3_Datepack_별첨_이종석_20090708_Arun_Info request_2009.12.22_PwC" xfId="2300"/>
    <cellStyle name="_15.예수금_Sample3_Datepack_별첨_이종석_20090708_Arun_QA_main" xfId="2301"/>
    <cellStyle name="_15.예수금_Sample3_Datepack_별첨_이종석_20090708_Datapack(BS)_Arun_091217_v2" xfId="2302"/>
    <cellStyle name="_15.예수금_Sample3_Datepack_별첨_이종석_20090708_Datapack(BS)_Arun_091217_v2_Arun_Info request_2009.12.21" xfId="2303"/>
    <cellStyle name="_15.예수금_Sample3_Datepack_별첨_이종석_20090708_Datapack(BS)_Arun_091217_v2_Arun_Info request_2009.12.22_PwC" xfId="2304"/>
    <cellStyle name="_15.예수금_Sample3_Datepack_별첨_이종석_20090708_Datapack(BS)_Arun_091217_v2_Arun_QA_main" xfId="2305"/>
    <cellStyle name="_15.예수금_Sample3_WP-dealtool table_v5_KCW" xfId="2306"/>
    <cellStyle name="_15.예수금_Sample3_WP-dealtool table_v5_KCW_Arun_Info request_2009.12.21" xfId="2307"/>
    <cellStyle name="_15.예수금_Sample3_WP-dealtool table_v5_KCW_Arun_Info request_2009.12.22_PwC" xfId="2308"/>
    <cellStyle name="_15.예수금_Sample3_WP-dealtool table_v5_KCW_Arun_QA_main" xfId="2309"/>
    <cellStyle name="_15.예수금_Sample3_WP-dealtool table_v5_KCW_Datapack(BS)_Arun_091217_v2" xfId="2310"/>
    <cellStyle name="_15.예수금_Sample3_WP-dealtool table_v5_KCW_Datapack(BS)_Arun_091217_v2_Arun_Info request_2009.12.21" xfId="2311"/>
    <cellStyle name="_15.예수금_Sample3_WP-dealtool table_v5_KCW_Datapack(BS)_Arun_091217_v2_Arun_Info request_2009.12.22_PwC" xfId="2312"/>
    <cellStyle name="_15.예수금_Sample3_WP-dealtool table_v5_KCW_Datapack(BS)_Arun_091217_v2_Arun_QA_main" xfId="2313"/>
    <cellStyle name="_15.예수금_Sample5" xfId="2314"/>
    <cellStyle name="_15.예수금_Sample5_Arun_Info request_2009.12.21" xfId="2315"/>
    <cellStyle name="_15.예수금_Sample5_Arun_Info request_2009.12.22_PwC" xfId="2316"/>
    <cellStyle name="_15.예수금_Sample5_Arun_QA_main" xfId="2317"/>
    <cellStyle name="_15.예수금_Sample5_Datapack(BS)_Arun_091217_v2" xfId="2318"/>
    <cellStyle name="_15.예수금_Sample5_Datapack(BS)_Arun_091217_v2_Arun_Info request_2009.12.21" xfId="2319"/>
    <cellStyle name="_15.예수금_Sample5_Datapack(BS)_Arun_091217_v2_Arun_Info request_2009.12.22_PwC" xfId="2320"/>
    <cellStyle name="_15.예수금_Sample5_Datapack(BS)_Arun_091217_v2_Arun_QA_main" xfId="2321"/>
    <cellStyle name="_15.예수금_Sample5_Datepack_별첨_이종석_20090708" xfId="2322"/>
    <cellStyle name="_15.예수금_Sample5_Datepack_별첨_이종석_20090708_Arun_Info request_2009.12.21" xfId="2323"/>
    <cellStyle name="_15.예수금_Sample5_Datepack_별첨_이종석_20090708_Arun_Info request_2009.12.22_PwC" xfId="2324"/>
    <cellStyle name="_15.예수금_Sample5_Datepack_별첨_이종석_20090708_Arun_QA_main" xfId="2325"/>
    <cellStyle name="_15.예수금_Sample5_Datepack_별첨_이종석_20090708_Datapack(BS)_Arun_091217_v2" xfId="2326"/>
    <cellStyle name="_15.예수금_Sample5_Datepack_별첨_이종석_20090708_Datapack(BS)_Arun_091217_v2_Arun_Info request_2009.12.21" xfId="2327"/>
    <cellStyle name="_15.예수금_Sample5_Datepack_별첨_이종석_20090708_Datapack(BS)_Arun_091217_v2_Arun_Info request_2009.12.22_PwC" xfId="2328"/>
    <cellStyle name="_15.예수금_Sample5_Datepack_별첨_이종석_20090708_Datapack(BS)_Arun_091217_v2_Arun_QA_main" xfId="2329"/>
    <cellStyle name="_15.예수금_Sample5_WP-dealtool table_v5_KCW" xfId="2330"/>
    <cellStyle name="_15.예수금_Sample5_WP-dealtool table_v5_KCW_Arun_Info request_2009.12.21" xfId="2331"/>
    <cellStyle name="_15.예수금_Sample5_WP-dealtool table_v5_KCW_Arun_Info request_2009.12.22_PwC" xfId="2332"/>
    <cellStyle name="_15.예수금_Sample5_WP-dealtool table_v5_KCW_Arun_QA_main" xfId="2333"/>
    <cellStyle name="_15.예수금_Sample5_WP-dealtool table_v5_KCW_Datapack(BS)_Arun_091217_v2" xfId="2334"/>
    <cellStyle name="_15.예수금_Sample5_WP-dealtool table_v5_KCW_Datapack(BS)_Arun_091217_v2_Arun_Info request_2009.12.21" xfId="2335"/>
    <cellStyle name="_15.예수금_Sample5_WP-dealtool table_v5_KCW_Datapack(BS)_Arun_091217_v2_Arun_Info request_2009.12.22_PwC" xfId="2336"/>
    <cellStyle name="_15.예수금_Sample5_WP-dealtool table_v5_KCW_Datapack(BS)_Arun_091217_v2_Arun_QA_main" xfId="2337"/>
    <cellStyle name="_17.기유부" xfId="2338"/>
    <cellStyle name="_17.기유부_Arun_Info request_2009.12.21" xfId="2339"/>
    <cellStyle name="_17.기유부_Arun_Info request_2009.12.22_PwC" xfId="2340"/>
    <cellStyle name="_17.기유부_Arun_QA_main" xfId="2341"/>
    <cellStyle name="_17.기유부_Datapack(BS)_Arun_091217_v2" xfId="2342"/>
    <cellStyle name="_17.기유부_Datapack(BS)_Arun_091217_v2_Arun_Info request_2009.12.21" xfId="2343"/>
    <cellStyle name="_17.기유부_Datapack(BS)_Arun_091217_v2_Arun_Info request_2009.12.22_PwC" xfId="2344"/>
    <cellStyle name="_17.기유부_Datapack(BS)_Arun_091217_v2_Arun_QA_main" xfId="2345"/>
    <cellStyle name="_17.기유부_Sample" xfId="2346"/>
    <cellStyle name="_17.기유부_Sample_Arun_Info request_2009.12.21" xfId="2347"/>
    <cellStyle name="_17.기유부_Sample_Arun_Info request_2009.12.22_PwC" xfId="2348"/>
    <cellStyle name="_17.기유부_Sample_Arun_QA_main" xfId="2349"/>
    <cellStyle name="_17.기유부_Sample_Datapack(BS)_Arun_091217_v2" xfId="2350"/>
    <cellStyle name="_17.기유부_Sample_Datapack(BS)_Arun_091217_v2_Arun_Info request_2009.12.21" xfId="2351"/>
    <cellStyle name="_17.기유부_Sample_Datapack(BS)_Arun_091217_v2_Arun_Info request_2009.12.22_PwC" xfId="2352"/>
    <cellStyle name="_17.기유부_Sample_Datapack(BS)_Arun_091217_v2_Arun_QA_main" xfId="2353"/>
    <cellStyle name="_17.기유부_Sample_Datepack_별첨_이종석_20090708" xfId="2354"/>
    <cellStyle name="_17.기유부_Sample_Datepack_별첨_이종석_20090708_Arun_Info request_2009.12.21" xfId="2355"/>
    <cellStyle name="_17.기유부_Sample_Datepack_별첨_이종석_20090708_Arun_Info request_2009.12.22_PwC" xfId="2356"/>
    <cellStyle name="_17.기유부_Sample_Datepack_별첨_이종석_20090708_Arun_QA_main" xfId="2357"/>
    <cellStyle name="_17.기유부_Sample_Datepack_별첨_이종석_20090708_Datapack(BS)_Arun_091217_v2" xfId="2358"/>
    <cellStyle name="_17.기유부_Sample_Datepack_별첨_이종석_20090708_Datapack(BS)_Arun_091217_v2_Arun_Info request_2009.12.21" xfId="2359"/>
    <cellStyle name="_17.기유부_Sample_Datepack_별첨_이종석_20090708_Datapack(BS)_Arun_091217_v2_Arun_Info request_2009.12.22_PwC" xfId="2360"/>
    <cellStyle name="_17.기유부_Sample_Datepack_별첨_이종석_20090708_Datapack(BS)_Arun_091217_v2_Arun_QA_main" xfId="2361"/>
    <cellStyle name="_17.기유부_Sample_WP-dealtool table_v5_KCW" xfId="2362"/>
    <cellStyle name="_17.기유부_Sample_WP-dealtool table_v5_KCW_Arun_Info request_2009.12.21" xfId="2363"/>
    <cellStyle name="_17.기유부_Sample_WP-dealtool table_v5_KCW_Arun_Info request_2009.12.22_PwC" xfId="2364"/>
    <cellStyle name="_17.기유부_Sample_WP-dealtool table_v5_KCW_Arun_QA_main" xfId="2365"/>
    <cellStyle name="_17.기유부_Sample_WP-dealtool table_v5_KCW_Datapack(BS)_Arun_091217_v2" xfId="2366"/>
    <cellStyle name="_17.기유부_Sample_WP-dealtool table_v5_KCW_Datapack(BS)_Arun_091217_v2_Arun_Info request_2009.12.21" xfId="2367"/>
    <cellStyle name="_17.기유부_Sample_WP-dealtool table_v5_KCW_Datapack(BS)_Arun_091217_v2_Arun_Info request_2009.12.22_PwC" xfId="2368"/>
    <cellStyle name="_17.기유부_Sample_WP-dealtool table_v5_KCW_Datapack(BS)_Arun_091217_v2_Arun_QA_main" xfId="2369"/>
    <cellStyle name="_17.기유부_Sample2" xfId="2370"/>
    <cellStyle name="_17.기유부_Sample2_Arun_Info request_2009.12.21" xfId="2371"/>
    <cellStyle name="_17.기유부_Sample2_Arun_Info request_2009.12.22_PwC" xfId="2372"/>
    <cellStyle name="_17.기유부_Sample2_Arun_QA_main" xfId="2373"/>
    <cellStyle name="_17.기유부_Sample2_Datapack(BS)_Arun_091217_v2" xfId="2374"/>
    <cellStyle name="_17.기유부_Sample2_Datapack(BS)_Arun_091217_v2_Arun_Info request_2009.12.21" xfId="2375"/>
    <cellStyle name="_17.기유부_Sample2_Datapack(BS)_Arun_091217_v2_Arun_Info request_2009.12.22_PwC" xfId="2376"/>
    <cellStyle name="_17.기유부_Sample2_Datapack(BS)_Arun_091217_v2_Arun_QA_main" xfId="2377"/>
    <cellStyle name="_17.기유부_Sample2_Datepack_별첨_이종석_20090708" xfId="2378"/>
    <cellStyle name="_17.기유부_Sample2_Datepack_별첨_이종석_20090708_Arun_Info request_2009.12.21" xfId="2379"/>
    <cellStyle name="_17.기유부_Sample2_Datepack_별첨_이종석_20090708_Arun_Info request_2009.12.22_PwC" xfId="2380"/>
    <cellStyle name="_17.기유부_Sample2_Datepack_별첨_이종석_20090708_Arun_QA_main" xfId="2381"/>
    <cellStyle name="_17.기유부_Sample2_Datepack_별첨_이종석_20090708_Datapack(BS)_Arun_091217_v2" xfId="2382"/>
    <cellStyle name="_17.기유부_Sample2_Datepack_별첨_이종석_20090708_Datapack(BS)_Arun_091217_v2_Arun_Info request_2009.12.21" xfId="2383"/>
    <cellStyle name="_17.기유부_Sample2_Datepack_별첨_이종석_20090708_Datapack(BS)_Arun_091217_v2_Arun_Info request_2009.12.22_PwC" xfId="2384"/>
    <cellStyle name="_17.기유부_Sample2_Datepack_별첨_이종석_20090708_Datapack(BS)_Arun_091217_v2_Arun_QA_main" xfId="2385"/>
    <cellStyle name="_17.기유부_Sample2_WP-dealtool table_v5_KCW" xfId="2386"/>
    <cellStyle name="_17.기유부_Sample2_WP-dealtool table_v5_KCW_Arun_Info request_2009.12.21" xfId="2387"/>
    <cellStyle name="_17.기유부_Sample2_WP-dealtool table_v5_KCW_Arun_Info request_2009.12.22_PwC" xfId="2388"/>
    <cellStyle name="_17.기유부_Sample2_WP-dealtool table_v5_KCW_Arun_QA_main" xfId="2389"/>
    <cellStyle name="_17.기유부_Sample2_WP-dealtool table_v5_KCW_Datapack(BS)_Arun_091217_v2" xfId="2390"/>
    <cellStyle name="_17.기유부_Sample2_WP-dealtool table_v5_KCW_Datapack(BS)_Arun_091217_v2_Arun_Info request_2009.12.21" xfId="2391"/>
    <cellStyle name="_17.기유부_Sample2_WP-dealtool table_v5_KCW_Datapack(BS)_Arun_091217_v2_Arun_Info request_2009.12.22_PwC" xfId="2392"/>
    <cellStyle name="_17.기유부_Sample2_WP-dealtool table_v5_KCW_Datapack(BS)_Arun_091217_v2_Arun_QA_main" xfId="2393"/>
    <cellStyle name="_17.기유부_Sample3" xfId="2394"/>
    <cellStyle name="_17.기유부_Sample3_Arun_Info request_2009.12.21" xfId="2395"/>
    <cellStyle name="_17.기유부_Sample3_Arun_Info request_2009.12.22_PwC" xfId="2396"/>
    <cellStyle name="_17.기유부_Sample3_Arun_QA_main" xfId="2397"/>
    <cellStyle name="_17.기유부_Sample3_Datapack(BS)_Arun_091217_v2" xfId="2398"/>
    <cellStyle name="_17.기유부_Sample3_Datapack(BS)_Arun_091217_v2_Arun_Info request_2009.12.21" xfId="2399"/>
    <cellStyle name="_17.기유부_Sample3_Datapack(BS)_Arun_091217_v2_Arun_Info request_2009.12.22_PwC" xfId="2400"/>
    <cellStyle name="_17.기유부_Sample3_Datapack(BS)_Arun_091217_v2_Arun_QA_main" xfId="2401"/>
    <cellStyle name="_17.기유부_Sample3_Datepack_별첨_이종석_20090708" xfId="2402"/>
    <cellStyle name="_17.기유부_Sample3_Datepack_별첨_이종석_20090708_Arun_Info request_2009.12.21" xfId="2403"/>
    <cellStyle name="_17.기유부_Sample3_Datepack_별첨_이종석_20090708_Arun_Info request_2009.12.22_PwC" xfId="2404"/>
    <cellStyle name="_17.기유부_Sample3_Datepack_별첨_이종석_20090708_Arun_QA_main" xfId="2405"/>
    <cellStyle name="_17.기유부_Sample3_Datepack_별첨_이종석_20090708_Datapack(BS)_Arun_091217_v2" xfId="2406"/>
    <cellStyle name="_17.기유부_Sample3_Datepack_별첨_이종석_20090708_Datapack(BS)_Arun_091217_v2_Arun_Info request_2009.12.21" xfId="2407"/>
    <cellStyle name="_17.기유부_Sample3_Datepack_별첨_이종석_20090708_Datapack(BS)_Arun_091217_v2_Arun_Info request_2009.12.22_PwC" xfId="2408"/>
    <cellStyle name="_17.기유부_Sample3_Datepack_별첨_이종석_20090708_Datapack(BS)_Arun_091217_v2_Arun_QA_main" xfId="2409"/>
    <cellStyle name="_17.기유부_Sample3_WP-dealtool table_v5_KCW" xfId="2410"/>
    <cellStyle name="_17.기유부_Sample3_WP-dealtool table_v5_KCW_Arun_Info request_2009.12.21" xfId="2411"/>
    <cellStyle name="_17.기유부_Sample3_WP-dealtool table_v5_KCW_Arun_Info request_2009.12.22_PwC" xfId="2412"/>
    <cellStyle name="_17.기유부_Sample3_WP-dealtool table_v5_KCW_Arun_QA_main" xfId="2413"/>
    <cellStyle name="_17.기유부_Sample3_WP-dealtool table_v5_KCW_Datapack(BS)_Arun_091217_v2" xfId="2414"/>
    <cellStyle name="_17.기유부_Sample3_WP-dealtool table_v5_KCW_Datapack(BS)_Arun_091217_v2_Arun_Info request_2009.12.21" xfId="2415"/>
    <cellStyle name="_17.기유부_Sample3_WP-dealtool table_v5_KCW_Datapack(BS)_Arun_091217_v2_Arun_Info request_2009.12.22_PwC" xfId="2416"/>
    <cellStyle name="_17.기유부_Sample3_WP-dealtool table_v5_KCW_Datapack(BS)_Arun_091217_v2_Arun_QA_main" xfId="2417"/>
    <cellStyle name="_17.기유부_Sample5" xfId="2418"/>
    <cellStyle name="_17.기유부_Sample5_Arun_Info request_2009.12.21" xfId="2419"/>
    <cellStyle name="_17.기유부_Sample5_Arun_Info request_2009.12.22_PwC" xfId="2420"/>
    <cellStyle name="_17.기유부_Sample5_Arun_QA_main" xfId="2421"/>
    <cellStyle name="_17.기유부_Sample5_Datapack(BS)_Arun_091217_v2" xfId="2422"/>
    <cellStyle name="_17.기유부_Sample5_Datapack(BS)_Arun_091217_v2_Arun_Info request_2009.12.21" xfId="2423"/>
    <cellStyle name="_17.기유부_Sample5_Datapack(BS)_Arun_091217_v2_Arun_Info request_2009.12.22_PwC" xfId="2424"/>
    <cellStyle name="_17.기유부_Sample5_Datapack(BS)_Arun_091217_v2_Arun_QA_main" xfId="2425"/>
    <cellStyle name="_17.기유부_Sample5_Datepack_별첨_이종석_20090708" xfId="2426"/>
    <cellStyle name="_17.기유부_Sample5_Datepack_별첨_이종석_20090708_Arun_Info request_2009.12.21" xfId="2427"/>
    <cellStyle name="_17.기유부_Sample5_Datepack_별첨_이종석_20090708_Arun_Info request_2009.12.22_PwC" xfId="2428"/>
    <cellStyle name="_17.기유부_Sample5_Datepack_별첨_이종석_20090708_Arun_QA_main" xfId="2429"/>
    <cellStyle name="_17.기유부_Sample5_Datepack_별첨_이종석_20090708_Datapack(BS)_Arun_091217_v2" xfId="2430"/>
    <cellStyle name="_17.기유부_Sample5_Datepack_별첨_이종석_20090708_Datapack(BS)_Arun_091217_v2_Arun_Info request_2009.12.21" xfId="2431"/>
    <cellStyle name="_17.기유부_Sample5_Datepack_별첨_이종석_20090708_Datapack(BS)_Arun_091217_v2_Arun_Info request_2009.12.22_PwC" xfId="2432"/>
    <cellStyle name="_17.기유부_Sample5_Datepack_별첨_이종석_20090708_Datapack(BS)_Arun_091217_v2_Arun_QA_main" xfId="2433"/>
    <cellStyle name="_17.기유부_Sample5_WP-dealtool table_v5_KCW" xfId="2434"/>
    <cellStyle name="_17.기유부_Sample5_WP-dealtool table_v5_KCW_Arun_Info request_2009.12.21" xfId="2435"/>
    <cellStyle name="_17.기유부_Sample5_WP-dealtool table_v5_KCW_Arun_Info request_2009.12.22_PwC" xfId="2436"/>
    <cellStyle name="_17.기유부_Sample5_WP-dealtool table_v5_KCW_Arun_QA_main" xfId="2437"/>
    <cellStyle name="_17.기유부_Sample5_WP-dealtool table_v5_KCW_Datapack(BS)_Arun_091217_v2" xfId="2438"/>
    <cellStyle name="_17.기유부_Sample5_WP-dealtool table_v5_KCW_Datapack(BS)_Arun_091217_v2_Arun_Info request_2009.12.21" xfId="2439"/>
    <cellStyle name="_17.기유부_Sample5_WP-dealtool table_v5_KCW_Datapack(BS)_Arun_091217_v2_Arun_Info request_2009.12.22_PwC" xfId="2440"/>
    <cellStyle name="_17.기유부_Sample5_WP-dealtool table_v5_KCW_Datapack(BS)_Arun_091217_v2_Arun_QA_main" xfId="2441"/>
    <cellStyle name="_1사분기평가회의양식" xfId="2442"/>
    <cellStyle name="_2000사업계획" xfId="2443"/>
    <cellStyle name="_2000사업계획서종합3" xfId="2444"/>
    <cellStyle name="_2001년수립지침" xfId="2445"/>
    <cellStyle name="_2003년 상반기전략회의 기획실 발표자료" xfId="2446"/>
    <cellStyle name="_2003년추정 결산재무제표(원단위)" xfId="2447"/>
    <cellStyle name="_2006년06월손익" xfId="2448"/>
    <cellStyle name="_226유무형자산명세서(3분기)" xfId="2449"/>
    <cellStyle name="_29.임대수익,잡이익" xfId="2450"/>
    <cellStyle name="_29.임대수익,잡이익_Arun_Info request_2009.12.21" xfId="2451"/>
    <cellStyle name="_29.임대수익,잡이익_Arun_Info request_2009.12.22_PwC" xfId="2452"/>
    <cellStyle name="_29.임대수익,잡이익_Arun_QA_main" xfId="2453"/>
    <cellStyle name="_29.임대수익,잡이익_Datapack(BS)_Arun_091217_v2" xfId="2454"/>
    <cellStyle name="_29.임대수익,잡이익_Datapack(BS)_Arun_091217_v2_Arun_Info request_2009.12.21" xfId="2455"/>
    <cellStyle name="_29.임대수익,잡이익_Datapack(BS)_Arun_091217_v2_Arun_Info request_2009.12.22_PwC" xfId="2456"/>
    <cellStyle name="_29.임대수익,잡이익_Datapack(BS)_Arun_091217_v2_Arun_QA_main" xfId="2457"/>
    <cellStyle name="_29.임대수익,잡이익_Sample" xfId="2458"/>
    <cellStyle name="_29.임대수익,잡이익_Sample_Arun_Info request_2009.12.21" xfId="2459"/>
    <cellStyle name="_29.임대수익,잡이익_Sample_Arun_Info request_2009.12.22_PwC" xfId="2460"/>
    <cellStyle name="_29.임대수익,잡이익_Sample_Arun_QA_main" xfId="2461"/>
    <cellStyle name="_29.임대수익,잡이익_Sample_Datapack(BS)_Arun_091217_v2" xfId="2462"/>
    <cellStyle name="_29.임대수익,잡이익_Sample_Datapack(BS)_Arun_091217_v2_Arun_Info request_2009.12.21" xfId="2463"/>
    <cellStyle name="_29.임대수익,잡이익_Sample_Datapack(BS)_Arun_091217_v2_Arun_Info request_2009.12.22_PwC" xfId="2464"/>
    <cellStyle name="_29.임대수익,잡이익_Sample_Datapack(BS)_Arun_091217_v2_Arun_QA_main" xfId="2465"/>
    <cellStyle name="_29.임대수익,잡이익_Sample_Datepack_별첨_이종석_20090708" xfId="2466"/>
    <cellStyle name="_29.임대수익,잡이익_Sample_Datepack_별첨_이종석_20090708_Arun_Info request_2009.12.21" xfId="2467"/>
    <cellStyle name="_29.임대수익,잡이익_Sample_Datepack_별첨_이종석_20090708_Arun_Info request_2009.12.22_PwC" xfId="2468"/>
    <cellStyle name="_29.임대수익,잡이익_Sample_Datepack_별첨_이종석_20090708_Arun_QA_main" xfId="2469"/>
    <cellStyle name="_29.임대수익,잡이익_Sample_Datepack_별첨_이종석_20090708_Datapack(BS)_Arun_091217_v2" xfId="2470"/>
    <cellStyle name="_29.임대수익,잡이익_Sample_Datepack_별첨_이종석_20090708_Datapack(BS)_Arun_091217_v2_Arun_Info request_2009.12.21" xfId="2471"/>
    <cellStyle name="_29.임대수익,잡이익_Sample_Datepack_별첨_이종석_20090708_Datapack(BS)_Arun_091217_v2_Arun_Info request_2009.12.22_PwC" xfId="2472"/>
    <cellStyle name="_29.임대수익,잡이익_Sample_Datepack_별첨_이종석_20090708_Datapack(BS)_Arun_091217_v2_Arun_QA_main" xfId="2473"/>
    <cellStyle name="_29.임대수익,잡이익_Sample_WP-dealtool table_v5_KCW" xfId="2474"/>
    <cellStyle name="_29.임대수익,잡이익_Sample_WP-dealtool table_v5_KCW_Arun_Info request_2009.12.21" xfId="2475"/>
    <cellStyle name="_29.임대수익,잡이익_Sample_WP-dealtool table_v5_KCW_Arun_Info request_2009.12.22_PwC" xfId="2476"/>
    <cellStyle name="_29.임대수익,잡이익_Sample_WP-dealtool table_v5_KCW_Arun_QA_main" xfId="2477"/>
    <cellStyle name="_29.임대수익,잡이익_Sample_WP-dealtool table_v5_KCW_Datapack(BS)_Arun_091217_v2" xfId="2478"/>
    <cellStyle name="_29.임대수익,잡이익_Sample_WP-dealtool table_v5_KCW_Datapack(BS)_Arun_091217_v2_Arun_Info request_2009.12.21" xfId="2479"/>
    <cellStyle name="_29.임대수익,잡이익_Sample_WP-dealtool table_v5_KCW_Datapack(BS)_Arun_091217_v2_Arun_Info request_2009.12.22_PwC" xfId="2480"/>
    <cellStyle name="_29.임대수익,잡이익_Sample_WP-dealtool table_v5_KCW_Datapack(BS)_Arun_091217_v2_Arun_QA_main" xfId="2481"/>
    <cellStyle name="_29.임대수익,잡이익_Sample2" xfId="2482"/>
    <cellStyle name="_29.임대수익,잡이익_Sample2_Arun_Info request_2009.12.21" xfId="2483"/>
    <cellStyle name="_29.임대수익,잡이익_Sample2_Arun_Info request_2009.12.22_PwC" xfId="2484"/>
    <cellStyle name="_29.임대수익,잡이익_Sample2_Arun_QA_main" xfId="2485"/>
    <cellStyle name="_29.임대수익,잡이익_Sample2_Datapack(BS)_Arun_091217_v2" xfId="2486"/>
    <cellStyle name="_29.임대수익,잡이익_Sample2_Datapack(BS)_Arun_091217_v2_Arun_Info request_2009.12.21" xfId="2487"/>
    <cellStyle name="_29.임대수익,잡이익_Sample2_Datapack(BS)_Arun_091217_v2_Arun_Info request_2009.12.22_PwC" xfId="2488"/>
    <cellStyle name="_29.임대수익,잡이익_Sample2_Datapack(BS)_Arun_091217_v2_Arun_QA_main" xfId="2489"/>
    <cellStyle name="_29.임대수익,잡이익_Sample2_Datepack_별첨_이종석_20090708" xfId="2490"/>
    <cellStyle name="_29.임대수익,잡이익_Sample2_Datepack_별첨_이종석_20090708_Arun_Info request_2009.12.21" xfId="2491"/>
    <cellStyle name="_29.임대수익,잡이익_Sample2_Datepack_별첨_이종석_20090708_Arun_Info request_2009.12.22_PwC" xfId="2492"/>
    <cellStyle name="_29.임대수익,잡이익_Sample2_Datepack_별첨_이종석_20090708_Arun_QA_main" xfId="2493"/>
    <cellStyle name="_29.임대수익,잡이익_Sample2_Datepack_별첨_이종석_20090708_Datapack(BS)_Arun_091217_v2" xfId="2494"/>
    <cellStyle name="_29.임대수익,잡이익_Sample2_Datepack_별첨_이종석_20090708_Datapack(BS)_Arun_091217_v2_Arun_Info request_2009.12.21" xfId="2495"/>
    <cellStyle name="_29.임대수익,잡이익_Sample2_Datepack_별첨_이종석_20090708_Datapack(BS)_Arun_091217_v2_Arun_Info request_2009.12.22_PwC" xfId="2496"/>
    <cellStyle name="_29.임대수익,잡이익_Sample2_Datepack_별첨_이종석_20090708_Datapack(BS)_Arun_091217_v2_Arun_QA_main" xfId="2497"/>
    <cellStyle name="_29.임대수익,잡이익_Sample2_WP-dealtool table_v5_KCW" xfId="2498"/>
    <cellStyle name="_29.임대수익,잡이익_Sample2_WP-dealtool table_v5_KCW_Arun_Info request_2009.12.21" xfId="2499"/>
    <cellStyle name="_29.임대수익,잡이익_Sample2_WP-dealtool table_v5_KCW_Arun_Info request_2009.12.22_PwC" xfId="2500"/>
    <cellStyle name="_29.임대수익,잡이익_Sample2_WP-dealtool table_v5_KCW_Arun_QA_main" xfId="2501"/>
    <cellStyle name="_29.임대수익,잡이익_Sample2_WP-dealtool table_v5_KCW_Datapack(BS)_Arun_091217_v2" xfId="2502"/>
    <cellStyle name="_29.임대수익,잡이익_Sample2_WP-dealtool table_v5_KCW_Datapack(BS)_Arun_091217_v2_Arun_Info request_2009.12.21" xfId="2503"/>
    <cellStyle name="_29.임대수익,잡이익_Sample2_WP-dealtool table_v5_KCW_Datapack(BS)_Arun_091217_v2_Arun_Info request_2009.12.22_PwC" xfId="2504"/>
    <cellStyle name="_29.임대수익,잡이익_Sample2_WP-dealtool table_v5_KCW_Datapack(BS)_Arun_091217_v2_Arun_QA_main" xfId="2505"/>
    <cellStyle name="_29.임대수익,잡이익_Sample3" xfId="2506"/>
    <cellStyle name="_29.임대수익,잡이익_Sample3_Arun_Info request_2009.12.21" xfId="2507"/>
    <cellStyle name="_29.임대수익,잡이익_Sample3_Arun_Info request_2009.12.22_PwC" xfId="2508"/>
    <cellStyle name="_29.임대수익,잡이익_Sample3_Arun_QA_main" xfId="2509"/>
    <cellStyle name="_29.임대수익,잡이익_Sample3_Datapack(BS)_Arun_091217_v2" xfId="2510"/>
    <cellStyle name="_29.임대수익,잡이익_Sample3_Datapack(BS)_Arun_091217_v2_Arun_Info request_2009.12.21" xfId="2511"/>
    <cellStyle name="_29.임대수익,잡이익_Sample3_Datapack(BS)_Arun_091217_v2_Arun_Info request_2009.12.22_PwC" xfId="2512"/>
    <cellStyle name="_29.임대수익,잡이익_Sample3_Datapack(BS)_Arun_091217_v2_Arun_QA_main" xfId="2513"/>
    <cellStyle name="_29.임대수익,잡이익_Sample3_Datepack_별첨_이종석_20090708" xfId="2514"/>
    <cellStyle name="_29.임대수익,잡이익_Sample3_Datepack_별첨_이종석_20090708_Arun_Info request_2009.12.21" xfId="2515"/>
    <cellStyle name="_29.임대수익,잡이익_Sample3_Datepack_별첨_이종석_20090708_Arun_Info request_2009.12.22_PwC" xfId="2516"/>
    <cellStyle name="_29.임대수익,잡이익_Sample3_Datepack_별첨_이종석_20090708_Arun_QA_main" xfId="2517"/>
    <cellStyle name="_29.임대수익,잡이익_Sample3_Datepack_별첨_이종석_20090708_Datapack(BS)_Arun_091217_v2" xfId="2518"/>
    <cellStyle name="_29.임대수익,잡이익_Sample3_Datepack_별첨_이종석_20090708_Datapack(BS)_Arun_091217_v2_Arun_Info request_2009.12.21" xfId="2519"/>
    <cellStyle name="_29.임대수익,잡이익_Sample3_Datepack_별첨_이종석_20090708_Datapack(BS)_Arun_091217_v2_Arun_Info request_2009.12.22_PwC" xfId="2520"/>
    <cellStyle name="_29.임대수익,잡이익_Sample3_Datepack_별첨_이종석_20090708_Datapack(BS)_Arun_091217_v2_Arun_QA_main" xfId="2521"/>
    <cellStyle name="_29.임대수익,잡이익_Sample3_WP-dealtool table_v5_KCW" xfId="2522"/>
    <cellStyle name="_29.임대수익,잡이익_Sample3_WP-dealtool table_v5_KCW_Arun_Info request_2009.12.21" xfId="2523"/>
    <cellStyle name="_29.임대수익,잡이익_Sample3_WP-dealtool table_v5_KCW_Arun_Info request_2009.12.22_PwC" xfId="2524"/>
    <cellStyle name="_29.임대수익,잡이익_Sample3_WP-dealtool table_v5_KCW_Arun_QA_main" xfId="2525"/>
    <cellStyle name="_29.임대수익,잡이익_Sample3_WP-dealtool table_v5_KCW_Datapack(BS)_Arun_091217_v2" xfId="2526"/>
    <cellStyle name="_29.임대수익,잡이익_Sample3_WP-dealtool table_v5_KCW_Datapack(BS)_Arun_091217_v2_Arun_Info request_2009.12.21" xfId="2527"/>
    <cellStyle name="_29.임대수익,잡이익_Sample3_WP-dealtool table_v5_KCW_Datapack(BS)_Arun_091217_v2_Arun_Info request_2009.12.22_PwC" xfId="2528"/>
    <cellStyle name="_29.임대수익,잡이익_Sample3_WP-dealtool table_v5_KCW_Datapack(BS)_Arun_091217_v2_Arun_QA_main" xfId="2529"/>
    <cellStyle name="_29.임대수익,잡이익_Sample5" xfId="2530"/>
    <cellStyle name="_29.임대수익,잡이익_Sample5_Arun_Info request_2009.12.21" xfId="2531"/>
    <cellStyle name="_29.임대수익,잡이익_Sample5_Arun_Info request_2009.12.22_PwC" xfId="2532"/>
    <cellStyle name="_29.임대수익,잡이익_Sample5_Arun_QA_main" xfId="2533"/>
    <cellStyle name="_29.임대수익,잡이익_Sample5_Datapack(BS)_Arun_091217_v2" xfId="2534"/>
    <cellStyle name="_29.임대수익,잡이익_Sample5_Datapack(BS)_Arun_091217_v2_Arun_Info request_2009.12.21" xfId="2535"/>
    <cellStyle name="_29.임대수익,잡이익_Sample5_Datapack(BS)_Arun_091217_v2_Arun_Info request_2009.12.22_PwC" xfId="2536"/>
    <cellStyle name="_29.임대수익,잡이익_Sample5_Datapack(BS)_Arun_091217_v2_Arun_QA_main" xfId="2537"/>
    <cellStyle name="_29.임대수익,잡이익_Sample5_Datepack_별첨_이종석_20090708" xfId="2538"/>
    <cellStyle name="_29.임대수익,잡이익_Sample5_Datepack_별첨_이종석_20090708_Arun_Info request_2009.12.21" xfId="2539"/>
    <cellStyle name="_29.임대수익,잡이익_Sample5_Datepack_별첨_이종석_20090708_Arun_Info request_2009.12.22_PwC" xfId="2540"/>
    <cellStyle name="_29.임대수익,잡이익_Sample5_Datepack_별첨_이종석_20090708_Arun_QA_main" xfId="2541"/>
    <cellStyle name="_29.임대수익,잡이익_Sample5_Datepack_별첨_이종석_20090708_Datapack(BS)_Arun_091217_v2" xfId="2542"/>
    <cellStyle name="_29.임대수익,잡이익_Sample5_Datepack_별첨_이종석_20090708_Datapack(BS)_Arun_091217_v2_Arun_Info request_2009.12.21" xfId="2543"/>
    <cellStyle name="_29.임대수익,잡이익_Sample5_Datepack_별첨_이종석_20090708_Datapack(BS)_Arun_091217_v2_Arun_Info request_2009.12.22_PwC" xfId="2544"/>
    <cellStyle name="_29.임대수익,잡이익_Sample5_Datepack_별첨_이종석_20090708_Datapack(BS)_Arun_091217_v2_Arun_QA_main" xfId="2545"/>
    <cellStyle name="_29.임대수익,잡이익_Sample5_WP-dealtool table_v5_KCW" xfId="2546"/>
    <cellStyle name="_29.임대수익,잡이익_Sample5_WP-dealtool table_v5_KCW_Arun_Info request_2009.12.21" xfId="2547"/>
    <cellStyle name="_29.임대수익,잡이익_Sample5_WP-dealtool table_v5_KCW_Arun_Info request_2009.12.22_PwC" xfId="2548"/>
    <cellStyle name="_29.임대수익,잡이익_Sample5_WP-dealtool table_v5_KCW_Arun_QA_main" xfId="2549"/>
    <cellStyle name="_29.임대수익,잡이익_Sample5_WP-dealtool table_v5_KCW_Datapack(BS)_Arun_091217_v2" xfId="2550"/>
    <cellStyle name="_29.임대수익,잡이익_Sample5_WP-dealtool table_v5_KCW_Datapack(BS)_Arun_091217_v2_Arun_Info request_2009.12.21" xfId="2551"/>
    <cellStyle name="_29.임대수익,잡이익_Sample5_WP-dealtool table_v5_KCW_Datapack(BS)_Arun_091217_v2_Arun_Info request_2009.12.22_PwC" xfId="2552"/>
    <cellStyle name="_29.임대수익,잡이익_Sample5_WP-dealtool table_v5_KCW_Datapack(BS)_Arun_091217_v2_Arun_QA_main" xfId="2553"/>
    <cellStyle name="_30.잡손실" xfId="2554"/>
    <cellStyle name="_30.잡손실_Arun_Info request_2009.12.21" xfId="2555"/>
    <cellStyle name="_30.잡손실_Arun_Info request_2009.12.22_PwC" xfId="2556"/>
    <cellStyle name="_30.잡손실_Arun_QA_main" xfId="2557"/>
    <cellStyle name="_30.잡손실_Datapack(BS)_Arun_091217_v2" xfId="2558"/>
    <cellStyle name="_30.잡손실_Datapack(BS)_Arun_091217_v2_Arun_Info request_2009.12.21" xfId="2559"/>
    <cellStyle name="_30.잡손실_Datapack(BS)_Arun_091217_v2_Arun_Info request_2009.12.22_PwC" xfId="2560"/>
    <cellStyle name="_30.잡손실_Datapack(BS)_Arun_091217_v2_Arun_QA_main" xfId="2561"/>
    <cellStyle name="_30.잡손실_Sample" xfId="2562"/>
    <cellStyle name="_30.잡손실_Sample_Arun_Info request_2009.12.21" xfId="2563"/>
    <cellStyle name="_30.잡손실_Sample_Arun_Info request_2009.12.22_PwC" xfId="2564"/>
    <cellStyle name="_30.잡손실_Sample_Arun_QA_main" xfId="2565"/>
    <cellStyle name="_30.잡손실_Sample_Datapack(BS)_Arun_091217_v2" xfId="2566"/>
    <cellStyle name="_30.잡손실_Sample_Datapack(BS)_Arun_091217_v2_Arun_Info request_2009.12.21" xfId="2567"/>
    <cellStyle name="_30.잡손실_Sample_Datapack(BS)_Arun_091217_v2_Arun_Info request_2009.12.22_PwC" xfId="2568"/>
    <cellStyle name="_30.잡손실_Sample_Datapack(BS)_Arun_091217_v2_Arun_QA_main" xfId="2569"/>
    <cellStyle name="_30.잡손실_Sample_Datepack_별첨_이종석_20090708" xfId="2570"/>
    <cellStyle name="_30.잡손실_Sample_Datepack_별첨_이종석_20090708_Arun_Info request_2009.12.21" xfId="2571"/>
    <cellStyle name="_30.잡손실_Sample_Datepack_별첨_이종석_20090708_Arun_Info request_2009.12.22_PwC" xfId="2572"/>
    <cellStyle name="_30.잡손실_Sample_Datepack_별첨_이종석_20090708_Arun_QA_main" xfId="2573"/>
    <cellStyle name="_30.잡손실_Sample_Datepack_별첨_이종석_20090708_Datapack(BS)_Arun_091217_v2" xfId="2574"/>
    <cellStyle name="_30.잡손실_Sample_Datepack_별첨_이종석_20090708_Datapack(BS)_Arun_091217_v2_Arun_Info request_2009.12.21" xfId="2575"/>
    <cellStyle name="_30.잡손실_Sample_Datepack_별첨_이종석_20090708_Datapack(BS)_Arun_091217_v2_Arun_Info request_2009.12.22_PwC" xfId="2576"/>
    <cellStyle name="_30.잡손실_Sample_Datepack_별첨_이종석_20090708_Datapack(BS)_Arun_091217_v2_Arun_QA_main" xfId="2577"/>
    <cellStyle name="_30.잡손실_Sample_WP-dealtool table_v5_KCW" xfId="2578"/>
    <cellStyle name="_30.잡손실_Sample_WP-dealtool table_v5_KCW_Arun_Info request_2009.12.21" xfId="2579"/>
    <cellStyle name="_30.잡손실_Sample_WP-dealtool table_v5_KCW_Arun_Info request_2009.12.22_PwC" xfId="2580"/>
    <cellStyle name="_30.잡손실_Sample_WP-dealtool table_v5_KCW_Arun_QA_main" xfId="2581"/>
    <cellStyle name="_30.잡손실_Sample_WP-dealtool table_v5_KCW_Datapack(BS)_Arun_091217_v2" xfId="2582"/>
    <cellStyle name="_30.잡손실_Sample_WP-dealtool table_v5_KCW_Datapack(BS)_Arun_091217_v2_Arun_Info request_2009.12.21" xfId="2583"/>
    <cellStyle name="_30.잡손실_Sample_WP-dealtool table_v5_KCW_Datapack(BS)_Arun_091217_v2_Arun_Info request_2009.12.22_PwC" xfId="2584"/>
    <cellStyle name="_30.잡손실_Sample_WP-dealtool table_v5_KCW_Datapack(BS)_Arun_091217_v2_Arun_QA_main" xfId="2585"/>
    <cellStyle name="_30.잡손실_Sample2" xfId="2586"/>
    <cellStyle name="_30.잡손실_Sample2_Arun_Info request_2009.12.21" xfId="2587"/>
    <cellStyle name="_30.잡손실_Sample2_Arun_Info request_2009.12.22_PwC" xfId="2588"/>
    <cellStyle name="_30.잡손실_Sample2_Arun_QA_main" xfId="2589"/>
    <cellStyle name="_30.잡손실_Sample2_Datapack(BS)_Arun_091217_v2" xfId="2590"/>
    <cellStyle name="_30.잡손실_Sample2_Datapack(BS)_Arun_091217_v2_Arun_Info request_2009.12.21" xfId="2591"/>
    <cellStyle name="_30.잡손실_Sample2_Datapack(BS)_Arun_091217_v2_Arun_Info request_2009.12.22_PwC" xfId="2592"/>
    <cellStyle name="_30.잡손실_Sample2_Datapack(BS)_Arun_091217_v2_Arun_QA_main" xfId="2593"/>
    <cellStyle name="_30.잡손실_Sample2_Datepack_별첨_이종석_20090708" xfId="2594"/>
    <cellStyle name="_30.잡손실_Sample2_Datepack_별첨_이종석_20090708_Arun_Info request_2009.12.21" xfId="2595"/>
    <cellStyle name="_30.잡손실_Sample2_Datepack_별첨_이종석_20090708_Arun_Info request_2009.12.22_PwC" xfId="2596"/>
    <cellStyle name="_30.잡손실_Sample2_Datepack_별첨_이종석_20090708_Arun_QA_main" xfId="2597"/>
    <cellStyle name="_30.잡손실_Sample2_Datepack_별첨_이종석_20090708_Datapack(BS)_Arun_091217_v2" xfId="2598"/>
    <cellStyle name="_30.잡손실_Sample2_Datepack_별첨_이종석_20090708_Datapack(BS)_Arun_091217_v2_Arun_Info request_2009.12.21" xfId="2599"/>
    <cellStyle name="_30.잡손실_Sample2_Datepack_별첨_이종석_20090708_Datapack(BS)_Arun_091217_v2_Arun_Info request_2009.12.22_PwC" xfId="2600"/>
    <cellStyle name="_30.잡손실_Sample2_Datepack_별첨_이종석_20090708_Datapack(BS)_Arun_091217_v2_Arun_QA_main" xfId="2601"/>
    <cellStyle name="_30.잡손실_Sample2_WP-dealtool table_v5_KCW" xfId="2602"/>
    <cellStyle name="_30.잡손실_Sample2_WP-dealtool table_v5_KCW_Arun_Info request_2009.12.21" xfId="2603"/>
    <cellStyle name="_30.잡손실_Sample2_WP-dealtool table_v5_KCW_Arun_Info request_2009.12.22_PwC" xfId="2604"/>
    <cellStyle name="_30.잡손실_Sample2_WP-dealtool table_v5_KCW_Arun_QA_main" xfId="2605"/>
    <cellStyle name="_30.잡손실_Sample2_WP-dealtool table_v5_KCW_Datapack(BS)_Arun_091217_v2" xfId="2606"/>
    <cellStyle name="_30.잡손실_Sample2_WP-dealtool table_v5_KCW_Datapack(BS)_Arun_091217_v2_Arun_Info request_2009.12.21" xfId="2607"/>
    <cellStyle name="_30.잡손실_Sample2_WP-dealtool table_v5_KCW_Datapack(BS)_Arun_091217_v2_Arun_Info request_2009.12.22_PwC" xfId="2608"/>
    <cellStyle name="_30.잡손실_Sample2_WP-dealtool table_v5_KCW_Datapack(BS)_Arun_091217_v2_Arun_QA_main" xfId="2609"/>
    <cellStyle name="_30.잡손실_Sample3" xfId="2610"/>
    <cellStyle name="_30.잡손실_Sample3_Arun_Info request_2009.12.21" xfId="2611"/>
    <cellStyle name="_30.잡손실_Sample3_Arun_Info request_2009.12.22_PwC" xfId="2612"/>
    <cellStyle name="_30.잡손실_Sample3_Arun_QA_main" xfId="2613"/>
    <cellStyle name="_30.잡손실_Sample3_Datapack(BS)_Arun_091217_v2" xfId="2614"/>
    <cellStyle name="_30.잡손실_Sample3_Datapack(BS)_Arun_091217_v2_Arun_Info request_2009.12.21" xfId="2615"/>
    <cellStyle name="_30.잡손실_Sample3_Datapack(BS)_Arun_091217_v2_Arun_Info request_2009.12.22_PwC" xfId="2616"/>
    <cellStyle name="_30.잡손실_Sample3_Datapack(BS)_Arun_091217_v2_Arun_QA_main" xfId="2617"/>
    <cellStyle name="_30.잡손실_Sample3_Datepack_별첨_이종석_20090708" xfId="2618"/>
    <cellStyle name="_30.잡손실_Sample3_Datepack_별첨_이종석_20090708_Arun_Info request_2009.12.21" xfId="2619"/>
    <cellStyle name="_30.잡손실_Sample3_Datepack_별첨_이종석_20090708_Arun_Info request_2009.12.22_PwC" xfId="2620"/>
    <cellStyle name="_30.잡손실_Sample3_Datepack_별첨_이종석_20090708_Arun_QA_main" xfId="2621"/>
    <cellStyle name="_30.잡손실_Sample3_Datepack_별첨_이종석_20090708_Datapack(BS)_Arun_091217_v2" xfId="2622"/>
    <cellStyle name="_30.잡손실_Sample3_Datepack_별첨_이종석_20090708_Datapack(BS)_Arun_091217_v2_Arun_Info request_2009.12.21" xfId="2623"/>
    <cellStyle name="_30.잡손실_Sample3_Datepack_별첨_이종석_20090708_Datapack(BS)_Arun_091217_v2_Arun_Info request_2009.12.22_PwC" xfId="2624"/>
    <cellStyle name="_30.잡손실_Sample3_Datepack_별첨_이종석_20090708_Datapack(BS)_Arun_091217_v2_Arun_QA_main" xfId="2625"/>
    <cellStyle name="_30.잡손실_Sample3_WP-dealtool table_v5_KCW" xfId="2626"/>
    <cellStyle name="_30.잡손실_Sample3_WP-dealtool table_v5_KCW_Arun_Info request_2009.12.21" xfId="2627"/>
    <cellStyle name="_30.잡손실_Sample3_WP-dealtool table_v5_KCW_Arun_Info request_2009.12.22_PwC" xfId="2628"/>
    <cellStyle name="_30.잡손실_Sample3_WP-dealtool table_v5_KCW_Arun_QA_main" xfId="2629"/>
    <cellStyle name="_30.잡손실_Sample3_WP-dealtool table_v5_KCW_Datapack(BS)_Arun_091217_v2" xfId="2630"/>
    <cellStyle name="_30.잡손실_Sample3_WP-dealtool table_v5_KCW_Datapack(BS)_Arun_091217_v2_Arun_Info request_2009.12.21" xfId="2631"/>
    <cellStyle name="_30.잡손실_Sample3_WP-dealtool table_v5_KCW_Datapack(BS)_Arun_091217_v2_Arun_Info request_2009.12.22_PwC" xfId="2632"/>
    <cellStyle name="_30.잡손실_Sample3_WP-dealtool table_v5_KCW_Datapack(BS)_Arun_091217_v2_Arun_QA_main" xfId="2633"/>
    <cellStyle name="_30.잡손실_Sample5" xfId="2634"/>
    <cellStyle name="_30.잡손실_Sample5_Arun_Info request_2009.12.21" xfId="2635"/>
    <cellStyle name="_30.잡손실_Sample5_Arun_Info request_2009.12.22_PwC" xfId="2636"/>
    <cellStyle name="_30.잡손실_Sample5_Arun_QA_main" xfId="2637"/>
    <cellStyle name="_30.잡손실_Sample5_Datapack(BS)_Arun_091217_v2" xfId="2638"/>
    <cellStyle name="_30.잡손실_Sample5_Datapack(BS)_Arun_091217_v2_Arun_Info request_2009.12.21" xfId="2639"/>
    <cellStyle name="_30.잡손실_Sample5_Datapack(BS)_Arun_091217_v2_Arun_Info request_2009.12.22_PwC" xfId="2640"/>
    <cellStyle name="_30.잡손실_Sample5_Datapack(BS)_Arun_091217_v2_Arun_QA_main" xfId="2641"/>
    <cellStyle name="_30.잡손실_Sample5_Datepack_별첨_이종석_20090708" xfId="2642"/>
    <cellStyle name="_30.잡손실_Sample5_Datepack_별첨_이종석_20090708_Arun_Info request_2009.12.21" xfId="2643"/>
    <cellStyle name="_30.잡손실_Sample5_Datepack_별첨_이종석_20090708_Arun_Info request_2009.12.22_PwC" xfId="2644"/>
    <cellStyle name="_30.잡손실_Sample5_Datepack_별첨_이종석_20090708_Arun_QA_main" xfId="2645"/>
    <cellStyle name="_30.잡손실_Sample5_Datepack_별첨_이종석_20090708_Datapack(BS)_Arun_091217_v2" xfId="2646"/>
    <cellStyle name="_30.잡손실_Sample5_Datepack_별첨_이종석_20090708_Datapack(BS)_Arun_091217_v2_Arun_Info request_2009.12.21" xfId="2647"/>
    <cellStyle name="_30.잡손실_Sample5_Datepack_별첨_이종석_20090708_Datapack(BS)_Arun_091217_v2_Arun_Info request_2009.12.22_PwC" xfId="2648"/>
    <cellStyle name="_30.잡손실_Sample5_Datepack_별첨_이종석_20090708_Datapack(BS)_Arun_091217_v2_Arun_QA_main" xfId="2649"/>
    <cellStyle name="_30.잡손실_Sample5_WP-dealtool table_v5_KCW" xfId="2650"/>
    <cellStyle name="_30.잡손실_Sample5_WP-dealtool table_v5_KCW_Arun_Info request_2009.12.21" xfId="2651"/>
    <cellStyle name="_30.잡손실_Sample5_WP-dealtool table_v5_KCW_Arun_Info request_2009.12.22_PwC" xfId="2652"/>
    <cellStyle name="_30.잡손실_Sample5_WP-dealtool table_v5_KCW_Arun_QA_main" xfId="2653"/>
    <cellStyle name="_30.잡손실_Sample5_WP-dealtool table_v5_KCW_Datapack(BS)_Arun_091217_v2" xfId="2654"/>
    <cellStyle name="_30.잡손실_Sample5_WP-dealtool table_v5_KCW_Datapack(BS)_Arun_091217_v2_Arun_Info request_2009.12.21" xfId="2655"/>
    <cellStyle name="_30.잡손실_Sample5_WP-dealtool table_v5_KCW_Datapack(BS)_Arun_091217_v2_Arun_Info request_2009.12.22_PwC" xfId="2656"/>
    <cellStyle name="_30.잡손실_Sample5_WP-dealtool table_v5_KCW_Datapack(BS)_Arun_091217_v2_Arun_QA_main" xfId="2657"/>
    <cellStyle name="_304 감가상각비(유무형자산)" xfId="2658"/>
    <cellStyle name="_32.관계사" xfId="2659"/>
    <cellStyle name="_32.관계사_Arun_Info request_2009.12.21" xfId="2660"/>
    <cellStyle name="_32.관계사_Arun_Info request_2009.12.22_PwC" xfId="2661"/>
    <cellStyle name="_32.관계사_Arun_QA_main" xfId="2662"/>
    <cellStyle name="_32.관계사_Datapack(BS)_Arun_091217_v2" xfId="2663"/>
    <cellStyle name="_32.관계사_Datapack(BS)_Arun_091217_v2_Arun_Info request_2009.12.21" xfId="2664"/>
    <cellStyle name="_32.관계사_Datapack(BS)_Arun_091217_v2_Arun_Info request_2009.12.22_PwC" xfId="2665"/>
    <cellStyle name="_32.관계사_Datapack(BS)_Arun_091217_v2_Arun_QA_main" xfId="2666"/>
    <cellStyle name="_32.관계사_Sample" xfId="2667"/>
    <cellStyle name="_32.관계사_Sample_Arun_Info request_2009.12.21" xfId="2668"/>
    <cellStyle name="_32.관계사_Sample_Arun_Info request_2009.12.22_PwC" xfId="2669"/>
    <cellStyle name="_32.관계사_Sample_Arun_QA_main" xfId="2670"/>
    <cellStyle name="_32.관계사_Sample_Datapack(BS)_Arun_091217_v2" xfId="2671"/>
    <cellStyle name="_32.관계사_Sample_Datapack(BS)_Arun_091217_v2_Arun_Info request_2009.12.21" xfId="2672"/>
    <cellStyle name="_32.관계사_Sample_Datapack(BS)_Arun_091217_v2_Arun_Info request_2009.12.22_PwC" xfId="2673"/>
    <cellStyle name="_32.관계사_Sample_Datapack(BS)_Arun_091217_v2_Arun_QA_main" xfId="2674"/>
    <cellStyle name="_32.관계사_Sample_Datepack_별첨_이종석_20090708" xfId="2675"/>
    <cellStyle name="_32.관계사_Sample_Datepack_별첨_이종석_20090708_Arun_Info request_2009.12.21" xfId="2676"/>
    <cellStyle name="_32.관계사_Sample_Datepack_별첨_이종석_20090708_Arun_Info request_2009.12.22_PwC" xfId="2677"/>
    <cellStyle name="_32.관계사_Sample_Datepack_별첨_이종석_20090708_Arun_QA_main" xfId="2678"/>
    <cellStyle name="_32.관계사_Sample_Datepack_별첨_이종석_20090708_Datapack(BS)_Arun_091217_v2" xfId="2679"/>
    <cellStyle name="_32.관계사_Sample_Datepack_별첨_이종석_20090708_Datapack(BS)_Arun_091217_v2_Arun_Info request_2009.12.21" xfId="2680"/>
    <cellStyle name="_32.관계사_Sample_Datepack_별첨_이종석_20090708_Datapack(BS)_Arun_091217_v2_Arun_Info request_2009.12.22_PwC" xfId="2681"/>
    <cellStyle name="_32.관계사_Sample_Datepack_별첨_이종석_20090708_Datapack(BS)_Arun_091217_v2_Arun_QA_main" xfId="2682"/>
    <cellStyle name="_32.관계사_Sample_WP-dealtool table_v5_KCW" xfId="2683"/>
    <cellStyle name="_32.관계사_Sample_WP-dealtool table_v5_KCW_Arun_Info request_2009.12.21" xfId="2684"/>
    <cellStyle name="_32.관계사_Sample_WP-dealtool table_v5_KCW_Arun_Info request_2009.12.22_PwC" xfId="2685"/>
    <cellStyle name="_32.관계사_Sample_WP-dealtool table_v5_KCW_Arun_QA_main" xfId="2686"/>
    <cellStyle name="_32.관계사_Sample_WP-dealtool table_v5_KCW_Datapack(BS)_Arun_091217_v2" xfId="2687"/>
    <cellStyle name="_32.관계사_Sample_WP-dealtool table_v5_KCW_Datapack(BS)_Arun_091217_v2_Arun_Info request_2009.12.21" xfId="2688"/>
    <cellStyle name="_32.관계사_Sample_WP-dealtool table_v5_KCW_Datapack(BS)_Arun_091217_v2_Arun_Info request_2009.12.22_PwC" xfId="2689"/>
    <cellStyle name="_32.관계사_Sample_WP-dealtool table_v5_KCW_Datapack(BS)_Arun_091217_v2_Arun_QA_main" xfId="2690"/>
    <cellStyle name="_32.관계사_Sample2" xfId="2691"/>
    <cellStyle name="_32.관계사_Sample2_Arun_Info request_2009.12.21" xfId="2692"/>
    <cellStyle name="_32.관계사_Sample2_Arun_Info request_2009.12.22_PwC" xfId="2693"/>
    <cellStyle name="_32.관계사_Sample2_Arun_QA_main" xfId="2694"/>
    <cellStyle name="_32.관계사_Sample2_Datapack(BS)_Arun_091217_v2" xfId="2695"/>
    <cellStyle name="_32.관계사_Sample2_Datapack(BS)_Arun_091217_v2_Arun_Info request_2009.12.21" xfId="2696"/>
    <cellStyle name="_32.관계사_Sample2_Datapack(BS)_Arun_091217_v2_Arun_Info request_2009.12.22_PwC" xfId="2697"/>
    <cellStyle name="_32.관계사_Sample2_Datapack(BS)_Arun_091217_v2_Arun_QA_main" xfId="2698"/>
    <cellStyle name="_32.관계사_Sample2_Datepack_별첨_이종석_20090708" xfId="2699"/>
    <cellStyle name="_32.관계사_Sample2_Datepack_별첨_이종석_20090708_Arun_Info request_2009.12.21" xfId="2700"/>
    <cellStyle name="_32.관계사_Sample2_Datepack_별첨_이종석_20090708_Arun_Info request_2009.12.22_PwC" xfId="2701"/>
    <cellStyle name="_32.관계사_Sample2_Datepack_별첨_이종석_20090708_Arun_QA_main" xfId="2702"/>
    <cellStyle name="_32.관계사_Sample2_Datepack_별첨_이종석_20090708_Datapack(BS)_Arun_091217_v2" xfId="2703"/>
    <cellStyle name="_32.관계사_Sample2_Datepack_별첨_이종석_20090708_Datapack(BS)_Arun_091217_v2_Arun_Info request_2009.12.21" xfId="2704"/>
    <cellStyle name="_32.관계사_Sample2_Datepack_별첨_이종석_20090708_Datapack(BS)_Arun_091217_v2_Arun_Info request_2009.12.22_PwC" xfId="2705"/>
    <cellStyle name="_32.관계사_Sample2_Datepack_별첨_이종석_20090708_Datapack(BS)_Arun_091217_v2_Arun_QA_main" xfId="2706"/>
    <cellStyle name="_32.관계사_Sample2_WP-dealtool table_v5_KCW" xfId="2707"/>
    <cellStyle name="_32.관계사_Sample2_WP-dealtool table_v5_KCW_Arun_Info request_2009.12.21" xfId="2708"/>
    <cellStyle name="_32.관계사_Sample2_WP-dealtool table_v5_KCW_Arun_Info request_2009.12.22_PwC" xfId="2709"/>
    <cellStyle name="_32.관계사_Sample2_WP-dealtool table_v5_KCW_Arun_QA_main" xfId="2710"/>
    <cellStyle name="_32.관계사_Sample2_WP-dealtool table_v5_KCW_Datapack(BS)_Arun_091217_v2" xfId="2711"/>
    <cellStyle name="_32.관계사_Sample2_WP-dealtool table_v5_KCW_Datapack(BS)_Arun_091217_v2_Arun_Info request_2009.12.21" xfId="2712"/>
    <cellStyle name="_32.관계사_Sample2_WP-dealtool table_v5_KCW_Datapack(BS)_Arun_091217_v2_Arun_Info request_2009.12.22_PwC" xfId="2713"/>
    <cellStyle name="_32.관계사_Sample2_WP-dealtool table_v5_KCW_Datapack(BS)_Arun_091217_v2_Arun_QA_main" xfId="2714"/>
    <cellStyle name="_32.관계사_Sample3" xfId="2715"/>
    <cellStyle name="_32.관계사_Sample3_Arun_Info request_2009.12.21" xfId="2716"/>
    <cellStyle name="_32.관계사_Sample3_Arun_Info request_2009.12.22_PwC" xfId="2717"/>
    <cellStyle name="_32.관계사_Sample3_Arun_QA_main" xfId="2718"/>
    <cellStyle name="_32.관계사_Sample3_Datapack(BS)_Arun_091217_v2" xfId="2719"/>
    <cellStyle name="_32.관계사_Sample3_Datapack(BS)_Arun_091217_v2_Arun_Info request_2009.12.21" xfId="2720"/>
    <cellStyle name="_32.관계사_Sample3_Datapack(BS)_Arun_091217_v2_Arun_Info request_2009.12.22_PwC" xfId="2721"/>
    <cellStyle name="_32.관계사_Sample3_Datapack(BS)_Arun_091217_v2_Arun_QA_main" xfId="2722"/>
    <cellStyle name="_32.관계사_Sample3_Datepack_별첨_이종석_20090708" xfId="2723"/>
    <cellStyle name="_32.관계사_Sample3_Datepack_별첨_이종석_20090708_Arun_Info request_2009.12.21" xfId="2724"/>
    <cellStyle name="_32.관계사_Sample3_Datepack_별첨_이종석_20090708_Arun_Info request_2009.12.22_PwC" xfId="2725"/>
    <cellStyle name="_32.관계사_Sample3_Datepack_별첨_이종석_20090708_Arun_QA_main" xfId="2726"/>
    <cellStyle name="_32.관계사_Sample3_Datepack_별첨_이종석_20090708_Datapack(BS)_Arun_091217_v2" xfId="2727"/>
    <cellStyle name="_32.관계사_Sample3_Datepack_별첨_이종석_20090708_Datapack(BS)_Arun_091217_v2_Arun_Info request_2009.12.21" xfId="2728"/>
    <cellStyle name="_32.관계사_Sample3_Datepack_별첨_이종석_20090708_Datapack(BS)_Arun_091217_v2_Arun_Info request_2009.12.22_PwC" xfId="2729"/>
    <cellStyle name="_32.관계사_Sample3_Datepack_별첨_이종석_20090708_Datapack(BS)_Arun_091217_v2_Arun_QA_main" xfId="2730"/>
    <cellStyle name="_32.관계사_Sample3_WP-dealtool table_v5_KCW" xfId="2731"/>
    <cellStyle name="_32.관계사_Sample3_WP-dealtool table_v5_KCW_Arun_Info request_2009.12.21" xfId="2732"/>
    <cellStyle name="_32.관계사_Sample3_WP-dealtool table_v5_KCW_Arun_Info request_2009.12.22_PwC" xfId="2733"/>
    <cellStyle name="_32.관계사_Sample3_WP-dealtool table_v5_KCW_Arun_QA_main" xfId="2734"/>
    <cellStyle name="_32.관계사_Sample3_WP-dealtool table_v5_KCW_Datapack(BS)_Arun_091217_v2" xfId="2735"/>
    <cellStyle name="_32.관계사_Sample3_WP-dealtool table_v5_KCW_Datapack(BS)_Arun_091217_v2_Arun_Info request_2009.12.21" xfId="2736"/>
    <cellStyle name="_32.관계사_Sample3_WP-dealtool table_v5_KCW_Datapack(BS)_Arun_091217_v2_Arun_Info request_2009.12.22_PwC" xfId="2737"/>
    <cellStyle name="_32.관계사_Sample3_WP-dealtool table_v5_KCW_Datapack(BS)_Arun_091217_v2_Arun_QA_main" xfId="2738"/>
    <cellStyle name="_32.관계사_Sample5" xfId="2739"/>
    <cellStyle name="_32.관계사_Sample5_Arun_Info request_2009.12.21" xfId="2740"/>
    <cellStyle name="_32.관계사_Sample5_Arun_Info request_2009.12.22_PwC" xfId="2741"/>
    <cellStyle name="_32.관계사_Sample5_Arun_QA_main" xfId="2742"/>
    <cellStyle name="_32.관계사_Sample5_Datapack(BS)_Arun_091217_v2" xfId="2743"/>
    <cellStyle name="_32.관계사_Sample5_Datapack(BS)_Arun_091217_v2_Arun_Info request_2009.12.21" xfId="2744"/>
    <cellStyle name="_32.관계사_Sample5_Datapack(BS)_Arun_091217_v2_Arun_Info request_2009.12.22_PwC" xfId="2745"/>
    <cellStyle name="_32.관계사_Sample5_Datapack(BS)_Arun_091217_v2_Arun_QA_main" xfId="2746"/>
    <cellStyle name="_32.관계사_Sample5_Datepack_별첨_이종석_20090708" xfId="2747"/>
    <cellStyle name="_32.관계사_Sample5_Datepack_별첨_이종석_20090708_Arun_Info request_2009.12.21" xfId="2748"/>
    <cellStyle name="_32.관계사_Sample5_Datepack_별첨_이종석_20090708_Arun_Info request_2009.12.22_PwC" xfId="2749"/>
    <cellStyle name="_32.관계사_Sample5_Datepack_별첨_이종석_20090708_Arun_QA_main" xfId="2750"/>
    <cellStyle name="_32.관계사_Sample5_Datepack_별첨_이종석_20090708_Datapack(BS)_Arun_091217_v2" xfId="2751"/>
    <cellStyle name="_32.관계사_Sample5_Datepack_별첨_이종석_20090708_Datapack(BS)_Arun_091217_v2_Arun_Info request_2009.12.21" xfId="2752"/>
    <cellStyle name="_32.관계사_Sample5_Datepack_별첨_이종석_20090708_Datapack(BS)_Arun_091217_v2_Arun_Info request_2009.12.22_PwC" xfId="2753"/>
    <cellStyle name="_32.관계사_Sample5_Datepack_별첨_이종석_20090708_Datapack(BS)_Arun_091217_v2_Arun_QA_main" xfId="2754"/>
    <cellStyle name="_32.관계사_Sample5_WP-dealtool table_v5_KCW" xfId="2755"/>
    <cellStyle name="_32.관계사_Sample5_WP-dealtool table_v5_KCW_Arun_Info request_2009.12.21" xfId="2756"/>
    <cellStyle name="_32.관계사_Sample5_WP-dealtool table_v5_KCW_Arun_Info request_2009.12.22_PwC" xfId="2757"/>
    <cellStyle name="_32.관계사_Sample5_WP-dealtool table_v5_KCW_Arun_QA_main" xfId="2758"/>
    <cellStyle name="_32.관계사_Sample5_WP-dealtool table_v5_KCW_Datapack(BS)_Arun_091217_v2" xfId="2759"/>
    <cellStyle name="_32.관계사_Sample5_WP-dealtool table_v5_KCW_Datapack(BS)_Arun_091217_v2_Arun_Info request_2009.12.21" xfId="2760"/>
    <cellStyle name="_32.관계사_Sample5_WP-dealtool table_v5_KCW_Datapack(BS)_Arun_091217_v2_Arun_Info request_2009.12.22_PwC" xfId="2761"/>
    <cellStyle name="_32.관계사_Sample5_WP-dealtool table_v5_KCW_Datapack(BS)_Arun_091217_v2_Arun_QA_main" xfId="2762"/>
    <cellStyle name="_3200-700 대출채권매각검토_MS(081231)" xfId="2763"/>
    <cellStyle name="_3700 LS 매출채권" xfId="2764"/>
    <cellStyle name="_3700 LS 매출채권_Arun_Info request_2009.12.21" xfId="2765"/>
    <cellStyle name="_3700 LS 매출채권_Arun_Info request_2009.12.22_PwC" xfId="2766"/>
    <cellStyle name="_3700 LS 매출채권_Arun_QA_main" xfId="2767"/>
    <cellStyle name="_3700 LS 매출채권_Datapack(BS)_Arun_091217_v2" xfId="2768"/>
    <cellStyle name="_3700 LS 매출채권_Datapack(BS)_Arun_091217_v2_Arun_Info request_2009.12.21" xfId="2769"/>
    <cellStyle name="_3700 LS 매출채권_Datapack(BS)_Arun_091217_v2_Arun_Info request_2009.12.22_PwC" xfId="2770"/>
    <cellStyle name="_3700 LS 매출채권_Datapack(BS)_Arun_091217_v2_Arun_QA_main" xfId="2771"/>
    <cellStyle name="_3700 LS 매출채권_Sample" xfId="2772"/>
    <cellStyle name="_3700 LS 매출채권_Sample_Arun_Info request_2009.12.21" xfId="2773"/>
    <cellStyle name="_3700 LS 매출채권_Sample_Arun_Info request_2009.12.22_PwC" xfId="2774"/>
    <cellStyle name="_3700 LS 매출채권_Sample_Arun_QA_main" xfId="2775"/>
    <cellStyle name="_3700 LS 매출채권_Sample_Datapack(BS)_Arun_091217_v2" xfId="2776"/>
    <cellStyle name="_3700 LS 매출채권_Sample_Datapack(BS)_Arun_091217_v2_Arun_Info request_2009.12.21" xfId="2777"/>
    <cellStyle name="_3700 LS 매출채권_Sample_Datapack(BS)_Arun_091217_v2_Arun_Info request_2009.12.22_PwC" xfId="2778"/>
    <cellStyle name="_3700 LS 매출채권_Sample_Datapack(BS)_Arun_091217_v2_Arun_QA_main" xfId="2779"/>
    <cellStyle name="_3700 LS 매출채권_Sample_Datepack_별첨_이종석_20090708" xfId="2780"/>
    <cellStyle name="_3700 LS 매출채권_Sample_Datepack_별첨_이종석_20090708_Arun_Info request_2009.12.21" xfId="2781"/>
    <cellStyle name="_3700 LS 매출채권_Sample_Datepack_별첨_이종석_20090708_Arun_Info request_2009.12.22_PwC" xfId="2782"/>
    <cellStyle name="_3700 LS 매출채권_Sample_Datepack_별첨_이종석_20090708_Arun_QA_main" xfId="2783"/>
    <cellStyle name="_3700 LS 매출채권_Sample_Datepack_별첨_이종석_20090708_Datapack(BS)_Arun_091217_v2" xfId="2784"/>
    <cellStyle name="_3700 LS 매출채권_Sample_Datepack_별첨_이종석_20090708_Datapack(BS)_Arun_091217_v2_Arun_Info request_2009.12.21" xfId="2785"/>
    <cellStyle name="_3700 LS 매출채권_Sample_Datepack_별첨_이종석_20090708_Datapack(BS)_Arun_091217_v2_Arun_Info request_2009.12.22_PwC" xfId="2786"/>
    <cellStyle name="_3700 LS 매출채권_Sample_Datepack_별첨_이종석_20090708_Datapack(BS)_Arun_091217_v2_Arun_QA_main" xfId="2787"/>
    <cellStyle name="_3700 LS 매출채권_Sample_WP-dealtool table_v5_KCW" xfId="2788"/>
    <cellStyle name="_3700 LS 매출채권_Sample_WP-dealtool table_v5_KCW_Arun_Info request_2009.12.21" xfId="2789"/>
    <cellStyle name="_3700 LS 매출채권_Sample_WP-dealtool table_v5_KCW_Arun_Info request_2009.12.22_PwC" xfId="2790"/>
    <cellStyle name="_3700 LS 매출채권_Sample_WP-dealtool table_v5_KCW_Arun_QA_main" xfId="2791"/>
    <cellStyle name="_3700 LS 매출채권_Sample_WP-dealtool table_v5_KCW_Datapack(BS)_Arun_091217_v2" xfId="2792"/>
    <cellStyle name="_3700 LS 매출채권_Sample_WP-dealtool table_v5_KCW_Datapack(BS)_Arun_091217_v2_Arun_Info request_2009.12.21" xfId="2793"/>
    <cellStyle name="_3700 LS 매출채권_Sample_WP-dealtool table_v5_KCW_Datapack(BS)_Arun_091217_v2_Arun_Info request_2009.12.22_PwC" xfId="2794"/>
    <cellStyle name="_3700 LS 매출채권_Sample_WP-dealtool table_v5_KCW_Datapack(BS)_Arun_091217_v2_Arun_QA_main" xfId="2795"/>
    <cellStyle name="_3700 LS 매출채권_Sample2" xfId="2796"/>
    <cellStyle name="_3700 LS 매출채권_Sample2_Arun_Info request_2009.12.21" xfId="2797"/>
    <cellStyle name="_3700 LS 매출채권_Sample2_Arun_Info request_2009.12.22_PwC" xfId="2798"/>
    <cellStyle name="_3700 LS 매출채권_Sample2_Arun_QA_main" xfId="2799"/>
    <cellStyle name="_3700 LS 매출채권_Sample2_Datapack(BS)_Arun_091217_v2" xfId="2800"/>
    <cellStyle name="_3700 LS 매출채권_Sample2_Datapack(BS)_Arun_091217_v2_Arun_Info request_2009.12.21" xfId="2801"/>
    <cellStyle name="_3700 LS 매출채권_Sample2_Datapack(BS)_Arun_091217_v2_Arun_Info request_2009.12.22_PwC" xfId="2802"/>
    <cellStyle name="_3700 LS 매출채권_Sample2_Datapack(BS)_Arun_091217_v2_Arun_QA_main" xfId="2803"/>
    <cellStyle name="_3700 LS 매출채권_Sample2_Datepack_별첨_이종석_20090708" xfId="2804"/>
    <cellStyle name="_3700 LS 매출채권_Sample2_Datepack_별첨_이종석_20090708_Arun_Info request_2009.12.21" xfId="2805"/>
    <cellStyle name="_3700 LS 매출채권_Sample2_Datepack_별첨_이종석_20090708_Arun_Info request_2009.12.22_PwC" xfId="2806"/>
    <cellStyle name="_3700 LS 매출채권_Sample2_Datepack_별첨_이종석_20090708_Arun_QA_main" xfId="2807"/>
    <cellStyle name="_3700 LS 매출채권_Sample2_Datepack_별첨_이종석_20090708_Datapack(BS)_Arun_091217_v2" xfId="2808"/>
    <cellStyle name="_3700 LS 매출채권_Sample2_Datepack_별첨_이종석_20090708_Datapack(BS)_Arun_091217_v2_Arun_Info request_2009.12.21" xfId="2809"/>
    <cellStyle name="_3700 LS 매출채권_Sample2_Datepack_별첨_이종석_20090708_Datapack(BS)_Arun_091217_v2_Arun_Info request_2009.12.22_PwC" xfId="2810"/>
    <cellStyle name="_3700 LS 매출채권_Sample2_Datepack_별첨_이종석_20090708_Datapack(BS)_Arun_091217_v2_Arun_QA_main" xfId="2811"/>
    <cellStyle name="_3700 LS 매출채권_Sample2_WP-dealtool table_v5_KCW" xfId="2812"/>
    <cellStyle name="_3700 LS 매출채권_Sample2_WP-dealtool table_v5_KCW_Arun_Info request_2009.12.21" xfId="2813"/>
    <cellStyle name="_3700 LS 매출채권_Sample2_WP-dealtool table_v5_KCW_Arun_Info request_2009.12.22_PwC" xfId="2814"/>
    <cellStyle name="_3700 LS 매출채권_Sample2_WP-dealtool table_v5_KCW_Arun_QA_main" xfId="2815"/>
    <cellStyle name="_3700 LS 매출채권_Sample2_WP-dealtool table_v5_KCW_Datapack(BS)_Arun_091217_v2" xfId="2816"/>
    <cellStyle name="_3700 LS 매출채권_Sample2_WP-dealtool table_v5_KCW_Datapack(BS)_Arun_091217_v2_Arun_Info request_2009.12.21" xfId="2817"/>
    <cellStyle name="_3700 LS 매출채권_Sample2_WP-dealtool table_v5_KCW_Datapack(BS)_Arun_091217_v2_Arun_Info request_2009.12.22_PwC" xfId="2818"/>
    <cellStyle name="_3700 LS 매출채권_Sample2_WP-dealtool table_v5_KCW_Datapack(BS)_Arun_091217_v2_Arun_QA_main" xfId="2819"/>
    <cellStyle name="_3700 LS 매출채권_Sample3" xfId="2820"/>
    <cellStyle name="_3700 LS 매출채권_Sample3_Arun_Info request_2009.12.21" xfId="2821"/>
    <cellStyle name="_3700 LS 매출채권_Sample3_Arun_Info request_2009.12.22_PwC" xfId="2822"/>
    <cellStyle name="_3700 LS 매출채권_Sample3_Arun_QA_main" xfId="2823"/>
    <cellStyle name="_3700 LS 매출채권_Sample3_Datapack(BS)_Arun_091217_v2" xfId="2824"/>
    <cellStyle name="_3700 LS 매출채권_Sample3_Datapack(BS)_Arun_091217_v2_Arun_Info request_2009.12.21" xfId="2825"/>
    <cellStyle name="_3700 LS 매출채권_Sample3_Datapack(BS)_Arun_091217_v2_Arun_Info request_2009.12.22_PwC" xfId="2826"/>
    <cellStyle name="_3700 LS 매출채권_Sample3_Datapack(BS)_Arun_091217_v2_Arun_QA_main" xfId="2827"/>
    <cellStyle name="_3700 LS 매출채권_Sample3_Datepack_별첨_이종석_20090708" xfId="2828"/>
    <cellStyle name="_3700 LS 매출채권_Sample3_Datepack_별첨_이종석_20090708_Arun_Info request_2009.12.21" xfId="2829"/>
    <cellStyle name="_3700 LS 매출채권_Sample3_Datepack_별첨_이종석_20090708_Arun_Info request_2009.12.22_PwC" xfId="2830"/>
    <cellStyle name="_3700 LS 매출채권_Sample3_Datepack_별첨_이종석_20090708_Arun_QA_main" xfId="2831"/>
    <cellStyle name="_3700 LS 매출채권_Sample3_Datepack_별첨_이종석_20090708_Datapack(BS)_Arun_091217_v2" xfId="2832"/>
    <cellStyle name="_3700 LS 매출채권_Sample3_Datepack_별첨_이종석_20090708_Datapack(BS)_Arun_091217_v2_Arun_Info request_2009.12.21" xfId="2833"/>
    <cellStyle name="_3700 LS 매출채권_Sample3_Datepack_별첨_이종석_20090708_Datapack(BS)_Arun_091217_v2_Arun_Info request_2009.12.22_PwC" xfId="2834"/>
    <cellStyle name="_3700 LS 매출채권_Sample3_Datepack_별첨_이종석_20090708_Datapack(BS)_Arun_091217_v2_Arun_QA_main" xfId="2835"/>
    <cellStyle name="_3700 LS 매출채권_Sample3_WP-dealtool table_v5_KCW" xfId="2836"/>
    <cellStyle name="_3700 LS 매출채권_Sample3_WP-dealtool table_v5_KCW_Arun_Info request_2009.12.21" xfId="2837"/>
    <cellStyle name="_3700 LS 매출채권_Sample3_WP-dealtool table_v5_KCW_Arun_Info request_2009.12.22_PwC" xfId="2838"/>
    <cellStyle name="_3700 LS 매출채권_Sample3_WP-dealtool table_v5_KCW_Arun_QA_main" xfId="2839"/>
    <cellStyle name="_3700 LS 매출채권_Sample3_WP-dealtool table_v5_KCW_Datapack(BS)_Arun_091217_v2" xfId="2840"/>
    <cellStyle name="_3700 LS 매출채권_Sample3_WP-dealtool table_v5_KCW_Datapack(BS)_Arun_091217_v2_Arun_Info request_2009.12.21" xfId="2841"/>
    <cellStyle name="_3700 LS 매출채권_Sample3_WP-dealtool table_v5_KCW_Datapack(BS)_Arun_091217_v2_Arun_Info request_2009.12.22_PwC" xfId="2842"/>
    <cellStyle name="_3700 LS 매출채권_Sample3_WP-dealtool table_v5_KCW_Datapack(BS)_Arun_091217_v2_Arun_QA_main" xfId="2843"/>
    <cellStyle name="_3700 LS 매출채권_Sample5" xfId="2844"/>
    <cellStyle name="_3700 LS 매출채권_Sample5_Arun_Info request_2009.12.21" xfId="2845"/>
    <cellStyle name="_3700 LS 매출채권_Sample5_Arun_Info request_2009.12.22_PwC" xfId="2846"/>
    <cellStyle name="_3700 LS 매출채권_Sample5_Arun_QA_main" xfId="2847"/>
    <cellStyle name="_3700 LS 매출채권_Sample5_Datapack(BS)_Arun_091217_v2" xfId="2848"/>
    <cellStyle name="_3700 LS 매출채권_Sample5_Datapack(BS)_Arun_091217_v2_Arun_Info request_2009.12.21" xfId="2849"/>
    <cellStyle name="_3700 LS 매출채권_Sample5_Datapack(BS)_Arun_091217_v2_Arun_Info request_2009.12.22_PwC" xfId="2850"/>
    <cellStyle name="_3700 LS 매출채권_Sample5_Datapack(BS)_Arun_091217_v2_Arun_QA_main" xfId="2851"/>
    <cellStyle name="_3700 LS 매출채권_Sample5_Datepack_별첨_이종석_20090708" xfId="2852"/>
    <cellStyle name="_3700 LS 매출채권_Sample5_Datepack_별첨_이종석_20090708_Arun_Info request_2009.12.21" xfId="2853"/>
    <cellStyle name="_3700 LS 매출채권_Sample5_Datepack_별첨_이종석_20090708_Arun_Info request_2009.12.22_PwC" xfId="2854"/>
    <cellStyle name="_3700 LS 매출채권_Sample5_Datepack_별첨_이종석_20090708_Arun_QA_main" xfId="2855"/>
    <cellStyle name="_3700 LS 매출채권_Sample5_Datepack_별첨_이종석_20090708_Datapack(BS)_Arun_091217_v2" xfId="2856"/>
    <cellStyle name="_3700 LS 매출채권_Sample5_Datepack_별첨_이종석_20090708_Datapack(BS)_Arun_091217_v2_Arun_Info request_2009.12.21" xfId="2857"/>
    <cellStyle name="_3700 LS 매출채권_Sample5_Datepack_별첨_이종석_20090708_Datapack(BS)_Arun_091217_v2_Arun_Info request_2009.12.22_PwC" xfId="2858"/>
    <cellStyle name="_3700 LS 매출채권_Sample5_Datepack_별첨_이종석_20090708_Datapack(BS)_Arun_091217_v2_Arun_QA_main" xfId="2859"/>
    <cellStyle name="_3700 LS 매출채권_Sample5_WP-dealtool table_v5_KCW" xfId="2860"/>
    <cellStyle name="_3700 LS 매출채권_Sample5_WP-dealtool table_v5_KCW_Arun_Info request_2009.12.21" xfId="2861"/>
    <cellStyle name="_3700 LS 매출채권_Sample5_WP-dealtool table_v5_KCW_Arun_Info request_2009.12.22_PwC" xfId="2862"/>
    <cellStyle name="_3700 LS 매출채권_Sample5_WP-dealtool table_v5_KCW_Arun_QA_main" xfId="2863"/>
    <cellStyle name="_3700 LS 매출채권_Sample5_WP-dealtool table_v5_KCW_Datapack(BS)_Arun_091217_v2" xfId="2864"/>
    <cellStyle name="_3700 LS 매출채권_Sample5_WP-dealtool table_v5_KCW_Datapack(BS)_Arun_091217_v2_Arun_Info request_2009.12.21" xfId="2865"/>
    <cellStyle name="_3700 LS 매출채권_Sample5_WP-dealtool table_v5_KCW_Datapack(BS)_Arun_091217_v2_Arun_Info request_2009.12.22_PwC" xfId="2866"/>
    <cellStyle name="_3700 LS 매출채권_Sample5_WP-dealtool table_v5_KCW_Datapack(BS)_Arun_091217_v2_Arun_QA_main" xfId="2867"/>
    <cellStyle name="_3700-200 대손충당금검토" xfId="2868"/>
    <cellStyle name="_3700-200 대손충당금검토_Arun_Info request_2009.12.21" xfId="2869"/>
    <cellStyle name="_3700-200 대손충당금검토_Arun_Info request_2009.12.22_PwC" xfId="2870"/>
    <cellStyle name="_3700-200 대손충당금검토_Arun_QA_main" xfId="2871"/>
    <cellStyle name="_3700-200 대손충당금검토_Datapack(BS)_Arun_091217_v2" xfId="2872"/>
    <cellStyle name="_3700-200 대손충당금검토_Datapack(BS)_Arun_091217_v2_Arun_Info request_2009.12.21" xfId="2873"/>
    <cellStyle name="_3700-200 대손충당금검토_Datapack(BS)_Arun_091217_v2_Arun_Info request_2009.12.22_PwC" xfId="2874"/>
    <cellStyle name="_3700-200 대손충당금검토_Datapack(BS)_Arun_091217_v2_Arun_QA_main" xfId="2875"/>
    <cellStyle name="_3700-200 대손충당금검토_Sample" xfId="2876"/>
    <cellStyle name="_3700-200 대손충당금검토_Sample_Arun_Info request_2009.12.21" xfId="2877"/>
    <cellStyle name="_3700-200 대손충당금검토_Sample_Arun_Info request_2009.12.22_PwC" xfId="2878"/>
    <cellStyle name="_3700-200 대손충당금검토_Sample_Arun_QA_main" xfId="2879"/>
    <cellStyle name="_3700-200 대손충당금검토_Sample_Datapack(BS)_Arun_091217_v2" xfId="2880"/>
    <cellStyle name="_3700-200 대손충당금검토_Sample_Datapack(BS)_Arun_091217_v2_Arun_Info request_2009.12.21" xfId="2881"/>
    <cellStyle name="_3700-200 대손충당금검토_Sample_Datapack(BS)_Arun_091217_v2_Arun_Info request_2009.12.22_PwC" xfId="2882"/>
    <cellStyle name="_3700-200 대손충당금검토_Sample_Datapack(BS)_Arun_091217_v2_Arun_QA_main" xfId="2883"/>
    <cellStyle name="_3700-200 대손충당금검토_Sample_Datepack_별첨_이종석_20090708" xfId="2884"/>
    <cellStyle name="_3700-200 대손충당금검토_Sample_Datepack_별첨_이종석_20090708_Arun_Info request_2009.12.21" xfId="2885"/>
    <cellStyle name="_3700-200 대손충당금검토_Sample_Datepack_별첨_이종석_20090708_Arun_Info request_2009.12.22_PwC" xfId="2886"/>
    <cellStyle name="_3700-200 대손충당금검토_Sample_Datepack_별첨_이종석_20090708_Arun_QA_main" xfId="2887"/>
    <cellStyle name="_3700-200 대손충당금검토_Sample_Datepack_별첨_이종석_20090708_Datapack(BS)_Arun_091217_v2" xfId="2888"/>
    <cellStyle name="_3700-200 대손충당금검토_Sample_Datepack_별첨_이종석_20090708_Datapack(BS)_Arun_091217_v2_Arun_Info request_2009.12.21" xfId="2889"/>
    <cellStyle name="_3700-200 대손충당금검토_Sample_Datepack_별첨_이종석_20090708_Datapack(BS)_Arun_091217_v2_Arun_Info request_2009.12.22_PwC" xfId="2890"/>
    <cellStyle name="_3700-200 대손충당금검토_Sample_Datepack_별첨_이종석_20090708_Datapack(BS)_Arun_091217_v2_Arun_QA_main" xfId="2891"/>
    <cellStyle name="_3700-200 대손충당금검토_Sample_WP-dealtool table_v5_KCW" xfId="2892"/>
    <cellStyle name="_3700-200 대손충당금검토_Sample_WP-dealtool table_v5_KCW_Arun_Info request_2009.12.21" xfId="2893"/>
    <cellStyle name="_3700-200 대손충당금검토_Sample_WP-dealtool table_v5_KCW_Arun_Info request_2009.12.22_PwC" xfId="2894"/>
    <cellStyle name="_3700-200 대손충당금검토_Sample_WP-dealtool table_v5_KCW_Arun_QA_main" xfId="2895"/>
    <cellStyle name="_3700-200 대손충당금검토_Sample_WP-dealtool table_v5_KCW_Datapack(BS)_Arun_091217_v2" xfId="2896"/>
    <cellStyle name="_3700-200 대손충당금검토_Sample_WP-dealtool table_v5_KCW_Datapack(BS)_Arun_091217_v2_Arun_Info request_2009.12.21" xfId="2897"/>
    <cellStyle name="_3700-200 대손충당금검토_Sample_WP-dealtool table_v5_KCW_Datapack(BS)_Arun_091217_v2_Arun_Info request_2009.12.22_PwC" xfId="2898"/>
    <cellStyle name="_3700-200 대손충당금검토_Sample_WP-dealtool table_v5_KCW_Datapack(BS)_Arun_091217_v2_Arun_QA_main" xfId="2899"/>
    <cellStyle name="_3700-200 대손충당금검토_Sample2" xfId="2900"/>
    <cellStyle name="_3700-200 대손충당금검토_Sample2_Arun_Info request_2009.12.21" xfId="2901"/>
    <cellStyle name="_3700-200 대손충당금검토_Sample2_Arun_Info request_2009.12.22_PwC" xfId="2902"/>
    <cellStyle name="_3700-200 대손충당금검토_Sample2_Arun_QA_main" xfId="2903"/>
    <cellStyle name="_3700-200 대손충당금검토_Sample2_Datapack(BS)_Arun_091217_v2" xfId="2904"/>
    <cellStyle name="_3700-200 대손충당금검토_Sample2_Datapack(BS)_Arun_091217_v2_Arun_Info request_2009.12.21" xfId="2905"/>
    <cellStyle name="_3700-200 대손충당금검토_Sample2_Datapack(BS)_Arun_091217_v2_Arun_Info request_2009.12.22_PwC" xfId="2906"/>
    <cellStyle name="_3700-200 대손충당금검토_Sample2_Datapack(BS)_Arun_091217_v2_Arun_QA_main" xfId="2907"/>
    <cellStyle name="_3700-200 대손충당금검토_Sample2_Datepack_별첨_이종석_20090708" xfId="2908"/>
    <cellStyle name="_3700-200 대손충당금검토_Sample2_Datepack_별첨_이종석_20090708_Arun_Info request_2009.12.21" xfId="2909"/>
    <cellStyle name="_3700-200 대손충당금검토_Sample2_Datepack_별첨_이종석_20090708_Arun_Info request_2009.12.22_PwC" xfId="2910"/>
    <cellStyle name="_3700-200 대손충당금검토_Sample2_Datepack_별첨_이종석_20090708_Arun_QA_main" xfId="2911"/>
    <cellStyle name="_3700-200 대손충당금검토_Sample2_Datepack_별첨_이종석_20090708_Datapack(BS)_Arun_091217_v2" xfId="2912"/>
    <cellStyle name="_3700-200 대손충당금검토_Sample2_Datepack_별첨_이종석_20090708_Datapack(BS)_Arun_091217_v2_Arun_Info request_2009.12.21" xfId="2913"/>
    <cellStyle name="_3700-200 대손충당금검토_Sample2_Datepack_별첨_이종석_20090708_Datapack(BS)_Arun_091217_v2_Arun_Info request_2009.12.22_PwC" xfId="2914"/>
    <cellStyle name="_3700-200 대손충당금검토_Sample2_Datepack_별첨_이종석_20090708_Datapack(BS)_Arun_091217_v2_Arun_QA_main" xfId="2915"/>
    <cellStyle name="_3700-200 대손충당금검토_Sample2_WP-dealtool table_v5_KCW" xfId="2916"/>
    <cellStyle name="_3700-200 대손충당금검토_Sample2_WP-dealtool table_v5_KCW_Arun_Info request_2009.12.21" xfId="2917"/>
    <cellStyle name="_3700-200 대손충당금검토_Sample2_WP-dealtool table_v5_KCW_Arun_Info request_2009.12.22_PwC" xfId="2918"/>
    <cellStyle name="_3700-200 대손충당금검토_Sample2_WP-dealtool table_v5_KCW_Arun_QA_main" xfId="2919"/>
    <cellStyle name="_3700-200 대손충당금검토_Sample2_WP-dealtool table_v5_KCW_Datapack(BS)_Arun_091217_v2" xfId="2920"/>
    <cellStyle name="_3700-200 대손충당금검토_Sample2_WP-dealtool table_v5_KCW_Datapack(BS)_Arun_091217_v2_Arun_Info request_2009.12.21" xfId="2921"/>
    <cellStyle name="_3700-200 대손충당금검토_Sample2_WP-dealtool table_v5_KCW_Datapack(BS)_Arun_091217_v2_Arun_Info request_2009.12.22_PwC" xfId="2922"/>
    <cellStyle name="_3700-200 대손충당금검토_Sample2_WP-dealtool table_v5_KCW_Datapack(BS)_Arun_091217_v2_Arun_QA_main" xfId="2923"/>
    <cellStyle name="_3700-200 대손충당금검토_Sample3" xfId="2924"/>
    <cellStyle name="_3700-200 대손충당금검토_Sample3_Arun_Info request_2009.12.21" xfId="2925"/>
    <cellStyle name="_3700-200 대손충당금검토_Sample3_Arun_Info request_2009.12.22_PwC" xfId="2926"/>
    <cellStyle name="_3700-200 대손충당금검토_Sample3_Arun_QA_main" xfId="2927"/>
    <cellStyle name="_3700-200 대손충당금검토_Sample3_Datapack(BS)_Arun_091217_v2" xfId="2928"/>
    <cellStyle name="_3700-200 대손충당금검토_Sample3_Datapack(BS)_Arun_091217_v2_Arun_Info request_2009.12.21" xfId="2929"/>
    <cellStyle name="_3700-200 대손충당금검토_Sample3_Datapack(BS)_Arun_091217_v2_Arun_Info request_2009.12.22_PwC" xfId="2930"/>
    <cellStyle name="_3700-200 대손충당금검토_Sample3_Datapack(BS)_Arun_091217_v2_Arun_QA_main" xfId="2931"/>
    <cellStyle name="_3700-200 대손충당금검토_Sample3_Datepack_별첨_이종석_20090708" xfId="2932"/>
    <cellStyle name="_3700-200 대손충당금검토_Sample3_Datepack_별첨_이종석_20090708_Arun_Info request_2009.12.21" xfId="2933"/>
    <cellStyle name="_3700-200 대손충당금검토_Sample3_Datepack_별첨_이종석_20090708_Arun_Info request_2009.12.22_PwC" xfId="2934"/>
    <cellStyle name="_3700-200 대손충당금검토_Sample3_Datepack_별첨_이종석_20090708_Arun_QA_main" xfId="2935"/>
    <cellStyle name="_3700-200 대손충당금검토_Sample3_Datepack_별첨_이종석_20090708_Datapack(BS)_Arun_091217_v2" xfId="2936"/>
    <cellStyle name="_3700-200 대손충당금검토_Sample3_Datepack_별첨_이종석_20090708_Datapack(BS)_Arun_091217_v2_Arun_Info request_2009.12.21" xfId="2937"/>
    <cellStyle name="_3700-200 대손충당금검토_Sample3_Datepack_별첨_이종석_20090708_Datapack(BS)_Arun_091217_v2_Arun_Info request_2009.12.22_PwC" xfId="2938"/>
    <cellStyle name="_3700-200 대손충당금검토_Sample3_Datepack_별첨_이종석_20090708_Datapack(BS)_Arun_091217_v2_Arun_QA_main" xfId="2939"/>
    <cellStyle name="_3700-200 대손충당금검토_Sample3_WP-dealtool table_v5_KCW" xfId="2940"/>
    <cellStyle name="_3700-200 대손충당금검토_Sample3_WP-dealtool table_v5_KCW_Arun_Info request_2009.12.21" xfId="2941"/>
    <cellStyle name="_3700-200 대손충당금검토_Sample3_WP-dealtool table_v5_KCW_Arun_Info request_2009.12.22_PwC" xfId="2942"/>
    <cellStyle name="_3700-200 대손충당금검토_Sample3_WP-dealtool table_v5_KCW_Arun_QA_main" xfId="2943"/>
    <cellStyle name="_3700-200 대손충당금검토_Sample3_WP-dealtool table_v5_KCW_Datapack(BS)_Arun_091217_v2" xfId="2944"/>
    <cellStyle name="_3700-200 대손충당금검토_Sample3_WP-dealtool table_v5_KCW_Datapack(BS)_Arun_091217_v2_Arun_Info request_2009.12.21" xfId="2945"/>
    <cellStyle name="_3700-200 대손충당금검토_Sample3_WP-dealtool table_v5_KCW_Datapack(BS)_Arun_091217_v2_Arun_Info request_2009.12.22_PwC" xfId="2946"/>
    <cellStyle name="_3700-200 대손충당금검토_Sample3_WP-dealtool table_v5_KCW_Datapack(BS)_Arun_091217_v2_Arun_QA_main" xfId="2947"/>
    <cellStyle name="_3700-200 대손충당금검토_Sample5" xfId="2948"/>
    <cellStyle name="_3700-200 대손충당금검토_Sample5_Arun_Info request_2009.12.21" xfId="2949"/>
    <cellStyle name="_3700-200 대손충당금검토_Sample5_Arun_Info request_2009.12.22_PwC" xfId="2950"/>
    <cellStyle name="_3700-200 대손충당금검토_Sample5_Arun_QA_main" xfId="2951"/>
    <cellStyle name="_3700-200 대손충당금검토_Sample5_Datapack(BS)_Arun_091217_v2" xfId="2952"/>
    <cellStyle name="_3700-200 대손충당금검토_Sample5_Datapack(BS)_Arun_091217_v2_Arun_Info request_2009.12.21" xfId="2953"/>
    <cellStyle name="_3700-200 대손충당금검토_Sample5_Datapack(BS)_Arun_091217_v2_Arun_QA_main" xfId="2954"/>
    <cellStyle name="_3700-200 대손충당금검토_Sample5_Datepack_별첨_이종석_20090708" xfId="2955"/>
    <cellStyle name="_3700-200 대손충당금검토_Sample5_Datepack_별첨_이종석_20090708_Arun_Info request_2009.12.21" xfId="2956"/>
    <cellStyle name="_3700-200 대손충당금검토_Sample5_Datepack_별첨_이종석_20090708_Arun_QA_main" xfId="2957"/>
    <cellStyle name="_3700-200 대손충당금검토_Sample5_Datepack_별첨_이종석_20090708_Datapack(BS)_Arun_091217_v2" xfId="2958"/>
    <cellStyle name="_3700-200 대손충당금검토_Sample5_Datepack_별첨_이종석_20090708_Datapack(BS)_Arun_091217_v2_Arun_Info request_2009.12.21" xfId="2959"/>
    <cellStyle name="_3700-200 대손충당금검토_Sample5_Datepack_별첨_이종석_20090708_Datapack(BS)_Arun_091217_v2_Arun_QA_main" xfId="2960"/>
    <cellStyle name="_3700-200 대손충당금검토_Sample5_WP-dealtool table_v5_KCW" xfId="2961"/>
    <cellStyle name="_3700-200 대손충당금검토_Sample5_WP-dealtool table_v5_KCW_Arun_Info request_2009.12.21" xfId="2962"/>
    <cellStyle name="_3700-200 대손충당금검토_Sample5_WP-dealtool table_v5_KCW_Arun_QA_main" xfId="2963"/>
    <cellStyle name="_3700-200 대손충당금검토_Sample5_WP-dealtool table_v5_KCW_Datapack(BS)_Arun_091217_v2" xfId="2964"/>
    <cellStyle name="_3700-200 대손충당금검토_Sample5_WP-dealtool table_v5_KCW_Datapack(BS)_Arun_091217_v2_Arun_Info request_2009.12.21" xfId="2965"/>
    <cellStyle name="_3700-200 대손충당금검토_Sample5_WP-dealtool table_v5_KCW_Datapack(BS)_Arun_091217_v2_Arun_QA_main" xfId="2966"/>
    <cellStyle name="_3분기외주실적" xfId="2967"/>
    <cellStyle name="_4600-100 매입채무 AR" xfId="2968"/>
    <cellStyle name="_4600-100 매입채무 AR_Arun_Info request_2009.12.21" xfId="2969"/>
    <cellStyle name="_4600-100 매입채무 AR_Arun_QA_main" xfId="2970"/>
    <cellStyle name="_4600-100 매입채무 AR_Datapack(BS)_Arun_091217_v2" xfId="2971"/>
    <cellStyle name="_4600-100 매입채무 AR_Datapack(BS)_Arun_091217_v2_Arun_Info request_2009.12.21" xfId="2972"/>
    <cellStyle name="_4600-100 매입채무 AR_Datapack(BS)_Arun_091217_v2_Arun_QA_main" xfId="2973"/>
    <cellStyle name="_4600-100 매입채무 AR_Sample" xfId="2974"/>
    <cellStyle name="_4600-100 매입채무 AR_Sample_Arun_Info request_2009.12.21" xfId="2975"/>
    <cellStyle name="_4600-100 매입채무 AR_Sample_Arun_QA_main" xfId="2976"/>
    <cellStyle name="_4600-100 매입채무 AR_Sample_Datapack(BS)_Arun_091217_v2" xfId="2977"/>
    <cellStyle name="_4600-100 매입채무 AR_Sample_Datapack(BS)_Arun_091217_v2_Arun_Info request_2009.12.21" xfId="2978"/>
    <cellStyle name="_4600-100 매입채무 AR_Sample_Datapack(BS)_Arun_091217_v2_Arun_QA_main" xfId="2979"/>
    <cellStyle name="_4600-100 매입채무 AR_Sample_Datepack_별첨_이종석_20090708" xfId="2980"/>
    <cellStyle name="_4600-100 매입채무 AR_Sample_Datepack_별첨_이종석_20090708_Arun_Info request_2009.12.21" xfId="2981"/>
    <cellStyle name="_4600-100 매입채무 AR_Sample_Datepack_별첨_이종석_20090708_Arun_QA_main" xfId="2982"/>
    <cellStyle name="_4600-100 매입채무 AR_Sample_Datepack_별첨_이종석_20090708_Datapack(BS)_Arun_091217_v2" xfId="2983"/>
    <cellStyle name="_4600-100 매입채무 AR_Sample_Datepack_별첨_이종석_20090708_Datapack(BS)_Arun_091217_v2_Arun_Info request_2009.12.21" xfId="2984"/>
    <cellStyle name="_4600-100 매입채무 AR_Sample_Datepack_별첨_이종석_20090708_Datapack(BS)_Arun_091217_v2_Arun_QA_main" xfId="2985"/>
    <cellStyle name="_4600-100 매입채무 AR_Sample_WP-dealtool table_v5_KCW" xfId="2986"/>
    <cellStyle name="_4600-100 매입채무 AR_Sample_WP-dealtool table_v5_KCW_Arun_Info request_2009.12.21" xfId="2987"/>
    <cellStyle name="_4600-100 매입채무 AR_Sample_WP-dealtool table_v5_KCW_Arun_QA_main" xfId="2988"/>
    <cellStyle name="_4600-100 매입채무 AR_Sample_WP-dealtool table_v5_KCW_Datapack(BS)_Arun_091217_v2" xfId="2989"/>
    <cellStyle name="_4600-100 매입채무 AR_Sample_WP-dealtool table_v5_KCW_Datapack(BS)_Arun_091217_v2_Arun_Info request_2009.12.21" xfId="2990"/>
    <cellStyle name="_4600-100 매입채무 AR_Sample_WP-dealtool table_v5_KCW_Datapack(BS)_Arun_091217_v2_Arun_QA_main" xfId="2991"/>
    <cellStyle name="_4600-100 매입채무 AR_Sample2" xfId="2992"/>
    <cellStyle name="_4600-100 매입채무 AR_Sample2_Arun_Info request_2009.12.21" xfId="2993"/>
    <cellStyle name="_4600-100 매입채무 AR_Sample2_Arun_QA_main" xfId="2994"/>
    <cellStyle name="_4600-100 매입채무 AR_Sample2_Datapack(BS)_Arun_091217_v2" xfId="2995"/>
    <cellStyle name="_4600-100 매입채무 AR_Sample2_Datapack(BS)_Arun_091217_v2_Arun_Info request_2009.12.21" xfId="2996"/>
    <cellStyle name="_4600-100 매입채무 AR_Sample2_Datapack(BS)_Arun_091217_v2_Arun_QA_main" xfId="2997"/>
    <cellStyle name="_4600-100 매입채무 AR_Sample2_Datepack_별첨_이종석_20090708" xfId="2998"/>
    <cellStyle name="_4600-100 매입채무 AR_Sample2_Datepack_별첨_이종석_20090708_Arun_Info request_2009.12.21" xfId="2999"/>
    <cellStyle name="_4600-100 매입채무 AR_Sample2_Datepack_별첨_이종석_20090708_Arun_QA_main" xfId="3000"/>
    <cellStyle name="_4600-100 매입채무 AR_Sample2_Datepack_별첨_이종석_20090708_Datapack(BS)_Arun_091217_v2" xfId="3001"/>
    <cellStyle name="_4600-100 매입채무 AR_Sample2_Datepack_별첨_이종석_20090708_Datapack(BS)_Arun_091217_v2_Arun_Info request_2009.12.21" xfId="3002"/>
    <cellStyle name="_4600-100 매입채무 AR_Sample2_Datepack_별첨_이종석_20090708_Datapack(BS)_Arun_091217_v2_Arun_QA_main" xfId="3003"/>
    <cellStyle name="_4600-100 매입채무 AR_Sample2_WP-dealtool table_v5_KCW" xfId="3004"/>
    <cellStyle name="_4600-100 매입채무 AR_Sample2_WP-dealtool table_v5_KCW_Arun_Info request_2009.12.21" xfId="3005"/>
    <cellStyle name="_4600-100 매입채무 AR_Sample2_WP-dealtool table_v5_KCW_Arun_QA_main" xfId="3006"/>
    <cellStyle name="_4600-100 매입채무 AR_Sample2_WP-dealtool table_v5_KCW_Datapack(BS)_Arun_091217_v2" xfId="3007"/>
    <cellStyle name="_4600-100 매입채무 AR_Sample2_WP-dealtool table_v5_KCW_Datapack(BS)_Arun_091217_v2_Arun_Info request_2009.12.21" xfId="3008"/>
    <cellStyle name="_4600-100 매입채무 AR_Sample2_WP-dealtool table_v5_KCW_Datapack(BS)_Arun_091217_v2_Arun_QA_main" xfId="3009"/>
    <cellStyle name="_4600-100 매입채무 AR_Sample3" xfId="3010"/>
    <cellStyle name="_4600-100 매입채무 AR_Sample3_Arun_Info request_2009.12.21" xfId="3011"/>
    <cellStyle name="_4600-100 매입채무 AR_Sample3_Arun_QA_main" xfId="3012"/>
    <cellStyle name="_4600-100 매입채무 AR_Sample3_Datapack(BS)_Arun_091217_v2" xfId="3013"/>
    <cellStyle name="_4600-100 매입채무 AR_Sample3_Datapack(BS)_Arun_091217_v2_Arun_Info request_2009.12.21" xfId="3014"/>
    <cellStyle name="_4600-100 매입채무 AR_Sample3_Datapack(BS)_Arun_091217_v2_Arun_QA_main" xfId="3015"/>
    <cellStyle name="_4600-100 매입채무 AR_Sample3_Datepack_별첨_이종석_20090708" xfId="3016"/>
    <cellStyle name="_4600-100 매입채무 AR_Sample3_Datepack_별첨_이종석_20090708_Arun_Info request_2009.12.21" xfId="3017"/>
    <cellStyle name="_4600-100 매입채무 AR_Sample3_Datepack_별첨_이종석_20090708_Arun_QA_main" xfId="3018"/>
    <cellStyle name="_4600-100 매입채무 AR_Sample3_Datepack_별첨_이종석_20090708_Datapack(BS)_Arun_091217_v2" xfId="3019"/>
    <cellStyle name="_4600-100 매입채무 AR_Sample3_Datepack_별첨_이종석_20090708_Datapack(BS)_Arun_091217_v2_Arun_Info request_2009.12.21" xfId="3020"/>
    <cellStyle name="_4600-100 매입채무 AR_Sample3_Datepack_별첨_이종석_20090708_Datapack(BS)_Arun_091217_v2_Arun_QA_main" xfId="3021"/>
    <cellStyle name="_4600-100 매입채무 AR_Sample3_WP-dealtool table_v5_KCW" xfId="3022"/>
    <cellStyle name="_4600-100 매입채무 AR_Sample3_WP-dealtool table_v5_KCW_Arun_Info request_2009.12.21" xfId="3023"/>
    <cellStyle name="_4600-100 매입채무 AR_Sample3_WP-dealtool table_v5_KCW_Arun_QA_main" xfId="3024"/>
    <cellStyle name="_4600-100 매입채무 AR_Sample3_WP-dealtool table_v5_KCW_Datapack(BS)_Arun_091217_v2" xfId="3025"/>
    <cellStyle name="_4600-100 매입채무 AR_Sample3_WP-dealtool table_v5_KCW_Datapack(BS)_Arun_091217_v2_Arun_Info request_2009.12.21" xfId="3026"/>
    <cellStyle name="_4600-100 매입채무 AR_Sample3_WP-dealtool table_v5_KCW_Datapack(BS)_Arun_091217_v2_Arun_QA_main" xfId="3027"/>
    <cellStyle name="_4600-100 매입채무 AR_Sample5" xfId="3028"/>
    <cellStyle name="_4600-100 매입채무 AR_Sample5_Arun_Info request_2009.12.21" xfId="3029"/>
    <cellStyle name="_4600-100 매입채무 AR_Sample5_Arun_QA_main" xfId="3030"/>
    <cellStyle name="_4600-100 매입채무 AR_Sample5_Datapack(BS)_Arun_091217_v2" xfId="3031"/>
    <cellStyle name="_4600-100 매입채무 AR_Sample5_Datapack(BS)_Arun_091217_v2_Arun_Info request_2009.12.21" xfId="3032"/>
    <cellStyle name="_4600-100 매입채무 AR_Sample5_Datapack(BS)_Arun_091217_v2_Arun_QA_main" xfId="3033"/>
    <cellStyle name="_4600-100 매입채무 AR_Sample5_Datepack_별첨_이종석_20090708" xfId="3034"/>
    <cellStyle name="_4600-100 매입채무 AR_Sample5_Datepack_별첨_이종석_20090708_Arun_Info request_2009.12.21" xfId="3035"/>
    <cellStyle name="_4600-100 매입채무 AR_Sample5_Datepack_별첨_이종석_20090708_Arun_QA_main" xfId="3036"/>
    <cellStyle name="_4600-100 매입채무 AR_Sample5_Datepack_별첨_이종석_20090708_Datapack(BS)_Arun_091217_v2" xfId="3037"/>
    <cellStyle name="_4600-100 매입채무 AR_Sample5_Datepack_별첨_이종석_20090708_Datapack(BS)_Arun_091217_v2_Arun_Info request_2009.12.21" xfId="3038"/>
    <cellStyle name="_4600-100 매입채무 AR_Sample5_Datepack_별첨_이종석_20090708_Datapack(BS)_Arun_091217_v2_Arun_QA_main" xfId="3039"/>
    <cellStyle name="_4600-100 매입채무 AR_Sample5_WP-dealtool table_v5_KCW" xfId="3040"/>
    <cellStyle name="_4600-100 매입채무 AR_Sample5_WP-dealtool table_v5_KCW_Arun_Info request_2009.12.21" xfId="3041"/>
    <cellStyle name="_4600-100 매입채무 AR_Sample5_WP-dealtool table_v5_KCW_Arun_QA_main" xfId="3042"/>
    <cellStyle name="_4600-100 매입채무 AR_Sample5_WP-dealtool table_v5_KCW_Datapack(BS)_Arun_091217_v2" xfId="3043"/>
    <cellStyle name="_4600-100 매입채무 AR_Sample5_WP-dealtool table_v5_KCW_Datapack(BS)_Arun_091217_v2_Arun_Info request_2009.12.21" xfId="3044"/>
    <cellStyle name="_4600-100 매입채무 AR_Sample5_WP-dealtool table_v5_KCW_Datapack(BS)_Arun_091217_v2_Arun_QA_main" xfId="3045"/>
    <cellStyle name="_5500-100 매출 AR" xfId="3046"/>
    <cellStyle name="_5500-100 매출 AR_Arun_Info request_2009.12.21" xfId="3047"/>
    <cellStyle name="_5500-100 매출 AR_Arun_QA_main" xfId="3048"/>
    <cellStyle name="_5500-100 매출 AR_Datapack(BS)_Arun_091217_v2" xfId="3049"/>
    <cellStyle name="_5500-100 매출 AR_Datapack(BS)_Arun_091217_v2_Arun_Info request_2009.12.21" xfId="3050"/>
    <cellStyle name="_5500-100 매출 AR_Datapack(BS)_Arun_091217_v2_Arun_QA_main" xfId="3051"/>
    <cellStyle name="_5500-100 매출 AR_Sample" xfId="3052"/>
    <cellStyle name="_5500-100 매출 AR_Sample_Arun_Info request_2009.12.21" xfId="3053"/>
    <cellStyle name="_5500-100 매출 AR_Sample_Arun_QA_main" xfId="3054"/>
    <cellStyle name="_5500-100 매출 AR_Sample_Datapack(BS)_Arun_091217_v2" xfId="3055"/>
    <cellStyle name="_5500-100 매출 AR_Sample_Datapack(BS)_Arun_091217_v2_Arun_Info request_2009.12.21" xfId="3056"/>
    <cellStyle name="_5500-100 매출 AR_Sample_Datapack(BS)_Arun_091217_v2_Arun_QA_main" xfId="3057"/>
    <cellStyle name="_5500-100 매출 AR_Sample_Datepack_별첨_이종석_20090708" xfId="3058"/>
    <cellStyle name="_5500-100 매출 AR_Sample_Datepack_별첨_이종석_20090708_Arun_Info request_2009.12.21" xfId="3059"/>
    <cellStyle name="_5500-100 매출 AR_Sample_Datepack_별첨_이종석_20090708_Arun_QA_main" xfId="3060"/>
    <cellStyle name="_5500-100 매출 AR_Sample_Datepack_별첨_이종석_20090708_Datapack(BS)_Arun_091217_v2" xfId="3061"/>
    <cellStyle name="_5500-100 매출 AR_Sample_Datepack_별첨_이종석_20090708_Datapack(BS)_Arun_091217_v2_Arun_Info request_2009.12.21" xfId="3062"/>
    <cellStyle name="_5500-100 매출 AR_Sample_Datepack_별첨_이종석_20090708_Datapack(BS)_Arun_091217_v2_Arun_QA_main" xfId="3063"/>
    <cellStyle name="_5500-100 매출 AR_Sample_WP-dealtool table_v5_KCW" xfId="3064"/>
    <cellStyle name="_5500-100 매출 AR_Sample_WP-dealtool table_v5_KCW_Arun_Info request_2009.12.21" xfId="3065"/>
    <cellStyle name="_5500-100 매출 AR_Sample_WP-dealtool table_v5_KCW_Arun_QA_main" xfId="3066"/>
    <cellStyle name="_5500-100 매출 AR_Sample_WP-dealtool table_v5_KCW_Datapack(BS)_Arun_091217_v2" xfId="3067"/>
    <cellStyle name="_5500-100 매출 AR_Sample_WP-dealtool table_v5_KCW_Datapack(BS)_Arun_091217_v2_Arun_Info request_2009.12.21" xfId="3068"/>
    <cellStyle name="_5500-100 매출 AR_Sample_WP-dealtool table_v5_KCW_Datapack(BS)_Arun_091217_v2_Arun_QA_main" xfId="3069"/>
    <cellStyle name="_5500-100 매출 AR_Sample2" xfId="3070"/>
    <cellStyle name="_5500-100 매출 AR_Sample2_Arun_Info request_2009.12.21" xfId="3071"/>
    <cellStyle name="_5500-100 매출 AR_Sample2_Arun_QA_main" xfId="3072"/>
    <cellStyle name="_5500-100 매출 AR_Sample2_Datapack(BS)_Arun_091217_v2" xfId="3073"/>
    <cellStyle name="_5500-100 매출 AR_Sample2_Datapack(BS)_Arun_091217_v2_Arun_Info request_2009.12.21" xfId="3074"/>
    <cellStyle name="_5500-100 매출 AR_Sample2_Datapack(BS)_Arun_091217_v2_Arun_QA_main" xfId="3075"/>
    <cellStyle name="_5500-100 매출 AR_Sample2_Datepack_별첨_이종석_20090708" xfId="3076"/>
    <cellStyle name="_5500-100 매출 AR_Sample2_Datepack_별첨_이종석_20090708_Arun_Info request_2009.12.21" xfId="3077"/>
    <cellStyle name="_5500-100 매출 AR_Sample2_Datepack_별첨_이종석_20090708_Arun_QA_main" xfId="3078"/>
    <cellStyle name="_5500-100 매출 AR_Sample2_Datepack_별첨_이종석_20090708_Datapack(BS)_Arun_091217_v2" xfId="3079"/>
    <cellStyle name="_5500-100 매출 AR_Sample2_Datepack_별첨_이종석_20090708_Datapack(BS)_Arun_091217_v2_Arun_Info request_2009.12.21" xfId="3080"/>
    <cellStyle name="_5500-100 매출 AR_Sample2_Datepack_별첨_이종석_20090708_Datapack(BS)_Arun_091217_v2_Arun_QA_main" xfId="3081"/>
    <cellStyle name="_5500-100 매출 AR_Sample2_WP-dealtool table_v5_KCW" xfId="3082"/>
    <cellStyle name="_5500-100 매출 AR_Sample2_WP-dealtool table_v5_KCW_Arun_Info request_2009.12.21" xfId="3083"/>
    <cellStyle name="_5500-100 매출 AR_Sample2_WP-dealtool table_v5_KCW_Arun_QA_main" xfId="3084"/>
    <cellStyle name="_5500-100 매출 AR_Sample2_WP-dealtool table_v5_KCW_Datapack(BS)_Arun_091217_v2" xfId="3085"/>
    <cellStyle name="_5500-100 매출 AR_Sample2_WP-dealtool table_v5_KCW_Datapack(BS)_Arun_091217_v2_Arun_Info request_2009.12.21" xfId="3086"/>
    <cellStyle name="_5500-100 매출 AR_Sample2_WP-dealtool table_v5_KCW_Datapack(BS)_Arun_091217_v2_Arun_QA_main" xfId="3087"/>
    <cellStyle name="_5500-100 매출 AR_Sample3" xfId="3088"/>
    <cellStyle name="_5500-100 매출 AR_Sample3_Arun_Info request_2009.12.21" xfId="3089"/>
    <cellStyle name="_5500-100 매출 AR_Sample3_Arun_QA_main" xfId="3090"/>
    <cellStyle name="_5500-100 매출 AR_Sample3_Datapack(BS)_Arun_091217_v2" xfId="3091"/>
    <cellStyle name="_5500-100 매출 AR_Sample3_Datapack(BS)_Arun_091217_v2_Arun_Info request_2009.12.21" xfId="3092"/>
    <cellStyle name="_5500-100 매출 AR_Sample3_Datapack(BS)_Arun_091217_v2_Arun_QA_main" xfId="3093"/>
    <cellStyle name="_5500-100 매출 AR_Sample3_Datepack_별첨_이종석_20090708" xfId="3094"/>
    <cellStyle name="_5500-100 매출 AR_Sample3_Datepack_별첨_이종석_20090708_Arun_Info request_2009.12.21" xfId="3095"/>
    <cellStyle name="_5500-100 매출 AR_Sample3_Datepack_별첨_이종석_20090708_Arun_QA_main" xfId="3096"/>
    <cellStyle name="_5500-100 매출 AR_Sample3_Datepack_별첨_이종석_20090708_Datapack(BS)_Arun_091217_v2" xfId="3097"/>
    <cellStyle name="_5500-100 매출 AR_Sample3_Datepack_별첨_이종석_20090708_Datapack(BS)_Arun_091217_v2_Arun_Info request_2009.12.21" xfId="3098"/>
    <cellStyle name="_5500-100 매출 AR_Sample3_Datepack_별첨_이종석_20090708_Datapack(BS)_Arun_091217_v2_Arun_QA_main" xfId="3099"/>
    <cellStyle name="_5500-100 매출 AR_Sample3_WP-dealtool table_v5_KCW" xfId="3100"/>
    <cellStyle name="_5500-100 매출 AR_Sample3_WP-dealtool table_v5_KCW_Arun_Info request_2009.12.21" xfId="3101"/>
    <cellStyle name="_5500-100 매출 AR_Sample3_WP-dealtool table_v5_KCW_Arun_QA_main" xfId="3102"/>
    <cellStyle name="_5500-100 매출 AR_Sample3_WP-dealtool table_v5_KCW_Datapack(BS)_Arun_091217_v2" xfId="3103"/>
    <cellStyle name="_5500-100 매출 AR_Sample3_WP-dealtool table_v5_KCW_Datapack(BS)_Arun_091217_v2_Arun_Info request_2009.12.21" xfId="3104"/>
    <cellStyle name="_5500-100 매출 AR_Sample3_WP-dealtool table_v5_KCW_Datapack(BS)_Arun_091217_v2_Arun_QA_main" xfId="3105"/>
    <cellStyle name="_5500-100 매출 AR_Sample5" xfId="3106"/>
    <cellStyle name="_5500-100 매출 AR_Sample5_Arun_Info request_2009.12.21" xfId="3107"/>
    <cellStyle name="_5500-100 매출 AR_Sample5_Arun_QA_main" xfId="3108"/>
    <cellStyle name="_5500-100 매출 AR_Sample5_Datapack(BS)_Arun_091217_v2" xfId="3109"/>
    <cellStyle name="_5500-100 매출 AR_Sample5_Datapack(BS)_Arun_091217_v2_Arun_Info request_2009.12.21" xfId="3110"/>
    <cellStyle name="_5500-100 매출 AR_Sample5_Datapack(BS)_Arun_091217_v2_Arun_QA_main" xfId="3111"/>
    <cellStyle name="_5500-100 매출 AR_Sample5_Datepack_별첨_이종석_20090708" xfId="3112"/>
    <cellStyle name="_5500-100 매출 AR_Sample5_Datepack_별첨_이종석_20090708_Arun_Info request_2009.12.21" xfId="3113"/>
    <cellStyle name="_5500-100 매출 AR_Sample5_Datepack_별첨_이종석_20090708_Arun_QA_main" xfId="3114"/>
    <cellStyle name="_5500-100 매출 AR_Sample5_Datepack_별첨_이종석_20090708_Datapack(BS)_Arun_091217_v2" xfId="3115"/>
    <cellStyle name="_5500-100 매출 AR_Sample5_Datepack_별첨_이종석_20090708_Datapack(BS)_Arun_091217_v2_Arun_Info request_2009.12.21" xfId="3116"/>
    <cellStyle name="_5500-100 매출 AR_Sample5_Datepack_별첨_이종석_20090708_Datapack(BS)_Arun_091217_v2_Arun_QA_main" xfId="3117"/>
    <cellStyle name="_5500-100 매출 AR_Sample5_WP-dealtool table_v5_KCW" xfId="3118"/>
    <cellStyle name="_5500-100 매출 AR_Sample5_WP-dealtool table_v5_KCW_Arun_Info request_2009.12.21" xfId="3119"/>
    <cellStyle name="_5500-100 매출 AR_Sample5_WP-dealtool table_v5_KCW_Arun_QA_main" xfId="3120"/>
    <cellStyle name="_5500-100 매출 AR_Sample5_WP-dealtool table_v5_KCW_Datapack(BS)_Arun_091217_v2" xfId="3121"/>
    <cellStyle name="_5500-100 매출 AR_Sample5_WP-dealtool table_v5_KCW_Datapack(BS)_Arun_091217_v2_Arun_Info request_2009.12.21" xfId="3122"/>
    <cellStyle name="_5500-100 매출 AR_Sample5_WP-dealtool table_v5_KCW_Datapack(BS)_Arun_091217_v2_Arun_QA_main" xfId="3123"/>
    <cellStyle name="_5500-200 VAT대사" xfId="3124"/>
    <cellStyle name="_5500-200 VAT대사_Arun_Info request_2009.12.21" xfId="3125"/>
    <cellStyle name="_5500-200 VAT대사_Arun_QA_main" xfId="3126"/>
    <cellStyle name="_5500-200 VAT대사_Datapack(BS)_Arun_091217_v2" xfId="3127"/>
    <cellStyle name="_5500-200 VAT대사_Datapack(BS)_Arun_091217_v2_Arun_Info request_2009.12.21" xfId="3128"/>
    <cellStyle name="_5500-200 VAT대사_Datapack(BS)_Arun_091217_v2_Arun_QA_main" xfId="3129"/>
    <cellStyle name="_5500-200 VAT대사_Sample" xfId="3130"/>
    <cellStyle name="_5500-200 VAT대사_Sample_Arun_Info request_2009.12.21" xfId="3131"/>
    <cellStyle name="_5500-200 VAT대사_Sample_Arun_QA_main" xfId="3132"/>
    <cellStyle name="_5500-200 VAT대사_Sample_Datapack(BS)_Arun_091217_v2" xfId="3133"/>
    <cellStyle name="_5500-200 VAT대사_Sample_Datapack(BS)_Arun_091217_v2_Arun_Info request_2009.12.21" xfId="3134"/>
    <cellStyle name="_5500-200 VAT대사_Sample_Datapack(BS)_Arun_091217_v2_Arun_QA_main" xfId="3135"/>
    <cellStyle name="_5500-200 VAT대사_Sample_Datepack_별첨_이종석_20090708" xfId="3136"/>
    <cellStyle name="_5500-200 VAT대사_Sample_Datepack_별첨_이종석_20090708_Arun_Info request_2009.12.21" xfId="3137"/>
    <cellStyle name="_5500-200 VAT대사_Sample_Datepack_별첨_이종석_20090708_Arun_QA_main" xfId="3138"/>
    <cellStyle name="_5500-200 VAT대사_Sample_Datepack_별첨_이종석_20090708_Datapack(BS)_Arun_091217_v2" xfId="3139"/>
    <cellStyle name="_5500-200 VAT대사_Sample_Datepack_별첨_이종석_20090708_Datapack(BS)_Arun_091217_v2_Arun_Info request_2009.12.21" xfId="3140"/>
    <cellStyle name="_5500-200 VAT대사_Sample_Datepack_별첨_이종석_20090708_Datapack(BS)_Arun_091217_v2_Arun_QA_main" xfId="3141"/>
    <cellStyle name="_5500-200 VAT대사_Sample_WP-dealtool table_v5_KCW" xfId="3142"/>
    <cellStyle name="_5500-200 VAT대사_Sample_WP-dealtool table_v5_KCW_Arun_Info request_2009.12.21" xfId="3143"/>
    <cellStyle name="_5500-200 VAT대사_Sample_WP-dealtool table_v5_KCW_Arun_QA_main" xfId="3144"/>
    <cellStyle name="_5500-200 VAT대사_Sample_WP-dealtool table_v5_KCW_Datapack(BS)_Arun_091217_v2" xfId="3145"/>
    <cellStyle name="_5500-200 VAT대사_Sample_WP-dealtool table_v5_KCW_Datapack(BS)_Arun_091217_v2_Arun_Info request_2009.12.21" xfId="3146"/>
    <cellStyle name="_5500-200 VAT대사_Sample_WP-dealtool table_v5_KCW_Datapack(BS)_Arun_091217_v2_Arun_QA_main" xfId="3147"/>
    <cellStyle name="_5500-200 VAT대사_Sample2" xfId="3148"/>
    <cellStyle name="_5500-200 VAT대사_Sample2_Arun_Info request_2009.12.21" xfId="3149"/>
    <cellStyle name="_5500-200 VAT대사_Sample2_Arun_QA_main" xfId="3150"/>
    <cellStyle name="_5500-200 VAT대사_Sample2_Datapack(BS)_Arun_091217_v2" xfId="3151"/>
    <cellStyle name="_5500-200 VAT대사_Sample2_Datapack(BS)_Arun_091217_v2_Arun_Info request_2009.12.21" xfId="3152"/>
    <cellStyle name="_5500-200 VAT대사_Sample2_Datapack(BS)_Arun_091217_v2_Arun_QA_main" xfId="3153"/>
    <cellStyle name="_5500-200 VAT대사_Sample2_Datepack_별첨_이종석_20090708" xfId="3154"/>
    <cellStyle name="_5500-200 VAT대사_Sample2_Datepack_별첨_이종석_20090708_Arun_Info request_2009.12.21" xfId="3155"/>
    <cellStyle name="_5500-200 VAT대사_Sample2_Datepack_별첨_이종석_20090708_Arun_QA_main" xfId="3156"/>
    <cellStyle name="_5500-200 VAT대사_Sample2_Datepack_별첨_이종석_20090708_Datapack(BS)_Arun_091217_v2" xfId="3157"/>
    <cellStyle name="_5500-200 VAT대사_Sample2_Datepack_별첨_이종석_20090708_Datapack(BS)_Arun_091217_v2_Arun_Info request_2009.12.21" xfId="3158"/>
    <cellStyle name="_5500-200 VAT대사_Sample2_Datepack_별첨_이종석_20090708_Datapack(BS)_Arun_091217_v2_Arun_QA_main" xfId="3159"/>
    <cellStyle name="_5500-200 VAT대사_Sample2_WP-dealtool table_v5_KCW" xfId="3160"/>
    <cellStyle name="_5500-200 VAT대사_Sample2_WP-dealtool table_v5_KCW_Arun_Info request_2009.12.21" xfId="3161"/>
    <cellStyle name="_5500-200 VAT대사_Sample2_WP-dealtool table_v5_KCW_Arun_QA_main" xfId="3162"/>
    <cellStyle name="_5500-200 VAT대사_Sample2_WP-dealtool table_v5_KCW_Datapack(BS)_Arun_091217_v2" xfId="3163"/>
    <cellStyle name="_5500-200 VAT대사_Sample2_WP-dealtool table_v5_KCW_Datapack(BS)_Arun_091217_v2_Arun_Info request_2009.12.21" xfId="3164"/>
    <cellStyle name="_5500-200 VAT대사_Sample2_WP-dealtool table_v5_KCW_Datapack(BS)_Arun_091217_v2_Arun_QA_main" xfId="3165"/>
    <cellStyle name="_5500-200 VAT대사_Sample3" xfId="3166"/>
    <cellStyle name="_5500-200 VAT대사_Sample3_Arun_Info request_2009.12.21" xfId="3167"/>
    <cellStyle name="_5500-200 VAT대사_Sample3_Arun_QA_main" xfId="3168"/>
    <cellStyle name="_5500-200 VAT대사_Sample3_Datapack(BS)_Arun_091217_v2" xfId="3169"/>
    <cellStyle name="_5500-200 VAT대사_Sample3_Datapack(BS)_Arun_091217_v2_Arun_Info request_2009.12.21" xfId="3170"/>
    <cellStyle name="_5500-200 VAT대사_Sample3_Datapack(BS)_Arun_091217_v2_Arun_QA_main" xfId="3171"/>
    <cellStyle name="_5500-200 VAT대사_Sample3_Datepack_별첨_이종석_20090708" xfId="3172"/>
    <cellStyle name="_5500-200 VAT대사_Sample3_Datepack_별첨_이종석_20090708_Arun_Info request_2009.12.21" xfId="3173"/>
    <cellStyle name="_5500-200 VAT대사_Sample3_Datepack_별첨_이종석_20090708_Arun_QA_main" xfId="3174"/>
    <cellStyle name="_5500-200 VAT대사_Sample3_Datepack_별첨_이종석_20090708_Datapack(BS)_Arun_091217_v2" xfId="3175"/>
    <cellStyle name="_5500-200 VAT대사_Sample3_Datepack_별첨_이종석_20090708_Datapack(BS)_Arun_091217_v2_Arun_Info request_2009.12.21" xfId="3176"/>
    <cellStyle name="_5500-200 VAT대사_Sample3_Datepack_별첨_이종석_20090708_Datapack(BS)_Arun_091217_v2_Arun_QA_main" xfId="3177"/>
    <cellStyle name="_5500-200 VAT대사_Sample3_WP-dealtool table_v5_KCW" xfId="3178"/>
    <cellStyle name="_5500-200 VAT대사_Sample3_WP-dealtool table_v5_KCW_Arun_Info request_2009.12.21" xfId="3179"/>
    <cellStyle name="_5500-200 VAT대사_Sample3_WP-dealtool table_v5_KCW_Arun_QA_main" xfId="3180"/>
    <cellStyle name="_5500-200 VAT대사_Sample3_WP-dealtool table_v5_KCW_Datapack(BS)_Arun_091217_v2" xfId="3181"/>
    <cellStyle name="_5500-200 VAT대사_Sample3_WP-dealtool table_v5_KCW_Datapack(BS)_Arun_091217_v2_Arun_Info request_2009.12.21" xfId="3182"/>
    <cellStyle name="_5500-200 VAT대사_Sample3_WP-dealtool table_v5_KCW_Datapack(BS)_Arun_091217_v2_Arun_QA_main" xfId="3183"/>
    <cellStyle name="_5500-200 VAT대사_Sample5" xfId="3184"/>
    <cellStyle name="_5500-200 VAT대사_Sample5_Arun_Info request_2009.12.21" xfId="3185"/>
    <cellStyle name="_5500-200 VAT대사_Sample5_Arun_QA_main" xfId="3186"/>
    <cellStyle name="_5500-200 VAT대사_Sample5_Datapack(BS)_Arun_091217_v2" xfId="3187"/>
    <cellStyle name="_5500-200 VAT대사_Sample5_Datapack(BS)_Arun_091217_v2_Arun_Info request_2009.12.21" xfId="3188"/>
    <cellStyle name="_5500-200 VAT대사_Sample5_Datapack(BS)_Arun_091217_v2_Arun_QA_main" xfId="3189"/>
    <cellStyle name="_5500-200 VAT대사_Sample5_Datepack_별첨_이종석_20090708" xfId="3190"/>
    <cellStyle name="_5500-200 VAT대사_Sample5_Datepack_별첨_이종석_20090708_Arun_Info request_2009.12.21" xfId="3191"/>
    <cellStyle name="_5500-200 VAT대사_Sample5_Datepack_별첨_이종석_20090708_Arun_QA_main" xfId="3192"/>
    <cellStyle name="_5500-200 VAT대사_Sample5_Datepack_별첨_이종석_20090708_Datapack(BS)_Arun_091217_v2" xfId="3193"/>
    <cellStyle name="_5500-200 VAT대사_Sample5_Datepack_별첨_이종석_20090708_Datapack(BS)_Arun_091217_v2_Arun_Info request_2009.12.21" xfId="3194"/>
    <cellStyle name="_5500-200 VAT대사_Sample5_Datepack_별첨_이종석_20090708_Datapack(BS)_Arun_091217_v2_Arun_QA_main" xfId="3195"/>
    <cellStyle name="_5500-200 VAT대사_Sample5_WP-dealtool table_v5_KCW" xfId="3196"/>
    <cellStyle name="_5500-200 VAT대사_Sample5_WP-dealtool table_v5_KCW_Arun_Info request_2009.12.21" xfId="3197"/>
    <cellStyle name="_5500-200 VAT대사_Sample5_WP-dealtool table_v5_KCW_Arun_QA_main" xfId="3198"/>
    <cellStyle name="_5500-200 VAT대사_Sample5_WP-dealtool table_v5_KCW_Datapack(BS)_Arun_091217_v2" xfId="3199"/>
    <cellStyle name="_5500-200 VAT대사_Sample5_WP-dealtool table_v5_KCW_Datapack(BS)_Arun_091217_v2_Arun_Info request_2009.12.21" xfId="3200"/>
    <cellStyle name="_5500-200 VAT대사_Sample5_WP-dealtool table_v5_KCW_Datapack(BS)_Arun_091217_v2_Arun_QA_main" xfId="3201"/>
    <cellStyle name="_5600-100 매출원가 AR" xfId="3202"/>
    <cellStyle name="_5600-100 매출원가 AR_Arun_Info request_2009.12.21" xfId="3203"/>
    <cellStyle name="_5600-100 매출원가 AR_Arun_QA_main" xfId="3204"/>
    <cellStyle name="_5600-100 매출원가 AR_Datapack(BS)_Arun_091217_v2" xfId="3205"/>
    <cellStyle name="_5600-100 매출원가 AR_Datapack(BS)_Arun_091217_v2_Arun_Info request_2009.12.21" xfId="3206"/>
    <cellStyle name="_5600-100 매출원가 AR_Datapack(BS)_Arun_091217_v2_Arun_QA_main" xfId="3207"/>
    <cellStyle name="_5600-100 매출원가 AR_Sample" xfId="3208"/>
    <cellStyle name="_5600-100 매출원가 AR_Sample_Arun_Info request_2009.12.21" xfId="3209"/>
    <cellStyle name="_5600-100 매출원가 AR_Sample_Arun_QA_main" xfId="3210"/>
    <cellStyle name="_5600-100 매출원가 AR_Sample_Datapack(BS)_Arun_091217_v2" xfId="3211"/>
    <cellStyle name="_5600-100 매출원가 AR_Sample_Datapack(BS)_Arun_091217_v2_Arun_Info request_2009.12.21" xfId="3212"/>
    <cellStyle name="_5600-100 매출원가 AR_Sample_Datapack(BS)_Arun_091217_v2_Arun_QA_main" xfId="3213"/>
    <cellStyle name="_5600-100 매출원가 AR_Sample_Datepack_별첨_이종석_20090708" xfId="3214"/>
    <cellStyle name="_5600-100 매출원가 AR_Sample_Datepack_별첨_이종석_20090708_Arun_Info request_2009.12.21" xfId="3215"/>
    <cellStyle name="_5600-100 매출원가 AR_Sample_Datepack_별첨_이종석_20090708_Arun_QA_main" xfId="3216"/>
    <cellStyle name="_5600-100 매출원가 AR_Sample_Datepack_별첨_이종석_20090708_Datapack(BS)_Arun_091217_v2" xfId="3217"/>
    <cellStyle name="_5600-100 매출원가 AR_Sample_Datepack_별첨_이종석_20090708_Datapack(BS)_Arun_091217_v2_Arun_Info request_2009.12.21" xfId="3218"/>
    <cellStyle name="_5600-100 매출원가 AR_Sample_Datepack_별첨_이종석_20090708_Datapack(BS)_Arun_091217_v2_Arun_QA_main" xfId="3219"/>
    <cellStyle name="_5600-100 매출원가 AR_Sample_WP-dealtool table_v5_KCW" xfId="3220"/>
    <cellStyle name="_5600-100 매출원가 AR_Sample_WP-dealtool table_v5_KCW_Arun_Info request_2009.12.21" xfId="3221"/>
    <cellStyle name="_5600-100 매출원가 AR_Sample_WP-dealtool table_v5_KCW_Arun_QA_main" xfId="3222"/>
    <cellStyle name="_5600-100 매출원가 AR_Sample_WP-dealtool table_v5_KCW_Datapack(BS)_Arun_091217_v2" xfId="3223"/>
    <cellStyle name="_5600-100 매출원가 AR_Sample_WP-dealtool table_v5_KCW_Datapack(BS)_Arun_091217_v2_Arun_Info request_2009.12.21" xfId="3224"/>
    <cellStyle name="_5600-100 매출원가 AR_Sample_WP-dealtool table_v5_KCW_Datapack(BS)_Arun_091217_v2_Arun_QA_main" xfId="3225"/>
    <cellStyle name="_5600-100 매출원가 AR_Sample2" xfId="3226"/>
    <cellStyle name="_5600-100 매출원가 AR_Sample2_Arun_Info request_2009.12.21" xfId="3227"/>
    <cellStyle name="_5600-100 매출원가 AR_Sample2_Arun_QA_main" xfId="3228"/>
    <cellStyle name="_5600-100 매출원가 AR_Sample2_Datapack(BS)_Arun_091217_v2" xfId="3229"/>
    <cellStyle name="_5600-100 매출원가 AR_Sample2_Datapack(BS)_Arun_091217_v2_Arun_Info request_2009.12.21" xfId="3230"/>
    <cellStyle name="_5600-100 매출원가 AR_Sample2_Datapack(BS)_Arun_091217_v2_Arun_QA_main" xfId="3231"/>
    <cellStyle name="_5600-100 매출원가 AR_Sample2_Datepack_별첨_이종석_20090708" xfId="3232"/>
    <cellStyle name="_5600-100 매출원가 AR_Sample2_Datepack_별첨_이종석_20090708_Arun_Info request_2009.12.21" xfId="3233"/>
    <cellStyle name="_5600-100 매출원가 AR_Sample2_Datepack_별첨_이종석_20090708_Arun_QA_main" xfId="3234"/>
    <cellStyle name="_5600-100 매출원가 AR_Sample2_Datepack_별첨_이종석_20090708_Datapack(BS)_Arun_091217_v2" xfId="3235"/>
    <cellStyle name="_5600-100 매출원가 AR_Sample2_Datepack_별첨_이종석_20090708_Datapack(BS)_Arun_091217_v2_Arun_Info request_2009.12.21" xfId="3236"/>
    <cellStyle name="_5600-100 매출원가 AR_Sample2_Datepack_별첨_이종석_20090708_Datapack(BS)_Arun_091217_v2_Arun_QA_main" xfId="3237"/>
    <cellStyle name="_5600-100 매출원가 AR_Sample2_WP-dealtool table_v5_KCW" xfId="3238"/>
    <cellStyle name="_5600-100 매출원가 AR_Sample2_WP-dealtool table_v5_KCW_Arun_Info request_2009.12.21" xfId="3239"/>
    <cellStyle name="_5600-100 매출원가 AR_Sample2_WP-dealtool table_v5_KCW_Arun_QA_main" xfId="3240"/>
    <cellStyle name="_5600-100 매출원가 AR_Sample2_WP-dealtool table_v5_KCW_Datapack(BS)_Arun_091217_v2" xfId="3241"/>
    <cellStyle name="_5600-100 매출원가 AR_Sample2_WP-dealtool table_v5_KCW_Datapack(BS)_Arun_091217_v2_Arun_Info request_2009.12.21" xfId="3242"/>
    <cellStyle name="_5600-100 매출원가 AR_Sample2_WP-dealtool table_v5_KCW_Datapack(BS)_Arun_091217_v2_Arun_QA_main" xfId="3243"/>
    <cellStyle name="_5600-100 매출원가 AR_Sample3" xfId="3244"/>
    <cellStyle name="_5600-100 매출원가 AR_Sample3_Arun_Info request_2009.12.21" xfId="3245"/>
    <cellStyle name="_5600-100 매출원가 AR_Sample3_Arun_QA_main" xfId="3246"/>
    <cellStyle name="_5600-100 매출원가 AR_Sample3_Datapack(BS)_Arun_091217_v2" xfId="3247"/>
    <cellStyle name="_5600-100 매출원가 AR_Sample3_Datapack(BS)_Arun_091217_v2_Arun_Info request_2009.12.21" xfId="3248"/>
    <cellStyle name="_5600-100 매출원가 AR_Sample3_Datapack(BS)_Arun_091217_v2_Arun_QA_main" xfId="3249"/>
    <cellStyle name="_5600-100 매출원가 AR_Sample3_Datepack_별첨_이종석_20090708" xfId="3250"/>
    <cellStyle name="_5600-100 매출원가 AR_Sample3_Datepack_별첨_이종석_20090708_Arun_Info request_2009.12.21" xfId="3251"/>
    <cellStyle name="_5600-100 매출원가 AR_Sample3_Datepack_별첨_이종석_20090708_Arun_QA_main" xfId="3252"/>
    <cellStyle name="_5600-100 매출원가 AR_Sample3_Datepack_별첨_이종석_20090708_Datapack(BS)_Arun_091217_v2" xfId="3253"/>
    <cellStyle name="_5600-100 매출원가 AR_Sample3_Datepack_별첨_이종석_20090708_Datapack(BS)_Arun_091217_v2_Arun_Info request_2009.12.21" xfId="3254"/>
    <cellStyle name="_5600-100 매출원가 AR_Sample3_Datepack_별첨_이종석_20090708_Datapack(BS)_Arun_091217_v2_Arun_QA_main" xfId="3255"/>
    <cellStyle name="_5600-100 매출원가 AR_Sample3_WP-dealtool table_v5_KCW" xfId="3256"/>
    <cellStyle name="_5600-100 매출원가 AR_Sample3_WP-dealtool table_v5_KCW_Arun_Info request_2009.12.21" xfId="3257"/>
    <cellStyle name="_5600-100 매출원가 AR_Sample3_WP-dealtool table_v5_KCW_Arun_QA_main" xfId="3258"/>
    <cellStyle name="_5600-100 매출원가 AR_Sample3_WP-dealtool table_v5_KCW_Datapack(BS)_Arun_091217_v2" xfId="3259"/>
    <cellStyle name="_5600-100 매출원가 AR_Sample3_WP-dealtool table_v5_KCW_Datapack(BS)_Arun_091217_v2_Arun_Info request_2009.12.21" xfId="3260"/>
    <cellStyle name="_5600-100 매출원가 AR_Sample3_WP-dealtool table_v5_KCW_Datapack(BS)_Arun_091217_v2_Arun_QA_main" xfId="3261"/>
    <cellStyle name="_5600-100 매출원가 AR_Sample5" xfId="3262"/>
    <cellStyle name="_5600-100 매출원가 AR_Sample5_Arun_Info request_2009.12.21" xfId="3263"/>
    <cellStyle name="_5600-100 매출원가 AR_Sample5_Arun_QA_main" xfId="3264"/>
    <cellStyle name="_5600-100 매출원가 AR_Sample5_Datapack(BS)_Arun_091217_v2" xfId="3265"/>
    <cellStyle name="_5600-100 매출원가 AR_Sample5_Datapack(BS)_Arun_091217_v2_Arun_Info request_2009.12.21" xfId="3266"/>
    <cellStyle name="_5600-100 매출원가 AR_Sample5_Datapack(BS)_Arun_091217_v2_Arun_QA_main" xfId="3267"/>
    <cellStyle name="_5600-100 매출원가 AR_Sample5_Datepack_별첨_이종석_20090708" xfId="3268"/>
    <cellStyle name="_5600-100 매출원가 AR_Sample5_Datepack_별첨_이종석_20090708_Arun_Info request_2009.12.21" xfId="3269"/>
    <cellStyle name="_5600-100 매출원가 AR_Sample5_Datepack_별첨_이종석_20090708_Arun_QA_main" xfId="3270"/>
    <cellStyle name="_5600-100 매출원가 AR_Sample5_Datepack_별첨_이종석_20090708_Datapack(BS)_Arun_091217_v2" xfId="3271"/>
    <cellStyle name="_5600-100 매출원가 AR_Sample5_Datepack_별첨_이종석_20090708_Datapack(BS)_Arun_091217_v2_Arun_Info request_2009.12.21" xfId="3272"/>
    <cellStyle name="_5600-100 매출원가 AR_Sample5_Datepack_별첨_이종석_20090708_Datapack(BS)_Arun_091217_v2_Arun_QA_main" xfId="3273"/>
    <cellStyle name="_5600-100 매출원가 AR_Sample5_WP-dealtool table_v5_KCW" xfId="3274"/>
    <cellStyle name="_5600-100 매출원가 AR_Sample5_WP-dealtool table_v5_KCW_Arun_Info request_2009.12.21" xfId="3275"/>
    <cellStyle name="_5600-100 매출원가 AR_Sample5_WP-dealtool table_v5_KCW_Arun_QA_main" xfId="3276"/>
    <cellStyle name="_5600-100 매출원가 AR_Sample5_WP-dealtool table_v5_KCW_Datapack(BS)_Arun_091217_v2" xfId="3277"/>
    <cellStyle name="_5600-100 매출원가 AR_Sample5_WP-dealtool table_v5_KCW_Datapack(BS)_Arun_091217_v2_Arun_Info request_2009.12.21" xfId="3278"/>
    <cellStyle name="_5600-100 매출원가 AR_Sample5_WP-dealtool table_v5_KCW_Datapack(BS)_Arun_091217_v2_Arun_QA_main" xfId="3279"/>
    <cellStyle name="_5800-100 판관비 Flux" xfId="3280"/>
    <cellStyle name="_5800-100 판관비 Flux_Arun_Info request_2009.12.21" xfId="3281"/>
    <cellStyle name="_5800-100 판관비 Flux_Arun_QA_main" xfId="3282"/>
    <cellStyle name="_5800-100 판관비 Flux_Datapack(BS)_Arun_091217_v2" xfId="3283"/>
    <cellStyle name="_5800-100 판관비 Flux_Datapack(BS)_Arun_091217_v2_Arun_Info request_2009.12.21" xfId="3284"/>
    <cellStyle name="_5800-100 판관비 Flux_Datapack(BS)_Arun_091217_v2_Arun_QA_main" xfId="3285"/>
    <cellStyle name="_5800-100 판관비 Flux_Sample" xfId="3286"/>
    <cellStyle name="_5800-100 판관비 Flux_Sample_Arun_Info request_2009.12.21" xfId="3287"/>
    <cellStyle name="_5800-100 판관비 Flux_Sample_Arun_QA_main" xfId="3288"/>
    <cellStyle name="_5800-100 판관비 Flux_Sample_Datapack(BS)_Arun_091217_v2" xfId="3289"/>
    <cellStyle name="_5800-100 판관비 Flux_Sample_Datapack(BS)_Arun_091217_v2_Arun_Info request_2009.12.21" xfId="3290"/>
    <cellStyle name="_5800-100 판관비 Flux_Sample_Datapack(BS)_Arun_091217_v2_Arun_QA_main" xfId="3291"/>
    <cellStyle name="_5800-100 판관비 Flux_Sample_Datepack_별첨_이종석_20090708" xfId="3292"/>
    <cellStyle name="_5800-100 판관비 Flux_Sample_Datepack_별첨_이종석_20090708_Arun_Info request_2009.12.21" xfId="3293"/>
    <cellStyle name="_5800-100 판관비 Flux_Sample_Datepack_별첨_이종석_20090708_Arun_QA_main" xfId="3294"/>
    <cellStyle name="_5800-100 판관비 Flux_Sample_Datepack_별첨_이종석_20090708_Datapack(BS)_Arun_091217_v2" xfId="3295"/>
    <cellStyle name="_5800-100 판관비 Flux_Sample_Datepack_별첨_이종석_20090708_Datapack(BS)_Arun_091217_v2_Arun_Info request_2009.12.21" xfId="3296"/>
    <cellStyle name="_5800-100 판관비 Flux_Sample_Datepack_별첨_이종석_20090708_Datapack(BS)_Arun_091217_v2_Arun_QA_main" xfId="3297"/>
    <cellStyle name="_5800-100 판관비 Flux_Sample_WP-dealtool table_v5_KCW" xfId="3298"/>
    <cellStyle name="_5800-100 판관비 Flux_Sample_WP-dealtool table_v5_KCW_Arun_Info request_2009.12.21" xfId="3299"/>
    <cellStyle name="_5800-100 판관비 Flux_Sample_WP-dealtool table_v5_KCW_Arun_QA_main" xfId="3300"/>
    <cellStyle name="_5800-100 판관비 Flux_Sample_WP-dealtool table_v5_KCW_Datapack(BS)_Arun_091217_v2" xfId="3301"/>
    <cellStyle name="_5800-100 판관비 Flux_Sample_WP-dealtool table_v5_KCW_Datapack(BS)_Arun_091217_v2_Arun_Info request_2009.12.21" xfId="3302"/>
    <cellStyle name="_5800-100 판관비 Flux_Sample_WP-dealtool table_v5_KCW_Datapack(BS)_Arun_091217_v2_Arun_QA_main" xfId="3303"/>
    <cellStyle name="_5800-100 판관비 Flux_Sample2" xfId="3304"/>
    <cellStyle name="_5800-100 판관비 Flux_Sample2_Arun_Info request_2009.12.21" xfId="3305"/>
    <cellStyle name="_5800-100 판관비 Flux_Sample2_Arun_QA_main" xfId="3306"/>
    <cellStyle name="_5800-100 판관비 Flux_Sample2_Datapack(BS)_Arun_091217_v2" xfId="3307"/>
    <cellStyle name="_5800-100 판관비 Flux_Sample2_Datapack(BS)_Arun_091217_v2_Arun_Info request_2009.12.21" xfId="3308"/>
    <cellStyle name="_5800-100 판관비 Flux_Sample2_Datapack(BS)_Arun_091217_v2_Arun_QA_main" xfId="3309"/>
    <cellStyle name="_5800-100 판관비 Flux_Sample2_Datepack_별첨_이종석_20090708" xfId="3310"/>
    <cellStyle name="_5800-100 판관비 Flux_Sample2_Datepack_별첨_이종석_20090708_Arun_Info request_2009.12.21" xfId="3311"/>
    <cellStyle name="_5800-100 판관비 Flux_Sample2_Datepack_별첨_이종석_20090708_Arun_QA_main" xfId="3312"/>
    <cellStyle name="_5800-100 판관비 Flux_Sample2_Datepack_별첨_이종석_20090708_Datapack(BS)_Arun_091217_v2" xfId="3313"/>
    <cellStyle name="_5800-100 판관비 Flux_Sample2_Datepack_별첨_이종석_20090708_Datapack(BS)_Arun_091217_v2_Arun_Info request_2009.12.21" xfId="3314"/>
    <cellStyle name="_5800-100 판관비 Flux_Sample2_Datepack_별첨_이종석_20090708_Datapack(BS)_Arun_091217_v2_Arun_QA_main" xfId="3315"/>
    <cellStyle name="_5800-100 판관비 Flux_Sample2_WP-dealtool table_v5_KCW" xfId="3316"/>
    <cellStyle name="_5800-100 판관비 Flux_Sample2_WP-dealtool table_v5_KCW_Arun_Info request_2009.12.21" xfId="3317"/>
    <cellStyle name="_5800-100 판관비 Flux_Sample2_WP-dealtool table_v5_KCW_Arun_QA_main" xfId="3318"/>
    <cellStyle name="_5800-100 판관비 Flux_Sample2_WP-dealtool table_v5_KCW_Datapack(BS)_Arun_091217_v2" xfId="3319"/>
    <cellStyle name="_5800-100 판관비 Flux_Sample2_WP-dealtool table_v5_KCW_Datapack(BS)_Arun_091217_v2_Arun_Info request_2009.12.21" xfId="3320"/>
    <cellStyle name="_5800-100 판관비 Flux_Sample2_WP-dealtool table_v5_KCW_Datapack(BS)_Arun_091217_v2_Arun_QA_main" xfId="3321"/>
    <cellStyle name="_5800-100 판관비 Flux_Sample3" xfId="3322"/>
    <cellStyle name="_5800-100 판관비 Flux_Sample3_Arun_Info request_2009.12.21" xfId="3323"/>
    <cellStyle name="_5800-100 판관비 Flux_Sample3_Arun_QA_main" xfId="3324"/>
    <cellStyle name="_5800-100 판관비 Flux_Sample3_Datapack(BS)_Arun_091217_v2" xfId="3325"/>
    <cellStyle name="_5800-100 판관비 Flux_Sample3_Datapack(BS)_Arun_091217_v2_Arun_Info request_2009.12.21" xfId="3326"/>
    <cellStyle name="_5800-100 판관비 Flux_Sample3_Datapack(BS)_Arun_091217_v2_Arun_QA_main" xfId="3327"/>
    <cellStyle name="_5800-100 판관비 Flux_Sample3_Datepack_별첨_이종석_20090708" xfId="3328"/>
    <cellStyle name="_5800-100 판관비 Flux_Sample3_Datepack_별첨_이종석_20090708_Arun_Info request_2009.12.21" xfId="3329"/>
    <cellStyle name="_5800-100 판관비 Flux_Sample3_Datepack_별첨_이종석_20090708_Arun_QA_main" xfId="3330"/>
    <cellStyle name="_5800-100 판관비 Flux_Sample3_Datepack_별첨_이종석_20090708_Datapack(BS)_Arun_091217_v2" xfId="3331"/>
    <cellStyle name="_5800-100 판관비 Flux_Sample3_Datepack_별첨_이종석_20090708_Datapack(BS)_Arun_091217_v2_Arun_Info request_2009.12.21" xfId="3332"/>
    <cellStyle name="_5800-100 판관비 Flux_Sample3_Datepack_별첨_이종석_20090708_Datapack(BS)_Arun_091217_v2_Arun_QA_main" xfId="3333"/>
    <cellStyle name="_5800-100 판관비 Flux_Sample3_WP-dealtool table_v5_KCW" xfId="3334"/>
    <cellStyle name="_5800-100 판관비 Flux_Sample3_WP-dealtool table_v5_KCW_Arun_Info request_2009.12.21" xfId="3335"/>
    <cellStyle name="_5800-100 판관비 Flux_Sample3_WP-dealtool table_v5_KCW_Arun_QA_main" xfId="3336"/>
    <cellStyle name="_5800-100 판관비 Flux_Sample3_WP-dealtool table_v5_KCW_Datapack(BS)_Arun_091217_v2" xfId="3337"/>
    <cellStyle name="_5800-100 판관비 Flux_Sample3_WP-dealtool table_v5_KCW_Datapack(BS)_Arun_091217_v2_Arun_Info request_2009.12.21" xfId="3338"/>
    <cellStyle name="_5800-100 판관비 Flux_Sample3_WP-dealtool table_v5_KCW_Datapack(BS)_Arun_091217_v2_Arun_QA_main" xfId="3339"/>
    <cellStyle name="_5800-100 판관비 Flux_Sample5" xfId="3340"/>
    <cellStyle name="_5800-100 판관비 Flux_Sample5_Arun_Info request_2009.12.21" xfId="3341"/>
    <cellStyle name="_5800-100 판관비 Flux_Sample5_Arun_QA_main" xfId="3342"/>
    <cellStyle name="_5800-100 판관비 Flux_Sample5_Datapack(BS)_Arun_091217_v2" xfId="3343"/>
    <cellStyle name="_5800-100 판관비 Flux_Sample5_Datapack(BS)_Arun_091217_v2_Arun_Info request_2009.12.21" xfId="3344"/>
    <cellStyle name="_5800-100 판관비 Flux_Sample5_Datapack(BS)_Arun_091217_v2_Arun_QA_main" xfId="3345"/>
    <cellStyle name="_5800-100 판관비 Flux_Sample5_Datepack_별첨_이종석_20090708" xfId="3346"/>
    <cellStyle name="_5800-100 판관비 Flux_Sample5_Datepack_별첨_이종석_20090708_Arun_Info request_2009.12.21" xfId="3347"/>
    <cellStyle name="_5800-100 판관비 Flux_Sample5_Datepack_별첨_이종석_20090708_Arun_QA_main" xfId="3348"/>
    <cellStyle name="_5800-100 판관비 Flux_Sample5_Datepack_별첨_이종석_20090708_Datapack(BS)_Arun_091217_v2" xfId="3349"/>
    <cellStyle name="_5800-100 판관비 Flux_Sample5_Datepack_별첨_이종석_20090708_Datapack(BS)_Arun_091217_v2_Arun_Info request_2009.12.21" xfId="3350"/>
    <cellStyle name="_5800-100 판관비 Flux_Sample5_Datepack_별첨_이종석_20090708_Datapack(BS)_Arun_091217_v2_Arun_QA_main" xfId="3351"/>
    <cellStyle name="_5800-100 판관비 Flux_Sample5_WP-dealtool table_v5_KCW" xfId="3352"/>
    <cellStyle name="_5800-100 판관비 Flux_Sample5_WP-dealtool table_v5_KCW_Arun_Info request_2009.12.21" xfId="3353"/>
    <cellStyle name="_5800-100 판관비 Flux_Sample5_WP-dealtool table_v5_KCW_Arun_QA_main" xfId="3354"/>
    <cellStyle name="_5800-100 판관비 Flux_Sample5_WP-dealtool table_v5_KCW_Datapack(BS)_Arun_091217_v2" xfId="3355"/>
    <cellStyle name="_5800-100 판관비 Flux_Sample5_WP-dealtool table_v5_KCW_Datapack(BS)_Arun_091217_v2_Arun_Info request_2009.12.21" xfId="3356"/>
    <cellStyle name="_5800-100 판관비 Flux_Sample5_WP-dealtool table_v5_KCW_Datapack(BS)_Arun_091217_v2_Arun_QA_main" xfId="3357"/>
    <cellStyle name="_7300 매출_상신브레이크06(반기)" xfId="3358"/>
    <cellStyle name="_7300 매출_상신브레이크06(반기)_Arun_Info request_2009.12.21" xfId="3359"/>
    <cellStyle name="_7300 매출_상신브레이크06(반기)_Arun_QA_main" xfId="3360"/>
    <cellStyle name="_7300 매출_상신브레이크06(반기)_Datapack(BS)_Arun_091217_v2" xfId="3361"/>
    <cellStyle name="_7300 매출_상신브레이크06(반기)_Datapack(BS)_Arun_091217_v2_Arun_Info request_2009.12.21" xfId="3362"/>
    <cellStyle name="_7300 매출_상신브레이크06(반기)_Datapack(BS)_Arun_091217_v2_Arun_QA_main" xfId="3363"/>
    <cellStyle name="_7300 매출_상신브레이크06(반기)_Sample" xfId="3364"/>
    <cellStyle name="_7300 매출_상신브레이크06(반기)_Sample_Arun_Info request_2009.12.21" xfId="3365"/>
    <cellStyle name="_7300 매출_상신브레이크06(반기)_Sample_Arun_QA_main" xfId="3366"/>
    <cellStyle name="_7300 매출_상신브레이크06(반기)_Sample_Datapack(BS)_Arun_091217_v2" xfId="3367"/>
    <cellStyle name="_7300 매출_상신브레이크06(반기)_Sample_Datapack(BS)_Arun_091217_v2_Arun_Info request_2009.12.21" xfId="3368"/>
    <cellStyle name="_7300 매출_상신브레이크06(반기)_Sample_Datapack(BS)_Arun_091217_v2_Arun_QA_main" xfId="3369"/>
    <cellStyle name="_7300 매출_상신브레이크06(반기)_Sample_Datepack_별첨_이종석_20090708" xfId="3370"/>
    <cellStyle name="_7300 매출_상신브레이크06(반기)_Sample_Datepack_별첨_이종석_20090708_Arun_Info request_2009.12.21" xfId="3371"/>
    <cellStyle name="_7300 매출_상신브레이크06(반기)_Sample_Datepack_별첨_이종석_20090708_Arun_QA_main" xfId="3372"/>
    <cellStyle name="_7300 매출_상신브레이크06(반기)_Sample_Datepack_별첨_이종석_20090708_Datapack(BS)_Arun_091217_v2" xfId="3373"/>
    <cellStyle name="_7300 매출_상신브레이크06(반기)_Sample_Datepack_별첨_이종석_20090708_Datapack(BS)_Arun_091217_v2_Arun_Info request_2009.12.21" xfId="3374"/>
    <cellStyle name="_7300 매출_상신브레이크06(반기)_Sample_Datepack_별첨_이종석_20090708_Datapack(BS)_Arun_091217_v2_Arun_QA_main" xfId="3375"/>
    <cellStyle name="_7300 매출_상신브레이크06(반기)_Sample_WP-dealtool table_v5_KCW" xfId="3376"/>
    <cellStyle name="_7300 매출_상신브레이크06(반기)_Sample_WP-dealtool table_v5_KCW_Arun_Info request_2009.12.21" xfId="3377"/>
    <cellStyle name="_7300 매출_상신브레이크06(반기)_Sample_WP-dealtool table_v5_KCW_Arun_QA_main" xfId="3378"/>
    <cellStyle name="_7300 매출_상신브레이크06(반기)_Sample_WP-dealtool table_v5_KCW_Datapack(BS)_Arun_091217_v2" xfId="3379"/>
    <cellStyle name="_7300 매출_상신브레이크06(반기)_Sample_WP-dealtool table_v5_KCW_Datapack(BS)_Arun_091217_v2_Arun_Info request_2009.12.21" xfId="3380"/>
    <cellStyle name="_7300 매출_상신브레이크06(반기)_Sample_WP-dealtool table_v5_KCW_Datapack(BS)_Arun_091217_v2_Arun_QA_main" xfId="3381"/>
    <cellStyle name="_7300 매출_상신브레이크06(반기)_Sample2" xfId="3382"/>
    <cellStyle name="_7300 매출_상신브레이크06(반기)_Sample2_Arun_Info request_2009.12.21" xfId="3383"/>
    <cellStyle name="_7300 매출_상신브레이크06(반기)_Sample2_Arun_QA_main" xfId="3384"/>
    <cellStyle name="_7300 매출_상신브레이크06(반기)_Sample2_Datapack(BS)_Arun_091217_v2" xfId="3385"/>
    <cellStyle name="_7300 매출_상신브레이크06(반기)_Sample2_Datapack(BS)_Arun_091217_v2_Arun_Info request_2009.12.21" xfId="3386"/>
    <cellStyle name="_7300 매출_상신브레이크06(반기)_Sample2_Datapack(BS)_Arun_091217_v2_Arun_QA_main" xfId="3387"/>
    <cellStyle name="_7300 매출_상신브레이크06(반기)_Sample2_Datepack_별첨_이종석_20090708" xfId="3388"/>
    <cellStyle name="_7300 매출_상신브레이크06(반기)_Sample2_Datepack_별첨_이종석_20090708_Arun_Info request_2009.12.21" xfId="3389"/>
    <cellStyle name="_7300 매출_상신브레이크06(반기)_Sample2_Datepack_별첨_이종석_20090708_Arun_QA_main" xfId="3390"/>
    <cellStyle name="_7300 매출_상신브레이크06(반기)_Sample2_Datepack_별첨_이종석_20090708_Datapack(BS)_Arun_091217_v2" xfId="3391"/>
    <cellStyle name="_7300 매출_상신브레이크06(반기)_Sample2_Datepack_별첨_이종석_20090708_Datapack(BS)_Arun_091217_v2_Arun_Info request_2009.12.21" xfId="3392"/>
    <cellStyle name="_7300 매출_상신브레이크06(반기)_Sample2_Datepack_별첨_이종석_20090708_Datapack(BS)_Arun_091217_v2_Arun_QA_main" xfId="3393"/>
    <cellStyle name="_7300 매출_상신브레이크06(반기)_Sample2_WP-dealtool table_v5_KCW" xfId="3394"/>
    <cellStyle name="_7300 매출_상신브레이크06(반기)_Sample2_WP-dealtool table_v5_KCW_Arun_Info request_2009.12.21" xfId="3395"/>
    <cellStyle name="_7300 매출_상신브레이크06(반기)_Sample2_WP-dealtool table_v5_KCW_Arun_QA_main" xfId="3396"/>
    <cellStyle name="_7300 매출_상신브레이크06(반기)_Sample2_WP-dealtool table_v5_KCW_Datapack(BS)_Arun_091217_v2" xfId="3397"/>
    <cellStyle name="_7300 매출_상신브레이크06(반기)_Sample2_WP-dealtool table_v5_KCW_Datapack(BS)_Arun_091217_v2_Arun_Info request_2009.12.21" xfId="3398"/>
    <cellStyle name="_7300 매출_상신브레이크06(반기)_Sample2_WP-dealtool table_v5_KCW_Datapack(BS)_Arun_091217_v2_Arun_QA_main" xfId="3399"/>
    <cellStyle name="_7300 매출_상신브레이크06(반기)_Sample3" xfId="3400"/>
    <cellStyle name="_7300 매출_상신브레이크06(반기)_Sample3_Arun_Info request_2009.12.21" xfId="3401"/>
    <cellStyle name="_7300 매출_상신브레이크06(반기)_Sample3_Arun_QA_main" xfId="3402"/>
    <cellStyle name="_7300 매출_상신브레이크06(반기)_Sample3_Datapack(BS)_Arun_091217_v2" xfId="3403"/>
    <cellStyle name="_7300 매출_상신브레이크06(반기)_Sample3_Datapack(BS)_Arun_091217_v2_Arun_Info request_2009.12.21" xfId="3404"/>
    <cellStyle name="_7300 매출_상신브레이크06(반기)_Sample3_Datapack(BS)_Arun_091217_v2_Arun_QA_main" xfId="3405"/>
    <cellStyle name="_7300 매출_상신브레이크06(반기)_Sample3_Datepack_별첨_이종석_20090708" xfId="3406"/>
    <cellStyle name="_7300 매출_상신브레이크06(반기)_Sample3_Datepack_별첨_이종석_20090708_Arun_Info request_2009.12.21" xfId="3407"/>
    <cellStyle name="_7300 매출_상신브레이크06(반기)_Sample3_Datepack_별첨_이종석_20090708_Arun_QA_main" xfId="3408"/>
    <cellStyle name="_7300 매출_상신브레이크06(반기)_Sample3_Datepack_별첨_이종석_20090708_Datapack(BS)_Arun_091217_v2" xfId="3409"/>
    <cellStyle name="_7300 매출_상신브레이크06(반기)_Sample3_Datepack_별첨_이종석_20090708_Datapack(BS)_Arun_091217_v2_Arun_Info request_2009.12.21" xfId="3410"/>
    <cellStyle name="_7300 매출_상신브레이크06(반기)_Sample3_Datepack_별첨_이종석_20090708_Datapack(BS)_Arun_091217_v2_Arun_QA_main" xfId="3411"/>
    <cellStyle name="_7300 매출_상신브레이크06(반기)_Sample3_WP-dealtool table_v5_KCW" xfId="3412"/>
    <cellStyle name="_7300 매출_상신브레이크06(반기)_Sample3_WP-dealtool table_v5_KCW_Arun_Info request_2009.12.21" xfId="3413"/>
    <cellStyle name="_7300 매출_상신브레이크06(반기)_Sample3_WP-dealtool table_v5_KCW_Arun_QA_main" xfId="3414"/>
    <cellStyle name="_7300 매출_상신브레이크06(반기)_Sample3_WP-dealtool table_v5_KCW_Datapack(BS)_Arun_091217_v2" xfId="3415"/>
    <cellStyle name="_7300 매출_상신브레이크06(반기)_Sample3_WP-dealtool table_v5_KCW_Datapack(BS)_Arun_091217_v2_Arun_Info request_2009.12.21" xfId="3416"/>
    <cellStyle name="_7300 매출_상신브레이크06(반기)_Sample3_WP-dealtool table_v5_KCW_Datapack(BS)_Arun_091217_v2_Arun_QA_main" xfId="3417"/>
    <cellStyle name="_7300 매출_상신브레이크06(반기)_Sample5" xfId="3418"/>
    <cellStyle name="_7300 매출_상신브레이크06(반기)_Sample5_Arun_Info request_2009.12.21" xfId="3419"/>
    <cellStyle name="_7300 매출_상신브레이크06(반기)_Sample5_Arun_QA_main" xfId="3420"/>
    <cellStyle name="_7300 매출_상신브레이크06(반기)_Sample5_Datapack(BS)_Arun_091217_v2" xfId="3421"/>
    <cellStyle name="_7300 매출_상신브레이크06(반기)_Sample5_Datapack(BS)_Arun_091217_v2_Arun_Info request_2009.12.21" xfId="3422"/>
    <cellStyle name="_7300 매출_상신브레이크06(반기)_Sample5_Datapack(BS)_Arun_091217_v2_Arun_QA_main" xfId="3423"/>
    <cellStyle name="_7300 매출_상신브레이크06(반기)_Sample5_Datepack_별첨_이종석_20090708" xfId="3424"/>
    <cellStyle name="_7300 매출_상신브레이크06(반기)_Sample5_Datepack_별첨_이종석_20090708_Arun_Info request_2009.12.21" xfId="3425"/>
    <cellStyle name="_7300 매출_상신브레이크06(반기)_Sample5_Datepack_별첨_이종석_20090708_Arun_QA_main" xfId="3426"/>
    <cellStyle name="_7300 매출_상신브레이크06(반기)_Sample5_Datepack_별첨_이종석_20090708_Datapack(BS)_Arun_091217_v2" xfId="3427"/>
    <cellStyle name="_7300 매출_상신브레이크06(반기)_Sample5_Datepack_별첨_이종석_20090708_Datapack(BS)_Arun_091217_v2_Arun_Info request_2009.12.21" xfId="3428"/>
    <cellStyle name="_7300 매출_상신브레이크06(반기)_Sample5_Datepack_별첨_이종석_20090708_Datapack(BS)_Arun_091217_v2_Arun_QA_main" xfId="3429"/>
    <cellStyle name="_7300 매출_상신브레이크06(반기)_Sample5_WP-dealtool table_v5_KCW" xfId="3430"/>
    <cellStyle name="_7300 매출_상신브레이크06(반기)_Sample5_WP-dealtool table_v5_KCW_Arun_Info request_2009.12.21" xfId="3431"/>
    <cellStyle name="_7300 매출_상신브레이크06(반기)_Sample5_WP-dealtool table_v5_KCW_Arun_QA_main" xfId="3432"/>
    <cellStyle name="_7300 매출_상신브레이크06(반기)_Sample5_WP-dealtool table_v5_KCW_Datapack(BS)_Arun_091217_v2" xfId="3433"/>
    <cellStyle name="_7300 매출_상신브레이크06(반기)_Sample5_WP-dealtool table_v5_KCW_Datapack(BS)_Arun_091217_v2_Arun_Info request_2009.12.21" xfId="3434"/>
    <cellStyle name="_7300 매출_상신브레이크06(반기)_Sample5_WP-dealtool table_v5_KCW_Datapack(BS)_Arun_091217_v2_Arun_QA_main" xfId="3435"/>
    <cellStyle name="_7300 매출채권_상신브레이크06(반기)" xfId="3436"/>
    <cellStyle name="_7300 판매보증충당금_상신브레이크07(반기)" xfId="3437"/>
    <cellStyle name="_991관리" xfId="3438"/>
    <cellStyle name="_99경리팀" xfId="3439"/>
    <cellStyle name="_99경리팀_1" xfId="3440"/>
    <cellStyle name="_99경리팀_2" xfId="3441"/>
    <cellStyle name="_9ct2wjhVUP8s0ZPSbNxjaUl2F" xfId="3442"/>
    <cellStyle name="_Arun_Info request_2009.12.21" xfId="3443"/>
    <cellStyle name="_Arun_Info request_2009.12.22_PwC" xfId="3444"/>
    <cellStyle name="_Arun_Info request_2009.12.24_PwC" xfId="3445"/>
    <cellStyle name="_Arun_QA_main" xfId="3446"/>
    <cellStyle name="_Book1" xfId="3447"/>
    <cellStyle name="_Book1_Arun_Info request_2009.12.21" xfId="3448"/>
    <cellStyle name="_Book1_Arun_QA_main" xfId="3449"/>
    <cellStyle name="_Book1_Datapack(BS)_Arun_091217_v2" xfId="3450"/>
    <cellStyle name="_Book1_Datapack(BS)_Arun_091217_v2_Arun_Info request_2009.12.21" xfId="3451"/>
    <cellStyle name="_Book1_Datapack(BS)_Arun_091217_v2_Arun_QA_main" xfId="3452"/>
    <cellStyle name="_Book1_Sample" xfId="3453"/>
    <cellStyle name="_Book1_Sample_Arun_Info request_2009.12.21" xfId="3454"/>
    <cellStyle name="_Book1_Sample_Arun_QA_main" xfId="3455"/>
    <cellStyle name="_Book1_Sample_Datapack(BS)_Arun_091217_v2" xfId="3456"/>
    <cellStyle name="_Book1_Sample_Datapack(BS)_Arun_091217_v2_Arun_Info request_2009.12.21" xfId="3457"/>
    <cellStyle name="_Book1_Sample_Datapack(BS)_Arun_091217_v2_Arun_QA_main" xfId="3458"/>
    <cellStyle name="_Book1_Sample_Datepack_별첨_이종석_20090708" xfId="3459"/>
    <cellStyle name="_Book1_Sample_Datepack_별첨_이종석_20090708_Arun_Info request_2009.12.21" xfId="3460"/>
    <cellStyle name="_Book1_Sample_Datepack_별첨_이종석_20090708_Arun_QA_main" xfId="3461"/>
    <cellStyle name="_Book1_Sample_Datepack_별첨_이종석_20090708_Datapack(BS)_Arun_091217_v2" xfId="3462"/>
    <cellStyle name="_Book1_Sample_Datepack_별첨_이종석_20090708_Datapack(BS)_Arun_091217_v2_Arun_Info request_2009.12.21" xfId="3463"/>
    <cellStyle name="_Book1_Sample_Datepack_별첨_이종석_20090708_Datapack(BS)_Arun_091217_v2_Arun_QA_main" xfId="3464"/>
    <cellStyle name="_Book1_Sample_WP-dealtool table_v5_KCW" xfId="3465"/>
    <cellStyle name="_Book1_Sample_WP-dealtool table_v5_KCW_Arun_Info request_2009.12.21" xfId="3466"/>
    <cellStyle name="_Book1_Sample_WP-dealtool table_v5_KCW_Arun_QA_main" xfId="3467"/>
    <cellStyle name="_Book1_Sample_WP-dealtool table_v5_KCW_Datapack(BS)_Arun_091217_v2" xfId="3468"/>
    <cellStyle name="_Book1_Sample_WP-dealtool table_v5_KCW_Datapack(BS)_Arun_091217_v2_Arun_Info request_2009.12.21" xfId="3469"/>
    <cellStyle name="_Book1_Sample_WP-dealtool table_v5_KCW_Datapack(BS)_Arun_091217_v2_Arun_QA_main" xfId="3470"/>
    <cellStyle name="_Book1_Sample2" xfId="3471"/>
    <cellStyle name="_Book1_Sample2_Arun_Info request_2009.12.21" xfId="3472"/>
    <cellStyle name="_Book1_Sample2_Arun_QA_main" xfId="3473"/>
    <cellStyle name="_Book1_Sample2_Datapack(BS)_Arun_091217_v2" xfId="3474"/>
    <cellStyle name="_Book1_Sample2_Datapack(BS)_Arun_091217_v2_Arun_Info request_2009.12.21" xfId="3475"/>
    <cellStyle name="_Book1_Sample2_Datapack(BS)_Arun_091217_v2_Arun_QA_main" xfId="3476"/>
    <cellStyle name="_Book1_Sample2_Datepack_별첨_이종석_20090708" xfId="3477"/>
    <cellStyle name="_Book1_Sample2_Datepack_별첨_이종석_20090708_Arun_Info request_2009.12.21" xfId="3478"/>
    <cellStyle name="_Book1_Sample2_Datepack_별첨_이종석_20090708_Arun_QA_main" xfId="3479"/>
    <cellStyle name="_Book1_Sample2_Datepack_별첨_이종석_20090708_Datapack(BS)_Arun_091217_v2" xfId="3480"/>
    <cellStyle name="_Book1_Sample2_Datepack_별첨_이종석_20090708_Datapack(BS)_Arun_091217_v2_Arun_Info request_2009.12.21" xfId="3481"/>
    <cellStyle name="_Book1_Sample2_Datepack_별첨_이종석_20090708_Datapack(BS)_Arun_091217_v2_Arun_QA_main" xfId="3482"/>
    <cellStyle name="_Book1_Sample2_WP-dealtool table_v5_KCW" xfId="3483"/>
    <cellStyle name="_Book1_Sample2_WP-dealtool table_v5_KCW_Arun_Info request_2009.12.21" xfId="3484"/>
    <cellStyle name="_Book1_Sample2_WP-dealtool table_v5_KCW_Arun_QA_main" xfId="3485"/>
    <cellStyle name="_Book1_Sample2_WP-dealtool table_v5_KCW_Datapack(BS)_Arun_091217_v2" xfId="3486"/>
    <cellStyle name="_Book1_Sample2_WP-dealtool table_v5_KCW_Datapack(BS)_Arun_091217_v2_Arun_Info request_2009.12.21" xfId="3487"/>
    <cellStyle name="_Book1_Sample2_WP-dealtool table_v5_KCW_Datapack(BS)_Arun_091217_v2_Arun_QA_main" xfId="3488"/>
    <cellStyle name="_Book1_Sample3" xfId="3489"/>
    <cellStyle name="_Book1_Sample3_Arun_Info request_2009.12.21" xfId="3490"/>
    <cellStyle name="_Book1_Sample3_Arun_QA_main" xfId="3491"/>
    <cellStyle name="_Book1_Sample3_Datapack(BS)_Arun_091217_v2" xfId="3492"/>
    <cellStyle name="_Book1_Sample3_Datapack(BS)_Arun_091217_v2_Arun_Info request_2009.12.21" xfId="3493"/>
    <cellStyle name="_Book1_Sample3_Datapack(BS)_Arun_091217_v2_Arun_QA_main" xfId="3494"/>
    <cellStyle name="_Book1_Sample3_Datepack_별첨_이종석_20090708" xfId="3495"/>
    <cellStyle name="_Book1_Sample3_Datepack_별첨_이종석_20090708_Arun_Info request_2009.12.21" xfId="3496"/>
    <cellStyle name="_Book1_Sample3_Datepack_별첨_이종석_20090708_Arun_QA_main" xfId="3497"/>
    <cellStyle name="_Book1_Sample3_Datepack_별첨_이종석_20090708_Datapack(BS)_Arun_091217_v2" xfId="3498"/>
    <cellStyle name="_Book1_Sample3_Datepack_별첨_이종석_20090708_Datapack(BS)_Arun_091217_v2_Arun_Info request_2009.12.21" xfId="3499"/>
    <cellStyle name="_Book1_Sample3_Datepack_별첨_이종석_20090708_Datapack(BS)_Arun_091217_v2_Arun_QA_main" xfId="3500"/>
    <cellStyle name="_Book1_Sample3_WP-dealtool table_v5_KCW" xfId="3501"/>
    <cellStyle name="_Book1_Sample3_WP-dealtool table_v5_KCW_Arun_Info request_2009.12.21" xfId="3502"/>
    <cellStyle name="_Book1_Sample3_WP-dealtool table_v5_KCW_Arun_QA_main" xfId="3503"/>
    <cellStyle name="_Book1_Sample3_WP-dealtool table_v5_KCW_Datapack(BS)_Arun_091217_v2" xfId="3504"/>
    <cellStyle name="_Book1_Sample3_WP-dealtool table_v5_KCW_Datapack(BS)_Arun_091217_v2_Arun_Info request_2009.12.21" xfId="3505"/>
    <cellStyle name="_Book1_Sample3_WP-dealtool table_v5_KCW_Datapack(BS)_Arun_091217_v2_Arun_QA_main" xfId="3506"/>
    <cellStyle name="_Book1_Sample5" xfId="3507"/>
    <cellStyle name="_Book1_Sample5_Arun_Info request_2009.12.21" xfId="3508"/>
    <cellStyle name="_Book1_Sample5_Arun_QA_main" xfId="3509"/>
    <cellStyle name="_Book1_Sample5_Datapack(BS)_Arun_091217_v2" xfId="3510"/>
    <cellStyle name="_Book1_Sample5_Datapack(BS)_Arun_091217_v2_Arun_Info request_2009.12.21" xfId="3511"/>
    <cellStyle name="_Book1_Sample5_Datapack(BS)_Arun_091217_v2_Arun_QA_main" xfId="3512"/>
    <cellStyle name="_Book1_Sample5_Datepack_별첨_이종석_20090708" xfId="3513"/>
    <cellStyle name="_Book1_Sample5_Datepack_별첨_이종석_20090708_Arun_Info request_2009.12.21" xfId="3514"/>
    <cellStyle name="_Book1_Sample5_Datepack_별첨_이종석_20090708_Arun_QA_main" xfId="3515"/>
    <cellStyle name="_Book1_Sample5_Datepack_별첨_이종석_20090708_Datapack(BS)_Arun_091217_v2" xfId="3516"/>
    <cellStyle name="_Book1_Sample5_Datepack_별첨_이종석_20090708_Datapack(BS)_Arun_091217_v2_Arun_Info request_2009.12.21" xfId="3517"/>
    <cellStyle name="_Book1_Sample5_Datepack_별첨_이종석_20090708_Datapack(BS)_Arun_091217_v2_Arun_QA_main" xfId="3518"/>
    <cellStyle name="_Book1_Sample5_WP-dealtool table_v5_KCW" xfId="3519"/>
    <cellStyle name="_Book1_Sample5_WP-dealtool table_v5_KCW_Arun_Info request_2009.12.21" xfId="3520"/>
    <cellStyle name="_Book1_Sample5_WP-dealtool table_v5_KCW_Arun_QA_main" xfId="3521"/>
    <cellStyle name="_Book1_Sample5_WP-dealtool table_v5_KCW_Datapack(BS)_Arun_091217_v2" xfId="3522"/>
    <cellStyle name="_Book1_Sample5_WP-dealtool table_v5_KCW_Datapack(BS)_Arun_091217_v2_Arun_Info request_2009.12.21" xfId="3523"/>
    <cellStyle name="_Book1_Sample5_WP-dealtool table_v5_KCW_Datapack(BS)_Arun_091217_v2_Arun_QA_main" xfId="3524"/>
    <cellStyle name="_BROK_VAL" xfId="1143"/>
    <cellStyle name="_Brokers" xfId="1144"/>
    <cellStyle name="_CASH117" xfId="3525"/>
    <cellStyle name="_cfsrealfinal" xfId="3526"/>
    <cellStyle name="_Datapack(BS)_Arun_091217_v2" xfId="3527"/>
    <cellStyle name="_Datapack(BS)_Arun_091217_v2_Arun_Info request_2009.12.21" xfId="3528"/>
    <cellStyle name="_Datapack(BS)_Arun_091217_v2_Arun_QA_main" xfId="3529"/>
    <cellStyle name="_G-PJT(0102업무)" xfId="3530"/>
    <cellStyle name="_G업무분석" xfId="3531"/>
    <cellStyle name="_G업무분석_01년 상반기 전략회의자료_팀장" xfId="3532"/>
    <cellStyle name="_G업무분석_01년월별실적" xfId="3533"/>
    <cellStyle name="_G업무분석_01년월별-팀별" xfId="3534"/>
    <cellStyle name="_G업무분석_02매출전체(진도)" xfId="3535"/>
    <cellStyle name="_G업무분석_11월 프레스금형비" xfId="3536"/>
    <cellStyle name="_G업무분석_1사분기 전략회의_생산관리팀" xfId="3537"/>
    <cellStyle name="_G업무분석_1사분기_여ESN(관리)" xfId="3538"/>
    <cellStyle name="_G업무분석_2001년도업무" xfId="3539"/>
    <cellStyle name="_G업무분석_2002년 업무" xfId="3540"/>
    <cellStyle name="_G업무분석_2002전략-사업부양식" xfId="3541"/>
    <cellStyle name="_G업무분석_2004년PRESS금형계획1" xfId="3542"/>
    <cellStyle name="_G업무분석_g-pro" xfId="3543"/>
    <cellStyle name="_G업무분석_금형(여기요)" xfId="3544"/>
    <cellStyle name="_G업무분석_설비투자(사장님발표자료)" xfId="3545"/>
    <cellStyle name="_G업무분석_운영회의" xfId="3546"/>
    <cellStyle name="_Leadsheet(KTV 06년)" xfId="3547"/>
    <cellStyle name="_Leadsheet(KTV 06년)_Arun_Info request_2009.12.21" xfId="3548"/>
    <cellStyle name="_Leadsheet(KTV 06년)_Arun_QA_main" xfId="3549"/>
    <cellStyle name="_Leadsheet(KTV 06년)_Datapack(BS)_Arun_091217_v2" xfId="3550"/>
    <cellStyle name="_Leadsheet(KTV 06년)_Datapack(BS)_Arun_091217_v2_Arun_Info request_2009.12.21" xfId="3551"/>
    <cellStyle name="_Leadsheet(KTV 06년)_Datapack(BS)_Arun_091217_v2_Arun_QA_main" xfId="3552"/>
    <cellStyle name="_Leadsheet(KTV 06년)_Sample" xfId="3553"/>
    <cellStyle name="_Leadsheet(KTV 06년)_Sample_Arun_Info request_2009.12.21" xfId="3554"/>
    <cellStyle name="_Leadsheet(KTV 06년)_Sample_Arun_QA_main" xfId="3555"/>
    <cellStyle name="_Leadsheet(KTV 06년)_Sample_Datapack(BS)_Arun_091217_v2" xfId="3556"/>
    <cellStyle name="_Leadsheet(KTV 06년)_Sample_Datapack(BS)_Arun_091217_v2_Arun_Info request_2009.12.21" xfId="3557"/>
    <cellStyle name="_Leadsheet(KTV 06년)_Sample_Datapack(BS)_Arun_091217_v2_Arun_QA_main" xfId="3558"/>
    <cellStyle name="_Leadsheet(KTV 06년)_Sample_Datepack_별첨_이종석_20090708" xfId="3559"/>
    <cellStyle name="_Leadsheet(KTV 06년)_Sample_Datepack_별첨_이종석_20090708_Arun_Info request_2009.12.21" xfId="3560"/>
    <cellStyle name="_Leadsheet(KTV 06년)_Sample_Datepack_별첨_이종석_20090708_Arun_QA_main" xfId="3561"/>
    <cellStyle name="_Leadsheet(KTV 06년)_Sample_Datepack_별첨_이종석_20090708_Datapack(BS)_Arun_091217_v2" xfId="3562"/>
    <cellStyle name="_Leadsheet(KTV 06년)_Sample_Datepack_별첨_이종석_20090708_Datapack(BS)_Arun_091217_v2_Arun_Info request_2009.12.21" xfId="3563"/>
    <cellStyle name="_Leadsheet(KTV 06년)_Sample_Datepack_별첨_이종석_20090708_Datapack(BS)_Arun_091217_v2_Arun_QA_main" xfId="3564"/>
    <cellStyle name="_Leadsheet(KTV 06년)_Sample_WP-dealtool table_v5_KCW" xfId="3565"/>
    <cellStyle name="_Leadsheet(KTV 06년)_Sample_WP-dealtool table_v5_KCW_Arun_Info request_2009.12.21" xfId="3566"/>
    <cellStyle name="_Leadsheet(KTV 06년)_Sample_WP-dealtool table_v5_KCW_Arun_QA_main" xfId="3567"/>
    <cellStyle name="_Leadsheet(KTV 06년)_Sample_WP-dealtool table_v5_KCW_Datapack(BS)_Arun_091217_v2" xfId="3568"/>
    <cellStyle name="_Leadsheet(KTV 06년)_Sample_WP-dealtool table_v5_KCW_Datapack(BS)_Arun_091217_v2_Arun_Info request_2009.12.21" xfId="3569"/>
    <cellStyle name="_Leadsheet(KTV 06년)_Sample_WP-dealtool table_v5_KCW_Datapack(BS)_Arun_091217_v2_Arun_QA_main" xfId="3570"/>
    <cellStyle name="_Leadsheet(KTV 06년)_Sample2" xfId="3571"/>
    <cellStyle name="_Leadsheet(KTV 06년)_Sample2_Arun_Info request_2009.12.21" xfId="3572"/>
    <cellStyle name="_Leadsheet(KTV 06년)_Sample2_Arun_QA_main" xfId="3573"/>
    <cellStyle name="_Leadsheet(KTV 06년)_Sample2_Datapack(BS)_Arun_091217_v2" xfId="3574"/>
    <cellStyle name="_Leadsheet(KTV 06년)_Sample2_Datapack(BS)_Arun_091217_v2_Arun_Info request_2009.12.21" xfId="3575"/>
    <cellStyle name="_Leadsheet(KTV 06년)_Sample2_Datapack(BS)_Arun_091217_v2_Arun_QA_main" xfId="3576"/>
    <cellStyle name="_Leadsheet(KTV 06년)_Sample2_Datepack_별첨_이종석_20090708" xfId="3577"/>
    <cellStyle name="_Leadsheet(KTV 06년)_Sample2_Datepack_별첨_이종석_20090708_Arun_Info request_2009.12.21" xfId="3578"/>
    <cellStyle name="_Leadsheet(KTV 06년)_Sample2_Datepack_별첨_이종석_20090708_Arun_QA_main" xfId="3579"/>
    <cellStyle name="_Leadsheet(KTV 06년)_Sample2_Datepack_별첨_이종석_20090708_Datapack(BS)_Arun_091217_v2" xfId="3580"/>
    <cellStyle name="_Leadsheet(KTV 06년)_Sample2_Datepack_별첨_이종석_20090708_Datapack(BS)_Arun_091217_v2_Arun_Info request_2009.12.21" xfId="3581"/>
    <cellStyle name="_Leadsheet(KTV 06년)_Sample2_Datepack_별첨_이종석_20090708_Datapack(BS)_Arun_091217_v2_Arun_QA_main" xfId="3582"/>
    <cellStyle name="_Leadsheet(KTV 06년)_Sample2_WP-dealtool table_v5_KCW" xfId="3583"/>
    <cellStyle name="_Leadsheet(KTV 06년)_Sample2_WP-dealtool table_v5_KCW_Arun_Info request_2009.12.21" xfId="3584"/>
    <cellStyle name="_Leadsheet(KTV 06년)_Sample2_WP-dealtool table_v5_KCW_Arun_QA_main" xfId="3585"/>
    <cellStyle name="_Leadsheet(KTV 06년)_Sample2_WP-dealtool table_v5_KCW_Datapack(BS)_Arun_091217_v2" xfId="3586"/>
    <cellStyle name="_Leadsheet(KTV 06년)_Sample2_WP-dealtool table_v5_KCW_Datapack(BS)_Arun_091217_v2_Arun_Info request_2009.12.21" xfId="3587"/>
    <cellStyle name="_Leadsheet(KTV 06년)_Sample2_WP-dealtool table_v5_KCW_Datapack(BS)_Arun_091217_v2_Arun_QA_main" xfId="3588"/>
    <cellStyle name="_Leadsheet(KTV 06년)_Sample3" xfId="3589"/>
    <cellStyle name="_Leadsheet(KTV 06년)_Sample3_Arun_Info request_2009.12.21" xfId="3590"/>
    <cellStyle name="_Leadsheet(KTV 06년)_Sample3_Arun_QA_main" xfId="3591"/>
    <cellStyle name="_Leadsheet(KTV 06년)_Sample3_Datapack(BS)_Arun_091217_v2" xfId="3592"/>
    <cellStyle name="_Leadsheet(KTV 06년)_Sample3_Datapack(BS)_Arun_091217_v2_Arun_Info request_2009.12.21" xfId="3593"/>
    <cellStyle name="_Leadsheet(KTV 06년)_Sample3_Datapack(BS)_Arun_091217_v2_Arun_QA_main" xfId="3594"/>
    <cellStyle name="_Leadsheet(KTV 06년)_Sample3_Datepack_별첨_이종석_20090708" xfId="3595"/>
    <cellStyle name="_Leadsheet(KTV 06년)_Sample3_Datepack_별첨_이종석_20090708_Arun_Info request_2009.12.21" xfId="3596"/>
    <cellStyle name="_Leadsheet(KTV 06년)_Sample3_Datepack_별첨_이종석_20090708_Arun_QA_main" xfId="3597"/>
    <cellStyle name="_Leadsheet(KTV 06년)_Sample3_Datepack_별첨_이종석_20090708_Datapack(BS)_Arun_091217_v2" xfId="3598"/>
    <cellStyle name="_Leadsheet(KTV 06년)_Sample3_Datepack_별첨_이종석_20090708_Datapack(BS)_Arun_091217_v2_Arun_Info request_2009.12.21" xfId="3599"/>
    <cellStyle name="_Leadsheet(KTV 06년)_Sample3_Datepack_별첨_이종석_20090708_Datapack(BS)_Arun_091217_v2_Arun_QA_main" xfId="3600"/>
    <cellStyle name="_Leadsheet(KTV 06년)_Sample3_WP-dealtool table_v5_KCW" xfId="3601"/>
    <cellStyle name="_Leadsheet(KTV 06년)_Sample3_WP-dealtool table_v5_KCW_Arun_Info request_2009.12.21" xfId="3602"/>
    <cellStyle name="_Leadsheet(KTV 06년)_Sample3_WP-dealtool table_v5_KCW_Arun_QA_main" xfId="3603"/>
    <cellStyle name="_Leadsheet(KTV 06년)_Sample3_WP-dealtool table_v5_KCW_Datapack(BS)_Arun_091217_v2" xfId="3604"/>
    <cellStyle name="_Leadsheet(KTV 06년)_Sample3_WP-dealtool table_v5_KCW_Datapack(BS)_Arun_091217_v2_Arun_Info request_2009.12.21" xfId="3605"/>
    <cellStyle name="_Leadsheet(KTV 06년)_Sample3_WP-dealtool table_v5_KCW_Datapack(BS)_Arun_091217_v2_Arun_QA_main" xfId="3606"/>
    <cellStyle name="_Leadsheet(KTV 06년)_Sample5" xfId="3607"/>
    <cellStyle name="_Leadsheet(KTV 06년)_Sample5_Arun_Info request_2009.12.21" xfId="3608"/>
    <cellStyle name="_Leadsheet(KTV 06년)_Sample5_Arun_QA_main" xfId="3609"/>
    <cellStyle name="_Leadsheet(KTV 06년)_Sample5_Datapack(BS)_Arun_091217_v2" xfId="3610"/>
    <cellStyle name="_Leadsheet(KTV 06년)_Sample5_Datapack(BS)_Arun_091217_v2_Arun_Info request_2009.12.21" xfId="3611"/>
    <cellStyle name="_Leadsheet(KTV 06년)_Sample5_Datapack(BS)_Arun_091217_v2_Arun_QA_main" xfId="3612"/>
    <cellStyle name="_Leadsheet(KTV 06년)_Sample5_Datepack_별첨_이종석_20090708" xfId="3613"/>
    <cellStyle name="_Leadsheet(KTV 06년)_Sample5_Datepack_별첨_이종석_20090708_Arun_Info request_2009.12.21" xfId="3614"/>
    <cellStyle name="_Leadsheet(KTV 06년)_Sample5_Datepack_별첨_이종석_20090708_Arun_QA_main" xfId="3615"/>
    <cellStyle name="_Leadsheet(KTV 06년)_Sample5_Datepack_별첨_이종석_20090708_Datapack(BS)_Arun_091217_v2" xfId="3616"/>
    <cellStyle name="_Leadsheet(KTV 06년)_Sample5_Datepack_별첨_이종석_20090708_Datapack(BS)_Arun_091217_v2_Arun_Info request_2009.12.21" xfId="3617"/>
    <cellStyle name="_Leadsheet(KTV 06년)_Sample5_Datepack_별첨_이종석_20090708_Datapack(BS)_Arun_091217_v2_Arun_QA_main" xfId="3618"/>
    <cellStyle name="_Leadsheet(KTV 06년)_Sample5_WP-dealtool table_v5_KCW" xfId="3619"/>
    <cellStyle name="_Leadsheet(KTV 06년)_Sample5_WP-dealtool table_v5_KCW_Arun_Info request_2009.12.21" xfId="3620"/>
    <cellStyle name="_Leadsheet(KTV 06년)_Sample5_WP-dealtool table_v5_KCW_Arun_QA_main" xfId="3621"/>
    <cellStyle name="_Leadsheet(KTV 06년)_Sample5_WP-dealtool table_v5_KCW_Datapack(BS)_Arun_091217_v2" xfId="3622"/>
    <cellStyle name="_Leadsheet(KTV 06년)_Sample5_WP-dealtool table_v5_KCW_Datapack(BS)_Arun_091217_v2_Arun_Info request_2009.12.21" xfId="3623"/>
    <cellStyle name="_Leadsheet(KTV 06년)_Sample5_WP-dealtool table_v5_KCW_Datapack(BS)_Arun_091217_v2_Arun_QA_main" xfId="3624"/>
    <cellStyle name="_Leadsheet(McM Tech06년)" xfId="3625"/>
    <cellStyle name="_Leadsheet(대성하이텍 06년)" xfId="3626"/>
    <cellStyle name="_Leadsheet(대성하이텍 06년)_Arun_Info request_2009.12.21" xfId="3627"/>
    <cellStyle name="_Leadsheet(대성하이텍 06년)_Arun_QA_main" xfId="3628"/>
    <cellStyle name="_Leadsheet(대성하이텍 06년)_Datapack(BS)_Arun_091217_v2" xfId="3629"/>
    <cellStyle name="_Leadsheet(대성하이텍 06년)_Datapack(BS)_Arun_091217_v2_Arun_Info request_2009.12.21" xfId="3630"/>
    <cellStyle name="_Leadsheet(대성하이텍 06년)_Datapack(BS)_Arun_091217_v2_Arun_QA_main" xfId="3631"/>
    <cellStyle name="_Leadsheet(대성하이텍 06년)_Sample" xfId="3632"/>
    <cellStyle name="_Leadsheet(대성하이텍 06년)_Sample_Arun_Info request_2009.12.21" xfId="3633"/>
    <cellStyle name="_Leadsheet(대성하이텍 06년)_Sample_Arun_QA_main" xfId="3634"/>
    <cellStyle name="_Leadsheet(대성하이텍 06년)_Sample_Datapack(BS)_Arun_091217_v2" xfId="3635"/>
    <cellStyle name="_Leadsheet(대성하이텍 06년)_Sample_Datapack(BS)_Arun_091217_v2_Arun_Info request_2009.12.21" xfId="3636"/>
    <cellStyle name="_Leadsheet(대성하이텍 06년)_Sample_Datapack(BS)_Arun_091217_v2_Arun_QA_main" xfId="3637"/>
    <cellStyle name="_Leadsheet(대성하이텍 06년)_Sample_Datepack_별첨_이종석_20090708" xfId="3638"/>
    <cellStyle name="_Leadsheet(대성하이텍 06년)_Sample_Datepack_별첨_이종석_20090708_Arun_Info request_2009.12.21" xfId="3639"/>
    <cellStyle name="_Leadsheet(대성하이텍 06년)_Sample_Datepack_별첨_이종석_20090708_Arun_QA_main" xfId="3640"/>
    <cellStyle name="_Leadsheet(대성하이텍 06년)_Sample_Datepack_별첨_이종석_20090708_Datapack(BS)_Arun_091217_v2" xfId="3641"/>
    <cellStyle name="_Leadsheet(대성하이텍 06년)_Sample_Datepack_별첨_이종석_20090708_Datapack(BS)_Arun_091217_v2_Arun_Info request_2009.12.21" xfId="3642"/>
    <cellStyle name="_Leadsheet(대성하이텍 06년)_Sample_Datepack_별첨_이종석_20090708_Datapack(BS)_Arun_091217_v2_Arun_QA_main" xfId="3643"/>
    <cellStyle name="_Leadsheet(대성하이텍 06년)_Sample_WP-dealtool table_v5_KCW" xfId="3644"/>
    <cellStyle name="_Leadsheet(대성하이텍 06년)_Sample_WP-dealtool table_v5_KCW_Arun_Info request_2009.12.21" xfId="3645"/>
    <cellStyle name="_Leadsheet(대성하이텍 06년)_Sample_WP-dealtool table_v5_KCW_Arun_QA_main" xfId="3646"/>
    <cellStyle name="_Leadsheet(대성하이텍 06년)_Sample_WP-dealtool table_v5_KCW_Datapack(BS)_Arun_091217_v2" xfId="3647"/>
    <cellStyle name="_Leadsheet(대성하이텍 06년)_Sample_WP-dealtool table_v5_KCW_Datapack(BS)_Arun_091217_v2_Arun_Info request_2009.12.21" xfId="3648"/>
    <cellStyle name="_Leadsheet(대성하이텍 06년)_Sample_WP-dealtool table_v5_KCW_Datapack(BS)_Arun_091217_v2_Arun_QA_main" xfId="3649"/>
    <cellStyle name="_Leadsheet(대성하이텍 06년)_Sample2" xfId="3650"/>
    <cellStyle name="_Leadsheet(대성하이텍 06년)_Sample2_Arun_Info request_2009.12.21" xfId="3651"/>
    <cellStyle name="_Leadsheet(대성하이텍 06년)_Sample2_Arun_QA_main" xfId="3652"/>
    <cellStyle name="_Leadsheet(대성하이텍 06년)_Sample2_Datapack(BS)_Arun_091217_v2" xfId="3653"/>
    <cellStyle name="_Leadsheet(대성하이텍 06년)_Sample2_Datapack(BS)_Arun_091217_v2_Arun_Info request_2009.12.21" xfId="3654"/>
    <cellStyle name="_Leadsheet(대성하이텍 06년)_Sample2_Datapack(BS)_Arun_091217_v2_Arun_QA_main" xfId="3655"/>
    <cellStyle name="_Leadsheet(대성하이텍 06년)_Sample2_Datepack_별첨_이종석_20090708" xfId="3656"/>
    <cellStyle name="_Leadsheet(대성하이텍 06년)_Sample2_Datepack_별첨_이종석_20090708_Arun_Info request_2009.12.21" xfId="3657"/>
    <cellStyle name="_Leadsheet(대성하이텍 06년)_Sample2_Datepack_별첨_이종석_20090708_Arun_QA_main" xfId="3658"/>
    <cellStyle name="_Leadsheet(대성하이텍 06년)_Sample2_Datepack_별첨_이종석_20090708_Datapack(BS)_Arun_091217_v2" xfId="3659"/>
    <cellStyle name="_Leadsheet(대성하이텍 06년)_Sample2_Datepack_별첨_이종석_20090708_Datapack(BS)_Arun_091217_v2_Arun_Info request_2009.12.21" xfId="3660"/>
    <cellStyle name="_Leadsheet(대성하이텍 06년)_Sample2_Datepack_별첨_이종석_20090708_Datapack(BS)_Arun_091217_v2_Arun_QA_main" xfId="3661"/>
    <cellStyle name="_Leadsheet(대성하이텍 06년)_Sample2_WP-dealtool table_v5_KCW" xfId="3662"/>
    <cellStyle name="_Leadsheet(대성하이텍 06년)_Sample2_WP-dealtool table_v5_KCW_Arun_Info request_2009.12.21" xfId="3663"/>
    <cellStyle name="_Leadsheet(대성하이텍 06년)_Sample2_WP-dealtool table_v5_KCW_Arun_QA_main" xfId="3664"/>
    <cellStyle name="_Leadsheet(대성하이텍 06년)_Sample2_WP-dealtool table_v5_KCW_Datapack(BS)_Arun_091217_v2" xfId="3665"/>
    <cellStyle name="_Leadsheet(대성하이텍 06년)_Sample2_WP-dealtool table_v5_KCW_Datapack(BS)_Arun_091217_v2_Arun_Info request_2009.12.21" xfId="3666"/>
    <cellStyle name="_Leadsheet(대성하이텍 06년)_Sample2_WP-dealtool table_v5_KCW_Datapack(BS)_Arun_091217_v2_Arun_QA_main" xfId="3667"/>
    <cellStyle name="_Leadsheet(대성하이텍 06년)_Sample3" xfId="3668"/>
    <cellStyle name="_Leadsheet(대성하이텍 06년)_Sample3_Arun_Info request_2009.12.21" xfId="3669"/>
    <cellStyle name="_Leadsheet(대성하이텍 06년)_Sample3_Arun_QA_main" xfId="3670"/>
    <cellStyle name="_Leadsheet(대성하이텍 06년)_Sample3_Datapack(BS)_Arun_091217_v2" xfId="3671"/>
    <cellStyle name="_Leadsheet(대성하이텍 06년)_Sample3_Datapack(BS)_Arun_091217_v2_Arun_Info request_2009.12.21" xfId="3672"/>
    <cellStyle name="_Leadsheet(대성하이텍 06년)_Sample3_Datapack(BS)_Arun_091217_v2_Arun_QA_main" xfId="3673"/>
    <cellStyle name="_Leadsheet(대성하이텍 06년)_Sample3_Datepack_별첨_이종석_20090708" xfId="3674"/>
    <cellStyle name="_Leadsheet(대성하이텍 06년)_Sample3_Datepack_별첨_이종석_20090708_Arun_Info request_2009.12.21" xfId="3675"/>
    <cellStyle name="_Leadsheet(대성하이텍 06년)_Sample3_Datepack_별첨_이종석_20090708_Arun_QA_main" xfId="3676"/>
    <cellStyle name="_Leadsheet(대성하이텍 06년)_Sample3_Datepack_별첨_이종석_20090708_Datapack(BS)_Arun_091217_v2" xfId="3677"/>
    <cellStyle name="_Leadsheet(대성하이텍 06년)_Sample3_Datepack_별첨_이종석_20090708_Datapack(BS)_Arun_091217_v2_Arun_Info request_2009.12.21" xfId="3678"/>
    <cellStyle name="_Leadsheet(대성하이텍 06년)_Sample3_Datepack_별첨_이종석_20090708_Datapack(BS)_Arun_091217_v2_Arun_QA_main" xfId="3679"/>
    <cellStyle name="_Leadsheet(대성하이텍 06년)_Sample3_WP-dealtool table_v5_KCW" xfId="3680"/>
    <cellStyle name="_Leadsheet(대성하이텍 06년)_Sample3_WP-dealtool table_v5_KCW_Arun_Info request_2009.12.21" xfId="3681"/>
    <cellStyle name="_Leadsheet(대성하이텍 06년)_Sample3_WP-dealtool table_v5_KCW_Arun_QA_main" xfId="3682"/>
    <cellStyle name="_Leadsheet(대성하이텍 06년)_Sample3_WP-dealtool table_v5_KCW_Datapack(BS)_Arun_091217_v2" xfId="3683"/>
    <cellStyle name="_Leadsheet(대성하이텍 06년)_Sample3_WP-dealtool table_v5_KCW_Datapack(BS)_Arun_091217_v2_Arun_Info request_2009.12.21" xfId="3684"/>
    <cellStyle name="_Leadsheet(대성하이텍 06년)_Sample3_WP-dealtool table_v5_KCW_Datapack(BS)_Arun_091217_v2_Arun_QA_main" xfId="3685"/>
    <cellStyle name="_Leadsheet(대성하이텍 06년)_Sample5" xfId="3686"/>
    <cellStyle name="_Leadsheet(대성하이텍 06년)_Sample5_Arun_Info request_2009.12.21" xfId="3687"/>
    <cellStyle name="_Leadsheet(대성하이텍 06년)_Sample5_Arun_QA_main" xfId="3688"/>
    <cellStyle name="_Leadsheet(대성하이텍 06년)_Sample5_Datapack(BS)_Arun_091217_v2" xfId="3689"/>
    <cellStyle name="_Leadsheet(대성하이텍 06년)_Sample5_Datapack(BS)_Arun_091217_v2_Arun_Info request_2009.12.21" xfId="3690"/>
    <cellStyle name="_Leadsheet(대성하이텍 06년)_Sample5_Datapack(BS)_Arun_091217_v2_Arun_QA_main" xfId="3691"/>
    <cellStyle name="_Leadsheet(대성하이텍 06년)_Sample5_Datepack_별첨_이종석_20090708" xfId="3692"/>
    <cellStyle name="_Leadsheet(대성하이텍 06년)_Sample5_Datepack_별첨_이종석_20090708_Arun_Info request_2009.12.21" xfId="3693"/>
    <cellStyle name="_Leadsheet(대성하이텍 06년)_Sample5_Datepack_별첨_이종석_20090708_Arun_QA_main" xfId="3694"/>
    <cellStyle name="_Leadsheet(대성하이텍 06년)_Sample5_Datepack_별첨_이종석_20090708_Datapack(BS)_Arun_091217_v2" xfId="3695"/>
    <cellStyle name="_Leadsheet(대성하이텍 06년)_Sample5_Datepack_별첨_이종석_20090708_Datapack(BS)_Arun_091217_v2_Arun_Info request_2009.12.21" xfId="3696"/>
    <cellStyle name="_Leadsheet(대성하이텍 06년)_Sample5_Datepack_별첨_이종석_20090708_Datapack(BS)_Arun_091217_v2_Arun_QA_main" xfId="3697"/>
    <cellStyle name="_Leadsheet(대성하이텍 06년)_Sample5_WP-dealtool table_v5_KCW" xfId="3698"/>
    <cellStyle name="_Leadsheet(대성하이텍 06년)_Sample5_WP-dealtool table_v5_KCW_Arun_Info request_2009.12.21" xfId="3699"/>
    <cellStyle name="_Leadsheet(대성하이텍 06년)_Sample5_WP-dealtool table_v5_KCW_Arun_QA_main" xfId="3700"/>
    <cellStyle name="_Leadsheet(대성하이텍 06년)_Sample5_WP-dealtool table_v5_KCW_Datapack(BS)_Arun_091217_v2" xfId="3701"/>
    <cellStyle name="_Leadsheet(대성하이텍 06년)_Sample5_WP-dealtool table_v5_KCW_Datapack(BS)_Arun_091217_v2_Arun_Info request_2009.12.21" xfId="3702"/>
    <cellStyle name="_Leadsheet(대성하이텍 06년)_Sample5_WP-dealtool table_v5_KCW_Datapack(BS)_Arun_091217_v2_Arun_QA_main" xfId="3703"/>
    <cellStyle name="_oTJvNZYM4GnJq5c2P0KWNhZtt" xfId="3704"/>
    <cellStyle name="_PLDT" xfId="3705"/>
    <cellStyle name="_Sample" xfId="3706"/>
    <cellStyle name="_Sample_Arun_Info request_2009.12.21" xfId="3707"/>
    <cellStyle name="_Sample_Arun_QA_main" xfId="3708"/>
    <cellStyle name="_Sample_Datapack(BS)_Arun_091217_v2" xfId="3709"/>
    <cellStyle name="_Sample_Datapack(BS)_Arun_091217_v2_Arun_Info request_2009.12.21" xfId="3710"/>
    <cellStyle name="_Sample_Datapack(BS)_Arun_091217_v2_Arun_QA_main" xfId="3711"/>
    <cellStyle name="_Sample_Datepack_별첨_이종석_20090708" xfId="3712"/>
    <cellStyle name="_Sample_Datepack_별첨_이종석_20090708_Arun_Info request_2009.12.21" xfId="3713"/>
    <cellStyle name="_Sample_Datepack_별첨_이종석_20090708_Arun_QA_main" xfId="3714"/>
    <cellStyle name="_Sample_Datepack_별첨_이종석_20090708_Datapack(BS)_Arun_091217_v2" xfId="3715"/>
    <cellStyle name="_Sample_Datepack_별첨_이종석_20090708_Datapack(BS)_Arun_091217_v2_Arun_Info request_2009.12.21" xfId="3716"/>
    <cellStyle name="_Sample_Datepack_별첨_이종석_20090708_Datapack(BS)_Arun_091217_v2_Arun_QA_main" xfId="3717"/>
    <cellStyle name="_Sample_WP-dealtool table_v5_KCW" xfId="3718"/>
    <cellStyle name="_Sample_WP-dealtool table_v5_KCW_Arun_Info request_2009.12.21" xfId="3719"/>
    <cellStyle name="_Sample_WP-dealtool table_v5_KCW_Arun_QA_main" xfId="3720"/>
    <cellStyle name="_Sample_WP-dealtool table_v5_KCW_Datapack(BS)_Arun_091217_v2" xfId="3721"/>
    <cellStyle name="_Sample_WP-dealtool table_v5_KCW_Datapack(BS)_Arun_091217_v2_Arun_Info request_2009.12.21" xfId="3722"/>
    <cellStyle name="_Sample_WP-dealtool table_v5_KCW_Datapack(BS)_Arun_091217_v2_Arun_QA_main" xfId="3723"/>
    <cellStyle name="_Sample2" xfId="3724"/>
    <cellStyle name="_Sample2_Arun_Info request_2009.12.21" xfId="3725"/>
    <cellStyle name="_Sample2_Arun_QA_main" xfId="3726"/>
    <cellStyle name="_Sample2_Datapack(BS)_Arun_091217_v2" xfId="3727"/>
    <cellStyle name="_Sample2_Datapack(BS)_Arun_091217_v2_Arun_Info request_2009.12.21" xfId="3728"/>
    <cellStyle name="_Sample2_Datapack(BS)_Arun_091217_v2_Arun_QA_main" xfId="3729"/>
    <cellStyle name="_Sample2_Datepack_별첨_이종석_20090708" xfId="3730"/>
    <cellStyle name="_Sample2_Datepack_별첨_이종석_20090708_Arun_Info request_2009.12.21" xfId="3731"/>
    <cellStyle name="_Sample2_Datepack_별첨_이종석_20090708_Arun_QA_main" xfId="3732"/>
    <cellStyle name="_Sample2_Datepack_별첨_이종석_20090708_Datapack(BS)_Arun_091217_v2" xfId="3733"/>
    <cellStyle name="_Sample2_Datepack_별첨_이종석_20090708_Datapack(BS)_Arun_091217_v2_Arun_Info request_2009.12.21" xfId="3734"/>
    <cellStyle name="_Sample2_Datepack_별첨_이종석_20090708_Datapack(BS)_Arun_091217_v2_Arun_QA_main" xfId="3735"/>
    <cellStyle name="_Sample2_WP-dealtool table_v5_KCW" xfId="3736"/>
    <cellStyle name="_Sample2_WP-dealtool table_v5_KCW_Arun_Info request_2009.12.21" xfId="3737"/>
    <cellStyle name="_Sample2_WP-dealtool table_v5_KCW_Arun_QA_main" xfId="3738"/>
    <cellStyle name="_Sample2_WP-dealtool table_v5_KCW_Datapack(BS)_Arun_091217_v2" xfId="3739"/>
    <cellStyle name="_Sample2_WP-dealtool table_v5_KCW_Datapack(BS)_Arun_091217_v2_Arun_Info request_2009.12.21" xfId="3740"/>
    <cellStyle name="_Sample2_WP-dealtool table_v5_KCW_Datapack(BS)_Arun_091217_v2_Arun_QA_main" xfId="3741"/>
    <cellStyle name="_Sample3" xfId="3742"/>
    <cellStyle name="_Sample3_Arun_Info request_2009.12.21" xfId="3743"/>
    <cellStyle name="_Sample3_Arun_QA_main" xfId="3744"/>
    <cellStyle name="_Sample3_Datapack(BS)_Arun_091217_v2" xfId="3745"/>
    <cellStyle name="_Sample3_Datapack(BS)_Arun_091217_v2_Arun_Info request_2009.12.21" xfId="3746"/>
    <cellStyle name="_Sample3_Datapack(BS)_Arun_091217_v2_Arun_QA_main" xfId="3747"/>
    <cellStyle name="_Sample3_Datepack_별첨_이종석_20090708" xfId="3748"/>
    <cellStyle name="_Sample3_Datepack_별첨_이종석_20090708_Arun_Info request_2009.12.21" xfId="3749"/>
    <cellStyle name="_Sample3_Datepack_별첨_이종석_20090708_Arun_QA_main" xfId="3750"/>
    <cellStyle name="_Sample3_Datepack_별첨_이종석_20090708_Datapack(BS)_Arun_091217_v2" xfId="3751"/>
    <cellStyle name="_Sample3_Datepack_별첨_이종석_20090708_Datapack(BS)_Arun_091217_v2_Arun_Info request_2009.12.21" xfId="3752"/>
    <cellStyle name="_Sample3_Datepack_별첨_이종석_20090708_Datapack(BS)_Arun_091217_v2_Arun_QA_main" xfId="3753"/>
    <cellStyle name="_Sample3_WP-dealtool table_v5_KCW" xfId="3754"/>
    <cellStyle name="_Sample3_WP-dealtool table_v5_KCW_Arun_Info request_2009.12.21" xfId="3755"/>
    <cellStyle name="_Sample3_WP-dealtool table_v5_KCW_Arun_QA_main" xfId="3756"/>
    <cellStyle name="_Sample3_WP-dealtool table_v5_KCW_Datapack(BS)_Arun_091217_v2" xfId="3757"/>
    <cellStyle name="_Sample3_WP-dealtool table_v5_KCW_Datapack(BS)_Arun_091217_v2_Arun_Info request_2009.12.21" xfId="3758"/>
    <cellStyle name="_Sample3_WP-dealtool table_v5_KCW_Datapack(BS)_Arun_091217_v2_Arun_QA_main" xfId="3759"/>
    <cellStyle name="_Sample5" xfId="3760"/>
    <cellStyle name="_Sample5_Arun_Info request_2009.12.21" xfId="3761"/>
    <cellStyle name="_Sample5_Arun_QA_main" xfId="3762"/>
    <cellStyle name="_Sample5_Datapack(BS)_Arun_091217_v2" xfId="3763"/>
    <cellStyle name="_Sample5_Datapack(BS)_Arun_091217_v2_Arun_Info request_2009.12.21" xfId="3764"/>
    <cellStyle name="_Sample5_Datapack(BS)_Arun_091217_v2_Arun_QA_main" xfId="3765"/>
    <cellStyle name="_Sample5_Datepack_별첨_이종석_20090708" xfId="3766"/>
    <cellStyle name="_Sample5_Datepack_별첨_이종석_20090708_Arun_Info request_2009.12.21" xfId="3767"/>
    <cellStyle name="_Sample5_Datepack_별첨_이종석_20090708_Arun_QA_main" xfId="3768"/>
    <cellStyle name="_Sample5_Datepack_별첨_이종석_20090708_Datapack(BS)_Arun_091217_v2" xfId="3769"/>
    <cellStyle name="_Sample5_Datepack_별첨_이종석_20090708_Datapack(BS)_Arun_091217_v2_Arun_Info request_2009.12.21" xfId="3770"/>
    <cellStyle name="_Sample5_Datepack_별첨_이종석_20090708_Datapack(BS)_Arun_091217_v2_Arun_QA_main" xfId="3771"/>
    <cellStyle name="_Sample5_WP-dealtool table_v5_KCW" xfId="3772"/>
    <cellStyle name="_Sample5_WP-dealtool table_v5_KCW_Arun_Info request_2009.12.21" xfId="3773"/>
    <cellStyle name="_Sample5_WP-dealtool table_v5_KCW_Arun_QA_main" xfId="3774"/>
    <cellStyle name="_Sample5_WP-dealtool table_v5_KCW_Datapack(BS)_Arun_091217_v2" xfId="3775"/>
    <cellStyle name="_Sample5_WP-dealtool table_v5_KCW_Datapack(BS)_Arun_091217_v2_Arun_Info request_2009.12.21" xfId="3776"/>
    <cellStyle name="_Sample5_WP-dealtool table_v5_KCW_Datapack(BS)_Arun_091217_v2_Arun_QA_main" xfId="3777"/>
    <cellStyle name="_Sheet1" xfId="3778"/>
    <cellStyle name="_V200,U100금형비집계(최종)" xfId="3779"/>
    <cellStyle name="_Z.012.비업무용자산매각계획(조사보고서)" xfId="3780"/>
    <cellStyle name="_개발비" xfId="3781"/>
    <cellStyle name="_개발비_Arun_Info request_2009.12.21" xfId="3782"/>
    <cellStyle name="_개발비_Arun_QA_main" xfId="3783"/>
    <cellStyle name="_개발비_Datapack(BS)_Arun_091217_v2" xfId="3784"/>
    <cellStyle name="_개발비_Datapack(BS)_Arun_091217_v2_Arun_Info request_2009.12.21" xfId="3785"/>
    <cellStyle name="_개발비_Datapack(BS)_Arun_091217_v2_Arun_QA_main" xfId="3786"/>
    <cellStyle name="_개발비_Sample" xfId="3787"/>
    <cellStyle name="_개발비_Sample_Arun_Info request_2009.12.21" xfId="3788"/>
    <cellStyle name="_개발비_Sample_Arun_QA_main" xfId="3789"/>
    <cellStyle name="_개발비_Sample_Datapack(BS)_Arun_091217_v2" xfId="3790"/>
    <cellStyle name="_개발비_Sample_Datapack(BS)_Arun_091217_v2_Arun_Info request_2009.12.21" xfId="3791"/>
    <cellStyle name="_개발비_Sample_Datapack(BS)_Arun_091217_v2_Arun_QA_main" xfId="3792"/>
    <cellStyle name="_개발비_Sample_Datepack_별첨_이종석_20090708" xfId="3793"/>
    <cellStyle name="_개발비_Sample_Datepack_별첨_이종석_20090708_Arun_Info request_2009.12.21" xfId="3794"/>
    <cellStyle name="_개발비_Sample_Datepack_별첨_이종석_20090708_Arun_QA_main" xfId="3795"/>
    <cellStyle name="_개발비_Sample_Datepack_별첨_이종석_20090708_Datapack(BS)_Arun_091217_v2" xfId="3796"/>
    <cellStyle name="_개발비_Sample_Datepack_별첨_이종석_20090708_Datapack(BS)_Arun_091217_v2_Arun_Info request_2009.12.21" xfId="3797"/>
    <cellStyle name="_개발비_Sample_Datepack_별첨_이종석_20090708_Datapack(BS)_Arun_091217_v2_Arun_QA_main" xfId="3798"/>
    <cellStyle name="_개발비_Sample_WP-dealtool table_v5_KCW" xfId="3799"/>
    <cellStyle name="_개발비_Sample_WP-dealtool table_v5_KCW_Arun_Info request_2009.12.21" xfId="3800"/>
    <cellStyle name="_개발비_Sample_WP-dealtool table_v5_KCW_Arun_QA_main" xfId="3801"/>
    <cellStyle name="_개발비_Sample_WP-dealtool table_v5_KCW_Datapack(BS)_Arun_091217_v2" xfId="3802"/>
    <cellStyle name="_개발비_Sample_WP-dealtool table_v5_KCW_Datapack(BS)_Arun_091217_v2_Arun_Info request_2009.12.21" xfId="3803"/>
    <cellStyle name="_개발비_Sample_WP-dealtool table_v5_KCW_Datapack(BS)_Arun_091217_v2_Arun_QA_main" xfId="3804"/>
    <cellStyle name="_개발비_Sample2" xfId="3805"/>
    <cellStyle name="_개발비_Sample2_Arun_Info request_2009.12.21" xfId="3806"/>
    <cellStyle name="_개발비_Sample2_Arun_QA_main" xfId="3807"/>
    <cellStyle name="_개발비_Sample2_Datapack(BS)_Arun_091217_v2" xfId="3808"/>
    <cellStyle name="_개발비_Sample2_Datapack(BS)_Arun_091217_v2_Arun_Info request_2009.12.21" xfId="3809"/>
    <cellStyle name="_개발비_Sample2_Datapack(BS)_Arun_091217_v2_Arun_QA_main" xfId="3810"/>
    <cellStyle name="_개발비_Sample2_Datepack_별첨_이종석_20090708" xfId="3811"/>
    <cellStyle name="_개발비_Sample2_Datepack_별첨_이종석_20090708_Arun_Info request_2009.12.21" xfId="3812"/>
    <cellStyle name="_개발비_Sample2_Datepack_별첨_이종석_20090708_Arun_QA_main" xfId="3813"/>
    <cellStyle name="_개발비_Sample2_Datepack_별첨_이종석_20090708_Datapack(BS)_Arun_091217_v2" xfId="3814"/>
    <cellStyle name="_개발비_Sample2_Datepack_별첨_이종석_20090708_Datapack(BS)_Arun_091217_v2_Arun_Info request_2009.12.21" xfId="3815"/>
    <cellStyle name="_개발비_Sample2_Datepack_별첨_이종석_20090708_Datapack(BS)_Arun_091217_v2_Arun_QA_main" xfId="3816"/>
    <cellStyle name="_개발비_Sample2_WP-dealtool table_v5_KCW" xfId="3817"/>
    <cellStyle name="_개발비_Sample2_WP-dealtool table_v5_KCW_Arun_Info request_2009.12.21" xfId="3818"/>
    <cellStyle name="_개발비_Sample2_WP-dealtool table_v5_KCW_Arun_QA_main" xfId="3819"/>
    <cellStyle name="_개발비_Sample2_WP-dealtool table_v5_KCW_Datapack(BS)_Arun_091217_v2" xfId="3820"/>
    <cellStyle name="_개발비_Sample2_WP-dealtool table_v5_KCW_Datapack(BS)_Arun_091217_v2_Arun_Info request_2009.12.21" xfId="3821"/>
    <cellStyle name="_개발비_Sample2_WP-dealtool table_v5_KCW_Datapack(BS)_Arun_091217_v2_Arun_QA_main" xfId="3822"/>
    <cellStyle name="_개발비_Sample3" xfId="3823"/>
    <cellStyle name="_개발비_Sample3_Arun_Info request_2009.12.21" xfId="3824"/>
    <cellStyle name="_개발비_Sample3_Arun_QA_main" xfId="3825"/>
    <cellStyle name="_개발비_Sample3_Datapack(BS)_Arun_091217_v2" xfId="3826"/>
    <cellStyle name="_개발비_Sample3_Datapack(BS)_Arun_091217_v2_Arun_Info request_2009.12.21" xfId="3827"/>
    <cellStyle name="_개발비_Sample3_Datapack(BS)_Arun_091217_v2_Arun_QA_main" xfId="3828"/>
    <cellStyle name="_개발비_Sample3_Datepack_별첨_이종석_20090708" xfId="3829"/>
    <cellStyle name="_개발비_Sample3_Datepack_별첨_이종석_20090708_Arun_Info request_2009.12.21" xfId="3830"/>
    <cellStyle name="_개발비_Sample3_Datepack_별첨_이종석_20090708_Arun_QA_main" xfId="3831"/>
    <cellStyle name="_개발비_Sample3_Datepack_별첨_이종석_20090708_Datapack(BS)_Arun_091217_v2" xfId="3832"/>
    <cellStyle name="_개발비_Sample3_Datepack_별첨_이종석_20090708_Datapack(BS)_Arun_091217_v2_Arun_Info request_2009.12.21" xfId="3833"/>
    <cellStyle name="_개발비_Sample3_Datepack_별첨_이종석_20090708_Datapack(BS)_Arun_091217_v2_Arun_QA_main" xfId="3834"/>
    <cellStyle name="_개발비_Sample3_WP-dealtool table_v5_KCW" xfId="3835"/>
    <cellStyle name="_개발비_Sample3_WP-dealtool table_v5_KCW_Arun_Info request_2009.12.21" xfId="3836"/>
    <cellStyle name="_개발비_Sample3_WP-dealtool table_v5_KCW_Arun_QA_main" xfId="3837"/>
    <cellStyle name="_개발비_Sample3_WP-dealtool table_v5_KCW_Datapack(BS)_Arun_091217_v2" xfId="3838"/>
    <cellStyle name="_개발비_Sample3_WP-dealtool table_v5_KCW_Datapack(BS)_Arun_091217_v2_Arun_Info request_2009.12.21" xfId="3839"/>
    <cellStyle name="_개발비_Sample3_WP-dealtool table_v5_KCW_Datapack(BS)_Arun_091217_v2_Arun_QA_main" xfId="3840"/>
    <cellStyle name="_개발비_Sample5" xfId="3841"/>
    <cellStyle name="_개발비_Sample5_Arun_Info request_2009.12.21" xfId="3842"/>
    <cellStyle name="_개발비_Sample5_Arun_QA_main" xfId="3843"/>
    <cellStyle name="_개발비_Sample5_Datapack(BS)_Arun_091217_v2" xfId="3844"/>
    <cellStyle name="_개발비_Sample5_Datapack(BS)_Arun_091217_v2_Arun_Info request_2009.12.21" xfId="3845"/>
    <cellStyle name="_개발비_Sample5_Datapack(BS)_Arun_091217_v2_Arun_QA_main" xfId="3846"/>
    <cellStyle name="_개발비_Sample5_Datepack_별첨_이종석_20090708" xfId="3847"/>
    <cellStyle name="_개발비_Sample5_Datepack_별첨_이종석_20090708_Arun_Info request_2009.12.21" xfId="3848"/>
    <cellStyle name="_개발비_Sample5_Datepack_별첨_이종석_20090708_Arun_QA_main" xfId="3849"/>
    <cellStyle name="_개발비_Sample5_Datepack_별첨_이종석_20090708_Datapack(BS)_Arun_091217_v2" xfId="3850"/>
    <cellStyle name="_개발비_Sample5_Datepack_별첨_이종석_20090708_Datapack(BS)_Arun_091217_v2_Arun_Info request_2009.12.21" xfId="3851"/>
    <cellStyle name="_개발비_Sample5_Datepack_별첨_이종석_20090708_Datapack(BS)_Arun_091217_v2_Arun_QA_main" xfId="3852"/>
    <cellStyle name="_개발비_Sample5_WP-dealtool table_v5_KCW" xfId="3853"/>
    <cellStyle name="_개발비_Sample5_WP-dealtool table_v5_KCW_Arun_Info request_2009.12.21" xfId="3854"/>
    <cellStyle name="_개발비_Sample5_WP-dealtool table_v5_KCW_Arun_QA_main" xfId="3855"/>
    <cellStyle name="_개발비_Sample5_WP-dealtool table_v5_KCW_Datapack(BS)_Arun_091217_v2" xfId="3856"/>
    <cellStyle name="_개발비_Sample5_WP-dealtool table_v5_KCW_Datapack(BS)_Arun_091217_v2_Arun_Info request_2009.12.21" xfId="3857"/>
    <cellStyle name="_개발비_Sample5_WP-dealtool table_v5_KCW_Datapack(BS)_Arun_091217_v2_Arun_QA_main" xfId="3858"/>
    <cellStyle name="_고무단가" xfId="3859"/>
    <cellStyle name="_관리지표" xfId="3860"/>
    <cellStyle name="_기타자산_04기말" xfId="3861"/>
    <cellStyle name="_대손충당금수정분개" xfId="3862"/>
    <cellStyle name="_대출채권_05기말" xfId="3863"/>
    <cellStyle name="_매출" xfId="3864"/>
    <cellStyle name="_매출_상신브레이크06" xfId="3865"/>
    <cellStyle name="_매출_상신브레이크06_Arun_Info request_2009.12.21" xfId="3866"/>
    <cellStyle name="_매출_상신브레이크06_Arun_QA_main" xfId="3867"/>
    <cellStyle name="_매출_상신브레이크06_Datapack(BS)_Arun_091217_v2" xfId="3868"/>
    <cellStyle name="_매출_상신브레이크06_Datapack(BS)_Arun_091217_v2_Arun_Info request_2009.12.21" xfId="3869"/>
    <cellStyle name="_매출_상신브레이크06_Datapack(BS)_Arun_091217_v2_Arun_QA_main" xfId="3870"/>
    <cellStyle name="_매출_상신브레이크06_Sample" xfId="3871"/>
    <cellStyle name="_매출_상신브레이크06_Sample_Arun_Info request_2009.12.21" xfId="3872"/>
    <cellStyle name="_매출_상신브레이크06_Sample_Arun_QA_main" xfId="3873"/>
    <cellStyle name="_매출_상신브레이크06_Sample_Datapack(BS)_Arun_091217_v2" xfId="3874"/>
    <cellStyle name="_매출_상신브레이크06_Sample_Datapack(BS)_Arun_091217_v2_Arun_Info request_2009.12.21" xfId="3875"/>
    <cellStyle name="_매출_상신브레이크06_Sample_Datapack(BS)_Arun_091217_v2_Arun_QA_main" xfId="3876"/>
    <cellStyle name="_매출_상신브레이크06_Sample_Datepack_별첨_이종석_20090708" xfId="3877"/>
    <cellStyle name="_매출_상신브레이크06_Sample_Datepack_별첨_이종석_20090708_Arun_Info request_2009.12.21" xfId="3878"/>
    <cellStyle name="_매출_상신브레이크06_Sample_Datepack_별첨_이종석_20090708_Arun_QA_main" xfId="3879"/>
    <cellStyle name="_매출_상신브레이크06_Sample_Datepack_별첨_이종석_20090708_Datapack(BS)_Arun_091217_v2" xfId="3880"/>
    <cellStyle name="_매출_상신브레이크06_Sample_Datepack_별첨_이종석_20090708_Datapack(BS)_Arun_091217_v2_Arun_Info request_2009.12.21" xfId="3881"/>
    <cellStyle name="_매출_상신브레이크06_Sample_Datepack_별첨_이종석_20090708_Datapack(BS)_Arun_091217_v2_Arun_QA_main" xfId="3882"/>
    <cellStyle name="_매출_상신브레이크06_Sample_WP-dealtool table_v5_KCW" xfId="3883"/>
    <cellStyle name="_매출_상신브레이크06_Sample_WP-dealtool table_v5_KCW_Arun_Info request_2009.12.21" xfId="3884"/>
    <cellStyle name="_매출_상신브레이크06_Sample_WP-dealtool table_v5_KCW_Arun_QA_main" xfId="3885"/>
    <cellStyle name="_매출_상신브레이크06_Sample_WP-dealtool table_v5_KCW_Datapack(BS)_Arun_091217_v2" xfId="3886"/>
    <cellStyle name="_매출_상신브레이크06_Sample_WP-dealtool table_v5_KCW_Datapack(BS)_Arun_091217_v2_Arun_Info request_2009.12.21" xfId="3887"/>
    <cellStyle name="_매출_상신브레이크06_Sample_WP-dealtool table_v5_KCW_Datapack(BS)_Arun_091217_v2_Arun_QA_main" xfId="3888"/>
    <cellStyle name="_매출_상신브레이크06_Sample2" xfId="3889"/>
    <cellStyle name="_매출_상신브레이크06_Sample2_Arun_Info request_2009.12.21" xfId="3890"/>
    <cellStyle name="_매출_상신브레이크06_Sample2_Arun_QA_main" xfId="3891"/>
    <cellStyle name="_매출_상신브레이크06_Sample2_Datapack(BS)_Arun_091217_v2" xfId="3892"/>
    <cellStyle name="_매출_상신브레이크06_Sample2_Datapack(BS)_Arun_091217_v2_Arun_Info request_2009.12.21" xfId="3893"/>
    <cellStyle name="_매출_상신브레이크06_Sample2_Datapack(BS)_Arun_091217_v2_Arun_QA_main" xfId="3894"/>
    <cellStyle name="_매출_상신브레이크06_Sample2_Datepack_별첨_이종석_20090708" xfId="3895"/>
    <cellStyle name="_매출_상신브레이크06_Sample2_Datepack_별첨_이종석_20090708_Arun_Info request_2009.12.21" xfId="3896"/>
    <cellStyle name="_매출_상신브레이크06_Sample2_Datepack_별첨_이종석_20090708_Arun_QA_main" xfId="3897"/>
    <cellStyle name="_매출_상신브레이크06_Sample2_Datepack_별첨_이종석_20090708_Datapack(BS)_Arun_091217_v2" xfId="3898"/>
    <cellStyle name="_매출_상신브레이크06_Sample2_Datepack_별첨_이종석_20090708_Datapack(BS)_Arun_091217_v2_Arun_Info request_2009.12.21" xfId="3899"/>
    <cellStyle name="_매출_상신브레이크06_Sample2_Datepack_별첨_이종석_20090708_Datapack(BS)_Arun_091217_v2_Arun_QA_main" xfId="3900"/>
    <cellStyle name="_매출_상신브레이크06_Sample2_WP-dealtool table_v5_KCW" xfId="3901"/>
    <cellStyle name="_매출_상신브레이크06_Sample2_WP-dealtool table_v5_KCW_Arun_Info request_2009.12.21" xfId="3902"/>
    <cellStyle name="_매출_상신브레이크06_Sample2_WP-dealtool table_v5_KCW_Arun_QA_main" xfId="3903"/>
    <cellStyle name="_매출_상신브레이크06_Sample2_WP-dealtool table_v5_KCW_Datapack(BS)_Arun_091217_v2" xfId="3904"/>
    <cellStyle name="_매출_상신브레이크06_Sample2_WP-dealtool table_v5_KCW_Datapack(BS)_Arun_091217_v2_Arun_Info request_2009.12.21" xfId="3905"/>
    <cellStyle name="_매출_상신브레이크06_Sample2_WP-dealtool table_v5_KCW_Datapack(BS)_Arun_091217_v2_Arun_QA_main" xfId="3906"/>
    <cellStyle name="_매출_상신브레이크06_Sample3" xfId="3907"/>
    <cellStyle name="_매출_상신브레이크06_Sample3_Arun_Info request_2009.12.21" xfId="3908"/>
    <cellStyle name="_매출_상신브레이크06_Sample3_Arun_QA_main" xfId="3909"/>
    <cellStyle name="_매출_상신브레이크06_Sample3_Datapack(BS)_Arun_091217_v2" xfId="3910"/>
    <cellStyle name="_매출_상신브레이크06_Sample3_Datapack(BS)_Arun_091217_v2_Arun_Info request_2009.12.21" xfId="3911"/>
    <cellStyle name="_매출_상신브레이크06_Sample3_Datapack(BS)_Arun_091217_v2_Arun_QA_main" xfId="3912"/>
    <cellStyle name="_매출_상신브레이크06_Sample3_Datepack_별첨_이종석_20090708" xfId="3913"/>
    <cellStyle name="_매출_상신브레이크06_Sample3_Datepack_별첨_이종석_20090708_Arun_Info request_2009.12.21" xfId="3914"/>
    <cellStyle name="_매출_상신브레이크06_Sample3_Datepack_별첨_이종석_20090708_Arun_QA_main" xfId="3915"/>
    <cellStyle name="_매출_상신브레이크06_Sample3_Datepack_별첨_이종석_20090708_Datapack(BS)_Arun_091217_v2" xfId="3916"/>
    <cellStyle name="_매출_상신브레이크06_Sample3_Datepack_별첨_이종석_20090708_Datapack(BS)_Arun_091217_v2_Arun_Info request_2009.12.21" xfId="3917"/>
    <cellStyle name="_매출_상신브레이크06_Sample3_Datepack_별첨_이종석_20090708_Datapack(BS)_Arun_091217_v2_Arun_QA_main" xfId="3918"/>
    <cellStyle name="_매출_상신브레이크06_Sample3_WP-dealtool table_v5_KCW" xfId="3919"/>
    <cellStyle name="_매출_상신브레이크06_Sample3_WP-dealtool table_v5_KCW_Arun_Info request_2009.12.21" xfId="3920"/>
    <cellStyle name="_매출_상신브레이크06_Sample3_WP-dealtool table_v5_KCW_Arun_QA_main" xfId="3921"/>
    <cellStyle name="_매출_상신브레이크06_Sample3_WP-dealtool table_v5_KCW_Datapack(BS)_Arun_091217_v2" xfId="3922"/>
    <cellStyle name="_매출_상신브레이크06_Sample3_WP-dealtool table_v5_KCW_Datapack(BS)_Arun_091217_v2_Arun_Info request_2009.12.21" xfId="3923"/>
    <cellStyle name="_매출_상신브레이크06_Sample3_WP-dealtool table_v5_KCW_Datapack(BS)_Arun_091217_v2_Arun_QA_main" xfId="3924"/>
    <cellStyle name="_매출_상신브레이크06_Sample5" xfId="3925"/>
    <cellStyle name="_매출_상신브레이크06_Sample5_Arun_Info request_2009.12.21" xfId="3926"/>
    <cellStyle name="_매출_상신브레이크06_Sample5_Arun_QA_main" xfId="3927"/>
    <cellStyle name="_매출_상신브레이크06_Sample5_Datapack(BS)_Arun_091217_v2" xfId="3928"/>
    <cellStyle name="_매출_상신브레이크06_Sample5_Datapack(BS)_Arun_091217_v2_Arun_Info request_2009.12.21" xfId="3929"/>
    <cellStyle name="_매출_상신브레이크06_Sample5_Datapack(BS)_Arun_091217_v2_Arun_QA_main" xfId="3930"/>
    <cellStyle name="_매출_상신브레이크06_Sample5_Datepack_별첨_이종석_20090708" xfId="3931"/>
    <cellStyle name="_매출_상신브레이크06_Sample5_Datepack_별첨_이종석_20090708_Arun_Info request_2009.12.21" xfId="3932"/>
    <cellStyle name="_매출_상신브레이크06_Sample5_Datepack_별첨_이종석_20090708_Arun_QA_main" xfId="3933"/>
    <cellStyle name="_매출_상신브레이크06_Sample5_Datepack_별첨_이종석_20090708_Datapack(BS)_Arun_091217_v2" xfId="3934"/>
    <cellStyle name="_매출_상신브레이크06_Sample5_Datepack_별첨_이종석_20090708_Datapack(BS)_Arun_091217_v2_Arun_Info request_2009.12.21" xfId="3935"/>
    <cellStyle name="_매출_상신브레이크06_Sample5_Datepack_별첨_이종석_20090708_Datapack(BS)_Arun_091217_v2_Arun_QA_main" xfId="3936"/>
    <cellStyle name="_매출_상신브레이크06_Sample5_WP-dealtool table_v5_KCW" xfId="3937"/>
    <cellStyle name="_매출_상신브레이크06_Sample5_WP-dealtool table_v5_KCW_Arun_Info request_2009.12.21" xfId="3938"/>
    <cellStyle name="_매출_상신브레이크06_Sample5_WP-dealtool table_v5_KCW_Arun_QA_main" xfId="3939"/>
    <cellStyle name="_매출_상신브레이크06_Sample5_WP-dealtool table_v5_KCW_Datapack(BS)_Arun_091217_v2" xfId="3940"/>
    <cellStyle name="_매출_상신브레이크06_Sample5_WP-dealtool table_v5_KCW_Datapack(BS)_Arun_091217_v2_Arun_Info request_2009.12.21" xfId="3941"/>
    <cellStyle name="_매출_상신브레이크06_Sample5_WP-dealtool table_v5_KCW_Datapack(BS)_Arun_091217_v2_Arun_QA_main" xfId="3942"/>
    <cellStyle name="_매출채권" xfId="3943"/>
    <cellStyle name="_매출채권_03기말" xfId="3944"/>
    <cellStyle name="_매출채권_Arun_Info request_2009.12.21" xfId="3945"/>
    <cellStyle name="_매출채권_Arun_QA_main" xfId="3946"/>
    <cellStyle name="_매출채권_Datapack(BS)_Arun_091217_v2" xfId="3947"/>
    <cellStyle name="_매출채권_Datapack(BS)_Arun_091217_v2_Arun_Info request_2009.12.21" xfId="3948"/>
    <cellStyle name="_매출채권_Datapack(BS)_Arun_091217_v2_Arun_QA_main" xfId="3949"/>
    <cellStyle name="_매출채권_Sample" xfId="3950"/>
    <cellStyle name="_매출채권_Sample_Arun_Info request_2009.12.21" xfId="3951"/>
    <cellStyle name="_매출채권_Sample_Arun_QA_main" xfId="3952"/>
    <cellStyle name="_매출채권_Sample_Datapack(BS)_Arun_091217_v2" xfId="3953"/>
    <cellStyle name="_매출채권_Sample_Datapack(BS)_Arun_091217_v2_Arun_Info request_2009.12.21" xfId="3954"/>
    <cellStyle name="_매출채권_Sample_Datapack(BS)_Arun_091217_v2_Arun_QA_main" xfId="3955"/>
    <cellStyle name="_매출채권_Sample_Datepack_별첨_이종석_20090708" xfId="3956"/>
    <cellStyle name="_매출채권_Sample_Datepack_별첨_이종석_20090708_Arun_Info request_2009.12.21" xfId="3957"/>
    <cellStyle name="_매출채권_Sample_Datepack_별첨_이종석_20090708_Arun_QA_main" xfId="3958"/>
    <cellStyle name="_매출채권_Sample_Datepack_별첨_이종석_20090708_Datapack(BS)_Arun_091217_v2" xfId="3959"/>
    <cellStyle name="_매출채권_Sample_Datepack_별첨_이종석_20090708_Datapack(BS)_Arun_091217_v2_Arun_Info request_2009.12.21" xfId="3960"/>
    <cellStyle name="_매출채권_Sample_Datepack_별첨_이종석_20090708_Datapack(BS)_Arun_091217_v2_Arun_QA_main" xfId="3961"/>
    <cellStyle name="_매출채권_Sample_WP-dealtool table_v5_KCW" xfId="3962"/>
    <cellStyle name="_매출채권_Sample_WP-dealtool table_v5_KCW_Arun_Info request_2009.12.21" xfId="3963"/>
    <cellStyle name="_매출채권_Sample_WP-dealtool table_v5_KCW_Arun_QA_main" xfId="3964"/>
    <cellStyle name="_매출채권_Sample_WP-dealtool table_v5_KCW_Datapack(BS)_Arun_091217_v2" xfId="3965"/>
    <cellStyle name="_매출채권_Sample_WP-dealtool table_v5_KCW_Datapack(BS)_Arun_091217_v2_Arun_Info request_2009.12.21" xfId="3966"/>
    <cellStyle name="_매출채권_Sample_WP-dealtool table_v5_KCW_Datapack(BS)_Arun_091217_v2_Arun_QA_main" xfId="3967"/>
    <cellStyle name="_매출채권_Sample2" xfId="3968"/>
    <cellStyle name="_매출채권_Sample2_Arun_Info request_2009.12.21" xfId="3969"/>
    <cellStyle name="_매출채권_Sample2_Arun_QA_main" xfId="3970"/>
    <cellStyle name="_매출채권_Sample2_Datapack(BS)_Arun_091217_v2" xfId="3971"/>
    <cellStyle name="_매출채권_Sample2_Datapack(BS)_Arun_091217_v2_Arun_Info request_2009.12.21" xfId="3972"/>
    <cellStyle name="_매출채권_Sample2_Datapack(BS)_Arun_091217_v2_Arun_QA_main" xfId="3973"/>
    <cellStyle name="_매출채권_Sample2_Datepack_별첨_이종석_20090708" xfId="3974"/>
    <cellStyle name="_매출채권_Sample2_Datepack_별첨_이종석_20090708_Arun_Info request_2009.12.21" xfId="3975"/>
    <cellStyle name="_매출채권_Sample2_Datepack_별첨_이종석_20090708_Arun_QA_main" xfId="3976"/>
    <cellStyle name="_매출채권_Sample2_Datepack_별첨_이종석_20090708_Datapack(BS)_Arun_091217_v2" xfId="3977"/>
    <cellStyle name="_매출채권_Sample2_Datepack_별첨_이종석_20090708_Datapack(BS)_Arun_091217_v2_Arun_Info request_2009.12.21" xfId="3978"/>
    <cellStyle name="_매출채권_Sample2_Datepack_별첨_이종석_20090708_Datapack(BS)_Arun_091217_v2_Arun_QA_main" xfId="3979"/>
    <cellStyle name="_매출채권_Sample2_WP-dealtool table_v5_KCW" xfId="3980"/>
    <cellStyle name="_매출채권_Sample2_WP-dealtool table_v5_KCW_Arun_Info request_2009.12.21" xfId="3981"/>
    <cellStyle name="_매출채권_Sample2_WP-dealtool table_v5_KCW_Arun_QA_main" xfId="3982"/>
    <cellStyle name="_매출채권_Sample2_WP-dealtool table_v5_KCW_Datapack(BS)_Arun_091217_v2" xfId="3983"/>
    <cellStyle name="_매출채권_Sample2_WP-dealtool table_v5_KCW_Datapack(BS)_Arun_091217_v2_Arun_Info request_2009.12.21" xfId="3984"/>
    <cellStyle name="_매출채권_Sample2_WP-dealtool table_v5_KCW_Datapack(BS)_Arun_091217_v2_Arun_QA_main" xfId="3985"/>
    <cellStyle name="_매출채권_Sample3" xfId="3986"/>
    <cellStyle name="_매출채권_Sample3_Arun_Info request_2009.12.21" xfId="3987"/>
    <cellStyle name="_매출채권_Sample3_Arun_QA_main" xfId="3988"/>
    <cellStyle name="_매출채권_Sample3_Datapack(BS)_Arun_091217_v2" xfId="3989"/>
    <cellStyle name="_매출채권_Sample3_Datapack(BS)_Arun_091217_v2_Arun_Info request_2009.12.21" xfId="3990"/>
    <cellStyle name="_매출채권_Sample3_Datapack(BS)_Arun_091217_v2_Arun_QA_main" xfId="3991"/>
    <cellStyle name="_매출채권_Sample3_Datepack_별첨_이종석_20090708" xfId="3992"/>
    <cellStyle name="_매출채권_Sample3_Datepack_별첨_이종석_20090708_Arun_Info request_2009.12.21" xfId="3993"/>
    <cellStyle name="_매출채권_Sample3_Datepack_별첨_이종석_20090708_Arun_QA_main" xfId="3994"/>
    <cellStyle name="_매출채권_Sample3_Datepack_별첨_이종석_20090708_Datapack(BS)_Arun_091217_v2" xfId="3995"/>
    <cellStyle name="_매출채권_Sample3_Datepack_별첨_이종석_20090708_Datapack(BS)_Arun_091217_v2_Arun_Info request_2009.12.21" xfId="3996"/>
    <cellStyle name="_매출채권_Sample3_Datepack_별첨_이종석_20090708_Datapack(BS)_Arun_091217_v2_Arun_QA_main" xfId="3997"/>
    <cellStyle name="_매출채권_Sample3_WP-dealtool table_v5_KCW" xfId="3998"/>
    <cellStyle name="_매출채권_Sample3_WP-dealtool table_v5_KCW_Arun_Info request_2009.12.21" xfId="3999"/>
    <cellStyle name="_매출채권_Sample3_WP-dealtool table_v5_KCW_Arun_QA_main" xfId="4000"/>
    <cellStyle name="_매출채권_Sample3_WP-dealtool table_v5_KCW_Datapack(BS)_Arun_091217_v2" xfId="4001"/>
    <cellStyle name="_매출채권_Sample3_WP-dealtool table_v5_KCW_Datapack(BS)_Arun_091217_v2_Arun_Info request_2009.12.21" xfId="4002"/>
    <cellStyle name="_매출채권_Sample3_WP-dealtool table_v5_KCW_Datapack(BS)_Arun_091217_v2_Arun_QA_main" xfId="4003"/>
    <cellStyle name="_매출채권_Sample5" xfId="4004"/>
    <cellStyle name="_매출채권_Sample5_Arun_Info request_2009.12.21" xfId="4005"/>
    <cellStyle name="_매출채권_Sample5_Arun_QA_main" xfId="4006"/>
    <cellStyle name="_매출채권_Sample5_Datapack(BS)_Arun_091217_v2" xfId="4007"/>
    <cellStyle name="_매출채권_Sample5_Datapack(BS)_Arun_091217_v2_Arun_Info request_2009.12.21" xfId="4008"/>
    <cellStyle name="_매출채권_Sample5_Datapack(BS)_Arun_091217_v2_Arun_QA_main" xfId="4009"/>
    <cellStyle name="_매출채권_Sample5_Datepack_별첨_이종석_20090708" xfId="4010"/>
    <cellStyle name="_매출채권_Sample5_Datepack_별첨_이종석_20090708_Arun_Info request_2009.12.21" xfId="4011"/>
    <cellStyle name="_매출채권_Sample5_Datepack_별첨_이종석_20090708_Arun_QA_main" xfId="4012"/>
    <cellStyle name="_매출채권_Sample5_Datepack_별첨_이종석_20090708_Datapack(BS)_Arun_091217_v2" xfId="4013"/>
    <cellStyle name="_매출채권_Sample5_Datepack_별첨_이종석_20090708_Datapack(BS)_Arun_091217_v2_Arun_Info request_2009.12.21" xfId="4014"/>
    <cellStyle name="_매출채권_Sample5_Datepack_별첨_이종석_20090708_Datapack(BS)_Arun_091217_v2_Arun_QA_main" xfId="4015"/>
    <cellStyle name="_매출채권_Sample5_WP-dealtool table_v5_KCW" xfId="4016"/>
    <cellStyle name="_매출채권_Sample5_WP-dealtool table_v5_KCW_Arun_Info request_2009.12.21" xfId="4017"/>
    <cellStyle name="_매출채권_Sample5_WP-dealtool table_v5_KCW_Arun_QA_main" xfId="4018"/>
    <cellStyle name="_매출채권_Sample5_WP-dealtool table_v5_KCW_Datapack(BS)_Arun_091217_v2" xfId="4019"/>
    <cellStyle name="_매출채권_Sample5_WP-dealtool table_v5_KCW_Datapack(BS)_Arun_091217_v2_Arun_Info request_2009.12.21" xfId="4020"/>
    <cellStyle name="_매출채권_Sample5_WP-dealtool table_v5_KCW_Datapack(BS)_Arun_091217_v2_Arun_QA_main" xfId="4021"/>
    <cellStyle name="_북미수정자료" xfId="4022"/>
    <cellStyle name="_북미수정자료_인원재검토" xfId="4023"/>
    <cellStyle name="_북미수정자료_중국사업보고" xfId="4024"/>
    <cellStyle name="_북미수정자료_중국사업보고(11)" xfId="4025"/>
    <cellStyle name="_북미수정자료_중국사업보고(D안승인보고서1109)" xfId="4026"/>
    <cellStyle name="_북미수정자료_중국사업보고(천진)" xfId="4027"/>
    <cellStyle name="_북미수정자료_현대 제출 중국사업보고 손익" xfId="4028"/>
    <cellStyle name="_북미수정자료_현대제출보고서(0508제출)" xfId="4029"/>
    <cellStyle name="_분기조서(hds)" xfId="4030"/>
    <cellStyle name="_사본 - 2002-12" xfId="4031"/>
    <cellStyle name="_상반기전략회의0716" xfId="4032"/>
    <cellStyle name="_수정사항요약_최종" xfId="4033"/>
    <cellStyle name="_수정사항요약_최종_1" xfId="4034"/>
    <cellStyle name="_수정잔액명세서(040430)" xfId="4035"/>
    <cellStyle name="_영업202" xfId="4036"/>
    <cellStyle name="_유무형자산및상각비명세서(0403_0412)" xfId="4037"/>
    <cellStyle name="_유형자산 총괄표" xfId="4038"/>
    <cellStyle name="_인원재검토" xfId="4039"/>
    <cellStyle name="_자본반기조서" xfId="4040"/>
    <cellStyle name="_재무제표" xfId="4041"/>
    <cellStyle name="_정국창 수정분개" xfId="4042"/>
    <cellStyle name="_정국창 수정분개_Arun_Info request_2009.12.21" xfId="4043"/>
    <cellStyle name="_정국창 수정분개_Arun_QA_main" xfId="4044"/>
    <cellStyle name="_정국창 수정분개_Datapack(BS)_Arun_091217_v2" xfId="4045"/>
    <cellStyle name="_정국창 수정분개_Datapack(BS)_Arun_091217_v2_Arun_Info request_2009.12.21" xfId="4046"/>
    <cellStyle name="_정국창 수정분개_Datapack(BS)_Arun_091217_v2_Arun_QA_main" xfId="4047"/>
    <cellStyle name="_정국창 수정분개_Sample" xfId="4048"/>
    <cellStyle name="_정국창 수정분개_Sample_Arun_Info request_2009.12.21" xfId="4049"/>
    <cellStyle name="_정국창 수정분개_Sample_Arun_QA_main" xfId="4050"/>
    <cellStyle name="_정국창 수정분개_Sample_Datapack(BS)_Arun_091217_v2" xfId="4051"/>
    <cellStyle name="_정국창 수정분개_Sample_Datapack(BS)_Arun_091217_v2_Arun_Info request_2009.12.21" xfId="4052"/>
    <cellStyle name="_정국창 수정분개_Sample_Datapack(BS)_Arun_091217_v2_Arun_QA_main" xfId="4053"/>
    <cellStyle name="_정국창 수정분개_Sample_Datepack_별첨_이종석_20090708" xfId="4054"/>
    <cellStyle name="_정국창 수정분개_Sample_Datepack_별첨_이종석_20090708_Arun_Info request_2009.12.21" xfId="4055"/>
    <cellStyle name="_정국창 수정분개_Sample_Datepack_별첨_이종석_20090708_Arun_QA_main" xfId="4056"/>
    <cellStyle name="_정국창 수정분개_Sample_Datepack_별첨_이종석_20090708_Datapack(BS)_Arun_091217_v2" xfId="4057"/>
    <cellStyle name="_정국창 수정분개_Sample_Datepack_별첨_이종석_20090708_Datapack(BS)_Arun_091217_v2_Arun_Info request_2009.12.21" xfId="4058"/>
    <cellStyle name="_정국창 수정분개_Sample_Datepack_별첨_이종석_20090708_Datapack(BS)_Arun_091217_v2_Arun_QA_main" xfId="4059"/>
    <cellStyle name="_정국창 수정분개_Sample_WP-dealtool table_v5_KCW" xfId="4060"/>
    <cellStyle name="_정국창 수정분개_Sample_WP-dealtool table_v5_KCW_Arun_Info request_2009.12.21" xfId="4061"/>
    <cellStyle name="_정국창 수정분개_Sample_WP-dealtool table_v5_KCW_Arun_QA_main" xfId="4062"/>
    <cellStyle name="_정국창 수정분개_Sample_WP-dealtool table_v5_KCW_Datapack(BS)_Arun_091217_v2" xfId="4063"/>
    <cellStyle name="_정국창 수정분개_Sample_WP-dealtool table_v5_KCW_Datapack(BS)_Arun_091217_v2_Arun_Info request_2009.12.21" xfId="4064"/>
    <cellStyle name="_정국창 수정분개_Sample_WP-dealtool table_v5_KCW_Datapack(BS)_Arun_091217_v2_Arun_QA_main" xfId="4065"/>
    <cellStyle name="_정국창 수정분개_Sample2" xfId="4066"/>
    <cellStyle name="_정국창 수정분개_Sample2_Arun_Info request_2009.12.21" xfId="4067"/>
    <cellStyle name="_정국창 수정분개_Sample2_Arun_QA_main" xfId="4068"/>
    <cellStyle name="_정국창 수정분개_Sample2_Datapack(BS)_Arun_091217_v2" xfId="4069"/>
    <cellStyle name="_정국창 수정분개_Sample2_Datapack(BS)_Arun_091217_v2_Arun_Info request_2009.12.21" xfId="4070"/>
    <cellStyle name="_정국창 수정분개_Sample2_Datapack(BS)_Arun_091217_v2_Arun_QA_main" xfId="4071"/>
    <cellStyle name="_정국창 수정분개_Sample2_Datepack_별첨_이종석_20090708" xfId="4072"/>
    <cellStyle name="_정국창 수정분개_Sample2_Datepack_별첨_이종석_20090708_Arun_Info request_2009.12.21" xfId="4073"/>
    <cellStyle name="_정국창 수정분개_Sample2_Datepack_별첨_이종석_20090708_Arun_QA_main" xfId="4074"/>
    <cellStyle name="_정국창 수정분개_Sample2_Datepack_별첨_이종석_20090708_Datapack(BS)_Arun_091217_v2" xfId="4075"/>
    <cellStyle name="_정국창 수정분개_Sample2_Datepack_별첨_이종석_20090708_Datapack(BS)_Arun_091217_v2_Arun_Info request_2009.12.21" xfId="4076"/>
    <cellStyle name="_정국창 수정분개_Sample2_Datepack_별첨_이종석_20090708_Datapack(BS)_Arun_091217_v2_Arun_QA_main" xfId="4077"/>
    <cellStyle name="_정국창 수정분개_Sample2_WP-dealtool table_v5_KCW" xfId="4078"/>
    <cellStyle name="_정국창 수정분개_Sample2_WP-dealtool table_v5_KCW_Arun_Info request_2009.12.21" xfId="4079"/>
    <cellStyle name="_정국창 수정분개_Sample2_WP-dealtool table_v5_KCW_Arun_QA_main" xfId="4080"/>
    <cellStyle name="_정국창 수정분개_Sample2_WP-dealtool table_v5_KCW_Datapack(BS)_Arun_091217_v2" xfId="4081"/>
    <cellStyle name="_정국창 수정분개_Sample2_WP-dealtool table_v5_KCW_Datapack(BS)_Arun_091217_v2_Arun_Info request_2009.12.21" xfId="4082"/>
    <cellStyle name="_정국창 수정분개_Sample2_WP-dealtool table_v5_KCW_Datapack(BS)_Arun_091217_v2_Arun_QA_main" xfId="4083"/>
    <cellStyle name="_정국창 수정분개_Sample3" xfId="4084"/>
    <cellStyle name="_정국창 수정분개_Sample3_Arun_Info request_2009.12.21" xfId="4085"/>
    <cellStyle name="_정국창 수정분개_Sample3_Arun_QA_main" xfId="4086"/>
    <cellStyle name="_정국창 수정분개_Sample3_Datapack(BS)_Arun_091217_v2" xfId="4087"/>
    <cellStyle name="_정국창 수정분개_Sample3_Datapack(BS)_Arun_091217_v2_Arun_Info request_2009.12.21" xfId="4088"/>
    <cellStyle name="_정국창 수정분개_Sample3_Datapack(BS)_Arun_091217_v2_Arun_QA_main" xfId="4089"/>
    <cellStyle name="_정국창 수정분개_Sample3_Datepack_별첨_이종석_20090708" xfId="4090"/>
    <cellStyle name="_정국창 수정분개_Sample3_Datepack_별첨_이종석_20090708_Arun_Info request_2009.12.21" xfId="4091"/>
    <cellStyle name="_정국창 수정분개_Sample3_Datepack_별첨_이종석_20090708_Arun_QA_main" xfId="4092"/>
    <cellStyle name="_정국창 수정분개_Sample3_Datepack_별첨_이종석_20090708_Datapack(BS)_Arun_091217_v2" xfId="4093"/>
    <cellStyle name="_정국창 수정분개_Sample3_Datepack_별첨_이종석_20090708_Datapack(BS)_Arun_091217_v2_Arun_Info request_2009.12.21" xfId="4094"/>
    <cellStyle name="_정국창 수정분개_Sample3_Datepack_별첨_이종석_20090708_Datapack(BS)_Arun_091217_v2_Arun_QA_main" xfId="4095"/>
    <cellStyle name="_정국창 수정분개_Sample3_WP-dealtool table_v5_KCW" xfId="4096"/>
    <cellStyle name="_정국창 수정분개_Sample3_WP-dealtool table_v5_KCW_Arun_Info request_2009.12.21" xfId="4097"/>
    <cellStyle name="_정국창 수정분개_Sample3_WP-dealtool table_v5_KCW_Arun_QA_main" xfId="4098"/>
    <cellStyle name="_정국창 수정분개_Sample3_WP-dealtool table_v5_KCW_Datapack(BS)_Arun_091217_v2" xfId="4099"/>
    <cellStyle name="_정국창 수정분개_Sample3_WP-dealtool table_v5_KCW_Datapack(BS)_Arun_091217_v2_Arun_Info request_2009.12.21" xfId="4100"/>
    <cellStyle name="_정국창 수정분개_Sample3_WP-dealtool table_v5_KCW_Datapack(BS)_Arun_091217_v2_Arun_QA_main" xfId="4101"/>
    <cellStyle name="_정국창 수정분개_Sample5" xfId="4102"/>
    <cellStyle name="_정국창 수정분개_Sample5_Arun_Info request_2009.12.21" xfId="4103"/>
    <cellStyle name="_정국창 수정분개_Sample5_Arun_QA_main" xfId="4104"/>
    <cellStyle name="_정국창 수정분개_Sample5_Datapack(BS)_Arun_091217_v2" xfId="4105"/>
    <cellStyle name="_정국창 수정분개_Sample5_Datapack(BS)_Arun_091217_v2_Arun_Info request_2009.12.21" xfId="4106"/>
    <cellStyle name="_정국창 수정분개_Sample5_Datapack(BS)_Arun_091217_v2_Arun_QA_main" xfId="4107"/>
    <cellStyle name="_정국창 수정분개_Sample5_Datepack_별첨_이종석_20090708" xfId="4108"/>
    <cellStyle name="_정국창 수정분개_Sample5_Datepack_별첨_이종석_20090708_Arun_Info request_2009.12.21" xfId="4109"/>
    <cellStyle name="_정국창 수정분개_Sample5_Datepack_별첨_이종석_20090708_Arun_QA_main" xfId="4110"/>
    <cellStyle name="_정국창 수정분개_Sample5_Datepack_별첨_이종석_20090708_Datapack(BS)_Arun_091217_v2" xfId="4111"/>
    <cellStyle name="_정국창 수정분개_Sample5_Datepack_별첨_이종석_20090708_Datapack(BS)_Arun_091217_v2_Arun_Info request_2009.12.21" xfId="4112"/>
    <cellStyle name="_정국창 수정분개_Sample5_Datepack_별첨_이종석_20090708_Datapack(BS)_Arun_091217_v2_Arun_QA_main" xfId="4113"/>
    <cellStyle name="_정국창 수정분개_Sample5_WP-dealtool table_v5_KCW" xfId="4114"/>
    <cellStyle name="_정국창 수정분개_Sample5_WP-dealtool table_v5_KCW_Arun_Info request_2009.12.21" xfId="4115"/>
    <cellStyle name="_정국창 수정분개_Sample5_WP-dealtool table_v5_KCW_Arun_QA_main" xfId="4116"/>
    <cellStyle name="_정국창 수정분개_Sample5_WP-dealtool table_v5_KCW_Datapack(BS)_Arun_091217_v2" xfId="4117"/>
    <cellStyle name="_정국창 수정분개_Sample5_WP-dealtool table_v5_KCW_Datapack(BS)_Arun_091217_v2_Arun_Info request_2009.12.21" xfId="4118"/>
    <cellStyle name="_정국창 수정분개_Sample5_WP-dealtool table_v5_KCW_Datapack(BS)_Arun_091217_v2_Arun_QA_main" xfId="4119"/>
    <cellStyle name="_제33기 6월 결산" xfId="4120"/>
    <cellStyle name="_제33기 6월 결산_Arun_Info request_2009.12.21" xfId="4121"/>
    <cellStyle name="_제33기 6월 결산_Arun_QA_main" xfId="4122"/>
    <cellStyle name="_제33기 6월 결산_Datapack(BS)_Arun_091217_v2" xfId="4123"/>
    <cellStyle name="_제33기 6월 결산_Datapack(BS)_Arun_091217_v2_Arun_Info request_2009.12.21" xfId="4124"/>
    <cellStyle name="_제33기 6월 결산_Datapack(BS)_Arun_091217_v2_Arun_QA_main" xfId="4125"/>
    <cellStyle name="_제33기 6월 결산_Sample" xfId="4126"/>
    <cellStyle name="_제33기 6월 결산_Sample_Arun_Info request_2009.12.21" xfId="4127"/>
    <cellStyle name="_제33기 6월 결산_Sample_Arun_QA_main" xfId="4128"/>
    <cellStyle name="_제33기 6월 결산_Sample_Datapack(BS)_Arun_091217_v2" xfId="4129"/>
    <cellStyle name="_제33기 6월 결산_Sample_Datapack(BS)_Arun_091217_v2_Arun_Info request_2009.12.21" xfId="4130"/>
    <cellStyle name="_제33기 6월 결산_Sample_Datapack(BS)_Arun_091217_v2_Arun_QA_main" xfId="4131"/>
    <cellStyle name="_제33기 6월 결산_Sample_Datepack_별첨_이종석_20090708" xfId="4132"/>
    <cellStyle name="_제33기 6월 결산_Sample_Datepack_별첨_이종석_20090708_Arun_Info request_2009.12.21" xfId="4133"/>
    <cellStyle name="_제33기 6월 결산_Sample_Datepack_별첨_이종석_20090708_Arun_QA_main" xfId="4134"/>
    <cellStyle name="_제33기 6월 결산_Sample_Datepack_별첨_이종석_20090708_Datapack(BS)_Arun_091217_v2" xfId="4135"/>
    <cellStyle name="_제33기 6월 결산_Sample_Datepack_별첨_이종석_20090708_Datapack(BS)_Arun_091217_v2_Arun_Info request_2009.12.21" xfId="4136"/>
    <cellStyle name="_제33기 6월 결산_Sample_Datepack_별첨_이종석_20090708_Datapack(BS)_Arun_091217_v2_Arun_QA_main" xfId="4137"/>
    <cellStyle name="_제33기 6월 결산_Sample_WP-dealtool table_v5_KCW" xfId="4138"/>
    <cellStyle name="_제33기 6월 결산_Sample_WP-dealtool table_v5_KCW_Arun_Info request_2009.12.21" xfId="4139"/>
    <cellStyle name="_제33기 6월 결산_Sample_WP-dealtool table_v5_KCW_Arun_QA_main" xfId="4140"/>
    <cellStyle name="_제33기 6월 결산_Sample_WP-dealtool table_v5_KCW_Datapack(BS)_Arun_091217_v2" xfId="4141"/>
    <cellStyle name="_제33기 6월 결산_Sample_WP-dealtool table_v5_KCW_Datapack(BS)_Arun_091217_v2_Arun_Info request_2009.12.21" xfId="4142"/>
    <cellStyle name="_제33기 6월 결산_Sample_WP-dealtool table_v5_KCW_Datapack(BS)_Arun_091217_v2_Arun_QA_main" xfId="4143"/>
    <cellStyle name="_제33기 6월 결산_Sample2" xfId="4144"/>
    <cellStyle name="_제33기 6월 결산_Sample2_Arun_Info request_2009.12.21" xfId="4145"/>
    <cellStyle name="_제33기 6월 결산_Sample2_Arun_QA_main" xfId="4146"/>
    <cellStyle name="_제33기 6월 결산_Sample2_Datapack(BS)_Arun_091217_v2" xfId="4147"/>
    <cellStyle name="_제33기 6월 결산_Sample2_Datapack(BS)_Arun_091217_v2_Arun_Info request_2009.12.21" xfId="4148"/>
    <cellStyle name="_제33기 6월 결산_Sample2_Datapack(BS)_Arun_091217_v2_Arun_QA_main" xfId="4149"/>
    <cellStyle name="_제33기 6월 결산_Sample2_Datepack_별첨_이종석_20090708" xfId="4150"/>
    <cellStyle name="_제33기 6월 결산_Sample2_Datepack_별첨_이종석_20090708_Arun_Info request_2009.12.21" xfId="4151"/>
    <cellStyle name="_제33기 6월 결산_Sample2_Datepack_별첨_이종석_20090708_Arun_QA_main" xfId="4152"/>
    <cellStyle name="_제33기 6월 결산_Sample2_Datepack_별첨_이종석_20090708_Datapack(BS)_Arun_091217_v2" xfId="4153"/>
    <cellStyle name="_제33기 6월 결산_Sample2_Datepack_별첨_이종석_20090708_Datapack(BS)_Arun_091217_v2_Arun_Info request_2009.12.21" xfId="4154"/>
    <cellStyle name="_제33기 6월 결산_Sample2_Datepack_별첨_이종석_20090708_Datapack(BS)_Arun_091217_v2_Arun_QA_main" xfId="4155"/>
    <cellStyle name="_제33기 6월 결산_Sample2_WP-dealtool table_v5_KCW" xfId="4156"/>
    <cellStyle name="_제33기 6월 결산_Sample2_WP-dealtool table_v5_KCW_Arun_Info request_2009.12.21" xfId="4157"/>
    <cellStyle name="_제33기 6월 결산_Sample2_WP-dealtool table_v5_KCW_Arun_QA_main" xfId="4158"/>
    <cellStyle name="_제33기 6월 결산_Sample2_WP-dealtool table_v5_KCW_Datapack(BS)_Arun_091217_v2" xfId="4159"/>
    <cellStyle name="_제33기 6월 결산_Sample2_WP-dealtool table_v5_KCW_Datapack(BS)_Arun_091217_v2_Arun_Info request_2009.12.21" xfId="4160"/>
    <cellStyle name="_제33기 6월 결산_Sample2_WP-dealtool table_v5_KCW_Datapack(BS)_Arun_091217_v2_Arun_QA_main" xfId="4161"/>
    <cellStyle name="_제33기 6월 결산_Sample3" xfId="4162"/>
    <cellStyle name="_제33기 6월 결산_Sample3_Arun_Info request_2009.12.21" xfId="4163"/>
    <cellStyle name="_제33기 6월 결산_Sample3_Arun_QA_main" xfId="4164"/>
    <cellStyle name="_제33기 6월 결산_Sample3_Datapack(BS)_Arun_091217_v2" xfId="4165"/>
    <cellStyle name="_제33기 6월 결산_Sample3_Datapack(BS)_Arun_091217_v2_Arun_Info request_2009.12.21" xfId="4166"/>
    <cellStyle name="_제33기 6월 결산_Sample3_Datapack(BS)_Arun_091217_v2_Arun_QA_main" xfId="4167"/>
    <cellStyle name="_제33기 6월 결산_Sample3_Datepack_별첨_이종석_20090708" xfId="4168"/>
    <cellStyle name="_제33기 6월 결산_Sample3_Datepack_별첨_이종석_20090708_Arun_Info request_2009.12.21" xfId="4169"/>
    <cellStyle name="_제33기 6월 결산_Sample3_Datepack_별첨_이종석_20090708_Arun_QA_main" xfId="4170"/>
    <cellStyle name="_제33기 6월 결산_Sample3_Datepack_별첨_이종석_20090708_Datapack(BS)_Arun_091217_v2" xfId="4171"/>
    <cellStyle name="_제33기 6월 결산_Sample3_Datepack_별첨_이종석_20090708_Datapack(BS)_Arun_091217_v2_Arun_Info request_2009.12.21" xfId="4172"/>
    <cellStyle name="_제33기 6월 결산_Sample3_Datepack_별첨_이종석_20090708_Datapack(BS)_Arun_091217_v2_Arun_QA_main" xfId="4173"/>
    <cellStyle name="_제33기 6월 결산_Sample3_WP-dealtool table_v5_KCW" xfId="4174"/>
    <cellStyle name="_제33기 6월 결산_Sample3_WP-dealtool table_v5_KCW_Arun_Info request_2009.12.21" xfId="4175"/>
    <cellStyle name="_제33기 6월 결산_Sample3_WP-dealtool table_v5_KCW_Arun_QA_main" xfId="4176"/>
    <cellStyle name="_제33기 6월 결산_Sample3_WP-dealtool table_v5_KCW_Datapack(BS)_Arun_091217_v2" xfId="4177"/>
    <cellStyle name="_제33기 6월 결산_Sample3_WP-dealtool table_v5_KCW_Datapack(BS)_Arun_091217_v2_Arun_Info request_2009.12.21" xfId="4178"/>
    <cellStyle name="_제33기 6월 결산_Sample3_WP-dealtool table_v5_KCW_Datapack(BS)_Arun_091217_v2_Arun_QA_main" xfId="4179"/>
    <cellStyle name="_제33기 6월 결산_Sample5" xfId="4180"/>
    <cellStyle name="_제33기 6월 결산_Sample5_Arun_Info request_2009.12.21" xfId="4181"/>
    <cellStyle name="_제33기 6월 결산_Sample5_Arun_QA_main" xfId="4182"/>
    <cellStyle name="_제33기 6월 결산_Sample5_Datapack(BS)_Arun_091217_v2" xfId="4183"/>
    <cellStyle name="_제33기 6월 결산_Sample5_Datapack(BS)_Arun_091217_v2_Arun_Info request_2009.12.21" xfId="4184"/>
    <cellStyle name="_제33기 6월 결산_Sample5_Datapack(BS)_Arun_091217_v2_Arun_QA_main" xfId="4185"/>
    <cellStyle name="_제33기 6월 결산_Sample5_Datepack_별첨_이종석_20090708" xfId="4186"/>
    <cellStyle name="_제33기 6월 결산_Sample5_Datepack_별첨_이종석_20090708_Arun_Info request_2009.12.21" xfId="4187"/>
    <cellStyle name="_제33기 6월 결산_Sample5_Datepack_별첨_이종석_20090708_Arun_QA_main" xfId="4188"/>
    <cellStyle name="_제33기 6월 결산_Sample5_Datepack_별첨_이종석_20090708_Datapack(BS)_Arun_091217_v2" xfId="4189"/>
    <cellStyle name="_제33기 6월 결산_Sample5_Datepack_별첨_이종석_20090708_Datapack(BS)_Arun_091217_v2_Arun_Info request_2009.12.21" xfId="4190"/>
    <cellStyle name="_제33기 6월 결산_Sample5_Datepack_별첨_이종석_20090708_Datapack(BS)_Arun_091217_v2_Arun_QA_main" xfId="4191"/>
    <cellStyle name="_제33기 6월 결산_Sample5_WP-dealtool table_v5_KCW" xfId="4192"/>
    <cellStyle name="_제33기 6월 결산_Sample5_WP-dealtool table_v5_KCW_Arun_Info request_2009.12.21" xfId="4193"/>
    <cellStyle name="_제33기 6월 결산_Sample5_WP-dealtool table_v5_KCW_Arun_QA_main" xfId="4194"/>
    <cellStyle name="_제33기 6월 결산_Sample5_WP-dealtool table_v5_KCW_Datapack(BS)_Arun_091217_v2" xfId="4195"/>
    <cellStyle name="_제33기 6월 결산_Sample5_WP-dealtool table_v5_KCW_Datapack(BS)_Arun_091217_v2_Arun_Info request_2009.12.21" xfId="4196"/>
    <cellStyle name="_제33기 6월 결산_Sample5_WP-dealtool table_v5_KCW_Datapack(BS)_Arun_091217_v2_Arun_QA_main" xfId="4197"/>
    <cellStyle name="_제품상품최종" xfId="4198"/>
    <cellStyle name="_조서총괄_대백08반기" xfId="4199"/>
    <cellStyle name="_조서총괄_대백08반기_Arun_Info request_2009.12.21" xfId="4200"/>
    <cellStyle name="_조서총괄_대백08반기_Arun_QA_main" xfId="4201"/>
    <cellStyle name="_조서총괄_대백08반기_Datapack(BS)_Arun_091217_v2" xfId="4202"/>
    <cellStyle name="_조서총괄_대백08반기_Datapack(BS)_Arun_091217_v2_Arun_Info request_2009.12.21" xfId="4203"/>
    <cellStyle name="_조서총괄_대백08반기_Datapack(BS)_Arun_091217_v2_Arun_QA_main" xfId="4204"/>
    <cellStyle name="_조서총괄_대백08반기_Sample" xfId="4205"/>
    <cellStyle name="_조서총괄_대백08반기_Sample_Arun_Info request_2009.12.21" xfId="4206"/>
    <cellStyle name="_조서총괄_대백08반기_Sample_Arun_QA_main" xfId="4207"/>
    <cellStyle name="_조서총괄_대백08반기_Sample_Datapack(BS)_Arun_091217_v2" xfId="4208"/>
    <cellStyle name="_조서총괄_대백08반기_Sample_Datapack(BS)_Arun_091217_v2_Arun_Info request_2009.12.21" xfId="4209"/>
    <cellStyle name="_조서총괄_대백08반기_Sample_Datapack(BS)_Arun_091217_v2_Arun_QA_main" xfId="4210"/>
    <cellStyle name="_조서총괄_대백08반기_Sample_Datepack_별첨_이종석_20090708" xfId="4211"/>
    <cellStyle name="_조서총괄_대백08반기_Sample_Datepack_별첨_이종석_20090708_Arun_Info request_2009.12.21" xfId="4212"/>
    <cellStyle name="_조서총괄_대백08반기_Sample_Datepack_별첨_이종석_20090708_Arun_QA_main" xfId="4213"/>
    <cellStyle name="_조서총괄_대백08반기_Sample_Datepack_별첨_이종석_20090708_Datapack(BS)_Arun_091217_v2" xfId="4214"/>
    <cellStyle name="_조서총괄_대백08반기_Sample_Datepack_별첨_이종석_20090708_Datapack(BS)_Arun_091217_v2_Arun_Info request_2009.12.21" xfId="4215"/>
    <cellStyle name="_조서총괄_대백08반기_Sample_Datepack_별첨_이종석_20090708_Datapack(BS)_Arun_091217_v2_Arun_QA_main" xfId="4216"/>
    <cellStyle name="_조서총괄_대백08반기_Sample_WP-dealtool table_v5_KCW" xfId="4217"/>
    <cellStyle name="_조서총괄_대백08반기_Sample_WP-dealtool table_v5_KCW_Arun_Info request_2009.12.21" xfId="4218"/>
    <cellStyle name="_조서총괄_대백08반기_Sample_WP-dealtool table_v5_KCW_Arun_QA_main" xfId="4219"/>
    <cellStyle name="_조서총괄_대백08반기_Sample_WP-dealtool table_v5_KCW_Datapack(BS)_Arun_091217_v2" xfId="4220"/>
    <cellStyle name="_조서총괄_대백08반기_Sample_WP-dealtool table_v5_KCW_Datapack(BS)_Arun_091217_v2_Arun_Info request_2009.12.21" xfId="4221"/>
    <cellStyle name="_조서총괄_대백08반기_Sample_WP-dealtool table_v5_KCW_Datapack(BS)_Arun_091217_v2_Arun_QA_main" xfId="4222"/>
    <cellStyle name="_조서총괄_대백08반기_Sample2" xfId="4223"/>
    <cellStyle name="_조서총괄_대백08반기_Sample2_Arun_Info request_2009.12.21" xfId="4224"/>
    <cellStyle name="_조서총괄_대백08반기_Sample2_Arun_QA_main" xfId="4225"/>
    <cellStyle name="_조서총괄_대백08반기_Sample2_Datapack(BS)_Arun_091217_v2" xfId="4226"/>
    <cellStyle name="_조서총괄_대백08반기_Sample2_Datapack(BS)_Arun_091217_v2_Arun_Info request_2009.12.21" xfId="4227"/>
    <cellStyle name="_조서총괄_대백08반기_Sample2_Datapack(BS)_Arun_091217_v2_Arun_QA_main" xfId="4228"/>
    <cellStyle name="_조서총괄_대백08반기_Sample2_Datepack_별첨_이종석_20090708" xfId="4229"/>
    <cellStyle name="_조서총괄_대백08반기_Sample2_Datepack_별첨_이종석_20090708_Arun_Info request_2009.12.21" xfId="4230"/>
    <cellStyle name="_조서총괄_대백08반기_Sample2_Datepack_별첨_이종석_20090708_Arun_QA_main" xfId="4231"/>
    <cellStyle name="_조서총괄_대백08반기_Sample2_Datepack_별첨_이종석_20090708_Datapack(BS)_Arun_091217_v2" xfId="4232"/>
    <cellStyle name="_조서총괄_대백08반기_Sample2_Datepack_별첨_이종석_20090708_Datapack(BS)_Arun_091217_v2_Arun_Info request_2009.12.21" xfId="4233"/>
    <cellStyle name="_조서총괄_대백08반기_Sample2_Datepack_별첨_이종석_20090708_Datapack(BS)_Arun_091217_v2_Arun_QA_main" xfId="4234"/>
    <cellStyle name="_조서총괄_대백08반기_Sample2_WP-dealtool table_v5_KCW" xfId="4235"/>
    <cellStyle name="_조서총괄_대백08반기_Sample2_WP-dealtool table_v5_KCW_Arun_Info request_2009.12.21" xfId="4236"/>
    <cellStyle name="_조서총괄_대백08반기_Sample2_WP-dealtool table_v5_KCW_Arun_QA_main" xfId="4237"/>
    <cellStyle name="_조서총괄_대백08반기_Sample2_WP-dealtool table_v5_KCW_Datapack(BS)_Arun_091217_v2" xfId="4238"/>
    <cellStyle name="_조서총괄_대백08반기_Sample2_WP-dealtool table_v5_KCW_Datapack(BS)_Arun_091217_v2_Arun_Info request_2009.12.21" xfId="4239"/>
    <cellStyle name="_조서총괄_대백08반기_Sample2_WP-dealtool table_v5_KCW_Datapack(BS)_Arun_091217_v2_Arun_QA_main" xfId="4240"/>
    <cellStyle name="_조서총괄_대백08반기_Sample3" xfId="4241"/>
    <cellStyle name="_조서총괄_대백08반기_Sample3_Arun_Info request_2009.12.21" xfId="4242"/>
    <cellStyle name="_조서총괄_대백08반기_Sample3_Arun_QA_main" xfId="4243"/>
    <cellStyle name="_조서총괄_대백08반기_Sample3_Datapack(BS)_Arun_091217_v2" xfId="4244"/>
    <cellStyle name="_조서총괄_대백08반기_Sample3_Datapack(BS)_Arun_091217_v2_Arun_Info request_2009.12.21" xfId="4245"/>
    <cellStyle name="_조서총괄_대백08반기_Sample3_Datapack(BS)_Arun_091217_v2_Arun_QA_main" xfId="4246"/>
    <cellStyle name="_조서총괄_대백08반기_Sample3_Datepack_별첨_이종석_20090708" xfId="4247"/>
    <cellStyle name="_조서총괄_대백08반기_Sample3_Datepack_별첨_이종석_20090708_Arun_Info request_2009.12.21" xfId="4248"/>
    <cellStyle name="_조서총괄_대백08반기_Sample3_Datepack_별첨_이종석_20090708_Arun_QA_main" xfId="4249"/>
    <cellStyle name="_조서총괄_대백08반기_Sample3_Datepack_별첨_이종석_20090708_Datapack(BS)_Arun_091217_v2" xfId="4250"/>
    <cellStyle name="_조서총괄_대백08반기_Sample3_Datepack_별첨_이종석_20090708_Datapack(BS)_Arun_091217_v2_Arun_Info request_2009.12.21" xfId="4251"/>
    <cellStyle name="_조서총괄_대백08반기_Sample3_Datepack_별첨_이종석_20090708_Datapack(BS)_Arun_091217_v2_Arun_QA_main" xfId="4252"/>
    <cellStyle name="_조서총괄_대백08반기_Sample3_WP-dealtool table_v5_KCW" xfId="4253"/>
    <cellStyle name="_조서총괄_대백08반기_Sample3_WP-dealtool table_v5_KCW_Arun_Info request_2009.12.21" xfId="4254"/>
    <cellStyle name="_조서총괄_대백08반기_Sample3_WP-dealtool table_v5_KCW_Arun_QA_main" xfId="4255"/>
    <cellStyle name="_조서총괄_대백08반기_Sample3_WP-dealtool table_v5_KCW_Datapack(BS)_Arun_091217_v2" xfId="4256"/>
    <cellStyle name="_조서총괄_대백08반기_Sample3_WP-dealtool table_v5_KCW_Datapack(BS)_Arun_091217_v2_Arun_Info request_2009.12.21" xfId="4257"/>
    <cellStyle name="_조서총괄_대백08반기_Sample3_WP-dealtool table_v5_KCW_Datapack(BS)_Arun_091217_v2_Arun_QA_main" xfId="4258"/>
    <cellStyle name="_조서총괄_대백08반기_Sample5" xfId="4259"/>
    <cellStyle name="_조서총괄_대백08반기_Sample5_Arun_Info request_2009.12.21" xfId="4260"/>
    <cellStyle name="_조서총괄_대백08반기_Sample5_Arun_QA_main" xfId="4261"/>
    <cellStyle name="_조서총괄_대백08반기_Sample5_Datapack(BS)_Arun_091217_v2" xfId="4262"/>
    <cellStyle name="_조서총괄_대백08반기_Sample5_Datapack(BS)_Arun_091217_v2_Arun_Info request_2009.12.21" xfId="4263"/>
    <cellStyle name="_조서총괄_대백08반기_Sample5_Datapack(BS)_Arun_091217_v2_Arun_QA_main" xfId="4264"/>
    <cellStyle name="_조서총괄_대백08반기_Sample5_Datepack_별첨_이종석_20090708" xfId="4265"/>
    <cellStyle name="_조서총괄_대백08반기_Sample5_Datepack_별첨_이종석_20090708_Arun_Info request_2009.12.21" xfId="4266"/>
    <cellStyle name="_조서총괄_대백08반기_Sample5_Datepack_별첨_이종석_20090708_Arun_QA_main" xfId="4267"/>
    <cellStyle name="_조서총괄_대백08반기_Sample5_Datepack_별첨_이종석_20090708_Datapack(BS)_Arun_091217_v2" xfId="4268"/>
    <cellStyle name="_조서총괄_대백08반기_Sample5_Datepack_별첨_이종석_20090708_Datapack(BS)_Arun_091217_v2_Arun_Info request_2009.12.21" xfId="4269"/>
    <cellStyle name="_조서총괄_대백08반기_Sample5_Datepack_별첨_이종석_20090708_Datapack(BS)_Arun_091217_v2_Arun_QA_main" xfId="4270"/>
    <cellStyle name="_조서총괄_대백08반기_Sample5_WP-dealtool table_v5_KCW" xfId="4271"/>
    <cellStyle name="_조서총괄_대백08반기_Sample5_WP-dealtool table_v5_KCW_Arun_Info request_2009.12.21" xfId="4272"/>
    <cellStyle name="_조서총괄_대백08반기_Sample5_WP-dealtool table_v5_KCW_Arun_QA_main" xfId="4273"/>
    <cellStyle name="_조서총괄_대백08반기_Sample5_WP-dealtool table_v5_KCW_Datapack(BS)_Arun_091217_v2" xfId="4274"/>
    <cellStyle name="_조서총괄_대백08반기_Sample5_WP-dealtool table_v5_KCW_Datapack(BS)_Arun_091217_v2_Arun_Info request_2009.12.21" xfId="4275"/>
    <cellStyle name="_조서총괄_대백08반기_Sample5_WP-dealtool table_v5_KCW_Datapack(BS)_Arun_091217_v2_Arun_QA_main" xfId="4276"/>
    <cellStyle name="_주간보고" xfId="4277"/>
    <cellStyle name="_중국사업보고" xfId="4278"/>
    <cellStyle name="_중국사업보고(11)" xfId="4279"/>
    <cellStyle name="_중국사업보고(D안승인보고서1109)" xfId="4280"/>
    <cellStyle name="_중국사업보고(천진)" xfId="4281"/>
    <cellStyle name="_케이씨텍02반기(권규한)" xfId="4282"/>
    <cellStyle name="_티엔터(80%)" xfId="4283"/>
    <cellStyle name="_팀공통양식3-4" xfId="4284"/>
    <cellStyle name="_파생상품_POS" xfId="4285"/>
    <cellStyle name="_파생상품_POS(분기)" xfId="4286"/>
    <cellStyle name="_파키스탄 TE사" xfId="4287"/>
    <cellStyle name="_판보충" xfId="4288"/>
    <cellStyle name="_팩스교신" xfId="4289"/>
    <cellStyle name="_프라임04반기" xfId="4290"/>
    <cellStyle name="_프라임04반기_Arun_Info request_2009.12.21" xfId="4291"/>
    <cellStyle name="_프라임04반기_Arun_QA_main" xfId="4292"/>
    <cellStyle name="_프라임04반기_Datapack(BS)_Arun_091217_v2" xfId="4293"/>
    <cellStyle name="_프라임04반기_Datapack(BS)_Arun_091217_v2_Arun_Info request_2009.12.21" xfId="4294"/>
    <cellStyle name="_프라임04반기_Datapack(BS)_Arun_091217_v2_Arun_QA_main" xfId="4295"/>
    <cellStyle name="_프라임04반기_Sample" xfId="4296"/>
    <cellStyle name="_프라임04반기_Sample_Arun_Info request_2009.12.21" xfId="4297"/>
    <cellStyle name="_프라임04반기_Sample_Arun_QA_main" xfId="4298"/>
    <cellStyle name="_프라임04반기_Sample_Datapack(BS)_Arun_091217_v2" xfId="4299"/>
    <cellStyle name="_프라임04반기_Sample_Datapack(BS)_Arun_091217_v2_Arun_Info request_2009.12.21" xfId="4300"/>
    <cellStyle name="_프라임04반기_Sample_Datapack(BS)_Arun_091217_v2_Arun_QA_main" xfId="4301"/>
    <cellStyle name="_프라임04반기_Sample_Datepack_별첨_이종석_20090708" xfId="4302"/>
    <cellStyle name="_프라임04반기_Sample_Datepack_별첨_이종석_20090708_Arun_Info request_2009.12.21" xfId="4303"/>
    <cellStyle name="_프라임04반기_Sample_Datepack_별첨_이종석_20090708_Arun_QA_main" xfId="4304"/>
    <cellStyle name="_프라임04반기_Sample_Datepack_별첨_이종석_20090708_Datapack(BS)_Arun_091217_v2" xfId="4305"/>
    <cellStyle name="_프라임04반기_Sample_Datepack_별첨_이종석_20090708_Datapack(BS)_Arun_091217_v2_Arun_Info request_2009.12.21" xfId="4306"/>
    <cellStyle name="_프라임04반기_Sample_Datepack_별첨_이종석_20090708_Datapack(BS)_Arun_091217_v2_Arun_QA_main" xfId="4307"/>
    <cellStyle name="_프라임04반기_Sample_WP-dealtool table_v5_KCW" xfId="4308"/>
    <cellStyle name="_프라임04반기_Sample_WP-dealtool table_v5_KCW_Arun_Info request_2009.12.21" xfId="4309"/>
    <cellStyle name="_프라임04반기_Sample_WP-dealtool table_v5_KCW_Arun_QA_main" xfId="4310"/>
    <cellStyle name="_프라임04반기_Sample_WP-dealtool table_v5_KCW_Datapack(BS)_Arun_091217_v2" xfId="4311"/>
    <cellStyle name="_프라임04반기_Sample_WP-dealtool table_v5_KCW_Datapack(BS)_Arun_091217_v2_Arun_Info request_2009.12.21" xfId="4312"/>
    <cellStyle name="_프라임04반기_Sample_WP-dealtool table_v5_KCW_Datapack(BS)_Arun_091217_v2_Arun_QA_main" xfId="4313"/>
    <cellStyle name="_프라임04반기_Sample2" xfId="4314"/>
    <cellStyle name="_프라임04반기_Sample2_Arun_Info request_2009.12.21" xfId="4315"/>
    <cellStyle name="_프라임04반기_Sample2_Arun_QA_main" xfId="4316"/>
    <cellStyle name="_프라임04반기_Sample2_Datapack(BS)_Arun_091217_v2" xfId="4317"/>
    <cellStyle name="_프라임04반기_Sample2_Datapack(BS)_Arun_091217_v2_Arun_Info request_2009.12.21" xfId="4318"/>
    <cellStyle name="_프라임04반기_Sample2_Datapack(BS)_Arun_091217_v2_Arun_QA_main" xfId="4319"/>
    <cellStyle name="_프라임04반기_Sample2_Datepack_별첨_이종석_20090708" xfId="4320"/>
    <cellStyle name="_프라임04반기_Sample2_Datepack_별첨_이종석_20090708_Arun_Info request_2009.12.21" xfId="4321"/>
    <cellStyle name="_프라임04반기_Sample2_Datepack_별첨_이종석_20090708_Arun_QA_main" xfId="4322"/>
    <cellStyle name="_프라임04반기_Sample2_Datepack_별첨_이종석_20090708_Datapack(BS)_Arun_091217_v2" xfId="4323"/>
    <cellStyle name="_프라임04반기_Sample2_Datepack_별첨_이종석_20090708_Datapack(BS)_Arun_091217_v2_Arun_Info request_2009.12.21" xfId="4324"/>
    <cellStyle name="_프라임04반기_Sample2_Datepack_별첨_이종석_20090708_Datapack(BS)_Arun_091217_v2_Arun_QA_main" xfId="4325"/>
    <cellStyle name="_프라임04반기_Sample2_WP-dealtool table_v5_KCW" xfId="4326"/>
    <cellStyle name="_프라임04반기_Sample2_WP-dealtool table_v5_KCW_Arun_Info request_2009.12.21" xfId="4327"/>
    <cellStyle name="_프라임04반기_Sample2_WP-dealtool table_v5_KCW_Arun_QA_main" xfId="4328"/>
    <cellStyle name="_프라임04반기_Sample2_WP-dealtool table_v5_KCW_Datapack(BS)_Arun_091217_v2" xfId="4329"/>
    <cellStyle name="_프라임04반기_Sample2_WP-dealtool table_v5_KCW_Datapack(BS)_Arun_091217_v2_Arun_Info request_2009.12.21" xfId="4330"/>
    <cellStyle name="_프라임04반기_Sample2_WP-dealtool table_v5_KCW_Datapack(BS)_Arun_091217_v2_Arun_QA_main" xfId="4331"/>
    <cellStyle name="_프라임04반기_Sample3" xfId="4332"/>
    <cellStyle name="_프라임04반기_Sample3_Arun_Info request_2009.12.21" xfId="4333"/>
    <cellStyle name="_프라임04반기_Sample3_Arun_QA_main" xfId="4334"/>
    <cellStyle name="_프라임04반기_Sample3_Datapack(BS)_Arun_091217_v2" xfId="4335"/>
    <cellStyle name="_프라임04반기_Sample3_Datapack(BS)_Arun_091217_v2_Arun_Info request_2009.12.21" xfId="4336"/>
    <cellStyle name="_프라임04반기_Sample3_Datapack(BS)_Arun_091217_v2_Arun_QA_main" xfId="4337"/>
    <cellStyle name="_프라임04반기_Sample3_Datepack_별첨_이종석_20090708" xfId="4338"/>
    <cellStyle name="_프라임04반기_Sample3_Datepack_별첨_이종석_20090708_Arun_Info request_2009.12.21" xfId="4339"/>
    <cellStyle name="_프라임04반기_Sample3_Datepack_별첨_이종석_20090708_Arun_QA_main" xfId="4340"/>
    <cellStyle name="_프라임04반기_Sample3_Datepack_별첨_이종석_20090708_Datapack(BS)_Arun_091217_v2" xfId="4341"/>
    <cellStyle name="_프라임04반기_Sample3_Datepack_별첨_이종석_20090708_Datapack(BS)_Arun_091217_v2_Arun_Info request_2009.12.21" xfId="4342"/>
    <cellStyle name="_프라임04반기_Sample3_Datepack_별첨_이종석_20090708_Datapack(BS)_Arun_091217_v2_Arun_QA_main" xfId="4343"/>
    <cellStyle name="_프라임04반기_Sample3_WP-dealtool table_v5_KCW" xfId="4344"/>
    <cellStyle name="_프라임04반기_Sample3_WP-dealtool table_v5_KCW_Arun_Info request_2009.12.21" xfId="4345"/>
    <cellStyle name="_프라임04반기_Sample3_WP-dealtool table_v5_KCW_Arun_QA_main" xfId="4346"/>
    <cellStyle name="_프라임04반기_Sample3_WP-dealtool table_v5_KCW_Datapack(BS)_Arun_091217_v2" xfId="4347"/>
    <cellStyle name="_프라임04반기_Sample3_WP-dealtool table_v5_KCW_Datapack(BS)_Arun_091217_v2_Arun_Info request_2009.12.21" xfId="4348"/>
    <cellStyle name="_프라임04반기_Sample3_WP-dealtool table_v5_KCW_Datapack(BS)_Arun_091217_v2_Arun_QA_main" xfId="4349"/>
    <cellStyle name="_프라임04반기_Sample5" xfId="4350"/>
    <cellStyle name="_프라임04반기_Sample5_Arun_Info request_2009.12.21" xfId="4351"/>
    <cellStyle name="_프라임04반기_Sample5_Arun_QA_main" xfId="4352"/>
    <cellStyle name="_프라임04반기_Sample5_Datapack(BS)_Arun_091217_v2" xfId="4353"/>
    <cellStyle name="_프라임04반기_Sample5_Datapack(BS)_Arun_091217_v2_Arun_Info request_2009.12.21" xfId="4354"/>
    <cellStyle name="_프라임04반기_Sample5_Datapack(BS)_Arun_091217_v2_Arun_QA_main" xfId="4355"/>
    <cellStyle name="_프라임04반기_Sample5_Datepack_별첨_이종석_20090708" xfId="4356"/>
    <cellStyle name="_프라임04반기_Sample5_Datepack_별첨_이종석_20090708_Arun_Info request_2009.12.21" xfId="4357"/>
    <cellStyle name="_프라임04반기_Sample5_Datepack_별첨_이종석_20090708_Arun_QA_main" xfId="4358"/>
    <cellStyle name="_프라임04반기_Sample5_Datepack_별첨_이종석_20090708_Datapack(BS)_Arun_091217_v2" xfId="4359"/>
    <cellStyle name="_프라임04반기_Sample5_Datepack_별첨_이종석_20090708_Datapack(BS)_Arun_091217_v2_Arun_Info request_2009.12.21" xfId="4360"/>
    <cellStyle name="_프라임04반기_Sample5_Datepack_별첨_이종석_20090708_Datapack(BS)_Arun_091217_v2_Arun_QA_main" xfId="4361"/>
    <cellStyle name="_프라임04반기_Sample5_WP-dealtool table_v5_KCW" xfId="4362"/>
    <cellStyle name="_프라임04반기_Sample5_WP-dealtool table_v5_KCW_Arun_Info request_2009.12.21" xfId="4363"/>
    <cellStyle name="_프라임04반기_Sample5_WP-dealtool table_v5_KCW_Arun_QA_main" xfId="4364"/>
    <cellStyle name="_프라임04반기_Sample5_WP-dealtool table_v5_KCW_Datapack(BS)_Arun_091217_v2" xfId="4365"/>
    <cellStyle name="_프라임04반기_Sample5_WP-dealtool table_v5_KCW_Datapack(BS)_Arun_091217_v2_Arun_Info request_2009.12.21" xfId="4366"/>
    <cellStyle name="_프라임04반기_Sample5_WP-dealtool table_v5_KCW_Datapack(BS)_Arun_091217_v2_Arun_QA_main" xfId="4367"/>
    <cellStyle name="_한주케미칼 채권채무재조정2003.12" xfId="4368"/>
    <cellStyle name="_한주케미칼 채권채무재조정2003.12_Arun_Info request_2009.12.21" xfId="4369"/>
    <cellStyle name="_한주케미칼 채권채무재조정2003.12_Arun_QA_main" xfId="4370"/>
    <cellStyle name="_한주케미칼 채권채무재조정2003.12_Datapack(BS)_Arun_091217_v2" xfId="4371"/>
    <cellStyle name="_한주케미칼 채권채무재조정2003.12_Datapack(BS)_Arun_091217_v2_Arun_Info request_2009.12.21" xfId="4372"/>
    <cellStyle name="_한주케미칼 채권채무재조정2003.12_Datapack(BS)_Arun_091217_v2_Arun_QA_main" xfId="4373"/>
    <cellStyle name="_한주케미칼 채권채무재조정2003.12_Sample" xfId="4374"/>
    <cellStyle name="_한주케미칼 채권채무재조정2003.12_Sample_Arun_Info request_2009.12.21" xfId="4375"/>
    <cellStyle name="_한주케미칼 채권채무재조정2003.12_Sample_Arun_QA_main" xfId="4376"/>
    <cellStyle name="_한주케미칼 채권채무재조정2003.12_Sample_Datapack(BS)_Arun_091217_v2" xfId="4377"/>
    <cellStyle name="_한주케미칼 채권채무재조정2003.12_Sample_Datapack(BS)_Arun_091217_v2_Arun_Info request_2009.12.21" xfId="4378"/>
    <cellStyle name="_한주케미칼 채권채무재조정2003.12_Sample_Datapack(BS)_Arun_091217_v2_Arun_QA_main" xfId="4379"/>
    <cellStyle name="_한주케미칼 채권채무재조정2003.12_Sample_Datepack_별첨_이종석_20090708" xfId="4380"/>
    <cellStyle name="_한주케미칼 채권채무재조정2003.12_Sample_Datepack_별첨_이종석_20090708_Arun_Info request_2009.12.21" xfId="4381"/>
    <cellStyle name="_한주케미칼 채권채무재조정2003.12_Sample_Datepack_별첨_이종석_20090708_Arun_QA_main" xfId="4382"/>
    <cellStyle name="_한주케미칼 채권채무재조정2003.12_Sample_Datepack_별첨_이종석_20090708_Datapack(BS)_Arun_091217_v2" xfId="4383"/>
    <cellStyle name="_한주케미칼 채권채무재조정2003.12_Sample_Datepack_별첨_이종석_20090708_Datapack(BS)_Arun_091217_v2_Arun_Info request_2009.12.21" xfId="4384"/>
    <cellStyle name="_한주케미칼 채권채무재조정2003.12_Sample_Datepack_별첨_이종석_20090708_Datapack(BS)_Arun_091217_v2_Arun_QA_main" xfId="4385"/>
    <cellStyle name="_한주케미칼 채권채무재조정2003.12_Sample_WP-dealtool table_v5_KCW" xfId="4386"/>
    <cellStyle name="_한주케미칼 채권채무재조정2003.12_Sample_WP-dealtool table_v5_KCW_Arun_Info request_2009.12.21" xfId="4387"/>
    <cellStyle name="_한주케미칼 채권채무재조정2003.12_Sample_WP-dealtool table_v5_KCW_Arun_QA_main" xfId="4388"/>
    <cellStyle name="_한주케미칼 채권채무재조정2003.12_Sample_WP-dealtool table_v5_KCW_Datapack(BS)_Arun_091217_v2" xfId="4389"/>
    <cellStyle name="_한주케미칼 채권채무재조정2003.12_Sample_WP-dealtool table_v5_KCW_Datapack(BS)_Arun_091217_v2_Arun_Info request_2009.12.21" xfId="4390"/>
    <cellStyle name="_한주케미칼 채권채무재조정2003.12_Sample_WP-dealtool table_v5_KCW_Datapack(BS)_Arun_091217_v2_Arun_QA_main" xfId="4391"/>
    <cellStyle name="_한주케미칼 채권채무재조정2003.12_Sample2" xfId="4392"/>
    <cellStyle name="_한주케미칼 채권채무재조정2003.12_Sample2_Arun_Info request_2009.12.21" xfId="4393"/>
    <cellStyle name="_한주케미칼 채권채무재조정2003.12_Sample2_Arun_QA_main" xfId="4394"/>
    <cellStyle name="_한주케미칼 채권채무재조정2003.12_Sample2_Datapack(BS)_Arun_091217_v2" xfId="4395"/>
    <cellStyle name="_한주케미칼 채권채무재조정2003.12_Sample2_Datapack(BS)_Arun_091217_v2_Arun_Info request_2009.12.21" xfId="4396"/>
    <cellStyle name="_한주케미칼 채권채무재조정2003.12_Sample2_Datapack(BS)_Arun_091217_v2_Arun_QA_main" xfId="4397"/>
    <cellStyle name="_한주케미칼 채권채무재조정2003.12_Sample2_Datepack_별첨_이종석_20090708" xfId="4398"/>
    <cellStyle name="_한주케미칼 채권채무재조정2003.12_Sample2_Datepack_별첨_이종석_20090708_Arun_Info request_2009.12.21" xfId="4399"/>
    <cellStyle name="_한주케미칼 채권채무재조정2003.12_Sample2_Datepack_별첨_이종석_20090708_Arun_QA_main" xfId="4400"/>
    <cellStyle name="_한주케미칼 채권채무재조정2003.12_Sample2_Datepack_별첨_이종석_20090708_Datapack(BS)_Arun_091217_v2" xfId="4401"/>
    <cellStyle name="_한주케미칼 채권채무재조정2003.12_Sample2_Datepack_별첨_이종석_20090708_Datapack(BS)_Arun_091217_v2_Arun_Info request_2009.12.21" xfId="4402"/>
    <cellStyle name="_한주케미칼 채권채무재조정2003.12_Sample2_Datepack_별첨_이종석_20090708_Datapack(BS)_Arun_091217_v2_Arun_QA_main" xfId="4403"/>
    <cellStyle name="_한주케미칼 채권채무재조정2003.12_Sample2_WP-dealtool table_v5_KCW" xfId="4404"/>
    <cellStyle name="_한주케미칼 채권채무재조정2003.12_Sample2_WP-dealtool table_v5_KCW_Arun_Info request_2009.12.21" xfId="4405"/>
    <cellStyle name="_한주케미칼 채권채무재조정2003.12_Sample2_WP-dealtool table_v5_KCW_Arun_QA_main" xfId="4406"/>
    <cellStyle name="_한주케미칼 채권채무재조정2003.12_Sample2_WP-dealtool table_v5_KCW_Datapack(BS)_Arun_091217_v2" xfId="4407"/>
    <cellStyle name="_한주케미칼 채권채무재조정2003.12_Sample2_WP-dealtool table_v5_KCW_Datapack(BS)_Arun_091217_v2_Arun_Info request_2009.12.21" xfId="4408"/>
    <cellStyle name="_한주케미칼 채권채무재조정2003.12_Sample2_WP-dealtool table_v5_KCW_Datapack(BS)_Arun_091217_v2_Arun_QA_main" xfId="4409"/>
    <cellStyle name="_한주케미칼 채권채무재조정2003.12_Sample3" xfId="4410"/>
    <cellStyle name="_한주케미칼 채권채무재조정2003.12_Sample3_Arun_Info request_2009.12.21" xfId="4411"/>
    <cellStyle name="_한주케미칼 채권채무재조정2003.12_Sample3_Arun_QA_main" xfId="4412"/>
    <cellStyle name="_한주케미칼 채권채무재조정2003.12_Sample3_Datapack(BS)_Arun_091217_v2" xfId="4413"/>
    <cellStyle name="_한주케미칼 채권채무재조정2003.12_Sample3_Datapack(BS)_Arun_091217_v2_Arun_Info request_2009.12.21" xfId="4414"/>
    <cellStyle name="_한주케미칼 채권채무재조정2003.12_Sample3_Datapack(BS)_Arun_091217_v2_Arun_QA_main" xfId="4415"/>
    <cellStyle name="_한주케미칼 채권채무재조정2003.12_Sample3_Datepack_별첨_이종석_20090708" xfId="4416"/>
    <cellStyle name="_한주케미칼 채권채무재조정2003.12_Sample3_Datepack_별첨_이종석_20090708_Arun_Info request_2009.12.21" xfId="4417"/>
    <cellStyle name="_한주케미칼 채권채무재조정2003.12_Sample3_Datepack_별첨_이종석_20090708_Arun_QA_main" xfId="4418"/>
    <cellStyle name="_한주케미칼 채권채무재조정2003.12_Sample3_Datepack_별첨_이종석_20090708_Datapack(BS)_Arun_091217_v2" xfId="4419"/>
    <cellStyle name="_한주케미칼 채권채무재조정2003.12_Sample3_Datepack_별첨_이종석_20090708_Datapack(BS)_Arun_091217_v2_Arun_Info request_2009.12.21" xfId="4420"/>
    <cellStyle name="_한주케미칼 채권채무재조정2003.12_Sample3_Datepack_별첨_이종석_20090708_Datapack(BS)_Arun_091217_v2_Arun_QA_main" xfId="4421"/>
    <cellStyle name="_한주케미칼 채권채무재조정2003.12_Sample3_WP-dealtool table_v5_KCW" xfId="4422"/>
    <cellStyle name="_한주케미칼 채권채무재조정2003.12_Sample3_WP-dealtool table_v5_KCW_Arun_Info request_2009.12.21" xfId="4423"/>
    <cellStyle name="_한주케미칼 채권채무재조정2003.12_Sample3_WP-dealtool table_v5_KCW_Arun_QA_main" xfId="4424"/>
    <cellStyle name="_한주케미칼 채권채무재조정2003.12_Sample3_WP-dealtool table_v5_KCW_Datapack(BS)_Arun_091217_v2" xfId="4425"/>
    <cellStyle name="_한주케미칼 채권채무재조정2003.12_Sample3_WP-dealtool table_v5_KCW_Datapack(BS)_Arun_091217_v2_Arun_Info request_2009.12.21" xfId="4426"/>
    <cellStyle name="_한주케미칼 채권채무재조정2003.12_Sample3_WP-dealtool table_v5_KCW_Datapack(BS)_Arun_091217_v2_Arun_QA_main" xfId="4427"/>
    <cellStyle name="_한주케미칼 채권채무재조정2003.12_Sample5" xfId="4428"/>
    <cellStyle name="_한주케미칼 채권채무재조정2003.12_Sample5_Arun_Info request_2009.12.21" xfId="4429"/>
    <cellStyle name="_한주케미칼 채권채무재조정2003.12_Sample5_Arun_QA_main" xfId="4430"/>
    <cellStyle name="_한주케미칼 채권채무재조정2003.12_Sample5_Datapack(BS)_Arun_091217_v2" xfId="4431"/>
    <cellStyle name="_한주케미칼 채권채무재조정2003.12_Sample5_Datapack(BS)_Arun_091217_v2_Arun_Info request_2009.12.21" xfId="4432"/>
    <cellStyle name="_한주케미칼 채권채무재조정2003.12_Sample5_Datapack(BS)_Arun_091217_v2_Arun_QA_main" xfId="4433"/>
    <cellStyle name="_한주케미칼 채권채무재조정2003.12_Sample5_Datepack_별첨_이종석_20090708" xfId="4434"/>
    <cellStyle name="_한주케미칼 채권채무재조정2003.12_Sample5_Datepack_별첨_이종석_20090708_Arun_Info request_2009.12.21" xfId="4435"/>
    <cellStyle name="_한주케미칼 채권채무재조정2003.12_Sample5_Datepack_별첨_이종석_20090708_Arun_QA_main" xfId="4436"/>
    <cellStyle name="_한주케미칼 채권채무재조정2003.12_Sample5_Datepack_별첨_이종석_20090708_Datapack(BS)_Arun_091217_v2" xfId="4437"/>
    <cellStyle name="_한주케미칼 채권채무재조정2003.12_Sample5_Datepack_별첨_이종석_20090708_Datapack(BS)_Arun_091217_v2_Arun_Info request_2009.12.21" xfId="4438"/>
    <cellStyle name="_한주케미칼 채권채무재조정2003.12_Sample5_Datepack_별첨_이종석_20090708_Datapack(BS)_Arun_091217_v2_Arun_QA_main" xfId="4439"/>
    <cellStyle name="_한주케미칼 채권채무재조정2003.12_Sample5_WP-dealtool table_v5_KCW" xfId="4440"/>
    <cellStyle name="_한주케미칼 채권채무재조정2003.12_Sample5_WP-dealtool table_v5_KCW_Arun_Info request_2009.12.21" xfId="4441"/>
    <cellStyle name="_한주케미칼 채권채무재조정2003.12_Sample5_WP-dealtool table_v5_KCW_Arun_QA_main" xfId="4442"/>
    <cellStyle name="_한주케미칼 채권채무재조정2003.12_Sample5_WP-dealtool table_v5_KCW_Datapack(BS)_Arun_091217_v2" xfId="4443"/>
    <cellStyle name="_한주케미칼 채권채무재조정2003.12_Sample5_WP-dealtool table_v5_KCW_Datapack(BS)_Arun_091217_v2_Arun_Info request_2009.12.21" xfId="4444"/>
    <cellStyle name="_한주케미칼 채권채무재조정2003.12_Sample5_WP-dealtool table_v5_KCW_Datapack(BS)_Arun_091217_v2_Arun_QA_main" xfId="4445"/>
    <cellStyle name="_현대 제출 중국사업보고 손익" xfId="4446"/>
    <cellStyle name="_현대제출보고서(0508제출)" xfId="4447"/>
    <cellStyle name="¤d¤A|i[0]_RESULTS" xfId="4448"/>
    <cellStyle name="¤d¤A|i_RESULTS" xfId="4449"/>
    <cellStyle name="=C:\WINNT35\SYSTEM32\COMMAND.COM" xfId="28"/>
    <cellStyle name="△서식" xfId="4450"/>
    <cellStyle name="°iA¤Aa·A2_10¿u2WA¸ºI " xfId="4451"/>
    <cellStyle name="•W€_DEVSCH" xfId="4452"/>
    <cellStyle name="᠀ŀ" xfId="4453"/>
    <cellStyle name="᠀ŀŀ䅀᠀ŀŀ䅀᠀ŀ" xfId="4454"/>
    <cellStyle name="᠀ŀŀ䅀᠀ŀŀ䅀᠀ŀŀ䅀᠀ŀŀ䅀᠀ŀŀ䅀᠀ŀŀ䅀᠀ŀŀ䅀᠀ŀŀ䅀᠀ŀŀ䅀᠀ŀ" xfId="4455"/>
    <cellStyle name="0%" xfId="4456"/>
    <cellStyle name="0.0%" xfId="4457"/>
    <cellStyle name="0.00%" xfId="4458"/>
    <cellStyle name="0.000%" xfId="4459"/>
    <cellStyle name="0.0000%" xfId="4460"/>
    <cellStyle name="0뾍R_x0005_?뾍b_x0005_" xfId="4461"/>
    <cellStyle name="100" xfId="4462"/>
    <cellStyle name="12" xfId="4463"/>
    <cellStyle name="-156300" xfId="4464"/>
    <cellStyle name="16" xfId="4465"/>
    <cellStyle name="¹eºÐA²_±aA¸" xfId="4466"/>
    <cellStyle name="¹éºÐÀ²_ÀÏÀÏÇ°ÁúÇöÈ² " xfId="4467"/>
    <cellStyle name="20% - Accent1" xfId="44" builtinId="30" customBuiltin="1"/>
    <cellStyle name="20% - Accent1 10" xfId="8768"/>
    <cellStyle name="20% - Accent1 11" xfId="8970"/>
    <cellStyle name="20% - Accent1 2" xfId="68"/>
    <cellStyle name="20% - Accent1 2 2" xfId="1443"/>
    <cellStyle name="20% - Accent1 3" xfId="69"/>
    <cellStyle name="20% - Accent1 3 2" xfId="4469"/>
    <cellStyle name="20% - Accent1 3 3" xfId="4468"/>
    <cellStyle name="20% - Accent1 4" xfId="70"/>
    <cellStyle name="20% - Accent1 4 2" xfId="4471"/>
    <cellStyle name="20% - Accent1 4 3" xfId="4470"/>
    <cellStyle name="20% - Accent1 5" xfId="71"/>
    <cellStyle name="20% - Accent1 5 2" xfId="4473"/>
    <cellStyle name="20% - Accent1 5 3" xfId="4472"/>
    <cellStyle name="20% - Accent1 6" xfId="1192"/>
    <cellStyle name="20% - Accent1 6 2" xfId="4475"/>
    <cellStyle name="20% - Accent1 6 3" xfId="4474"/>
    <cellStyle name="20% - Accent1 6 4" xfId="8550"/>
    <cellStyle name="20% - Accent1 6 5" xfId="9493"/>
    <cellStyle name="20% - Accent1 7" xfId="4476"/>
    <cellStyle name="20% - Accent1 7 2" xfId="4477"/>
    <cellStyle name="20% - Accent1 8" xfId="4478"/>
    <cellStyle name="20% - Accent1 9" xfId="7009"/>
    <cellStyle name="20% - Accent1 9 2" xfId="10005"/>
    <cellStyle name="20% - Accent2" xfId="48" builtinId="34" customBuiltin="1"/>
    <cellStyle name="20% - Accent2 10" xfId="8769"/>
    <cellStyle name="20% - Accent2 11" xfId="8972"/>
    <cellStyle name="20% - Accent2 2" xfId="72"/>
    <cellStyle name="20% - Accent2 2 2" xfId="1444"/>
    <cellStyle name="20% - Accent2 3" xfId="73"/>
    <cellStyle name="20% - Accent2 3 2" xfId="4480"/>
    <cellStyle name="20% - Accent2 3 3" xfId="4479"/>
    <cellStyle name="20% - Accent2 4" xfId="74"/>
    <cellStyle name="20% - Accent2 4 2" xfId="4482"/>
    <cellStyle name="20% - Accent2 4 3" xfId="4481"/>
    <cellStyle name="20% - Accent2 5" xfId="75"/>
    <cellStyle name="20% - Accent2 5 2" xfId="4484"/>
    <cellStyle name="20% - Accent2 5 3" xfId="4483"/>
    <cellStyle name="20% - Accent2 6" xfId="1196"/>
    <cellStyle name="20% - Accent2 6 2" xfId="4486"/>
    <cellStyle name="20% - Accent2 6 3" xfId="4485"/>
    <cellStyle name="20% - Accent2 6 4" xfId="8551"/>
    <cellStyle name="20% - Accent2 6 5" xfId="9495"/>
    <cellStyle name="20% - Accent2 7" xfId="4487"/>
    <cellStyle name="20% - Accent2 7 2" xfId="4488"/>
    <cellStyle name="20% - Accent2 8" xfId="4489"/>
    <cellStyle name="20% - Accent2 9" xfId="7011"/>
    <cellStyle name="20% - Accent2 9 2" xfId="10007"/>
    <cellStyle name="20% - Accent3" xfId="52" builtinId="38" customBuiltin="1"/>
    <cellStyle name="20% - Accent3 10" xfId="8770"/>
    <cellStyle name="20% - Accent3 11" xfId="8974"/>
    <cellStyle name="20% - Accent3 2" xfId="76"/>
    <cellStyle name="20% - Accent3 2 2" xfId="1445"/>
    <cellStyle name="20% - Accent3 3" xfId="77"/>
    <cellStyle name="20% - Accent3 3 2" xfId="4491"/>
    <cellStyle name="20% - Accent3 3 3" xfId="4490"/>
    <cellStyle name="20% - Accent3 4" xfId="78"/>
    <cellStyle name="20% - Accent3 4 2" xfId="4493"/>
    <cellStyle name="20% - Accent3 4 3" xfId="4492"/>
    <cellStyle name="20% - Accent3 5" xfId="79"/>
    <cellStyle name="20% - Accent3 5 2" xfId="4495"/>
    <cellStyle name="20% - Accent3 5 3" xfId="4494"/>
    <cellStyle name="20% - Accent3 6" xfId="1200"/>
    <cellStyle name="20% - Accent3 6 2" xfId="4497"/>
    <cellStyle name="20% - Accent3 6 3" xfId="4496"/>
    <cellStyle name="20% - Accent3 6 4" xfId="8552"/>
    <cellStyle name="20% - Accent3 6 5" xfId="9497"/>
    <cellStyle name="20% - Accent3 7" xfId="4498"/>
    <cellStyle name="20% - Accent3 7 2" xfId="4499"/>
    <cellStyle name="20% - Accent3 8" xfId="4500"/>
    <cellStyle name="20% - Accent3 9" xfId="7013"/>
    <cellStyle name="20% - Accent3 9 2" xfId="10009"/>
    <cellStyle name="20% - Accent4" xfId="56" builtinId="42" customBuiltin="1"/>
    <cellStyle name="20% - Accent4 10" xfId="8771"/>
    <cellStyle name="20% - Accent4 11" xfId="8976"/>
    <cellStyle name="20% - Accent4 2" xfId="80"/>
    <cellStyle name="20% - Accent4 2 2" xfId="1446"/>
    <cellStyle name="20% - Accent4 3" xfId="81"/>
    <cellStyle name="20% - Accent4 3 2" xfId="4502"/>
    <cellStyle name="20% - Accent4 3 3" xfId="4501"/>
    <cellStyle name="20% - Accent4 4" xfId="82"/>
    <cellStyle name="20% - Accent4 4 2" xfId="4504"/>
    <cellStyle name="20% - Accent4 4 3" xfId="4503"/>
    <cellStyle name="20% - Accent4 5" xfId="83"/>
    <cellStyle name="20% - Accent4 5 2" xfId="4506"/>
    <cellStyle name="20% - Accent4 5 3" xfId="4505"/>
    <cellStyle name="20% - Accent4 6" xfId="1204"/>
    <cellStyle name="20% - Accent4 6 2" xfId="4508"/>
    <cellStyle name="20% - Accent4 6 3" xfId="4507"/>
    <cellStyle name="20% - Accent4 6 4" xfId="8553"/>
    <cellStyle name="20% - Accent4 6 5" xfId="9499"/>
    <cellStyle name="20% - Accent4 7" xfId="4509"/>
    <cellStyle name="20% - Accent4 7 2" xfId="4510"/>
    <cellStyle name="20% - Accent4 8" xfId="4511"/>
    <cellStyle name="20% - Accent4 9" xfId="7015"/>
    <cellStyle name="20% - Accent4 9 2" xfId="10011"/>
    <cellStyle name="20% - Accent5" xfId="60" builtinId="46" customBuiltin="1"/>
    <cellStyle name="20% - Accent5 10" xfId="8978"/>
    <cellStyle name="20% - Accent5 2" xfId="84"/>
    <cellStyle name="20% - Accent5 2 2" xfId="1447"/>
    <cellStyle name="20% - Accent5 3" xfId="85"/>
    <cellStyle name="20% - Accent5 3 2" xfId="4513"/>
    <cellStyle name="20% - Accent5 3 3" xfId="4512"/>
    <cellStyle name="20% - Accent5 4" xfId="86"/>
    <cellStyle name="20% - Accent5 4 2" xfId="4515"/>
    <cellStyle name="20% - Accent5 4 3" xfId="4514"/>
    <cellStyle name="20% - Accent5 5" xfId="87"/>
    <cellStyle name="20% - Accent5 5 2" xfId="4517"/>
    <cellStyle name="20% - Accent5 5 3" xfId="4516"/>
    <cellStyle name="20% - Accent5 6" xfId="1208"/>
    <cellStyle name="20% - Accent5 6 2" xfId="4519"/>
    <cellStyle name="20% - Accent5 6 3" xfId="4518"/>
    <cellStyle name="20% - Accent5 6 4" xfId="8554"/>
    <cellStyle name="20% - Accent5 6 5" xfId="9501"/>
    <cellStyle name="20% - Accent5 7" xfId="4520"/>
    <cellStyle name="20% - Accent5 7 2" xfId="4521"/>
    <cellStyle name="20% - Accent5 8" xfId="4522"/>
    <cellStyle name="20% - Accent5 9" xfId="7017"/>
    <cellStyle name="20% - Accent5 9 2" xfId="10013"/>
    <cellStyle name="20% - Accent6" xfId="64" builtinId="50" customBuiltin="1"/>
    <cellStyle name="20% - Accent6 10" xfId="8772"/>
    <cellStyle name="20% - Accent6 11" xfId="8980"/>
    <cellStyle name="20% - Accent6 2" xfId="88"/>
    <cellStyle name="20% - Accent6 2 2" xfId="1448"/>
    <cellStyle name="20% - Accent6 3" xfId="89"/>
    <cellStyle name="20% - Accent6 3 2" xfId="4524"/>
    <cellStyle name="20% - Accent6 3 3" xfId="4523"/>
    <cellStyle name="20% - Accent6 4" xfId="90"/>
    <cellStyle name="20% - Accent6 4 2" xfId="4526"/>
    <cellStyle name="20% - Accent6 4 3" xfId="4525"/>
    <cellStyle name="20% - Accent6 5" xfId="91"/>
    <cellStyle name="20% - Accent6 5 2" xfId="4528"/>
    <cellStyle name="20% - Accent6 5 3" xfId="4527"/>
    <cellStyle name="20% - Accent6 6" xfId="1212"/>
    <cellStyle name="20% - Accent6 6 2" xfId="4530"/>
    <cellStyle name="20% - Accent6 6 3" xfId="4529"/>
    <cellStyle name="20% - Accent6 6 4" xfId="8555"/>
    <cellStyle name="20% - Accent6 6 5" xfId="9503"/>
    <cellStyle name="20% - Accent6 7" xfId="4531"/>
    <cellStyle name="20% - Accent6 7 2" xfId="4532"/>
    <cellStyle name="20% - Accent6 8" xfId="4533"/>
    <cellStyle name="20% - Accent6 9" xfId="7019"/>
    <cellStyle name="20% - Accent6 9 2" xfId="10015"/>
    <cellStyle name="20% - 강조색1" xfId="4534"/>
    <cellStyle name="20% - 강조색2" xfId="4535"/>
    <cellStyle name="20% - 강조색3" xfId="4536"/>
    <cellStyle name="20% - 강조색3 2" xfId="4537"/>
    <cellStyle name="20% - 강조색3_Book2" xfId="4538"/>
    <cellStyle name="20% - 강조색4" xfId="4539"/>
    <cellStyle name="20% - 강조색5" xfId="4540"/>
    <cellStyle name="20% - 강조색6" xfId="4541"/>
    <cellStyle name="20% - 강조색6 2" xfId="4542"/>
    <cellStyle name="20% - 강조색6_Book2" xfId="4543"/>
    <cellStyle name="³f¹o [0]_RESULTS" xfId="4544"/>
    <cellStyle name="³f¹o_RESULTS" xfId="4545"/>
    <cellStyle name="40% - Accent1" xfId="45" builtinId="31" customBuiltin="1"/>
    <cellStyle name="40% - Accent1 10" xfId="8773"/>
    <cellStyle name="40% - Accent1 11" xfId="8971"/>
    <cellStyle name="40% - Accent1 2" xfId="92"/>
    <cellStyle name="40% - Accent1 2 2" xfId="1449"/>
    <cellStyle name="40% - Accent1 3" xfId="93"/>
    <cellStyle name="40% - Accent1 3 2" xfId="4547"/>
    <cellStyle name="40% - Accent1 3 3" xfId="4546"/>
    <cellStyle name="40% - Accent1 4" xfId="94"/>
    <cellStyle name="40% - Accent1 4 2" xfId="4549"/>
    <cellStyle name="40% - Accent1 4 3" xfId="4548"/>
    <cellStyle name="40% - Accent1 5" xfId="95"/>
    <cellStyle name="40% - Accent1 5 2" xfId="4551"/>
    <cellStyle name="40% - Accent1 5 3" xfId="4550"/>
    <cellStyle name="40% - Accent1 6" xfId="1193"/>
    <cellStyle name="40% - Accent1 6 2" xfId="4553"/>
    <cellStyle name="40% - Accent1 6 3" xfId="4552"/>
    <cellStyle name="40% - Accent1 6 4" xfId="8556"/>
    <cellStyle name="40% - Accent1 6 5" xfId="9494"/>
    <cellStyle name="40% - Accent1 7" xfId="4554"/>
    <cellStyle name="40% - Accent1 7 2" xfId="4555"/>
    <cellStyle name="40% - Accent1 8" xfId="4556"/>
    <cellStyle name="40% - Accent1 9" xfId="7010"/>
    <cellStyle name="40% - Accent1 9 2" xfId="10006"/>
    <cellStyle name="40% - Accent2" xfId="49" builtinId="35" customBuiltin="1"/>
    <cellStyle name="40% - Accent2 10" xfId="8973"/>
    <cellStyle name="40% - Accent2 2" xfId="96"/>
    <cellStyle name="40% - Accent2 2 2" xfId="1450"/>
    <cellStyle name="40% - Accent2 3" xfId="97"/>
    <cellStyle name="40% - Accent2 3 2" xfId="4558"/>
    <cellStyle name="40% - Accent2 3 3" xfId="4557"/>
    <cellStyle name="40% - Accent2 4" xfId="98"/>
    <cellStyle name="40% - Accent2 4 2" xfId="4560"/>
    <cellStyle name="40% - Accent2 4 3" xfId="4559"/>
    <cellStyle name="40% - Accent2 5" xfId="99"/>
    <cellStyle name="40% - Accent2 5 2" xfId="4562"/>
    <cellStyle name="40% - Accent2 5 3" xfId="4561"/>
    <cellStyle name="40% - Accent2 6" xfId="1197"/>
    <cellStyle name="40% - Accent2 6 2" xfId="4564"/>
    <cellStyle name="40% - Accent2 6 3" xfId="4563"/>
    <cellStyle name="40% - Accent2 6 4" xfId="8557"/>
    <cellStyle name="40% - Accent2 6 5" xfId="9496"/>
    <cellStyle name="40% - Accent2 7" xfId="4565"/>
    <cellStyle name="40% - Accent2 7 2" xfId="4566"/>
    <cellStyle name="40% - Accent2 8" xfId="4567"/>
    <cellStyle name="40% - Accent2 9" xfId="7012"/>
    <cellStyle name="40% - Accent2 9 2" xfId="10008"/>
    <cellStyle name="40% - Accent3" xfId="53" builtinId="39" customBuiltin="1"/>
    <cellStyle name="40% - Accent3 10" xfId="8774"/>
    <cellStyle name="40% - Accent3 11" xfId="8975"/>
    <cellStyle name="40% - Accent3 2" xfId="100"/>
    <cellStyle name="40% - Accent3 2 2" xfId="1451"/>
    <cellStyle name="40% - Accent3 3" xfId="101"/>
    <cellStyle name="40% - Accent3 3 2" xfId="4569"/>
    <cellStyle name="40% - Accent3 3 3" xfId="4568"/>
    <cellStyle name="40% - Accent3 4" xfId="102"/>
    <cellStyle name="40% - Accent3 4 2" xfId="4571"/>
    <cellStyle name="40% - Accent3 4 3" xfId="4570"/>
    <cellStyle name="40% - Accent3 5" xfId="103"/>
    <cellStyle name="40% - Accent3 5 2" xfId="4573"/>
    <cellStyle name="40% - Accent3 5 3" xfId="4572"/>
    <cellStyle name="40% - Accent3 6" xfId="1201"/>
    <cellStyle name="40% - Accent3 6 2" xfId="4575"/>
    <cellStyle name="40% - Accent3 6 3" xfId="4574"/>
    <cellStyle name="40% - Accent3 6 4" xfId="8558"/>
    <cellStyle name="40% - Accent3 6 5" xfId="9498"/>
    <cellStyle name="40% - Accent3 7" xfId="4576"/>
    <cellStyle name="40% - Accent3 7 2" xfId="4577"/>
    <cellStyle name="40% - Accent3 8" xfId="4578"/>
    <cellStyle name="40% - Accent3 9" xfId="7014"/>
    <cellStyle name="40% - Accent3 9 2" xfId="10010"/>
    <cellStyle name="40% - Accent4" xfId="57" builtinId="43" customBuiltin="1"/>
    <cellStyle name="40% - Accent4 10" xfId="8775"/>
    <cellStyle name="40% - Accent4 11" xfId="8977"/>
    <cellStyle name="40% - Accent4 2" xfId="104"/>
    <cellStyle name="40% - Accent4 2 2" xfId="1452"/>
    <cellStyle name="40% - Accent4 3" xfId="105"/>
    <cellStyle name="40% - Accent4 3 2" xfId="4580"/>
    <cellStyle name="40% - Accent4 3 3" xfId="4579"/>
    <cellStyle name="40% - Accent4 4" xfId="106"/>
    <cellStyle name="40% - Accent4 4 2" xfId="4582"/>
    <cellStyle name="40% - Accent4 4 3" xfId="4581"/>
    <cellStyle name="40% - Accent4 5" xfId="107"/>
    <cellStyle name="40% - Accent4 5 2" xfId="4584"/>
    <cellStyle name="40% - Accent4 5 3" xfId="4583"/>
    <cellStyle name="40% - Accent4 6" xfId="1205"/>
    <cellStyle name="40% - Accent4 6 2" xfId="4586"/>
    <cellStyle name="40% - Accent4 6 3" xfId="4585"/>
    <cellStyle name="40% - Accent4 6 4" xfId="8559"/>
    <cellStyle name="40% - Accent4 6 5" xfId="9500"/>
    <cellStyle name="40% - Accent4 7" xfId="4587"/>
    <cellStyle name="40% - Accent4 7 2" xfId="4588"/>
    <cellStyle name="40% - Accent4 8" xfId="4589"/>
    <cellStyle name="40% - Accent4 9" xfId="7016"/>
    <cellStyle name="40% - Accent4 9 2" xfId="10012"/>
    <cellStyle name="40% - Accent5" xfId="61" builtinId="47" customBuiltin="1"/>
    <cellStyle name="40% - Accent5 10" xfId="8776"/>
    <cellStyle name="40% - Accent5 11" xfId="8979"/>
    <cellStyle name="40% - Accent5 2" xfId="108"/>
    <cellStyle name="40% - Accent5 2 2" xfId="1453"/>
    <cellStyle name="40% - Accent5 3" xfId="109"/>
    <cellStyle name="40% - Accent5 3 2" xfId="4591"/>
    <cellStyle name="40% - Accent5 3 3" xfId="4590"/>
    <cellStyle name="40% - Accent5 4" xfId="110"/>
    <cellStyle name="40% - Accent5 4 2" xfId="4593"/>
    <cellStyle name="40% - Accent5 4 3" xfId="4592"/>
    <cellStyle name="40% - Accent5 5" xfId="111"/>
    <cellStyle name="40% - Accent5 5 2" xfId="4595"/>
    <cellStyle name="40% - Accent5 5 3" xfId="4594"/>
    <cellStyle name="40% - Accent5 6" xfId="1209"/>
    <cellStyle name="40% - Accent5 6 2" xfId="4597"/>
    <cellStyle name="40% - Accent5 6 3" xfId="4596"/>
    <cellStyle name="40% - Accent5 6 4" xfId="8560"/>
    <cellStyle name="40% - Accent5 6 5" xfId="9502"/>
    <cellStyle name="40% - Accent5 7" xfId="4598"/>
    <cellStyle name="40% - Accent5 7 2" xfId="4599"/>
    <cellStyle name="40% - Accent5 8" xfId="4600"/>
    <cellStyle name="40% - Accent5 9" xfId="7018"/>
    <cellStyle name="40% - Accent5 9 2" xfId="10014"/>
    <cellStyle name="40% - Accent6" xfId="65" builtinId="51" customBuiltin="1"/>
    <cellStyle name="40% - Accent6 10" xfId="8777"/>
    <cellStyle name="40% - Accent6 11" xfId="8981"/>
    <cellStyle name="40% - Accent6 2" xfId="112"/>
    <cellStyle name="40% - Accent6 2 2" xfId="1454"/>
    <cellStyle name="40% - Accent6 3" xfId="113"/>
    <cellStyle name="40% - Accent6 3 2" xfId="4602"/>
    <cellStyle name="40% - Accent6 3 3" xfId="4601"/>
    <cellStyle name="40% - Accent6 4" xfId="114"/>
    <cellStyle name="40% - Accent6 4 2" xfId="4604"/>
    <cellStyle name="40% - Accent6 4 3" xfId="4603"/>
    <cellStyle name="40% - Accent6 5" xfId="115"/>
    <cellStyle name="40% - Accent6 5 2" xfId="4606"/>
    <cellStyle name="40% - Accent6 5 3" xfId="4605"/>
    <cellStyle name="40% - Accent6 6" xfId="1213"/>
    <cellStyle name="40% - Accent6 6 2" xfId="4608"/>
    <cellStyle name="40% - Accent6 6 3" xfId="4607"/>
    <cellStyle name="40% - Accent6 6 4" xfId="8561"/>
    <cellStyle name="40% - Accent6 6 5" xfId="9504"/>
    <cellStyle name="40% - Accent6 7" xfId="4609"/>
    <cellStyle name="40% - Accent6 7 2" xfId="4610"/>
    <cellStyle name="40% - Accent6 8" xfId="4611"/>
    <cellStyle name="40% - Accent6 9" xfId="7020"/>
    <cellStyle name="40% - Accent6 9 2" xfId="10016"/>
    <cellStyle name="40% - 강조색1" xfId="4612"/>
    <cellStyle name="40% - 강조색1 2" xfId="4613"/>
    <cellStyle name="40% - 강조색1_Book2" xfId="4614"/>
    <cellStyle name="40% - 강조색2" xfId="4615"/>
    <cellStyle name="40% - 강조색3" xfId="4616"/>
    <cellStyle name="40% - 강조색4" xfId="4617"/>
    <cellStyle name="40% - 강조색5" xfId="4618"/>
    <cellStyle name="40% - 강조색6" xfId="4619"/>
    <cellStyle name="60% - Accent1" xfId="46" builtinId="32" customBuiltin="1"/>
    <cellStyle name="60% - Accent1 2" xfId="116"/>
    <cellStyle name="60% - Accent1 2 2" xfId="1455"/>
    <cellStyle name="60% - Accent1 3" xfId="117"/>
    <cellStyle name="60% - Accent1 3 2" xfId="4620"/>
    <cellStyle name="60% - Accent1 4" xfId="118"/>
    <cellStyle name="60% - Accent1 5" xfId="119"/>
    <cellStyle name="60% - Accent1 6" xfId="1194"/>
    <cellStyle name="60% - Accent1 6 2" xfId="8562"/>
    <cellStyle name="60% - Accent1 7" xfId="8778"/>
    <cellStyle name="60% - Accent2" xfId="50" builtinId="36" customBuiltin="1"/>
    <cellStyle name="60% - Accent2 2" xfId="120"/>
    <cellStyle name="60% - Accent2 2 2" xfId="1456"/>
    <cellStyle name="60% - Accent2 3" xfId="121"/>
    <cellStyle name="60% - Accent2 3 2" xfId="4622"/>
    <cellStyle name="60% - Accent2 4" xfId="122"/>
    <cellStyle name="60% - Accent2 5" xfId="123"/>
    <cellStyle name="60% - Accent2 6" xfId="1198"/>
    <cellStyle name="60% - Accent2 6 2" xfId="8563"/>
    <cellStyle name="60% - Accent2 7" xfId="8779"/>
    <cellStyle name="60% - Accent3" xfId="54" builtinId="40" customBuiltin="1"/>
    <cellStyle name="60% - Accent3 2" xfId="124"/>
    <cellStyle name="60% - Accent3 2 2" xfId="1457"/>
    <cellStyle name="60% - Accent3 3" xfId="125"/>
    <cellStyle name="60% - Accent3 3 2" xfId="4623"/>
    <cellStyle name="60% - Accent3 4" xfId="126"/>
    <cellStyle name="60% - Accent3 5" xfId="127"/>
    <cellStyle name="60% - Accent3 6" xfId="1202"/>
    <cellStyle name="60% - Accent3 6 2" xfId="8564"/>
    <cellStyle name="60% - Accent3 7" xfId="8780"/>
    <cellStyle name="60% - Accent4" xfId="58" builtinId="44" customBuiltin="1"/>
    <cellStyle name="60% - Accent4 2" xfId="128"/>
    <cellStyle name="60% - Accent4 2 2" xfId="1458"/>
    <cellStyle name="60% - Accent4 3" xfId="129"/>
    <cellStyle name="60% - Accent4 3 2" xfId="4624"/>
    <cellStyle name="60% - Accent4 4" xfId="130"/>
    <cellStyle name="60% - Accent4 5" xfId="131"/>
    <cellStyle name="60% - Accent4 6" xfId="1206"/>
    <cellStyle name="60% - Accent4 6 2" xfId="8565"/>
    <cellStyle name="60% - Accent4 7" xfId="8781"/>
    <cellStyle name="60% - Accent5" xfId="62" builtinId="48" customBuiltin="1"/>
    <cellStyle name="60% - Accent5 2" xfId="132"/>
    <cellStyle name="60% - Accent5 2 2" xfId="1459"/>
    <cellStyle name="60% - Accent5 3" xfId="133"/>
    <cellStyle name="60% - Accent5 3 2" xfId="4625"/>
    <cellStyle name="60% - Accent5 4" xfId="134"/>
    <cellStyle name="60% - Accent5 5" xfId="135"/>
    <cellStyle name="60% - Accent5 6" xfId="1210"/>
    <cellStyle name="60% - Accent5 6 2" xfId="8566"/>
    <cellStyle name="60% - Accent5 7" xfId="8782"/>
    <cellStyle name="60% - Accent6" xfId="66" builtinId="52" customBuiltin="1"/>
    <cellStyle name="60% - Accent6 2" xfId="136"/>
    <cellStyle name="60% - Accent6 2 2" xfId="1460"/>
    <cellStyle name="60% - Accent6 3" xfId="137"/>
    <cellStyle name="60% - Accent6 3 2" xfId="4626"/>
    <cellStyle name="60% - Accent6 4" xfId="138"/>
    <cellStyle name="60% - Accent6 5" xfId="139"/>
    <cellStyle name="60% - Accent6 6" xfId="1214"/>
    <cellStyle name="60% - Accent6 6 2" xfId="8567"/>
    <cellStyle name="60% - Accent6 7" xfId="8783"/>
    <cellStyle name="60% - 강조색1" xfId="4627"/>
    <cellStyle name="60% - 강조색2" xfId="4628"/>
    <cellStyle name="60% - 강조색3" xfId="4629"/>
    <cellStyle name="60% - 강조색4" xfId="4630"/>
    <cellStyle name="60% - 강조색5" xfId="4631"/>
    <cellStyle name="60% - 강조색6" xfId="4632"/>
    <cellStyle name="6201" xfId="4633"/>
    <cellStyle name="A¡§¡©¡Ë¡þ¡ËO [0]_10¡Ë?u2AO " xfId="4634"/>
    <cellStyle name="A¡§¡©¡Ë¡þ¡ËO_10¡Ë?u2AO " xfId="4635"/>
    <cellStyle name="A¡§¡ⓒ¡E¡þ¡EO [0]_AO¡§uRCN￠R¨uU " xfId="4636"/>
    <cellStyle name="A¡§¡ⓒ¡E¡þ¡EO_AO¡§uRCN￠R¨uU " xfId="4637"/>
    <cellStyle name="A¨­￠￢￠O [0]_¡¾aA￠￢" xfId="4638"/>
    <cellStyle name="A¨­￠￢￠O_¡¾aA￠￢" xfId="4639"/>
    <cellStyle name="Accent1" xfId="43" builtinId="29" customBuiltin="1"/>
    <cellStyle name="Accent1 2" xfId="140"/>
    <cellStyle name="Accent1 2 2" xfId="1461"/>
    <cellStyle name="Accent1 3" xfId="141"/>
    <cellStyle name="Accent1 3 2" xfId="4640"/>
    <cellStyle name="Accent1 4" xfId="142"/>
    <cellStyle name="Accent1 5" xfId="143"/>
    <cellStyle name="Accent1 6" xfId="1191"/>
    <cellStyle name="Accent1 6 2" xfId="8568"/>
    <cellStyle name="Accent1 7" xfId="8784"/>
    <cellStyle name="Accent2" xfId="47" builtinId="33" customBuiltin="1"/>
    <cellStyle name="Accent2 2" xfId="144"/>
    <cellStyle name="Accent2 2 2" xfId="1462"/>
    <cellStyle name="Accent2 3" xfId="145"/>
    <cellStyle name="Accent2 3 2" xfId="4641"/>
    <cellStyle name="Accent2 4" xfId="146"/>
    <cellStyle name="Accent2 5" xfId="147"/>
    <cellStyle name="Accent2 6" xfId="1195"/>
    <cellStyle name="Accent2 6 2" xfId="8569"/>
    <cellStyle name="Accent2 7" xfId="8785"/>
    <cellStyle name="Accent3" xfId="51" builtinId="37" customBuiltin="1"/>
    <cellStyle name="Accent3 2" xfId="148"/>
    <cellStyle name="Accent3 2 2" xfId="1463"/>
    <cellStyle name="Accent3 3" xfId="149"/>
    <cellStyle name="Accent3 3 2" xfId="4642"/>
    <cellStyle name="Accent3 4" xfId="150"/>
    <cellStyle name="Accent3 5" xfId="151"/>
    <cellStyle name="Accent3 6" xfId="1199"/>
    <cellStyle name="Accent3 6 2" xfId="8570"/>
    <cellStyle name="Accent3 7" xfId="8786"/>
    <cellStyle name="Accent4" xfId="55" builtinId="41" customBuiltin="1"/>
    <cellStyle name="Accent4 2" xfId="152"/>
    <cellStyle name="Accent4 2 2" xfId="1464"/>
    <cellStyle name="Accent4 3" xfId="153"/>
    <cellStyle name="Accent4 3 2" xfId="4643"/>
    <cellStyle name="Accent4 4" xfId="154"/>
    <cellStyle name="Accent4 5" xfId="155"/>
    <cellStyle name="Accent4 6" xfId="1203"/>
    <cellStyle name="Accent4 6 2" xfId="8571"/>
    <cellStyle name="Accent4 7" xfId="8787"/>
    <cellStyle name="Accent5" xfId="59" builtinId="45" customBuiltin="1"/>
    <cellStyle name="Accent5 2" xfId="156"/>
    <cellStyle name="Accent5 2 2" xfId="1465"/>
    <cellStyle name="Accent5 3" xfId="157"/>
    <cellStyle name="Accent5 3 2" xfId="4644"/>
    <cellStyle name="Accent5 4" xfId="158"/>
    <cellStyle name="Accent5 5" xfId="159"/>
    <cellStyle name="Accent5 6" xfId="1207"/>
    <cellStyle name="Accent5 6 2" xfId="8572"/>
    <cellStyle name="Accent6" xfId="63" builtinId="49" customBuiltin="1"/>
    <cellStyle name="Accent6 2" xfId="160"/>
    <cellStyle name="Accent6 2 2" xfId="1466"/>
    <cellStyle name="Accent6 3" xfId="161"/>
    <cellStyle name="Accent6 3 2" xfId="4645"/>
    <cellStyle name="Accent6 4" xfId="162"/>
    <cellStyle name="Accent6 5" xfId="163"/>
    <cellStyle name="Accent6 6" xfId="1211"/>
    <cellStyle name="Accent6 6 2" xfId="8573"/>
    <cellStyle name="Accent6 7" xfId="8788"/>
    <cellStyle name="AeE­ [0]_¡U¾EU￢ A¾COºn±³ " xfId="4646"/>
    <cellStyle name="ÅëÈ­ [0]_´ë¿©±Ý" xfId="4647"/>
    <cellStyle name="AeE­ [0]_´U±aA÷AO98.12(A¶A¤)CR¾i¼­ " xfId="4648"/>
    <cellStyle name="ÅëÈ­ [0]_¿ä¾à " xfId="4649"/>
    <cellStyle name="AeE­ [0]_±aA¸" xfId="4650"/>
    <cellStyle name="ÅëÈ­ [0]_°ü¸®Ç×¸ñ_¾÷Á¾º° " xfId="4651"/>
    <cellStyle name="AeE­ [0]_°u¸RC×¸n_¾÷A¾º° " xfId="4652"/>
    <cellStyle name="ÅëÈ­ [0]_¹®Á¦Á¡  " xfId="4653"/>
    <cellStyle name="AeE­ [0]_10¿u2AO _0006" xfId="4654"/>
    <cellStyle name="ÅëÈ­ [0]_8¿ù11ÀÏ Á÷¿øÇöÈ² " xfId="4655"/>
    <cellStyle name="AeE­ [0]_A¶A÷º°" xfId="4656"/>
    <cellStyle name="ÅëÈ­ [0]_Ç×¸ñº° ¿ä¾à " xfId="4657"/>
    <cellStyle name="AeE­ [0]_INQUIRY ¿μ¾÷AßAø " xfId="4658"/>
    <cellStyle name="ÅëÈ­ [0]_laroux" xfId="4659"/>
    <cellStyle name="AeE­_¡U¾EU￢ A¾COºn±³ " xfId="4660"/>
    <cellStyle name="ÅëÈ­_´ë¿©±Ý" xfId="4661"/>
    <cellStyle name="AeE­_´U±aA÷AO98.12(A¶A¤)CR¾i¼­ " xfId="4662"/>
    <cellStyle name="ÅëÈ­_°øÁ¤ºÒ·®(O-7) " xfId="4663"/>
    <cellStyle name="AeE­_°u¸RC×¸n_¾÷A¾º° " xfId="4664"/>
    <cellStyle name="ÅëÈ­_¹®Á¦Á¡  " xfId="4665"/>
    <cellStyle name="AeE­_10¿u2AO _0006" xfId="4666"/>
    <cellStyle name="ÅëÈ­_8¿ù11ÀÏ Á÷¿øÇöÈ² " xfId="4667"/>
    <cellStyle name="AeE­_A" xfId="4668"/>
    <cellStyle name="ÅëÈ­_Á¦Á¶1ºÎ1°ú ÇöÈ² " xfId="4669"/>
    <cellStyle name="AeE­_A¶A÷º°" xfId="4670"/>
    <cellStyle name="ÅëÈ­_INQUIRY ¿µ¾÷ÃßÁø " xfId="4671"/>
    <cellStyle name="AeE­_INQUIRY ¿μ¾÷AßAø " xfId="4672"/>
    <cellStyle name="ÅëÈ­_laroux" xfId="4673"/>
    <cellStyle name="AeE¡© [0]_¡¾U©ö¡ì1_BS " xfId="4674"/>
    <cellStyle name="AeE¡ⓒ [0]_¡¾aA￠￢" xfId="4675"/>
    <cellStyle name="AeE¡ⓒ_¡¾aA￠￢" xfId="4676"/>
    <cellStyle name="AeE¢®¨Ï [0]_10¡Ë?u2AO " xfId="4677"/>
    <cellStyle name="AeE¢®¨Ï_10¡Ë?u2AO " xfId="4678"/>
    <cellStyle name="AeE￠R¨I [0]_AO¡§uRCN￠R¨uU " xfId="4679"/>
    <cellStyle name="AeE￠R¨I_AO¡§uRCN￠R¨uU " xfId="4680"/>
    <cellStyle name="ALIGNMENT" xfId="4681"/>
    <cellStyle name="AÞ¸¶ [0]_¡U¾EU￢ A¾COºn±³ " xfId="4682"/>
    <cellStyle name="ÄÞ¸¶ [0]_´ë¿©±Ý" xfId="4683"/>
    <cellStyle name="AÞ¸¶ [0]_´U±aA÷AO98.12(A¶A¤)CR¾i¼­ " xfId="4684"/>
    <cellStyle name="ÄÞ¸¶ [0]_¿ä¾à " xfId="4685"/>
    <cellStyle name="AÞ¸¶ [0]_±aA¸" xfId="4686"/>
    <cellStyle name="ÄÞ¸¶ [0]_¹®Á¦Á¡  " xfId="4687"/>
    <cellStyle name="AÞ¸¶ [0]_10¿u2AO _0006" xfId="4688"/>
    <cellStyle name="ÄÞ¸¶ [0]_8¿ù11ÀÏ Á÷¿øÇöÈ² " xfId="4689"/>
    <cellStyle name="AÞ¸¶ [0]_A¶A÷º°" xfId="4690"/>
    <cellStyle name="ÄÞ¸¶ [0]_Ç×¸ñº° ¿ä¾à " xfId="4691"/>
    <cellStyle name="AÞ¸¶ [0]_INQUIRY ¿μ¾÷AßAø " xfId="4692"/>
    <cellStyle name="ÄÞ¸¶ [0]_laroux" xfId="4693"/>
    <cellStyle name="AÞ¸¶_¡U¾EU￢ A¾COºn±³ " xfId="4694"/>
    <cellStyle name="ÄÞ¸¶_´ë¿©±Ý" xfId="4695"/>
    <cellStyle name="AÞ¸¶_´U±aA÷AO98.12(A¶A¤)CR¾i¼­ " xfId="4696"/>
    <cellStyle name="ÄÞ¸¶_¿ä¾à " xfId="4697"/>
    <cellStyle name="AÞ¸¶_±aA¸" xfId="4698"/>
    <cellStyle name="ÄÞ¸¶_¹®Á¦Á¡  " xfId="4699"/>
    <cellStyle name="AÞ¸¶_10¿u2AO _0006" xfId="4700"/>
    <cellStyle name="ÄÞ¸¶_8¿ù11ÀÏ Á÷¿øÇöÈ² " xfId="4701"/>
    <cellStyle name="AÞ¸¶_A" xfId="4702"/>
    <cellStyle name="ÄÞ¸¶_Á¦Á¶1ºÎ1°ú ÇöÈ² " xfId="4703"/>
    <cellStyle name="AÞ¸¶_A¶A÷º°" xfId="4704"/>
    <cellStyle name="ÄÞ¸¶_Ç×¸ñº° ¿ä¾à " xfId="4705"/>
    <cellStyle name="AÞ¸¶_INQUIRY ¿μ¾÷AßAø " xfId="4706"/>
    <cellStyle name="ÄÞ¸¶_laroux" xfId="4707"/>
    <cellStyle name="AutoFormat Options" xfId="331"/>
    <cellStyle name="AutoFormat Options 2" xfId="332"/>
    <cellStyle name="AutoFormat Options 2 2" xfId="1260"/>
    <cellStyle name="AutoFormat Options 3" xfId="333"/>
    <cellStyle name="AutoFormat Options 3 2" xfId="1261"/>
    <cellStyle name="AutoFormat Options 4" xfId="334"/>
    <cellStyle name="AutoFormat Options 4 2" xfId="1262"/>
    <cellStyle name="AutoFormat Options 5" xfId="1259"/>
    <cellStyle name="Bad" xfId="34" builtinId="27" customBuiltin="1"/>
    <cellStyle name="Bad 2" xfId="164"/>
    <cellStyle name="Bad 2 2" xfId="1467"/>
    <cellStyle name="Bad 3" xfId="165"/>
    <cellStyle name="Bad 3 2" xfId="4708"/>
    <cellStyle name="Bad 4" xfId="166"/>
    <cellStyle name="Bad 5" xfId="167"/>
    <cellStyle name="Bad 6" xfId="1180"/>
    <cellStyle name="Bad 6 2" xfId="8574"/>
    <cellStyle name="Bad 7" xfId="8789"/>
    <cellStyle name="Body" xfId="4709"/>
    <cellStyle name="Brand Align Left Text" xfId="4710"/>
    <cellStyle name="Brand Default" xfId="4711"/>
    <cellStyle name="Brand Percent" xfId="4712"/>
    <cellStyle name="Brand Source" xfId="4713"/>
    <cellStyle name="Brand Subtitle with Underline" xfId="4714"/>
    <cellStyle name="Brand Subtitle without Underline" xfId="4715"/>
    <cellStyle name="Brand Title" xfId="4716"/>
    <cellStyle name="Burrency_Sheet1_97회비" xfId="4717"/>
    <cellStyle name="C¡IA¨ª_¡ÆⓒªAaAaAo(97)" xfId="4718"/>
    <cellStyle name="C¢®IA¡§¨£_3A¢®A ¡§¢®?¡§uoCu 62¢®¨ú¨Ïo¡§uO " xfId="4719"/>
    <cellStyle name="C￠RIA¡§¨￡_AO¡§uRCN￠R¨uU " xfId="4720"/>
    <cellStyle name="C￥AØ_ 10AE " xfId="4721"/>
    <cellStyle name="Ç¥ÁØ_´ç¿ùÀÚ±Ý¼öÁö" xfId="4722"/>
    <cellStyle name="C￥AØ_´U±aA÷AO98.12(A¶A¤)CR¾i¼­ " xfId="4723"/>
    <cellStyle name="Ç¥ÁØ_¿µ¾÷ÇöÈ² " xfId="4724"/>
    <cellStyle name="C￥AØ_¿u°￡¿a¾aº¸°i" xfId="4725"/>
    <cellStyle name="Ç¥ÁØ_»ç¾÷ºÎº° ÃÑ°è " xfId="4726"/>
    <cellStyle name="C￥AØ_≫c¾÷ºIº° AN°e " xfId="4727"/>
    <cellStyle name="Ç¥ÁØ_°©À»¼­¿ï" xfId="4728"/>
    <cellStyle name="C￥AØ_°ø¹R5 " xfId="4729"/>
    <cellStyle name="Ç¥ÁØ_°ü¸®Ç×¸ñ_¾÷Á¾º° " xfId="4730"/>
    <cellStyle name="C￥AØ_°u¸RC×¸n_¾÷A¾º° " xfId="4731"/>
    <cellStyle name="Ç¥ÁØ_0N-HANDLING " xfId="4732"/>
    <cellStyle name="C￥AØ_¼oAu°u·I" xfId="4733"/>
    <cellStyle name="Ç¥ÁØ_¾÷Á¾º° " xfId="4734"/>
    <cellStyle name="C￥AØ_¾c½A9" xfId="4735"/>
    <cellStyle name="Ç¥ÁØ_3Â÷ Æ¯¼öÇü 62±¹¼Ò " xfId="4736"/>
    <cellStyle name="C￥AØ_4¿uE¸AC1" xfId="4737"/>
    <cellStyle name="Ç¥ÁØ_5-1±¤°í " xfId="4738"/>
    <cellStyle name="C￥AØ_6-3°æAi·A " xfId="4739"/>
    <cellStyle name="Ç¥ÁØ_98³â °á»ê " xfId="4740"/>
    <cellStyle name="C￥AØ_A?°¡Ao±C" xfId="4741"/>
    <cellStyle name="Ç¥ÁØ_Áý°èÇ¥(2¿ù) " xfId="4742"/>
    <cellStyle name="C￥AØ_C°AC¼­1" xfId="4743"/>
    <cellStyle name="Ç¥ÁØ_È¸¼±½ÅÃ»¼­" xfId="4744"/>
    <cellStyle name="C￥AØ_E¸¼±½AA≫¼­" xfId="4745"/>
    <cellStyle name="Ç¥ÁØ_laroux" xfId="4746"/>
    <cellStyle name="C￥AØ_Sheet1_¿μ¾÷CoE² " xfId="4747"/>
    <cellStyle name="Ç¥ÁØ_Sheet1_0N-HANDLING " xfId="4748"/>
    <cellStyle name="C￥AØ_Sheet1_Ay°eC￥(2¿u) " xfId="4749"/>
    <cellStyle name="Ç¥ÁØ_Sheet1_Áý°èÇ¥(2¿ù) " xfId="4750"/>
    <cellStyle name="C￥AØ_SMG-CKD-d1.1 " xfId="4751"/>
    <cellStyle name="Calc Currency (0)" xfId="4752"/>
    <cellStyle name="Calc Currency (2)" xfId="4753"/>
    <cellStyle name="Calc Percent (0)" xfId="4754"/>
    <cellStyle name="Calc Percent (1)" xfId="4755"/>
    <cellStyle name="Calc Percent (2)" xfId="4756"/>
    <cellStyle name="Calc Units (0)" xfId="4757"/>
    <cellStyle name="Calc Units (1)" xfId="4758"/>
    <cellStyle name="Calc Units (2)" xfId="4759"/>
    <cellStyle name="Calculation" xfId="38" builtinId="22" customBuiltin="1"/>
    <cellStyle name="Calculation 2" xfId="168"/>
    <cellStyle name="Calculation 2 2" xfId="1263"/>
    <cellStyle name="Calculation 2 2 2" xfId="4760"/>
    <cellStyle name="Calculation 2 3" xfId="1408"/>
    <cellStyle name="Calculation 2 4" xfId="1468"/>
    <cellStyle name="Calculation 2 5" xfId="1513"/>
    <cellStyle name="Calculation 2 6" xfId="7025"/>
    <cellStyle name="Calculation 2 7" xfId="8576"/>
    <cellStyle name="Calculation 2 8" xfId="8820"/>
    <cellStyle name="Calculation 3" xfId="169"/>
    <cellStyle name="Calculation 3 2" xfId="1264"/>
    <cellStyle name="Calculation 3 2 2" xfId="4761"/>
    <cellStyle name="Calculation 3 3" xfId="1407"/>
    <cellStyle name="Calculation 3 4" xfId="1499"/>
    <cellStyle name="Calculation 3 5" xfId="1498"/>
    <cellStyle name="Calculation 3 6" xfId="7026"/>
    <cellStyle name="Calculation 3 7" xfId="8827"/>
    <cellStyle name="Calculation 4" xfId="170"/>
    <cellStyle name="Calculation 4 2" xfId="1265"/>
    <cellStyle name="Calculation 4 3" xfId="1406"/>
    <cellStyle name="Calculation 4 4" xfId="1500"/>
    <cellStyle name="Calculation 4 5" xfId="1497"/>
    <cellStyle name="Calculation 4 6" xfId="7027"/>
    <cellStyle name="Calculation 4 7" xfId="8828"/>
    <cellStyle name="Calculation 5" xfId="171"/>
    <cellStyle name="Calculation 5 2" xfId="1266"/>
    <cellStyle name="Calculation 5 3" xfId="1405"/>
    <cellStyle name="Calculation 5 4" xfId="1501"/>
    <cellStyle name="Calculation 5 5" xfId="1496"/>
    <cellStyle name="Calculation 5 6" xfId="7028"/>
    <cellStyle name="Calculation 5 7" xfId="8829"/>
    <cellStyle name="Calculation 6" xfId="1184"/>
    <cellStyle name="Calculation 6 2" xfId="8575"/>
    <cellStyle name="Calculation 7" xfId="8790"/>
    <cellStyle name="Calculation 8" xfId="8806"/>
    <cellStyle name="category" xfId="4762"/>
    <cellStyle name="Centered Heading" xfId="4763"/>
    <cellStyle name="Check Cell" xfId="40" builtinId="23" customBuiltin="1"/>
    <cellStyle name="Check Cell 2" xfId="172"/>
    <cellStyle name="Check Cell 2 2" xfId="1469"/>
    <cellStyle name="Check Cell 3" xfId="173"/>
    <cellStyle name="Check Cell 3 2" xfId="4764"/>
    <cellStyle name="Check Cell 4" xfId="174"/>
    <cellStyle name="Check Cell 5" xfId="175"/>
    <cellStyle name="Check Cell 6" xfId="1186"/>
    <cellStyle name="Check Cell 6 2" xfId="8577"/>
    <cellStyle name="ⓒoe¨￢¨￠Aⓒ÷_¡¾aA￠￢" xfId="4765"/>
    <cellStyle name="Comma" xfId="1" builtinId="3"/>
    <cellStyle name="Comma [0] 2" xfId="176"/>
    <cellStyle name="Comma [0] 2 2" xfId="1267"/>
    <cellStyle name="Comma [0] 2 2 2" xfId="1526"/>
    <cellStyle name="Comma [0] 2 2 2 2" xfId="4767"/>
    <cellStyle name="Comma [0] 2 2 3" xfId="4768"/>
    <cellStyle name="Comma [0] 2 2 3 2" xfId="4769"/>
    <cellStyle name="Comma [0] 2 2 3 2 2 2" xfId="4770"/>
    <cellStyle name="Comma [0] 2 2 3 3" xfId="4771"/>
    <cellStyle name="Comma [0] 2 2 4" xfId="4766"/>
    <cellStyle name="Comma [0] 2 3" xfId="4772"/>
    <cellStyle name="Comma [0] 2 4" xfId="4773"/>
    <cellStyle name="Comma [0] 2 5" xfId="4774"/>
    <cellStyle name="Comma [0] 2 6" xfId="4775"/>
    <cellStyle name="Comma [0] 3" xfId="4776"/>
    <cellStyle name="Comma [0] 3 2" xfId="8692"/>
    <cellStyle name="Comma [0] 4" xfId="7539"/>
    <cellStyle name="Comma [00]" xfId="4777"/>
    <cellStyle name="Comma 0.0" xfId="4778"/>
    <cellStyle name="Comma 0.00" xfId="4779"/>
    <cellStyle name="Comma 0.000" xfId="4780"/>
    <cellStyle name="Comma 10" xfId="177"/>
    <cellStyle name="Comma 10 10" xfId="8830"/>
    <cellStyle name="Comma 10 10 2" xfId="11569"/>
    <cellStyle name="Comma 10 11" xfId="8983"/>
    <cellStyle name="Comma 10 2" xfId="1255"/>
    <cellStyle name="Comma 10 2 2" xfId="4783"/>
    <cellStyle name="Comma 10 2 3" xfId="4784"/>
    <cellStyle name="Comma 10 2 3 2" xfId="9590"/>
    <cellStyle name="Comma 10 2 4" xfId="4782"/>
    <cellStyle name="Comma 10 2 5" xfId="8861"/>
    <cellStyle name="Comma 10 2 5 2" xfId="11587"/>
    <cellStyle name="Comma 10 2 6" xfId="9537"/>
    <cellStyle name="Comma 10 3" xfId="1502"/>
    <cellStyle name="Comma 10 3 2" xfId="4785"/>
    <cellStyle name="Comma 10 3 2 2" xfId="9591"/>
    <cellStyle name="Comma 10 3 3" xfId="9567"/>
    <cellStyle name="Comma 10 4" xfId="4781"/>
    <cellStyle name="Comma 10 5" xfId="6760"/>
    <cellStyle name="Comma 10 5 2" xfId="9955"/>
    <cellStyle name="Comma 10 6" xfId="7044"/>
    <cellStyle name="Comma 10 6 2" xfId="10022"/>
    <cellStyle name="Comma 10 7" xfId="7545"/>
    <cellStyle name="Comma 10 7 2" xfId="10518"/>
    <cellStyle name="Comma 10 8" xfId="8052"/>
    <cellStyle name="Comma 10 8 2" xfId="11016"/>
    <cellStyle name="Comma 10 9" xfId="8696"/>
    <cellStyle name="Comma 100" xfId="1145"/>
    <cellStyle name="Comma 100 2" xfId="1268"/>
    <cellStyle name="Comma 100 2 2" xfId="9538"/>
    <cellStyle name="Comma 100 3" xfId="4786"/>
    <cellStyle name="Comma 100 4" xfId="7540"/>
    <cellStyle name="Comma 100 4 2" xfId="10517"/>
    <cellStyle name="Comma 100 5" xfId="7546"/>
    <cellStyle name="Comma 100 5 2" xfId="10519"/>
    <cellStyle name="Comma 100 6" xfId="8547"/>
    <cellStyle name="Comma 100 6 2" xfId="11511"/>
    <cellStyle name="Comma 100 7" xfId="8658"/>
    <cellStyle name="Comma 100 8" xfId="9489"/>
    <cellStyle name="Comma 101" xfId="4787"/>
    <cellStyle name="Comma 101 2" xfId="8659"/>
    <cellStyle name="Comma 102" xfId="4788"/>
    <cellStyle name="Comma 102 2" xfId="8660"/>
    <cellStyle name="Comma 103" xfId="4789"/>
    <cellStyle name="Comma 103 2" xfId="8661"/>
    <cellStyle name="Comma 104" xfId="4790"/>
    <cellStyle name="Comma 104 2" xfId="8662"/>
    <cellStyle name="Comma 105" xfId="4791"/>
    <cellStyle name="Comma 105 2" xfId="8663"/>
    <cellStyle name="Comma 106" xfId="4792"/>
    <cellStyle name="Comma 106 2" xfId="8664"/>
    <cellStyle name="Comma 106 3" xfId="9592"/>
    <cellStyle name="Comma 107" xfId="1570"/>
    <cellStyle name="Comma 108" xfId="4621"/>
    <cellStyle name="Comma 108 2" xfId="8665"/>
    <cellStyle name="Comma 109" xfId="6745"/>
    <cellStyle name="Comma 109 2" xfId="8666"/>
    <cellStyle name="Comma 11" xfId="178"/>
    <cellStyle name="Comma 11 10" xfId="4794"/>
    <cellStyle name="Comma 11 11" xfId="1577"/>
    <cellStyle name="Comma 11 12" xfId="4793"/>
    <cellStyle name="Comma 11 13" xfId="6761"/>
    <cellStyle name="Comma 11 13 2" xfId="9956"/>
    <cellStyle name="Comma 11 14" xfId="7045"/>
    <cellStyle name="Comma 11 14 2" xfId="10023"/>
    <cellStyle name="Comma 11 15" xfId="7547"/>
    <cellStyle name="Comma 11 15 2" xfId="10520"/>
    <cellStyle name="Comma 11 16" xfId="8053"/>
    <cellStyle name="Comma 11 16 2" xfId="11017"/>
    <cellStyle name="Comma 11 17" xfId="8694"/>
    <cellStyle name="Comma 11 18" xfId="8831"/>
    <cellStyle name="Comma 11 18 2" xfId="11570"/>
    <cellStyle name="Comma 11 19" xfId="8984"/>
    <cellStyle name="Comma 11 2" xfId="1269"/>
    <cellStyle name="Comma 11 2 10" xfId="9539"/>
    <cellStyle name="Comma 11 2 2" xfId="4796"/>
    <cellStyle name="Comma 11 2 2 2" xfId="4797"/>
    <cellStyle name="Comma 11 2 2 2 2" xfId="4798"/>
    <cellStyle name="Comma 11 2 2 2 2 2" xfId="4799"/>
    <cellStyle name="Comma 11 2 2 2 2 2 2" xfId="4800"/>
    <cellStyle name="Comma 11 2 2 2 2 3" xfId="4801"/>
    <cellStyle name="Comma 11 2 2 2 3" xfId="4802"/>
    <cellStyle name="Comma 11 2 2 2 3 2" xfId="4803"/>
    <cellStyle name="Comma 11 2 2 2 4" xfId="4804"/>
    <cellStyle name="Comma 11 2 2 3" xfId="4805"/>
    <cellStyle name="Comma 11 2 2 3 2" xfId="4806"/>
    <cellStyle name="Comma 11 2 2 3 2 2" xfId="4807"/>
    <cellStyle name="Comma 11 2 2 3 3" xfId="4808"/>
    <cellStyle name="Comma 11 2 2 4" xfId="4809"/>
    <cellStyle name="Comma 11 2 2 4 2" xfId="4810"/>
    <cellStyle name="Comma 11 2 2 5" xfId="4811"/>
    <cellStyle name="Comma 11 2 3" xfId="4812"/>
    <cellStyle name="Comma 11 2 3 2" xfId="4813"/>
    <cellStyle name="Comma 11 2 3 2 2" xfId="4814"/>
    <cellStyle name="Comma 11 2 3 2 2 2" xfId="4815"/>
    <cellStyle name="Comma 11 2 3 2 3" xfId="4816"/>
    <cellStyle name="Comma 11 2 3 3" xfId="4817"/>
    <cellStyle name="Comma 11 2 3 3 2" xfId="4818"/>
    <cellStyle name="Comma 11 2 3 4" xfId="4819"/>
    <cellStyle name="Comma 11 2 4" xfId="4820"/>
    <cellStyle name="Comma 11 2 4 2" xfId="4821"/>
    <cellStyle name="Comma 11 2 4 2 2" xfId="4822"/>
    <cellStyle name="Comma 11 2 4 3" xfId="4823"/>
    <cellStyle name="Comma 11 2 5" xfId="4824"/>
    <cellStyle name="Comma 11 2 5 2" xfId="4825"/>
    <cellStyle name="Comma 11 2 6" xfId="4826"/>
    <cellStyle name="Comma 11 2 6 2" xfId="4827"/>
    <cellStyle name="Comma 11 2 7" xfId="4828"/>
    <cellStyle name="Comma 11 2 8" xfId="4795"/>
    <cellStyle name="Comma 11 2 9" xfId="8860"/>
    <cellStyle name="Comma 11 2 9 2" xfId="11586"/>
    <cellStyle name="Comma 11 3" xfId="335"/>
    <cellStyle name="Comma 11 3 2" xfId="1270"/>
    <cellStyle name="Comma 11 3 2 2" xfId="4831"/>
    <cellStyle name="Comma 11 3 2 2 2" xfId="4832"/>
    <cellStyle name="Comma 11 3 2 2 2 2" xfId="4833"/>
    <cellStyle name="Comma 11 3 2 2 2 2 2" xfId="4834"/>
    <cellStyle name="Comma 11 3 2 2 2 3" xfId="4835"/>
    <cellStyle name="Comma 11 3 2 2 3" xfId="4836"/>
    <cellStyle name="Comma 11 3 2 2 3 2" xfId="4837"/>
    <cellStyle name="Comma 11 3 2 2 4" xfId="4838"/>
    <cellStyle name="Comma 11 3 2 3" xfId="4839"/>
    <cellStyle name="Comma 11 3 2 3 2" xfId="4840"/>
    <cellStyle name="Comma 11 3 2 3 2 2" xfId="4841"/>
    <cellStyle name="Comma 11 3 2 3 3" xfId="4842"/>
    <cellStyle name="Comma 11 3 2 4" xfId="4843"/>
    <cellStyle name="Comma 11 3 2 4 2" xfId="4844"/>
    <cellStyle name="Comma 11 3 2 5" xfId="4845"/>
    <cellStyle name="Comma 11 3 2 6" xfId="4830"/>
    <cellStyle name="Comma 11 3 3" xfId="4846"/>
    <cellStyle name="Comma 11 3 3 2" xfId="4847"/>
    <cellStyle name="Comma 11 3 3 2 2" xfId="4848"/>
    <cellStyle name="Comma 11 3 3 2 2 2" xfId="4849"/>
    <cellStyle name="Comma 11 3 3 2 3" xfId="4850"/>
    <cellStyle name="Comma 11 3 3 3" xfId="4851"/>
    <cellStyle name="Comma 11 3 3 3 2" xfId="4852"/>
    <cellStyle name="Comma 11 3 3 4" xfId="4853"/>
    <cellStyle name="Comma 11 3 4" xfId="4854"/>
    <cellStyle name="Comma 11 3 4 2" xfId="4855"/>
    <cellStyle name="Comma 11 3 4 2 2" xfId="4856"/>
    <cellStyle name="Comma 11 3 4 3" xfId="4857"/>
    <cellStyle name="Comma 11 3 5" xfId="4858"/>
    <cellStyle name="Comma 11 3 5 2" xfId="4859"/>
    <cellStyle name="Comma 11 3 6" xfId="4860"/>
    <cellStyle name="Comma 11 3 6 2" xfId="4861"/>
    <cellStyle name="Comma 11 3 7" xfId="4862"/>
    <cellStyle name="Comma 11 3 8" xfId="4863"/>
    <cellStyle name="Comma 11 3 9" xfId="4829"/>
    <cellStyle name="Comma 11 4" xfId="1503"/>
    <cellStyle name="Comma 11 4 2" xfId="4865"/>
    <cellStyle name="Comma 11 4 2 2" xfId="4866"/>
    <cellStyle name="Comma 11 4 2 2 2" xfId="4867"/>
    <cellStyle name="Comma 11 4 2 2 2 2" xfId="4868"/>
    <cellStyle name="Comma 11 4 2 2 3" xfId="4869"/>
    <cellStyle name="Comma 11 4 2 3" xfId="4870"/>
    <cellStyle name="Comma 11 4 2 3 2" xfId="4871"/>
    <cellStyle name="Comma 11 4 2 4" xfId="4872"/>
    <cellStyle name="Comma 11 4 3" xfId="4873"/>
    <cellStyle name="Comma 11 4 3 2" xfId="4874"/>
    <cellStyle name="Comma 11 4 3 2 2" xfId="4875"/>
    <cellStyle name="Comma 11 4 3 3" xfId="4876"/>
    <cellStyle name="Comma 11 4 4" xfId="4877"/>
    <cellStyle name="Comma 11 4 4 2" xfId="4878"/>
    <cellStyle name="Comma 11 4 5" xfId="4879"/>
    <cellStyle name="Comma 11 4 6" xfId="4864"/>
    <cellStyle name="Comma 11 4 7" xfId="9568"/>
    <cellStyle name="Comma 11 5" xfId="4880"/>
    <cellStyle name="Comma 11 5 2" xfId="4881"/>
    <cellStyle name="Comma 11 5 2 2" xfId="4882"/>
    <cellStyle name="Comma 11 5 2 2 2" xfId="4883"/>
    <cellStyle name="Comma 11 5 2 3" xfId="4884"/>
    <cellStyle name="Comma 11 5 3" xfId="4885"/>
    <cellStyle name="Comma 11 5 3 2" xfId="4886"/>
    <cellStyle name="Comma 11 5 4" xfId="4887"/>
    <cellStyle name="Comma 11 6" xfId="4888"/>
    <cellStyle name="Comma 11 6 2" xfId="4889"/>
    <cellStyle name="Comma 11 6 2 2" xfId="4890"/>
    <cellStyle name="Comma 11 6 3" xfId="4891"/>
    <cellStyle name="Comma 11 7" xfId="4892"/>
    <cellStyle name="Comma 11 7 2" xfId="4893"/>
    <cellStyle name="Comma 11 8" xfId="4894"/>
    <cellStyle name="Comma 11 8 2" xfId="4895"/>
    <cellStyle name="Comma 11 9" xfId="4896"/>
    <cellStyle name="Comma 110" xfId="6753"/>
    <cellStyle name="Comma 110 2" xfId="8667"/>
    <cellStyle name="Comma 111" xfId="6743"/>
    <cellStyle name="Comma 111 2" xfId="8668"/>
    <cellStyle name="Comma 112" xfId="6754"/>
    <cellStyle name="Comma 112 2" xfId="8669"/>
    <cellStyle name="Comma 113" xfId="6759"/>
    <cellStyle name="Comma 113 2" xfId="8670"/>
    <cellStyle name="Comma 114" xfId="6809"/>
    <cellStyle name="Comma 114 2" xfId="8671"/>
    <cellStyle name="Comma 115" xfId="6810"/>
    <cellStyle name="Comma 115 2" xfId="8672"/>
    <cellStyle name="Comma 116" xfId="6808"/>
    <cellStyle name="Comma 116 2" xfId="8673"/>
    <cellStyle name="Comma 117" xfId="1568"/>
    <cellStyle name="Comma 117 2" xfId="8674"/>
    <cellStyle name="Comma 118" xfId="7021"/>
    <cellStyle name="Comma 118 2" xfId="8675"/>
    <cellStyle name="Comma 118 3" xfId="10017"/>
    <cellStyle name="Comma 119" xfId="7023"/>
    <cellStyle name="Comma 119 2" xfId="8676"/>
    <cellStyle name="Comma 119 3" xfId="10019"/>
    <cellStyle name="Comma 12" xfId="330"/>
    <cellStyle name="Comma 12 2" xfId="1271"/>
    <cellStyle name="Comma 12 2 2" xfId="4899"/>
    <cellStyle name="Comma 12 2 2 2" xfId="4900"/>
    <cellStyle name="Comma 12 2 2 2 2" xfId="4901"/>
    <cellStyle name="Comma 12 2 2 2 2 2" xfId="4902"/>
    <cellStyle name="Comma 12 2 2 2 2 2 2" xfId="4903"/>
    <cellStyle name="Comma 12 2 2 2 2 3" xfId="4904"/>
    <cellStyle name="Comma 12 2 2 2 3" xfId="4905"/>
    <cellStyle name="Comma 12 2 2 2 3 2" xfId="4906"/>
    <cellStyle name="Comma 12 2 2 2 4" xfId="4907"/>
    <cellStyle name="Comma 12 2 2 3" xfId="4908"/>
    <cellStyle name="Comma 12 2 2 3 2" xfId="4909"/>
    <cellStyle name="Comma 12 2 2 3 2 2" xfId="4910"/>
    <cellStyle name="Comma 12 2 2 3 3" xfId="4911"/>
    <cellStyle name="Comma 12 2 2 4" xfId="4912"/>
    <cellStyle name="Comma 12 2 2 4 2" xfId="4913"/>
    <cellStyle name="Comma 12 2 2 5" xfId="4914"/>
    <cellStyle name="Comma 12 2 3" xfId="4915"/>
    <cellStyle name="Comma 12 2 3 2" xfId="4916"/>
    <cellStyle name="Comma 12 2 3 2 2" xfId="4917"/>
    <cellStyle name="Comma 12 2 3 2 2 2" xfId="4918"/>
    <cellStyle name="Comma 12 2 3 2 3" xfId="4919"/>
    <cellStyle name="Comma 12 2 3 3" xfId="4920"/>
    <cellStyle name="Comma 12 2 3 3 2" xfId="4921"/>
    <cellStyle name="Comma 12 2 3 4" xfId="4922"/>
    <cellStyle name="Comma 12 2 4" xfId="4923"/>
    <cellStyle name="Comma 12 2 4 2" xfId="4924"/>
    <cellStyle name="Comma 12 2 4 2 2" xfId="4925"/>
    <cellStyle name="Comma 12 2 4 3" xfId="4926"/>
    <cellStyle name="Comma 12 2 5" xfId="4927"/>
    <cellStyle name="Comma 12 2 5 2" xfId="4928"/>
    <cellStyle name="Comma 12 2 6" xfId="4929"/>
    <cellStyle name="Comma 12 2 6 2" xfId="4930"/>
    <cellStyle name="Comma 12 2 7" xfId="4931"/>
    <cellStyle name="Comma 12 2 8" xfId="4898"/>
    <cellStyle name="Comma 12 2 9" xfId="8859"/>
    <cellStyle name="Comma 12 2 9 2" xfId="11585"/>
    <cellStyle name="Comma 12 3" xfId="1525"/>
    <cellStyle name="Comma 12 3 2" xfId="4933"/>
    <cellStyle name="Comma 12 3 2 2" xfId="4934"/>
    <cellStyle name="Comma 12 3 2 2 2" xfId="4935"/>
    <cellStyle name="Comma 12 3 2 2 2 2" xfId="4936"/>
    <cellStyle name="Comma 12 3 2 2 3" xfId="4937"/>
    <cellStyle name="Comma 12 3 2 3" xfId="4938"/>
    <cellStyle name="Comma 12 3 2 3 2" xfId="4939"/>
    <cellStyle name="Comma 12 3 2 4" xfId="4940"/>
    <cellStyle name="Comma 12 3 3" xfId="4941"/>
    <cellStyle name="Comma 12 3 3 2" xfId="4942"/>
    <cellStyle name="Comma 12 3 3 2 2" xfId="4943"/>
    <cellStyle name="Comma 12 3 3 3" xfId="4944"/>
    <cellStyle name="Comma 12 3 4" xfId="4945"/>
    <cellStyle name="Comma 12 3 4 2" xfId="4946"/>
    <cellStyle name="Comma 12 3 5" xfId="4947"/>
    <cellStyle name="Comma 12 3 6" xfId="4932"/>
    <cellStyle name="Comma 12 4" xfId="4948"/>
    <cellStyle name="Comma 12 4 2" xfId="4949"/>
    <cellStyle name="Comma 12 4 2 2" xfId="4950"/>
    <cellStyle name="Comma 12 4 2 2 2" xfId="4951"/>
    <cellStyle name="Comma 12 4 2 3" xfId="4952"/>
    <cellStyle name="Comma 12 4 3" xfId="4953"/>
    <cellStyle name="Comma 12 4 3 2" xfId="4954"/>
    <cellStyle name="Comma 12 4 4" xfId="4955"/>
    <cellStyle name="Comma 12 5" xfId="4956"/>
    <cellStyle name="Comma 12 5 2" xfId="4957"/>
    <cellStyle name="Comma 12 5 2 2" xfId="4958"/>
    <cellStyle name="Comma 12 5 3" xfId="4959"/>
    <cellStyle name="Comma 12 6" xfId="4960"/>
    <cellStyle name="Comma 12 6 2" xfId="4961"/>
    <cellStyle name="Comma 12 7" xfId="4962"/>
    <cellStyle name="Comma 12 7 2" xfId="4963"/>
    <cellStyle name="Comma 12 8" xfId="4964"/>
    <cellStyle name="Comma 12 9" xfId="4897"/>
    <cellStyle name="Comma 120" xfId="7543"/>
    <cellStyle name="Comma 120 2" xfId="8677"/>
    <cellStyle name="Comma 121" xfId="8047"/>
    <cellStyle name="Comma 121 2" xfId="8678"/>
    <cellStyle name="Comma 122" xfId="8049"/>
    <cellStyle name="Comma 122 2" xfId="8679"/>
    <cellStyle name="Comma 123" xfId="8680"/>
    <cellStyle name="Comma 124" xfId="8681"/>
    <cellStyle name="Comma 125" xfId="8682"/>
    <cellStyle name="Comma 126" xfId="8683"/>
    <cellStyle name="Comma 127" xfId="8684"/>
    <cellStyle name="Comma 128" xfId="8685"/>
    <cellStyle name="Comma 129" xfId="8761"/>
    <cellStyle name="Comma 13" xfId="336"/>
    <cellStyle name="Comma 13 10" xfId="11862"/>
    <cellStyle name="Comma 13 2" xfId="337"/>
    <cellStyle name="Comma 13 2 2" xfId="1273"/>
    <cellStyle name="Comma 13 2 2 2" xfId="4968"/>
    <cellStyle name="Comma 13 2 2 2 2" xfId="4969"/>
    <cellStyle name="Comma 13 2 2 2 2 2" xfId="4970"/>
    <cellStyle name="Comma 13 2 2 2 2 2 2" xfId="4971"/>
    <cellStyle name="Comma 13 2 2 2 2 3" xfId="4972"/>
    <cellStyle name="Comma 13 2 2 2 3" xfId="4973"/>
    <cellStyle name="Comma 13 2 2 2 3 2" xfId="4974"/>
    <cellStyle name="Comma 13 2 2 2 4" xfId="4975"/>
    <cellStyle name="Comma 13 2 2 3" xfId="4976"/>
    <cellStyle name="Comma 13 2 2 3 2" xfId="4977"/>
    <cellStyle name="Comma 13 2 2 3 2 2" xfId="4978"/>
    <cellStyle name="Comma 13 2 2 3 3" xfId="4979"/>
    <cellStyle name="Comma 13 2 2 4" xfId="4980"/>
    <cellStyle name="Comma 13 2 2 4 2" xfId="4981"/>
    <cellStyle name="Comma 13 2 2 5" xfId="4982"/>
    <cellStyle name="Comma 13 2 2 6" xfId="4967"/>
    <cellStyle name="Comma 13 2 3" xfId="4983"/>
    <cellStyle name="Comma 13 2 3 2" xfId="4984"/>
    <cellStyle name="Comma 13 2 3 2 2" xfId="4985"/>
    <cellStyle name="Comma 13 2 3 2 2 2" xfId="4986"/>
    <cellStyle name="Comma 13 2 3 2 3" xfId="4987"/>
    <cellStyle name="Comma 13 2 3 3" xfId="4988"/>
    <cellStyle name="Comma 13 2 3 3 2" xfId="4989"/>
    <cellStyle name="Comma 13 2 3 4" xfId="4990"/>
    <cellStyle name="Comma 13 2 4" xfId="4991"/>
    <cellStyle name="Comma 13 2 4 2" xfId="4992"/>
    <cellStyle name="Comma 13 2 4 2 2" xfId="4993"/>
    <cellStyle name="Comma 13 2 4 3" xfId="4994"/>
    <cellStyle name="Comma 13 2 5" xfId="4995"/>
    <cellStyle name="Comma 13 2 5 2" xfId="4996"/>
    <cellStyle name="Comma 13 2 6" xfId="4997"/>
    <cellStyle name="Comma 13 2 6 2" xfId="4998"/>
    <cellStyle name="Comma 13 2 7" xfId="4999"/>
    <cellStyle name="Comma 13 2 8" xfId="4966"/>
    <cellStyle name="Comma 13 2 9" xfId="8858"/>
    <cellStyle name="Comma 13 2 9 2" xfId="11584"/>
    <cellStyle name="Comma 13 3" xfId="338"/>
    <cellStyle name="Comma 13 3 2" xfId="1274"/>
    <cellStyle name="Comma 13 3 2 2" xfId="5002"/>
    <cellStyle name="Comma 13 3 2 2 2" xfId="5003"/>
    <cellStyle name="Comma 13 3 2 2 2 2" xfId="5004"/>
    <cellStyle name="Comma 13 3 2 2 3" xfId="5005"/>
    <cellStyle name="Comma 13 3 2 3" xfId="5006"/>
    <cellStyle name="Comma 13 3 2 3 2" xfId="5007"/>
    <cellStyle name="Comma 13 3 2 4" xfId="5008"/>
    <cellStyle name="Comma 13 3 2 5" xfId="5001"/>
    <cellStyle name="Comma 13 3 3" xfId="5009"/>
    <cellStyle name="Comma 13 3 3 2" xfId="5010"/>
    <cellStyle name="Comma 13 3 3 2 2" xfId="5011"/>
    <cellStyle name="Comma 13 3 3 3" xfId="5012"/>
    <cellStyle name="Comma 13 3 4" xfId="5013"/>
    <cellStyle name="Comma 13 3 4 2" xfId="5014"/>
    <cellStyle name="Comma 13 3 5" xfId="5015"/>
    <cellStyle name="Comma 13 3 6" xfId="5000"/>
    <cellStyle name="Comma 13 4" xfId="1272"/>
    <cellStyle name="Comma 13 4 2" xfId="5017"/>
    <cellStyle name="Comma 13 4 2 2" xfId="5018"/>
    <cellStyle name="Comma 13 4 2 2 2" xfId="5019"/>
    <cellStyle name="Comma 13 4 2 3" xfId="5020"/>
    <cellStyle name="Comma 13 4 3" xfId="5021"/>
    <cellStyle name="Comma 13 4 3 2" xfId="5022"/>
    <cellStyle name="Comma 13 4 4" xfId="5023"/>
    <cellStyle name="Comma 13 4 5" xfId="5016"/>
    <cellStyle name="Comma 13 5" xfId="1524"/>
    <cellStyle name="Comma 13 5 2" xfId="5025"/>
    <cellStyle name="Comma 13 5 2 2" xfId="5026"/>
    <cellStyle name="Comma 13 5 3" xfId="5027"/>
    <cellStyle name="Comma 13 5 4" xfId="5024"/>
    <cellStyle name="Comma 13 6" xfId="5028"/>
    <cellStyle name="Comma 13 6 2" xfId="5029"/>
    <cellStyle name="Comma 13 7" xfId="5030"/>
    <cellStyle name="Comma 13 7 2" xfId="5031"/>
    <cellStyle name="Comma 13 8" xfId="5032"/>
    <cellStyle name="Comma 13 9" xfId="4965"/>
    <cellStyle name="Comma 130" xfId="8762"/>
    <cellStyle name="Comma 131" xfId="8766"/>
    <cellStyle name="Comma 131 2" xfId="11562"/>
    <cellStyle name="Comma 132" xfId="8791"/>
    <cellStyle name="Comma 133" xfId="8807"/>
    <cellStyle name="Comma 134" xfId="8817"/>
    <cellStyle name="Comma 135" xfId="8818"/>
    <cellStyle name="Comma 136" xfId="8821"/>
    <cellStyle name="Comma 137" xfId="8884"/>
    <cellStyle name="Comma 138" xfId="8887"/>
    <cellStyle name="Comma 139" xfId="8940"/>
    <cellStyle name="Comma 14" xfId="339"/>
    <cellStyle name="Comma 14 2" xfId="1275"/>
    <cellStyle name="Comma 14 2 2" xfId="5035"/>
    <cellStyle name="Comma 14 2 2 2" xfId="5036"/>
    <cellStyle name="Comma 14 2 2 2 2" xfId="5037"/>
    <cellStyle name="Comma 14 2 2 2 2 2" xfId="5038"/>
    <cellStyle name="Comma 14 2 2 2 3" xfId="5039"/>
    <cellStyle name="Comma 14 2 2 3" xfId="5040"/>
    <cellStyle name="Comma 14 2 2 3 2" xfId="5041"/>
    <cellStyle name="Comma 14 2 2 4" xfId="5042"/>
    <cellStyle name="Comma 14 2 3" xfId="5043"/>
    <cellStyle name="Comma 14 2 3 2" xfId="5044"/>
    <cellStyle name="Comma 14 2 3 2 2" xfId="5045"/>
    <cellStyle name="Comma 14 2 3 3" xfId="5046"/>
    <cellStyle name="Comma 14 2 4" xfId="5047"/>
    <cellStyle name="Comma 14 2 4 2" xfId="5048"/>
    <cellStyle name="Comma 14 2 5" xfId="5049"/>
    <cellStyle name="Comma 14 2 6" xfId="5034"/>
    <cellStyle name="Comma 14 2 7" xfId="8857"/>
    <cellStyle name="Comma 14 2 7 2" xfId="11583"/>
    <cellStyle name="Comma 14 3" xfId="1544"/>
    <cellStyle name="Comma 14 3 2" xfId="5051"/>
    <cellStyle name="Comma 14 3 2 2" xfId="5052"/>
    <cellStyle name="Comma 14 3 2 2 2" xfId="5053"/>
    <cellStyle name="Comma 14 3 2 3" xfId="5054"/>
    <cellStyle name="Comma 14 3 3" xfId="5055"/>
    <cellStyle name="Comma 14 3 3 2" xfId="5056"/>
    <cellStyle name="Comma 14 3 4" xfId="5057"/>
    <cellStyle name="Comma 14 3 5" xfId="5050"/>
    <cellStyle name="Comma 14 4" xfId="5058"/>
    <cellStyle name="Comma 14 4 2" xfId="5059"/>
    <cellStyle name="Comma 14 4 2 2" xfId="5060"/>
    <cellStyle name="Comma 14 4 3" xfId="5061"/>
    <cellStyle name="Comma 14 5" xfId="5062"/>
    <cellStyle name="Comma 14 5 2" xfId="5063"/>
    <cellStyle name="Comma 14 6" xfId="5064"/>
    <cellStyle name="Comma 14 6 2" xfId="5065"/>
    <cellStyle name="Comma 14 7" xfId="5066"/>
    <cellStyle name="Comma 14 8" xfId="5033"/>
    <cellStyle name="Comma 140" xfId="11673"/>
    <cellStyle name="Comma 141" xfId="11721"/>
    <cellStyle name="Comma 142" xfId="11724"/>
    <cellStyle name="Comma 143" xfId="11723"/>
    <cellStyle name="Comma 15" xfId="340"/>
    <cellStyle name="Comma 15 10" xfId="5067"/>
    <cellStyle name="Comma 15 11" xfId="8708"/>
    <cellStyle name="Comma 15 2" xfId="1276"/>
    <cellStyle name="Comma 15 2 2" xfId="5069"/>
    <cellStyle name="Comma 15 2 2 2" xfId="5070"/>
    <cellStyle name="Comma 15 2 2 2 2" xfId="5071"/>
    <cellStyle name="Comma 15 2 2 2 2 2" xfId="5072"/>
    <cellStyle name="Comma 15 2 2 2 2 2 2" xfId="5073"/>
    <cellStyle name="Comma 15 2 2 2 2 3" xfId="5074"/>
    <cellStyle name="Comma 15 2 2 2 3" xfId="5075"/>
    <cellStyle name="Comma 15 2 2 2 3 2" xfId="5076"/>
    <cellStyle name="Comma 15 2 2 2 4" xfId="5077"/>
    <cellStyle name="Comma 15 2 2 3" xfId="5078"/>
    <cellStyle name="Comma 15 2 2 3 2" xfId="5079"/>
    <cellStyle name="Comma 15 2 2 3 2 2" xfId="5080"/>
    <cellStyle name="Comma 15 2 2 3 3" xfId="5081"/>
    <cellStyle name="Comma 15 2 2 4" xfId="5082"/>
    <cellStyle name="Comma 15 2 2 4 2" xfId="5083"/>
    <cellStyle name="Comma 15 2 2 5" xfId="5084"/>
    <cellStyle name="Comma 15 2 3" xfId="5085"/>
    <cellStyle name="Comma 15 2 3 2" xfId="5086"/>
    <cellStyle name="Comma 15 2 3 2 2" xfId="5087"/>
    <cellStyle name="Comma 15 2 3 2 2 2" xfId="5088"/>
    <cellStyle name="Comma 15 2 3 2 3" xfId="5089"/>
    <cellStyle name="Comma 15 2 3 3" xfId="5090"/>
    <cellStyle name="Comma 15 2 3 3 2" xfId="5091"/>
    <cellStyle name="Comma 15 2 3 4" xfId="5092"/>
    <cellStyle name="Comma 15 2 4" xfId="5093"/>
    <cellStyle name="Comma 15 2 4 2" xfId="5094"/>
    <cellStyle name="Comma 15 2 4 2 2" xfId="5095"/>
    <cellStyle name="Comma 15 2 4 3" xfId="5096"/>
    <cellStyle name="Comma 15 2 5" xfId="5097"/>
    <cellStyle name="Comma 15 2 5 2" xfId="5098"/>
    <cellStyle name="Comma 15 2 6" xfId="5099"/>
    <cellStyle name="Comma 15 2 6 2" xfId="5100"/>
    <cellStyle name="Comma 15 2 7" xfId="5101"/>
    <cellStyle name="Comma 15 2 8" xfId="5068"/>
    <cellStyle name="Comma 15 2 9" xfId="8856"/>
    <cellStyle name="Comma 15 2 9 2" xfId="11582"/>
    <cellStyle name="Comma 15 3" xfId="1548"/>
    <cellStyle name="Comma 15 3 2" xfId="5103"/>
    <cellStyle name="Comma 15 3 2 2" xfId="5104"/>
    <cellStyle name="Comma 15 3 2 2 2" xfId="5105"/>
    <cellStyle name="Comma 15 3 2 2 2 2" xfId="5106"/>
    <cellStyle name="Comma 15 3 2 2 3" xfId="5107"/>
    <cellStyle name="Comma 15 3 2 3" xfId="5108"/>
    <cellStyle name="Comma 15 3 2 3 2" xfId="5109"/>
    <cellStyle name="Comma 15 3 2 4" xfId="5110"/>
    <cellStyle name="Comma 15 3 3" xfId="5111"/>
    <cellStyle name="Comma 15 3 3 2" xfId="5112"/>
    <cellStyle name="Comma 15 3 3 2 2" xfId="5113"/>
    <cellStyle name="Comma 15 3 3 3" xfId="5114"/>
    <cellStyle name="Comma 15 3 4" xfId="5115"/>
    <cellStyle name="Comma 15 3 4 2" xfId="5116"/>
    <cellStyle name="Comma 15 3 5" xfId="5117"/>
    <cellStyle name="Comma 15 3 6" xfId="5102"/>
    <cellStyle name="Comma 15 4" xfId="5118"/>
    <cellStyle name="Comma 15 4 2" xfId="5119"/>
    <cellStyle name="Comma 15 4 2 2" xfId="5120"/>
    <cellStyle name="Comma 15 4 2 2 2" xfId="5121"/>
    <cellStyle name="Comma 15 4 2 3" xfId="5122"/>
    <cellStyle name="Comma 15 4 3" xfId="5123"/>
    <cellStyle name="Comma 15 4 3 2" xfId="5124"/>
    <cellStyle name="Comma 15 4 4" xfId="5125"/>
    <cellStyle name="Comma 15 5" xfId="5126"/>
    <cellStyle name="Comma 15 5 2" xfId="5127"/>
    <cellStyle name="Comma 15 5 2 2" xfId="5128"/>
    <cellStyle name="Comma 15 5 3" xfId="5129"/>
    <cellStyle name="Comma 15 6" xfId="5130"/>
    <cellStyle name="Comma 15 6 2" xfId="5131"/>
    <cellStyle name="Comma 15 7" xfId="5132"/>
    <cellStyle name="Comma 15 7 2" xfId="5133"/>
    <cellStyle name="Comma 15 8" xfId="5134"/>
    <cellStyle name="Comma 15 9" xfId="5135"/>
    <cellStyle name="Comma 16" xfId="341"/>
    <cellStyle name="Comma 16 2" xfId="1277"/>
    <cellStyle name="Comma 16 2 2" xfId="5138"/>
    <cellStyle name="Comma 16 2 2 2" xfId="5139"/>
    <cellStyle name="Comma 16 2 2 2 2" xfId="5140"/>
    <cellStyle name="Comma 16 2 2 2 2 2" xfId="5141"/>
    <cellStyle name="Comma 16 2 2 2 3" xfId="5142"/>
    <cellStyle name="Comma 16 2 2 3" xfId="5143"/>
    <cellStyle name="Comma 16 2 2 3 2" xfId="5144"/>
    <cellStyle name="Comma 16 2 2 4" xfId="5145"/>
    <cellStyle name="Comma 16 2 3" xfId="5146"/>
    <cellStyle name="Comma 16 2 3 2" xfId="5147"/>
    <cellStyle name="Comma 16 2 3 2 2" xfId="5148"/>
    <cellStyle name="Comma 16 2 3 3" xfId="5149"/>
    <cellStyle name="Comma 16 2 4" xfId="5150"/>
    <cellStyle name="Comma 16 2 4 2" xfId="5151"/>
    <cellStyle name="Comma 16 2 5" xfId="5152"/>
    <cellStyle name="Comma 16 2 6" xfId="5137"/>
    <cellStyle name="Comma 16 3" xfId="1556"/>
    <cellStyle name="Comma 16 3 2" xfId="5154"/>
    <cellStyle name="Comma 16 3 2 2" xfId="5155"/>
    <cellStyle name="Comma 16 3 2 2 2" xfId="5156"/>
    <cellStyle name="Comma 16 3 2 3" xfId="5157"/>
    <cellStyle name="Comma 16 3 3" xfId="5158"/>
    <cellStyle name="Comma 16 3 3 2" xfId="5159"/>
    <cellStyle name="Comma 16 3 4" xfId="5160"/>
    <cellStyle name="Comma 16 3 5" xfId="5153"/>
    <cellStyle name="Comma 16 4" xfId="5161"/>
    <cellStyle name="Comma 16 4 2" xfId="5162"/>
    <cellStyle name="Comma 16 4 2 2" xfId="5163"/>
    <cellStyle name="Comma 16 4 3" xfId="5164"/>
    <cellStyle name="Comma 16 5" xfId="5165"/>
    <cellStyle name="Comma 16 5 2" xfId="5166"/>
    <cellStyle name="Comma 16 6" xfId="5167"/>
    <cellStyle name="Comma 16 6 2" xfId="5168"/>
    <cellStyle name="Comma 16 7" xfId="5169"/>
    <cellStyle name="Comma 16 8" xfId="5136"/>
    <cellStyle name="Comma 17" xfId="342"/>
    <cellStyle name="Comma 17 2" xfId="1278"/>
    <cellStyle name="Comma 17 2 2" xfId="5172"/>
    <cellStyle name="Comma 17 2 2 2" xfId="5173"/>
    <cellStyle name="Comma 17 2 2 2 2" xfId="5174"/>
    <cellStyle name="Comma 17 2 2 2 2 2" xfId="5175"/>
    <cellStyle name="Comma 17 2 2 2 3" xfId="5176"/>
    <cellStyle name="Comma 17 2 2 3" xfId="5177"/>
    <cellStyle name="Comma 17 2 2 3 2" xfId="5178"/>
    <cellStyle name="Comma 17 2 2 4" xfId="5179"/>
    <cellStyle name="Comma 17 2 3" xfId="5180"/>
    <cellStyle name="Comma 17 2 3 2" xfId="5181"/>
    <cellStyle name="Comma 17 2 3 2 2" xfId="5182"/>
    <cellStyle name="Comma 17 2 3 3" xfId="5183"/>
    <cellStyle name="Comma 17 2 4" xfId="5184"/>
    <cellStyle name="Comma 17 2 4 2" xfId="5185"/>
    <cellStyle name="Comma 17 2 5" xfId="5186"/>
    <cellStyle name="Comma 17 2 6" xfId="5171"/>
    <cellStyle name="Comma 17 2 7" xfId="8722"/>
    <cellStyle name="Comma 17 3" xfId="5187"/>
    <cellStyle name="Comma 17 3 2" xfId="5188"/>
    <cellStyle name="Comma 17 3 2 2" xfId="5189"/>
    <cellStyle name="Comma 17 3 2 2 2" xfId="5190"/>
    <cellStyle name="Comma 17 3 2 3" xfId="5191"/>
    <cellStyle name="Comma 17 3 3" xfId="5192"/>
    <cellStyle name="Comma 17 3 3 2" xfId="5193"/>
    <cellStyle name="Comma 17 3 4" xfId="5194"/>
    <cellStyle name="Comma 17 4" xfId="5195"/>
    <cellStyle name="Comma 17 4 2" xfId="5196"/>
    <cellStyle name="Comma 17 4 2 2" xfId="5197"/>
    <cellStyle name="Comma 17 4 3" xfId="5198"/>
    <cellStyle name="Comma 17 5" xfId="5199"/>
    <cellStyle name="Comma 17 5 2" xfId="5200"/>
    <cellStyle name="Comma 17 6" xfId="5201"/>
    <cellStyle name="Comma 17 6 2" xfId="5202"/>
    <cellStyle name="Comma 17 7" xfId="5203"/>
    <cellStyle name="Comma 17 8" xfId="5170"/>
    <cellStyle name="Comma 17 9" xfId="8709"/>
    <cellStyle name="Comma 18" xfId="343"/>
    <cellStyle name="Comma 18 2" xfId="5205"/>
    <cellStyle name="Comma 18 3" xfId="5206"/>
    <cellStyle name="Comma 18 4" xfId="5204"/>
    <cellStyle name="Comma 18 5" xfId="8707"/>
    <cellStyle name="Comma 18 6" xfId="8855"/>
    <cellStyle name="Comma 19" xfId="344"/>
    <cellStyle name="Comma 19 2" xfId="1279"/>
    <cellStyle name="Comma 19 2 2" xfId="1527"/>
    <cellStyle name="Comma 19 2 2 2" xfId="5207"/>
    <cellStyle name="Comma 19 3" xfId="1471"/>
    <cellStyle name="Comma 19 4" xfId="8710"/>
    <cellStyle name="Comma 2" xfId="19"/>
    <cellStyle name="Comma 2 10" xfId="180"/>
    <cellStyle name="Comma 2 10 2" xfId="1280"/>
    <cellStyle name="Comma 2 10 2 2" xfId="5209"/>
    <cellStyle name="Comma 2 11" xfId="345"/>
    <cellStyle name="Comma 2 11 2" xfId="5211"/>
    <cellStyle name="Comma 2 11 3" xfId="5210"/>
    <cellStyle name="Comma 2 12" xfId="346"/>
    <cellStyle name="Comma 2 12 2" xfId="5213"/>
    <cellStyle name="Comma 2 12 3" xfId="5212"/>
    <cellStyle name="Comma 2 12 4" xfId="8695"/>
    <cellStyle name="Comma 2 13" xfId="347"/>
    <cellStyle name="Comma 2 13 2" xfId="5215"/>
    <cellStyle name="Comma 2 13 3" xfId="5214"/>
    <cellStyle name="Comma 2 13 4" xfId="8701"/>
    <cellStyle name="Comma 2 14" xfId="348"/>
    <cellStyle name="Comma 2 14 2" xfId="5216"/>
    <cellStyle name="Comma 2 14 3" xfId="8747"/>
    <cellStyle name="Comma 2 15" xfId="349"/>
    <cellStyle name="Comma 2 15 2" xfId="5218"/>
    <cellStyle name="Comma 2 15 3" xfId="5217"/>
    <cellStyle name="Comma 2 16" xfId="350"/>
    <cellStyle name="Comma 2 16 2" xfId="5219"/>
    <cellStyle name="Comma 2 17" xfId="351"/>
    <cellStyle name="Comma 2 17 2" xfId="5220"/>
    <cellStyle name="Comma 2 18" xfId="352"/>
    <cellStyle name="Comma 2 18 2" xfId="5221"/>
    <cellStyle name="Comma 2 19" xfId="353"/>
    <cellStyle name="Comma 2 19 2" xfId="5222"/>
    <cellStyle name="Comma 2 2" xfId="30"/>
    <cellStyle name="Comma 2 2 10" xfId="5224"/>
    <cellStyle name="Comma 2 2 11" xfId="5223"/>
    <cellStyle name="Comma 2 2 12" xfId="6762"/>
    <cellStyle name="Comma 2 2 13" xfId="181"/>
    <cellStyle name="Comma 2 2 14" xfId="8968"/>
    <cellStyle name="Comma 2 2 2" xfId="182"/>
    <cellStyle name="Comma 2 2 2 2" xfId="183"/>
    <cellStyle name="Comma 2 2 2 2 10" xfId="5227"/>
    <cellStyle name="Comma 2 2 2 2 11" xfId="5228"/>
    <cellStyle name="Comma 2 2 2 2 12" xfId="5226"/>
    <cellStyle name="Comma 2 2 2 2 2" xfId="1282"/>
    <cellStyle name="Comma 2 2 2 2 2 2" xfId="5230"/>
    <cellStyle name="Comma 2 2 2 2 2 2 2" xfId="5231"/>
    <cellStyle name="Comma 2 2 2 2 2 2 3" xfId="5232"/>
    <cellStyle name="Comma 2 2 2 2 2 2 4" xfId="5233"/>
    <cellStyle name="Comma 2 2 2 2 2 2 5" xfId="5234"/>
    <cellStyle name="Comma 2 2 2 2 2 2 6" xfId="5235"/>
    <cellStyle name="Comma 2 2 2 2 2 2 7" xfId="5236"/>
    <cellStyle name="Comma 2 2 2 2 2 2 8" xfId="5237"/>
    <cellStyle name="Comma 2 2 2 2 2 2 9" xfId="5238"/>
    <cellStyle name="Comma 2 2 2 2 2 3" xfId="5239"/>
    <cellStyle name="Comma 2 2 2 2 2 4" xfId="5229"/>
    <cellStyle name="Comma 2 2 2 2 3" xfId="5240"/>
    <cellStyle name="Comma 2 2 2 2 3 2" xfId="5241"/>
    <cellStyle name="Comma 2 2 2 2 3 3" xfId="5242"/>
    <cellStyle name="Comma 2 2 2 2 4" xfId="5243"/>
    <cellStyle name="Comma 2 2 2 2 4 2" xfId="5244"/>
    <cellStyle name="Comma 2 2 2 2 4 3" xfId="5245"/>
    <cellStyle name="Comma 2 2 2 2 5" xfId="5246"/>
    <cellStyle name="Comma 2 2 2 2 6" xfId="5247"/>
    <cellStyle name="Comma 2 2 2 2 7" xfId="5248"/>
    <cellStyle name="Comma 2 2 2 2 7 2" xfId="5249"/>
    <cellStyle name="Comma 2 2 2 2 7 3" xfId="5250"/>
    <cellStyle name="Comma 2 2 2 2 8" xfId="5251"/>
    <cellStyle name="Comma 2 2 2 2 8 2" xfId="5252"/>
    <cellStyle name="Comma 2 2 2 2 8 3" xfId="5253"/>
    <cellStyle name="Comma 2 2 2 2 9" xfId="5254"/>
    <cellStyle name="Comma 2 2 2 3" xfId="184"/>
    <cellStyle name="Comma 2 2 2 3 2" xfId="1283"/>
    <cellStyle name="Comma 2 2 2 3 2 2" xfId="5255"/>
    <cellStyle name="Comma 2 2 2 4" xfId="185"/>
    <cellStyle name="Comma 2 2 2 4 2" xfId="1284"/>
    <cellStyle name="Comma 2 2 2 4 2 2" xfId="5256"/>
    <cellStyle name="Comma 2 2 2 5" xfId="186"/>
    <cellStyle name="Comma 2 2 2 5 2" xfId="1285"/>
    <cellStyle name="Comma 2 2 2 5 2 2" xfId="5257"/>
    <cellStyle name="Comma 2 2 2 6" xfId="1281"/>
    <cellStyle name="Comma 2 2 2 6 2" xfId="5258"/>
    <cellStyle name="Comma 2 2 2 6 3" xfId="8627"/>
    <cellStyle name="Comma 2 2 2 7" xfId="5259"/>
    <cellStyle name="Comma 2 2 2 7 2" xfId="8640"/>
    <cellStyle name="Comma 2 2 2 8" xfId="5260"/>
    <cellStyle name="Comma 2 2 2 9" xfId="5225"/>
    <cellStyle name="Comma 2 2 3" xfId="187"/>
    <cellStyle name="Comma 2 2 3 2" xfId="354"/>
    <cellStyle name="Comma 2 2 3 2 2" xfId="5263"/>
    <cellStyle name="Comma 2 2 3 2 2 10" xfId="5264"/>
    <cellStyle name="Comma 2 2 3 2 2 2" xfId="5265"/>
    <cellStyle name="Comma 2 2 3 2 2 3" xfId="5266"/>
    <cellStyle name="Comma 2 2 3 2 2 4" xfId="5267"/>
    <cellStyle name="Comma 2 2 3 2 2 5" xfId="5268"/>
    <cellStyle name="Comma 2 2 3 2 2 6" xfId="5269"/>
    <cellStyle name="Comma 2 2 3 2 2 7" xfId="5270"/>
    <cellStyle name="Comma 2 2 3 2 2 8" xfId="5271"/>
    <cellStyle name="Comma 2 2 3 2 2 9" xfId="5272"/>
    <cellStyle name="Comma 2 2 3 2 3" xfId="5273"/>
    <cellStyle name="Comma 2 2 3 2 4" xfId="5274"/>
    <cellStyle name="Comma 2 2 3 2 5" xfId="5275"/>
    <cellStyle name="Comma 2 2 3 2 6" xfId="5276"/>
    <cellStyle name="Comma 2 2 3 2 7" xfId="5277"/>
    <cellStyle name="Comma 2 2 3 2 8" xfId="5262"/>
    <cellStyle name="Comma 2 2 3 2 9" xfId="8634"/>
    <cellStyle name="Comma 2 2 3 3" xfId="1286"/>
    <cellStyle name="Comma 2 2 3 3 2" xfId="5278"/>
    <cellStyle name="Comma 2 2 3 3 3" xfId="8648"/>
    <cellStyle name="Comma 2 2 3 4" xfId="5279"/>
    <cellStyle name="Comma 2 2 3 5" xfId="5261"/>
    <cellStyle name="Comma 2 2 4" xfId="188"/>
    <cellStyle name="Comma 2 2 4 2" xfId="1287"/>
    <cellStyle name="Comma 2 2 4 2 2" xfId="5282"/>
    <cellStyle name="Comma 2 2 4 2 3" xfId="5283"/>
    <cellStyle name="Comma 2 2 4 2 4" xfId="5281"/>
    <cellStyle name="Comma 2 2 4 3" xfId="5284"/>
    <cellStyle name="Comma 2 2 4 4" xfId="5280"/>
    <cellStyle name="Comma 2 2 5" xfId="189"/>
    <cellStyle name="Comma 2 2 5 2" xfId="1288"/>
    <cellStyle name="Comma 2 2 5 2 2" xfId="5286"/>
    <cellStyle name="Comma 2 2 5 3" xfId="5287"/>
    <cellStyle name="Comma 2 2 5 4" xfId="5285"/>
    <cellStyle name="Comma 2 2 6" xfId="5288"/>
    <cellStyle name="Comma 2 2 6 2" xfId="8628"/>
    <cellStyle name="Comma 2 2 6 2 2" xfId="11529"/>
    <cellStyle name="Comma 2 2 7" xfId="5289"/>
    <cellStyle name="Comma 2 2 7 2" xfId="8641"/>
    <cellStyle name="Comma 2 2 7 2 2" xfId="11531"/>
    <cellStyle name="Comma 2 2 8" xfId="5290"/>
    <cellStyle name="Comma 2 2 8 2" xfId="8723"/>
    <cellStyle name="Comma 2 2 8 2 2" xfId="11542"/>
    <cellStyle name="Comma 2 2 9" xfId="5291"/>
    <cellStyle name="Comma 2 2_20091127 Undrawn Commitment 1" xfId="5292"/>
    <cellStyle name="Comma 2 20" xfId="355"/>
    <cellStyle name="Comma 2 20 2" xfId="5293"/>
    <cellStyle name="Comma 2 21" xfId="356"/>
    <cellStyle name="Comma 2 21 2" xfId="5294"/>
    <cellStyle name="Comma 2 22" xfId="357"/>
    <cellStyle name="Comma 2 22 2" xfId="1573"/>
    <cellStyle name="Comma 2 23" xfId="358"/>
    <cellStyle name="Comma 2 23 2" xfId="5295"/>
    <cellStyle name="Comma 2 24" xfId="359"/>
    <cellStyle name="Comma 2 24 2" xfId="5296"/>
    <cellStyle name="Comma 2 25" xfId="360"/>
    <cellStyle name="Comma 2 25 2" xfId="5297"/>
    <cellStyle name="Comma 2 26" xfId="361"/>
    <cellStyle name="Comma 2 26 2" xfId="5298"/>
    <cellStyle name="Comma 2 27" xfId="362"/>
    <cellStyle name="Comma 2 27 2" xfId="5299"/>
    <cellStyle name="Comma 2 27 2 2" xfId="9593"/>
    <cellStyle name="Comma 2 28" xfId="363"/>
    <cellStyle name="Comma 2 28 2" xfId="5208"/>
    <cellStyle name="Comma 2 29" xfId="364"/>
    <cellStyle name="Comma 2 3" xfId="190"/>
    <cellStyle name="Comma 2 3 2" xfId="191"/>
    <cellStyle name="Comma 2 3 2 2" xfId="1289"/>
    <cellStyle name="Comma 2 3 2 2 2" xfId="1528"/>
    <cellStyle name="Comma 2 3 2 2 2 2" xfId="5302"/>
    <cellStyle name="Comma 2 3 2 2 2 2 2" xfId="9596"/>
    <cellStyle name="Comma 2 3 2 2 2 3" xfId="8870"/>
    <cellStyle name="Comma 2 3 2 2 2 3 2" xfId="11593"/>
    <cellStyle name="Comma 2 3 2 2 2 4" xfId="9570"/>
    <cellStyle name="Comma 2 3 2 2 3" xfId="5301"/>
    <cellStyle name="Comma 2 3 2 2 3 2" xfId="9595"/>
    <cellStyle name="Comma 2 3 2 2 4" xfId="8845"/>
    <cellStyle name="Comma 2 3 2 2 4 2" xfId="11572"/>
    <cellStyle name="Comma 2 3 2 3" xfId="5303"/>
    <cellStyle name="Comma 2 3 2 3 2" xfId="9597"/>
    <cellStyle name="Comma 2 3 2 4" xfId="5304"/>
    <cellStyle name="Comma 2 3 2 4 2" xfId="5305"/>
    <cellStyle name="Comma 2 3 2 4 2 2" xfId="9599"/>
    <cellStyle name="Comma 2 3 2 4 3" xfId="1575"/>
    <cellStyle name="Comma 2 3 2 4 3 2" xfId="9582"/>
    <cellStyle name="Comma 2 3 2 4 4" xfId="9598"/>
    <cellStyle name="Comma 2 3 2 5" xfId="5306"/>
    <cellStyle name="Comma 2 3 2 5 2" xfId="9600"/>
    <cellStyle name="Comma 2 3 2 6" xfId="5307"/>
    <cellStyle name="Comma 2 3 2 6 2" xfId="9601"/>
    <cellStyle name="Comma 2 3 2 7" xfId="5308"/>
    <cellStyle name="Comma 2 3 2 8" xfId="1571"/>
    <cellStyle name="Comma 2 3 2 8 2" xfId="9581"/>
    <cellStyle name="Comma 2 3 3" xfId="192"/>
    <cellStyle name="Comma 2 3 3 2" xfId="1290"/>
    <cellStyle name="Comma 2 3 3 2 2" xfId="5309"/>
    <cellStyle name="Comma 2 3 3 2 2 2" xfId="9602"/>
    <cellStyle name="Comma 2 3 4" xfId="193"/>
    <cellStyle name="Comma 2 3 4 2" xfId="1291"/>
    <cellStyle name="Comma 2 3 4 2 2" xfId="5310"/>
    <cellStyle name="Comma 2 3 4 2 2 2" xfId="9603"/>
    <cellStyle name="Comma 2 3 5" xfId="194"/>
    <cellStyle name="Comma 2 3 5 2" xfId="1292"/>
    <cellStyle name="Comma 2 3 5 2 2" xfId="5311"/>
    <cellStyle name="Comma 2 3 6" xfId="5300"/>
    <cellStyle name="Comma 2 3 6 2" xfId="8635"/>
    <cellStyle name="Comma 2 3 6 2 2" xfId="11530"/>
    <cellStyle name="Comma 2 3 6 3" xfId="9594"/>
    <cellStyle name="Comma 2 3 7" xfId="6763"/>
    <cellStyle name="Comma 2 3 7 2" xfId="8649"/>
    <cellStyle name="Comma 2 3 7 2 2" xfId="11532"/>
    <cellStyle name="Comma 2 3 8" xfId="8724"/>
    <cellStyle name="Comma 2 3 8 2" xfId="11543"/>
    <cellStyle name="Comma 2 30" xfId="365"/>
    <cellStyle name="Comma 2 31" xfId="366"/>
    <cellStyle name="Comma 2 32" xfId="367"/>
    <cellStyle name="Comma 2 33" xfId="368"/>
    <cellStyle name="Comma 2 34" xfId="369"/>
    <cellStyle name="Comma 2 35" xfId="370"/>
    <cellStyle name="Comma 2 36" xfId="371"/>
    <cellStyle name="Comma 2 37" xfId="372"/>
    <cellStyle name="Comma 2 38" xfId="373"/>
    <cellStyle name="Comma 2 39" xfId="374"/>
    <cellStyle name="Comma 2 4" xfId="16"/>
    <cellStyle name="Comma 2 4 2" xfId="21"/>
    <cellStyle name="Comma 2 4 2 2" xfId="1294"/>
    <cellStyle name="Comma 2 4 2 3" xfId="5313"/>
    <cellStyle name="Comma 2 4 2 4" xfId="8725"/>
    <cellStyle name="Comma 2 4 2 4 2" xfId="11544"/>
    <cellStyle name="Comma 2 4 2 5" xfId="375"/>
    <cellStyle name="Comma 2 4 2 6" xfId="8963"/>
    <cellStyle name="Comma 2 4 3" xfId="18"/>
    <cellStyle name="Comma 2 4 3 2" xfId="5314"/>
    <cellStyle name="Comma 2 4 3 2 2" xfId="9605"/>
    <cellStyle name="Comma 2 4 3 3" xfId="1223"/>
    <cellStyle name="Comma 2 4 3 3 2" xfId="9507"/>
    <cellStyle name="Comma 2 4 3 4" xfId="8961"/>
    <cellStyle name="Comma 2 4 4" xfId="1293"/>
    <cellStyle name="Comma 2 4 4 2" xfId="5315"/>
    <cellStyle name="Comma 2 4 5" xfId="5312"/>
    <cellStyle name="Comma 2 4 5 2" xfId="9604"/>
    <cellStyle name="Comma 2 4 6" xfId="195"/>
    <cellStyle name="Comma 2 4 7" xfId="8960"/>
    <cellStyle name="Comma 2 40" xfId="376"/>
    <cellStyle name="Comma 2 41" xfId="377"/>
    <cellStyle name="Comma 2 42" xfId="378"/>
    <cellStyle name="Comma 2 43" xfId="379"/>
    <cellStyle name="Comma 2 44" xfId="380"/>
    <cellStyle name="Comma 2 45" xfId="381"/>
    <cellStyle name="Comma 2 46" xfId="382"/>
    <cellStyle name="Comma 2 47" xfId="383"/>
    <cellStyle name="Comma 2 48" xfId="384"/>
    <cellStyle name="Comma 2 49" xfId="385"/>
    <cellStyle name="Comma 2 5" xfId="196"/>
    <cellStyle name="Comma 2 5 2" xfId="386"/>
    <cellStyle name="Comma 2 5 2 2" xfId="1296"/>
    <cellStyle name="Comma 2 5 2 3" xfId="5317"/>
    <cellStyle name="Comma 2 5 2 3 2" xfId="9607"/>
    <cellStyle name="Comma 2 5 3" xfId="1295"/>
    <cellStyle name="Comma 2 5 3 2" xfId="5318"/>
    <cellStyle name="Comma 2 5 4" xfId="5316"/>
    <cellStyle name="Comma 2 5 4 2" xfId="9606"/>
    <cellStyle name="Comma 2 5 5" xfId="6764"/>
    <cellStyle name="Comma 2 50" xfId="387"/>
    <cellStyle name="Comma 2 51" xfId="388"/>
    <cellStyle name="Comma 2 52" xfId="389"/>
    <cellStyle name="Comma 2 53" xfId="390"/>
    <cellStyle name="Comma 2 54" xfId="391"/>
    <cellStyle name="Comma 2 55" xfId="392"/>
    <cellStyle name="Comma 2 56" xfId="393"/>
    <cellStyle name="Comma 2 57" xfId="394"/>
    <cellStyle name="Comma 2 58" xfId="395"/>
    <cellStyle name="Comma 2 59" xfId="396"/>
    <cellStyle name="Comma 2 59 2" xfId="1297"/>
    <cellStyle name="Comma 2 6" xfId="197"/>
    <cellStyle name="Comma 2 6 2" xfId="1298"/>
    <cellStyle name="Comma 2 6 2 2" xfId="5320"/>
    <cellStyle name="Comma 2 6 3" xfId="5321"/>
    <cellStyle name="Comma 2 6 3 2" xfId="9609"/>
    <cellStyle name="Comma 2 6 4" xfId="5322"/>
    <cellStyle name="Comma 2 6 5" xfId="5319"/>
    <cellStyle name="Comma 2 6 5 2" xfId="9608"/>
    <cellStyle name="Comma 2 6 6" xfId="6765"/>
    <cellStyle name="Comma 2 60" xfId="1429"/>
    <cellStyle name="Comma 2 61" xfId="179"/>
    <cellStyle name="Comma 2 62" xfId="11676"/>
    <cellStyle name="Comma 2 63" xfId="11720"/>
    <cellStyle name="Comma 2 64" xfId="11726"/>
    <cellStyle name="Comma 2 65" xfId="11728"/>
    <cellStyle name="Comma 2 66" xfId="11865"/>
    <cellStyle name="Comma 2 67" xfId="11874"/>
    <cellStyle name="Comma 2 7" xfId="198"/>
    <cellStyle name="Comma 2 7 2" xfId="1299"/>
    <cellStyle name="Comma 2 7 2 2" xfId="5324"/>
    <cellStyle name="Comma 2 7 2 2 2" xfId="9611"/>
    <cellStyle name="Comma 2 7 3" xfId="5323"/>
    <cellStyle name="Comma 2 7 3 2" xfId="9610"/>
    <cellStyle name="Comma 2 7 4" xfId="6766"/>
    <cellStyle name="Comma 2 8" xfId="199"/>
    <cellStyle name="Comma 2 8 2" xfId="5326"/>
    <cellStyle name="Comma 2 8 2 2" xfId="9613"/>
    <cellStyle name="Comma 2 8 3" xfId="5325"/>
    <cellStyle name="Comma 2 8 3 2" xfId="9612"/>
    <cellStyle name="Comma 2 8 4" xfId="6767"/>
    <cellStyle name="Comma 2 9" xfId="200"/>
    <cellStyle name="Comma 2 9 2" xfId="5327"/>
    <cellStyle name="Comma 2_20100315 BoM_Initial Information request_Samil PwC_100226" xfId="5328"/>
    <cellStyle name="Comma 20" xfId="397"/>
    <cellStyle name="Comma 20 2" xfId="1300"/>
    <cellStyle name="Comma 20 2 2" xfId="5330"/>
    <cellStyle name="Comma 20 3" xfId="5329"/>
    <cellStyle name="Comma 20 4" xfId="8706"/>
    <cellStyle name="Comma 21" xfId="398"/>
    <cellStyle name="Comma 21 2" xfId="1301"/>
    <cellStyle name="Comma 21 3" xfId="5331"/>
    <cellStyle name="Comma 21 4" xfId="8716"/>
    <cellStyle name="Comma 22" xfId="399"/>
    <cellStyle name="Comma 22 2" xfId="1302"/>
    <cellStyle name="Comma 22 2 2" xfId="5333"/>
    <cellStyle name="Comma 22 2 2 2" xfId="9615"/>
    <cellStyle name="Comma 22 3" xfId="5332"/>
    <cellStyle name="Comma 22 3 2" xfId="9614"/>
    <cellStyle name="Comma 22 4" xfId="8715"/>
    <cellStyle name="Comma 23" xfId="400"/>
    <cellStyle name="Comma 23 2" xfId="1303"/>
    <cellStyle name="Comma 23 2 2" xfId="5336"/>
    <cellStyle name="Comma 23 2 2 2" xfId="5337"/>
    <cellStyle name="Comma 23 2 3" xfId="5335"/>
    <cellStyle name="Comma 23 2 3 2" xfId="9617"/>
    <cellStyle name="Comma 23 3" xfId="5338"/>
    <cellStyle name="Comma 23 3 2" xfId="9618"/>
    <cellStyle name="Comma 23 4" xfId="5334"/>
    <cellStyle name="Comma 23 4 2" xfId="9616"/>
    <cellStyle name="Comma 23 5" xfId="8714"/>
    <cellStyle name="Comma 24" xfId="401"/>
    <cellStyle name="Comma 24 2" xfId="1304"/>
    <cellStyle name="Comma 24 2 2" xfId="5340"/>
    <cellStyle name="Comma 24 2 2 2" xfId="9620"/>
    <cellStyle name="Comma 24 3" xfId="5339"/>
    <cellStyle name="Comma 24 3 2" xfId="9619"/>
    <cellStyle name="Comma 24 4" xfId="8721"/>
    <cellStyle name="Comma 25" xfId="402"/>
    <cellStyle name="Comma 25 2" xfId="1305"/>
    <cellStyle name="Comma 25 2 2" xfId="5342"/>
    <cellStyle name="Comma 25 2 2 2" xfId="9622"/>
    <cellStyle name="Comma 25 3" xfId="5341"/>
    <cellStyle name="Comma 25 3 2" xfId="9621"/>
    <cellStyle name="Comma 25 4" xfId="8740"/>
    <cellStyle name="Comma 26" xfId="403"/>
    <cellStyle name="Comma 26 2" xfId="1306"/>
    <cellStyle name="Comma 26 2 2" xfId="5344"/>
    <cellStyle name="Comma 26 2 2 2" xfId="9624"/>
    <cellStyle name="Comma 26 3" xfId="5345"/>
    <cellStyle name="Comma 26 4" xfId="5346"/>
    <cellStyle name="Comma 26 5" xfId="5347"/>
    <cellStyle name="Comma 26 6" xfId="5348"/>
    <cellStyle name="Comma 26 7" xfId="5349"/>
    <cellStyle name="Comma 26 8" xfId="5343"/>
    <cellStyle name="Comma 26 8 2" xfId="9623"/>
    <cellStyle name="Comma 26 9" xfId="8739"/>
    <cellStyle name="Comma 27" xfId="404"/>
    <cellStyle name="Comma 27 2" xfId="1307"/>
    <cellStyle name="Comma 27 2 2" xfId="5351"/>
    <cellStyle name="Comma 27 2 2 2" xfId="9626"/>
    <cellStyle name="Comma 27 3" xfId="5350"/>
    <cellStyle name="Comma 27 3 2" xfId="9625"/>
    <cellStyle name="Comma 27 4" xfId="8742"/>
    <cellStyle name="Comma 28" xfId="405"/>
    <cellStyle name="Comma 28 2" xfId="1308"/>
    <cellStyle name="Comma 28 2 2" xfId="5353"/>
    <cellStyle name="Comma 28 2 2 2" xfId="9628"/>
    <cellStyle name="Comma 28 3" xfId="5352"/>
    <cellStyle name="Comma 28 3 2" xfId="9627"/>
    <cellStyle name="Comma 28 4" xfId="8745"/>
    <cellStyle name="Comma 29" xfId="406"/>
    <cellStyle name="Comma 29 2" xfId="1309"/>
    <cellStyle name="Comma 29 2 2" xfId="5355"/>
    <cellStyle name="Comma 29 2 2 2" xfId="9630"/>
    <cellStyle name="Comma 29 3" xfId="5354"/>
    <cellStyle name="Comma 29 3 2" xfId="9629"/>
    <cellStyle name="Comma 29 4" xfId="8744"/>
    <cellStyle name="Comma 3" xfId="13"/>
    <cellStyle name="Comma 3 10" xfId="5357"/>
    <cellStyle name="Comma 3 10 2" xfId="5358"/>
    <cellStyle name="Comma 3 11" xfId="5359"/>
    <cellStyle name="Comma 3 12" xfId="5356"/>
    <cellStyle name="Comma 3 12 2" xfId="9631"/>
    <cellStyle name="Comma 3 13" xfId="11868"/>
    <cellStyle name="Comma 3 2" xfId="23"/>
    <cellStyle name="Comma 3 2 2" xfId="202"/>
    <cellStyle name="Comma 3 2 2 2" xfId="1256"/>
    <cellStyle name="Comma 3 2 2 2 2" xfId="5363"/>
    <cellStyle name="Comma 3 2 2 2 3" xfId="5364"/>
    <cellStyle name="Comma 3 2 2 2 4" xfId="5365"/>
    <cellStyle name="Comma 3 2 2 2 5" xfId="5366"/>
    <cellStyle name="Comma 3 2 2 2 6" xfId="5362"/>
    <cellStyle name="Comma 3 2 2 3" xfId="1311"/>
    <cellStyle name="Comma 3 2 2 3 2" xfId="5361"/>
    <cellStyle name="Comma 3 2 2 4" xfId="6768"/>
    <cellStyle name="Comma 3 2 3" xfId="5367"/>
    <cellStyle name="Comma 3 2 3 2" xfId="6769"/>
    <cellStyle name="Comma 3 2 3 3" xfId="8726"/>
    <cellStyle name="Comma 3 2 3 6 2" xfId="8693"/>
    <cellStyle name="Comma 3 2 4" xfId="5368"/>
    <cellStyle name="Comma 3 2 4 2" xfId="6770"/>
    <cellStyle name="Comma 3 2 5" xfId="5360"/>
    <cellStyle name="Comma 3 2 5 2" xfId="6771"/>
    <cellStyle name="Comma 3 2 6" xfId="6772"/>
    <cellStyle name="Comma 3 2 7" xfId="6773"/>
    <cellStyle name="Comma 3 2 8" xfId="201"/>
    <cellStyle name="Comma 3 2 9" xfId="8965"/>
    <cellStyle name="Comma 3 3" xfId="203"/>
    <cellStyle name="Comma 3 3 2" xfId="5370"/>
    <cellStyle name="Comma 3 3 2 2" xfId="5371"/>
    <cellStyle name="Comma 3 3 2 2 2" xfId="5372"/>
    <cellStyle name="Comma 3 3 2 2 2 2" xfId="9635"/>
    <cellStyle name="Comma 3 3 2 2 3" xfId="5373"/>
    <cellStyle name="Comma 3 3 2 2 3 2" xfId="5374"/>
    <cellStyle name="Comma 3 3 2 2 3 2 2" xfId="5375"/>
    <cellStyle name="Comma 3 3 2 2 3 2 2 2" xfId="5376"/>
    <cellStyle name="Comma 3 3 2 2 3 2 2 2 2" xfId="5377"/>
    <cellStyle name="Comma 3 3 2 2 3 2 2 2 2 2" xfId="5378"/>
    <cellStyle name="Comma 3 3 2 2 3 2 2 2 2 2 2" xfId="5379"/>
    <cellStyle name="Comma 3 3 2 2 3 2 2 2 2 2 2 2" xfId="5380"/>
    <cellStyle name="Comma 3 3 2 2 3 2 2 2 2 2 2 2 2" xfId="5381"/>
    <cellStyle name="Comma 3 3 2 2 3 2 2 2 2 2 2 2 2 2" xfId="5382"/>
    <cellStyle name="Comma 3 3 2 2 3 2 2 2 2 2 2 2 2 2 2" xfId="5383"/>
    <cellStyle name="Comma 3 3 2 2 3 2 2 2 2 2 2 2 2 2 2 2" xfId="5384"/>
    <cellStyle name="Comma 3 3 2 2 3 2 2 2 2 2 2 2 2 2 2 2 2" xfId="9647"/>
    <cellStyle name="Comma 3 3 2 2 3 2 2 2 2 2 2 2 2 2 2 3" xfId="9646"/>
    <cellStyle name="Comma 3 3 2 2 3 2 2 2 2 2 2 2 2 2 3" xfId="9645"/>
    <cellStyle name="Comma 3 3 2 2 3 2 2 2 2 2 2 2 2 3" xfId="9644"/>
    <cellStyle name="Comma 3 3 2 2 3 2 2 2 2 2 2 2 3" xfId="9643"/>
    <cellStyle name="Comma 3 3 2 2 3 2 2 2 2 2 2 3" xfId="9642"/>
    <cellStyle name="Comma 3 3 2 2 3 2 2 2 2 2 3" xfId="9641"/>
    <cellStyle name="Comma 3 3 2 2 3 2 2 2 2 3" xfId="9640"/>
    <cellStyle name="Comma 3 3 2 2 3 2 2 2 3" xfId="9639"/>
    <cellStyle name="Comma 3 3 2 2 3 2 2 3" xfId="9638"/>
    <cellStyle name="Comma 3 3 2 2 3 2 3" xfId="9637"/>
    <cellStyle name="Comma 3 3 2 2 3 3" xfId="9636"/>
    <cellStyle name="Comma 3 3 2 2 4" xfId="9634"/>
    <cellStyle name="Comma 3 3 2 3" xfId="8727"/>
    <cellStyle name="Comma 3 3 2 4" xfId="9633"/>
    <cellStyle name="Comma 3 3 3" xfId="5385"/>
    <cellStyle name="Comma 3 3 4" xfId="5386"/>
    <cellStyle name="Comma 3 3 5" xfId="5369"/>
    <cellStyle name="Comma 3 3 5 2" xfId="9632"/>
    <cellStyle name="Comma 3 4" xfId="407"/>
    <cellStyle name="Comma 3 4 2" xfId="1312"/>
    <cellStyle name="Comma 3 4 2 2" xfId="5389"/>
    <cellStyle name="Comma 3 4 2 3" xfId="5390"/>
    <cellStyle name="Comma 3 4 2 4" xfId="5388"/>
    <cellStyle name="Comma 3 4 2 4 2" xfId="9649"/>
    <cellStyle name="Comma 3 4 2 5" xfId="8728"/>
    <cellStyle name="Comma 3 4 3" xfId="5391"/>
    <cellStyle name="Comma 3 4 4" xfId="5387"/>
    <cellStyle name="Comma 3 4 4 2" xfId="9648"/>
    <cellStyle name="Comma 3 4 5" xfId="8632"/>
    <cellStyle name="Comma 3 5" xfId="1310"/>
    <cellStyle name="Comma 3 5 2" xfId="5393"/>
    <cellStyle name="Comma 3 5 3" xfId="5394"/>
    <cellStyle name="Comma 3 5 3 2" xfId="9651"/>
    <cellStyle name="Comma 3 5 4" xfId="5392"/>
    <cellStyle name="Comma 3 5 4 2" xfId="9650"/>
    <cellStyle name="Comma 3 5 5" xfId="8645"/>
    <cellStyle name="Comma 3 6" xfId="1472"/>
    <cellStyle name="Comma 3 6 2" xfId="5396"/>
    <cellStyle name="Comma 3 6 2 2" xfId="9653"/>
    <cellStyle name="Comma 3 6 3" xfId="5397"/>
    <cellStyle name="Comma 3 6 4" xfId="5395"/>
    <cellStyle name="Comma 3 6 4 2" xfId="9652"/>
    <cellStyle name="Comma 3 7" xfId="5398"/>
    <cellStyle name="Comma 3 7 2" xfId="5399"/>
    <cellStyle name="Comma 3 7 2 2" xfId="9655"/>
    <cellStyle name="Comma 3 7 3" xfId="5400"/>
    <cellStyle name="Comma 3 7 4" xfId="9654"/>
    <cellStyle name="Comma 3 8" xfId="5401"/>
    <cellStyle name="Comma 3 8 2" xfId="5402"/>
    <cellStyle name="Comma 3 8 2 2" xfId="9657"/>
    <cellStyle name="Comma 3 8 3" xfId="5403"/>
    <cellStyle name="Comma 3 8 4" xfId="9656"/>
    <cellStyle name="Comma 3 9" xfId="5404"/>
    <cellStyle name="Comma 3 9 2" xfId="5405"/>
    <cellStyle name="Comma 3 9 2 2" xfId="9659"/>
    <cellStyle name="Comma 3 9 3" xfId="5406"/>
    <cellStyle name="Comma 3 9 4" xfId="9658"/>
    <cellStyle name="Comma 3_1" xfId="5407"/>
    <cellStyle name="Comma 30" xfId="408"/>
    <cellStyle name="Comma 30 2" xfId="1313"/>
    <cellStyle name="Comma 30 2 2" xfId="5409"/>
    <cellStyle name="Comma 30 2 2 2" xfId="9661"/>
    <cellStyle name="Comma 30 3" xfId="5408"/>
    <cellStyle name="Comma 30 3 2" xfId="9660"/>
    <cellStyle name="Comma 30 4" xfId="8752"/>
    <cellStyle name="Comma 31" xfId="409"/>
    <cellStyle name="Comma 31 2" xfId="1314"/>
    <cellStyle name="Comma 31 2 2" xfId="5411"/>
    <cellStyle name="Comma 31 2 2 2" xfId="9663"/>
    <cellStyle name="Comma 31 3" xfId="5410"/>
    <cellStyle name="Comma 31 3 2" xfId="9662"/>
    <cellStyle name="Comma 31 4" xfId="8751"/>
    <cellStyle name="Comma 32" xfId="410"/>
    <cellStyle name="Comma 32 2" xfId="1315"/>
    <cellStyle name="Comma 32 3" xfId="5412"/>
    <cellStyle name="Comma 32 4" xfId="8578"/>
    <cellStyle name="Comma 33" xfId="411"/>
    <cellStyle name="Comma 33 2" xfId="1316"/>
    <cellStyle name="Comma 33 2 2" xfId="5414"/>
    <cellStyle name="Comma 33 2 2 2" xfId="9665"/>
    <cellStyle name="Comma 33 3" xfId="5413"/>
    <cellStyle name="Comma 33 3 2" xfId="9664"/>
    <cellStyle name="Comma 33 4" xfId="8754"/>
    <cellStyle name="Comma 34" xfId="412"/>
    <cellStyle name="Comma 34 2" xfId="1317"/>
    <cellStyle name="Comma 34 2 2" xfId="5417"/>
    <cellStyle name="Comma 34 2 3" xfId="5418"/>
    <cellStyle name="Comma 34 2 3 2" xfId="9668"/>
    <cellStyle name="Comma 34 2 4" xfId="5416"/>
    <cellStyle name="Comma 34 2 4 2" xfId="9667"/>
    <cellStyle name="Comma 34 3" xfId="5419"/>
    <cellStyle name="Comma 34 3 2" xfId="5420"/>
    <cellStyle name="Comma 34 3 2 2" xfId="9670"/>
    <cellStyle name="Comma 34 3 3" xfId="9669"/>
    <cellStyle name="Comma 34 4" xfId="5421"/>
    <cellStyle name="Comma 34 4 2" xfId="5422"/>
    <cellStyle name="Comma 34 4 2 2" xfId="9672"/>
    <cellStyle name="Comma 34 4 3" xfId="9671"/>
    <cellStyle name="Comma 34 5" xfId="5423"/>
    <cellStyle name="Comma 34 5 2" xfId="5424"/>
    <cellStyle name="Comma 34 5 2 2" xfId="9674"/>
    <cellStyle name="Comma 34 5 3" xfId="5425"/>
    <cellStyle name="Comma 34 5 3 2" xfId="5426"/>
    <cellStyle name="Comma 34 5 3 2 2" xfId="9676"/>
    <cellStyle name="Comma 34 5 3 3" xfId="9675"/>
    <cellStyle name="Comma 34 5 4" xfId="9673"/>
    <cellStyle name="Comma 34 6" xfId="5427"/>
    <cellStyle name="Comma 34 6 2" xfId="9677"/>
    <cellStyle name="Comma 34 7" xfId="5415"/>
    <cellStyle name="Comma 34 7 2" xfId="9666"/>
    <cellStyle name="Comma 34 8" xfId="8755"/>
    <cellStyle name="Comma 35" xfId="413"/>
    <cellStyle name="Comma 35 2" xfId="1318"/>
    <cellStyle name="Comma 35 2 2" xfId="5429"/>
    <cellStyle name="Comma 35 2 2 2" xfId="9679"/>
    <cellStyle name="Comma 35 3" xfId="5428"/>
    <cellStyle name="Comma 35 3 2" xfId="9678"/>
    <cellStyle name="Comma 36" xfId="414"/>
    <cellStyle name="Comma 36 2" xfId="1319"/>
    <cellStyle name="Comma 36 2 2" xfId="5431"/>
    <cellStyle name="Comma 36 2 2 2" xfId="9681"/>
    <cellStyle name="Comma 36 3" xfId="5430"/>
    <cellStyle name="Comma 36 3 2" xfId="9680"/>
    <cellStyle name="Comma 36 4" xfId="8756"/>
    <cellStyle name="Comma 37" xfId="415"/>
    <cellStyle name="Comma 37 2" xfId="1320"/>
    <cellStyle name="Comma 37 2 2" xfId="5433"/>
    <cellStyle name="Comma 37 2 2 2" xfId="9683"/>
    <cellStyle name="Comma 37 3" xfId="5432"/>
    <cellStyle name="Comma 37 3 2" xfId="9682"/>
    <cellStyle name="Comma 38" xfId="416"/>
    <cellStyle name="Comma 38 2" xfId="1321"/>
    <cellStyle name="Comma 38 3" xfId="5434"/>
    <cellStyle name="Comma 39" xfId="417"/>
    <cellStyle name="Comma 39 2" xfId="1322"/>
    <cellStyle name="Comma 39 2 2" xfId="5436"/>
    <cellStyle name="Comma 39 2 2 2" xfId="9685"/>
    <cellStyle name="Comma 39 3" xfId="5437"/>
    <cellStyle name="Comma 39 4" xfId="5435"/>
    <cellStyle name="Comma 39 4 2" xfId="9684"/>
    <cellStyle name="Comma 4" xfId="17"/>
    <cellStyle name="Comma 4 10" xfId="5439"/>
    <cellStyle name="Comma 4 10 2" xfId="11678"/>
    <cellStyle name="Comma 4 11" xfId="5440"/>
    <cellStyle name="Comma 4 11 2" xfId="11679"/>
    <cellStyle name="Comma 4 12" xfId="5441"/>
    <cellStyle name="Comma 4 12 2" xfId="11680"/>
    <cellStyle name="Comma 4 13" xfId="5442"/>
    <cellStyle name="Comma 4 14" xfId="5443"/>
    <cellStyle name="Comma 4 14 2" xfId="11681"/>
    <cellStyle name="Comma 4 14 3" xfId="9687"/>
    <cellStyle name="Comma 4 15" xfId="5438"/>
    <cellStyle name="Comma 4 15 2" xfId="11682"/>
    <cellStyle name="Comma 4 15 3" xfId="9686"/>
    <cellStyle name="Comma 4 16" xfId="6755"/>
    <cellStyle name="Comma 4 16 2" xfId="11683"/>
    <cellStyle name="Comma 4 17" xfId="8579"/>
    <cellStyle name="Comma 4 17 2" xfId="11684"/>
    <cellStyle name="Comma 4 17 3" xfId="11513"/>
    <cellStyle name="Comma 4 18" xfId="11685"/>
    <cellStyle name="Comma 4 19" xfId="11686"/>
    <cellStyle name="Comma 4 2" xfId="319"/>
    <cellStyle name="Comma 4 2 10" xfId="11869"/>
    <cellStyle name="Comma 4 2 2" xfId="1324"/>
    <cellStyle name="Comma 4 2 2 2" xfId="1535"/>
    <cellStyle name="Comma 4 2 2 2 2" xfId="5446"/>
    <cellStyle name="Comma 4 2 2 3" xfId="5445"/>
    <cellStyle name="Comma 4 2 2 4" xfId="6775"/>
    <cellStyle name="Comma 4 2 3" xfId="5447"/>
    <cellStyle name="Comma 4 2 3 2" xfId="6776"/>
    <cellStyle name="Comma 4 2 3 3" xfId="8704"/>
    <cellStyle name="Comma 4 2 4" xfId="5448"/>
    <cellStyle name="Comma 4 2 4 2" xfId="6777"/>
    <cellStyle name="Comma 4 2 4 3" xfId="8688"/>
    <cellStyle name="Comma 4 2 4 4" xfId="9689"/>
    <cellStyle name="Comma 4 2 5" xfId="5444"/>
    <cellStyle name="Comma 4 2 5 2" xfId="6778"/>
    <cellStyle name="Comma 4 2 5 3" xfId="9688"/>
    <cellStyle name="Comma 4 2 6" xfId="6779"/>
    <cellStyle name="Comma 4 2 7" xfId="6780"/>
    <cellStyle name="Comma 4 2 8" xfId="8629"/>
    <cellStyle name="Comma 4 2 9" xfId="11687"/>
    <cellStyle name="Comma 4 20" xfId="11688"/>
    <cellStyle name="Comma 4 21" xfId="11689"/>
    <cellStyle name="Comma 4 22" xfId="11690"/>
    <cellStyle name="Comma 4 23" xfId="11691"/>
    <cellStyle name="Comma 4 24" xfId="11692"/>
    <cellStyle name="Comma 4 25" xfId="11693"/>
    <cellStyle name="Comma 4 26" xfId="11694"/>
    <cellStyle name="Comma 4 27" xfId="11695"/>
    <cellStyle name="Comma 4 28" xfId="11696"/>
    <cellStyle name="Comma 4 29" xfId="11697"/>
    <cellStyle name="Comma 4 3" xfId="418"/>
    <cellStyle name="Comma 4 3 2" xfId="1325"/>
    <cellStyle name="Comma 4 3 2 2" xfId="5450"/>
    <cellStyle name="Comma 4 3 2 2 2" xfId="9691"/>
    <cellStyle name="Comma 4 3 3" xfId="1536"/>
    <cellStyle name="Comma 4 3 3 2" xfId="5449"/>
    <cellStyle name="Comma 4 3 3 2 2" xfId="9690"/>
    <cellStyle name="Comma 4 3 4" xfId="8642"/>
    <cellStyle name="Comma 4 3 5" xfId="11698"/>
    <cellStyle name="Comma 4 30" xfId="11699"/>
    <cellStyle name="Comma 4 31" xfId="11700"/>
    <cellStyle name="Comma 4 32" xfId="11701"/>
    <cellStyle name="Comma 4 33" xfId="11702"/>
    <cellStyle name="Comma 4 34" xfId="11703"/>
    <cellStyle name="Comma 4 35" xfId="11704"/>
    <cellStyle name="Comma 4 36" xfId="11705"/>
    <cellStyle name="Comma 4 37" xfId="11706"/>
    <cellStyle name="Comma 4 38" xfId="11677"/>
    <cellStyle name="Comma 4 4" xfId="419"/>
    <cellStyle name="Comma 4 4 2" xfId="1326"/>
    <cellStyle name="Comma 4 4 2 2" xfId="5453"/>
    <cellStyle name="Comma 4 4 2 2 2" xfId="5454"/>
    <cellStyle name="Comma 4 4 2 3" xfId="5452"/>
    <cellStyle name="Comma 4 4 3" xfId="1537"/>
    <cellStyle name="Comma 4 4 3 2" xfId="5455"/>
    <cellStyle name="Comma 4 4 3 2 2" xfId="9693"/>
    <cellStyle name="Comma 4 4 4" xfId="5456"/>
    <cellStyle name="Comma 4 4 5" xfId="5457"/>
    <cellStyle name="Comma 4 4 5 2" xfId="9694"/>
    <cellStyle name="Comma 4 4 6" xfId="5451"/>
    <cellStyle name="Comma 4 4 6 2" xfId="9692"/>
    <cellStyle name="Comma 4 4 7" xfId="11707"/>
    <cellStyle name="Comma 4 42" xfId="11708"/>
    <cellStyle name="Comma 4 5" xfId="420"/>
    <cellStyle name="Comma 4 5 2" xfId="5459"/>
    <cellStyle name="Comma 4 5 2 2" xfId="9696"/>
    <cellStyle name="Comma 4 5 3" xfId="6783"/>
    <cellStyle name="Comma 4 5 4" xfId="5458"/>
    <cellStyle name="Comma 4 5 4 2" xfId="9695"/>
    <cellStyle name="Comma 4 5 5" xfId="8862"/>
    <cellStyle name="Comma 4 5 6" xfId="11709"/>
    <cellStyle name="Comma 4 6" xfId="421"/>
    <cellStyle name="Comma 4 6 2" xfId="1327"/>
    <cellStyle name="Comma 4 6 2 2" xfId="5461"/>
    <cellStyle name="Comma 4 6 2 2 2" xfId="9698"/>
    <cellStyle name="Comma 4 6 3" xfId="6784"/>
    <cellStyle name="Comma 4 6 4" xfId="5460"/>
    <cellStyle name="Comma 4 6 4 2" xfId="9697"/>
    <cellStyle name="Comma 4 6 5" xfId="11710"/>
    <cellStyle name="Comma 4 7" xfId="1221"/>
    <cellStyle name="Comma 4 7 2" xfId="5463"/>
    <cellStyle name="Comma 4 7 2 2" xfId="9700"/>
    <cellStyle name="Comma 4 7 3" xfId="6785"/>
    <cellStyle name="Comma 4 7 4" xfId="5462"/>
    <cellStyle name="Comma 4 7 4 2" xfId="9699"/>
    <cellStyle name="Comma 4 7 5" xfId="11711"/>
    <cellStyle name="Comma 4 8" xfId="1323"/>
    <cellStyle name="Comma 4 8 2" xfId="5464"/>
    <cellStyle name="Comma 4 8 3" xfId="11712"/>
    <cellStyle name="Comma 4 9" xfId="1473"/>
    <cellStyle name="Comma 4 9 2" xfId="5465"/>
    <cellStyle name="Comma 4_Last_BL_2010-01" xfId="11713"/>
    <cellStyle name="Comma 40" xfId="422"/>
    <cellStyle name="Comma 40 2" xfId="1328"/>
    <cellStyle name="Comma 40 2 2" xfId="5467"/>
    <cellStyle name="Comma 40 3" xfId="5466"/>
    <cellStyle name="Comma 41" xfId="423"/>
    <cellStyle name="Comma 41 2" xfId="1329"/>
    <cellStyle name="Comma 41 2 2" xfId="5469"/>
    <cellStyle name="Comma 41 3" xfId="5468"/>
    <cellStyle name="Comma 42" xfId="424"/>
    <cellStyle name="Comma 42 2" xfId="1330"/>
    <cellStyle name="Comma 42 2 2" xfId="5471"/>
    <cellStyle name="Comma 42 3" xfId="5470"/>
    <cellStyle name="Comma 43" xfId="425"/>
    <cellStyle name="Comma 43 2" xfId="1331"/>
    <cellStyle name="Comma 43 3" xfId="5472"/>
    <cellStyle name="Comma 44" xfId="426"/>
    <cellStyle name="Comma 44 2" xfId="1332"/>
    <cellStyle name="Comma 44 3" xfId="5473"/>
    <cellStyle name="Comma 45" xfId="427"/>
    <cellStyle name="Comma 45 2" xfId="1333"/>
    <cellStyle name="Comma 45 2 2" xfId="5475"/>
    <cellStyle name="Comma 45 3" xfId="5474"/>
    <cellStyle name="Comma 45 4" xfId="11714"/>
    <cellStyle name="Comma 46" xfId="428"/>
    <cellStyle name="Comma 46 2" xfId="1334"/>
    <cellStyle name="Comma 46 2 2" xfId="5477"/>
    <cellStyle name="Comma 46 3" xfId="5476"/>
    <cellStyle name="Comma 47" xfId="429"/>
    <cellStyle name="Comma 47 2" xfId="1335"/>
    <cellStyle name="Comma 47 2 2" xfId="5479"/>
    <cellStyle name="Comma 47 3" xfId="5478"/>
    <cellStyle name="Comma 48" xfId="430"/>
    <cellStyle name="Comma 48 2" xfId="1336"/>
    <cellStyle name="Comma 48 2 2" xfId="5481"/>
    <cellStyle name="Comma 48 3" xfId="5480"/>
    <cellStyle name="Comma 49" xfId="431"/>
    <cellStyle name="Comma 49 2" xfId="1337"/>
    <cellStyle name="Comma 49 2 2" xfId="5483"/>
    <cellStyle name="Comma 49 3" xfId="5482"/>
    <cellStyle name="Comma 5" xfId="204"/>
    <cellStyle name="Comma 5 10" xfId="8580"/>
    <cellStyle name="Comma 5 10 2" xfId="11514"/>
    <cellStyle name="Comma 5 2" xfId="205"/>
    <cellStyle name="Comma 5 2 2" xfId="432"/>
    <cellStyle name="Comma 5 2 2 10" xfId="8993"/>
    <cellStyle name="Comma 5 2 2 2" xfId="433"/>
    <cellStyle name="Comma 5 2 2 2 2" xfId="434"/>
    <cellStyle name="Comma 5 2 2 2 2 2" xfId="435"/>
    <cellStyle name="Comma 5 2 2 2 2 2 2" xfId="1343"/>
    <cellStyle name="Comma 5 2 2 2 2 2 2 2" xfId="9543"/>
    <cellStyle name="Comma 5 2 2 2 2 2 3" xfId="7049"/>
    <cellStyle name="Comma 5 2 2 2 2 2 3 2" xfId="10027"/>
    <cellStyle name="Comma 5 2 2 2 2 2 4" xfId="7551"/>
    <cellStyle name="Comma 5 2 2 2 2 2 4 2" xfId="10524"/>
    <cellStyle name="Comma 5 2 2 2 2 2 5" xfId="8057"/>
    <cellStyle name="Comma 5 2 2 2 2 2 5 2" xfId="11021"/>
    <cellStyle name="Comma 5 2 2 2 2 2 6" xfId="8996"/>
    <cellStyle name="Comma 5 2 2 2 2 3" xfId="1342"/>
    <cellStyle name="Comma 5 2 2 2 2 3 2" xfId="9542"/>
    <cellStyle name="Comma 5 2 2 2 2 4" xfId="7048"/>
    <cellStyle name="Comma 5 2 2 2 2 4 2" xfId="10026"/>
    <cellStyle name="Comma 5 2 2 2 2 5" xfId="7550"/>
    <cellStyle name="Comma 5 2 2 2 2 5 2" xfId="10523"/>
    <cellStyle name="Comma 5 2 2 2 2 6" xfId="8056"/>
    <cellStyle name="Comma 5 2 2 2 2 6 2" xfId="11020"/>
    <cellStyle name="Comma 5 2 2 2 2 7" xfId="8995"/>
    <cellStyle name="Comma 5 2 2 2 3" xfId="436"/>
    <cellStyle name="Comma 5 2 2 2 3 2" xfId="1344"/>
    <cellStyle name="Comma 5 2 2 2 3 2 2" xfId="9544"/>
    <cellStyle name="Comma 5 2 2 2 3 3" xfId="7050"/>
    <cellStyle name="Comma 5 2 2 2 3 3 2" xfId="10028"/>
    <cellStyle name="Comma 5 2 2 2 3 4" xfId="7552"/>
    <cellStyle name="Comma 5 2 2 2 3 4 2" xfId="10525"/>
    <cellStyle name="Comma 5 2 2 2 3 5" xfId="8058"/>
    <cellStyle name="Comma 5 2 2 2 3 5 2" xfId="11022"/>
    <cellStyle name="Comma 5 2 2 2 3 6" xfId="8997"/>
    <cellStyle name="Comma 5 2 2 2 4" xfId="1341"/>
    <cellStyle name="Comma 5 2 2 2 4 2" xfId="9541"/>
    <cellStyle name="Comma 5 2 2 2 5" xfId="5486"/>
    <cellStyle name="Comma 5 2 2 2 6" xfId="7047"/>
    <cellStyle name="Comma 5 2 2 2 6 2" xfId="10025"/>
    <cellStyle name="Comma 5 2 2 2 7" xfId="7549"/>
    <cellStyle name="Comma 5 2 2 2 7 2" xfId="10522"/>
    <cellStyle name="Comma 5 2 2 2 8" xfId="8055"/>
    <cellStyle name="Comma 5 2 2 2 8 2" xfId="11019"/>
    <cellStyle name="Comma 5 2 2 2 9" xfId="8994"/>
    <cellStyle name="Comma 5 2 2 3" xfId="437"/>
    <cellStyle name="Comma 5 2 2 3 2" xfId="438"/>
    <cellStyle name="Comma 5 2 2 3 2 2" xfId="1346"/>
    <cellStyle name="Comma 5 2 2 3 2 2 2" xfId="9546"/>
    <cellStyle name="Comma 5 2 2 3 2 3" xfId="7052"/>
    <cellStyle name="Comma 5 2 2 3 2 3 2" xfId="10030"/>
    <cellStyle name="Comma 5 2 2 3 2 4" xfId="7554"/>
    <cellStyle name="Comma 5 2 2 3 2 4 2" xfId="10527"/>
    <cellStyle name="Comma 5 2 2 3 2 5" xfId="8060"/>
    <cellStyle name="Comma 5 2 2 3 2 5 2" xfId="11024"/>
    <cellStyle name="Comma 5 2 2 3 2 6" xfId="8999"/>
    <cellStyle name="Comma 5 2 2 3 3" xfId="1345"/>
    <cellStyle name="Comma 5 2 2 3 3 2" xfId="9545"/>
    <cellStyle name="Comma 5 2 2 3 4" xfId="6787"/>
    <cellStyle name="Comma 5 2 2 3 5" xfId="7051"/>
    <cellStyle name="Comma 5 2 2 3 5 2" xfId="10029"/>
    <cellStyle name="Comma 5 2 2 3 6" xfId="7553"/>
    <cellStyle name="Comma 5 2 2 3 6 2" xfId="10526"/>
    <cellStyle name="Comma 5 2 2 3 7" xfId="8059"/>
    <cellStyle name="Comma 5 2 2 3 7 2" xfId="11023"/>
    <cellStyle name="Comma 5 2 2 3 8" xfId="8998"/>
    <cellStyle name="Comma 5 2 2 4" xfId="439"/>
    <cellStyle name="Comma 5 2 2 4 2" xfId="1347"/>
    <cellStyle name="Comma 5 2 2 4 2 2" xfId="9547"/>
    <cellStyle name="Comma 5 2 2 4 3" xfId="7053"/>
    <cellStyle name="Comma 5 2 2 4 3 2" xfId="10031"/>
    <cellStyle name="Comma 5 2 2 4 4" xfId="7555"/>
    <cellStyle name="Comma 5 2 2 4 4 2" xfId="10528"/>
    <cellStyle name="Comma 5 2 2 4 5" xfId="8061"/>
    <cellStyle name="Comma 5 2 2 4 5 2" xfId="11025"/>
    <cellStyle name="Comma 5 2 2 4 6" xfId="9000"/>
    <cellStyle name="Comma 5 2 2 5" xfId="1340"/>
    <cellStyle name="Comma 5 2 2 5 2" xfId="9540"/>
    <cellStyle name="Comma 5 2 2 6" xfId="1538"/>
    <cellStyle name="Comma 5 2 2 7" xfId="7046"/>
    <cellStyle name="Comma 5 2 2 7 2" xfId="10024"/>
    <cellStyle name="Comma 5 2 2 8" xfId="7548"/>
    <cellStyle name="Comma 5 2 2 8 2" xfId="10521"/>
    <cellStyle name="Comma 5 2 2 9" xfId="8054"/>
    <cellStyle name="Comma 5 2 2 9 2" xfId="11018"/>
    <cellStyle name="Comma 5 2 3" xfId="440"/>
    <cellStyle name="Comma 5 2 3 10" xfId="9001"/>
    <cellStyle name="Comma 5 2 3 2" xfId="441"/>
    <cellStyle name="Comma 5 2 3 2 2" xfId="442"/>
    <cellStyle name="Comma 5 2 3 2 2 2" xfId="1350"/>
    <cellStyle name="Comma 5 2 3 2 2 2 2" xfId="9550"/>
    <cellStyle name="Comma 5 2 3 2 2 3" xfId="7056"/>
    <cellStyle name="Comma 5 2 3 2 2 3 2" xfId="10034"/>
    <cellStyle name="Comma 5 2 3 2 2 4" xfId="7558"/>
    <cellStyle name="Comma 5 2 3 2 2 4 2" xfId="10531"/>
    <cellStyle name="Comma 5 2 3 2 2 5" xfId="8064"/>
    <cellStyle name="Comma 5 2 3 2 2 5 2" xfId="11028"/>
    <cellStyle name="Comma 5 2 3 2 2 6" xfId="9003"/>
    <cellStyle name="Comma 5 2 3 2 3" xfId="1349"/>
    <cellStyle name="Comma 5 2 3 2 3 2" xfId="9549"/>
    <cellStyle name="Comma 5 2 3 2 4" xfId="6788"/>
    <cellStyle name="Comma 5 2 3 2 5" xfId="7055"/>
    <cellStyle name="Comma 5 2 3 2 5 2" xfId="10033"/>
    <cellStyle name="Comma 5 2 3 2 6" xfId="7557"/>
    <cellStyle name="Comma 5 2 3 2 6 2" xfId="10530"/>
    <cellStyle name="Comma 5 2 3 2 7" xfId="8063"/>
    <cellStyle name="Comma 5 2 3 2 7 2" xfId="11027"/>
    <cellStyle name="Comma 5 2 3 2 8" xfId="9002"/>
    <cellStyle name="Comma 5 2 3 3" xfId="443"/>
    <cellStyle name="Comma 5 2 3 3 2" xfId="1351"/>
    <cellStyle name="Comma 5 2 3 3 2 2" xfId="9551"/>
    <cellStyle name="Comma 5 2 3 3 3" xfId="7057"/>
    <cellStyle name="Comma 5 2 3 3 3 2" xfId="10035"/>
    <cellStyle name="Comma 5 2 3 3 4" xfId="7559"/>
    <cellStyle name="Comma 5 2 3 3 4 2" xfId="10532"/>
    <cellStyle name="Comma 5 2 3 3 5" xfId="8065"/>
    <cellStyle name="Comma 5 2 3 3 5 2" xfId="11029"/>
    <cellStyle name="Comma 5 2 3 3 6" xfId="9004"/>
    <cellStyle name="Comma 5 2 3 4" xfId="1348"/>
    <cellStyle name="Comma 5 2 3 4 2" xfId="9548"/>
    <cellStyle name="Comma 5 2 3 5" xfId="5487"/>
    <cellStyle name="Comma 5 2 3 5 2" xfId="9703"/>
    <cellStyle name="Comma 5 2 3 6" xfId="7054"/>
    <cellStyle name="Comma 5 2 3 6 2" xfId="10032"/>
    <cellStyle name="Comma 5 2 3 7" xfId="7556"/>
    <cellStyle name="Comma 5 2 3 7 2" xfId="10529"/>
    <cellStyle name="Comma 5 2 3 8" xfId="8062"/>
    <cellStyle name="Comma 5 2 3 8 2" xfId="11026"/>
    <cellStyle name="Comma 5 2 3 9" xfId="8729"/>
    <cellStyle name="Comma 5 2 4" xfId="444"/>
    <cellStyle name="Comma 5 2 4 2" xfId="445"/>
    <cellStyle name="Comma 5 2 4 2 2" xfId="1353"/>
    <cellStyle name="Comma 5 2 4 2 2 2" xfId="9553"/>
    <cellStyle name="Comma 5 2 4 2 3" xfId="6789"/>
    <cellStyle name="Comma 5 2 4 2 4" xfId="7059"/>
    <cellStyle name="Comma 5 2 4 2 4 2" xfId="10037"/>
    <cellStyle name="Comma 5 2 4 2 5" xfId="7561"/>
    <cellStyle name="Comma 5 2 4 2 5 2" xfId="10534"/>
    <cellStyle name="Comma 5 2 4 2 6" xfId="8067"/>
    <cellStyle name="Comma 5 2 4 2 6 2" xfId="11031"/>
    <cellStyle name="Comma 5 2 4 2 7" xfId="9006"/>
    <cellStyle name="Comma 5 2 4 3" xfId="1352"/>
    <cellStyle name="Comma 5 2 4 3 2" xfId="9552"/>
    <cellStyle name="Comma 5 2 4 4" xfId="5488"/>
    <cellStyle name="Comma 5 2 4 5" xfId="7058"/>
    <cellStyle name="Comma 5 2 4 5 2" xfId="10036"/>
    <cellStyle name="Comma 5 2 4 6" xfId="7560"/>
    <cellStyle name="Comma 5 2 4 6 2" xfId="10533"/>
    <cellStyle name="Comma 5 2 4 7" xfId="8066"/>
    <cellStyle name="Comma 5 2 4 7 2" xfId="11030"/>
    <cellStyle name="Comma 5 2 4 8" xfId="9005"/>
    <cellStyle name="Comma 5 2 5" xfId="446"/>
    <cellStyle name="Comma 5 2 5 2" xfId="1354"/>
    <cellStyle name="Comma 5 2 5 2 2" xfId="6790"/>
    <cellStyle name="Comma 5 2 5 2 3" xfId="9554"/>
    <cellStyle name="Comma 5 2 5 3" xfId="5485"/>
    <cellStyle name="Comma 5 2 5 3 2" xfId="9702"/>
    <cellStyle name="Comma 5 2 5 4" xfId="7060"/>
    <cellStyle name="Comma 5 2 5 4 2" xfId="10038"/>
    <cellStyle name="Comma 5 2 5 5" xfId="7562"/>
    <cellStyle name="Comma 5 2 5 5 2" xfId="10535"/>
    <cellStyle name="Comma 5 2 5 6" xfId="8068"/>
    <cellStyle name="Comma 5 2 5 6 2" xfId="11032"/>
    <cellStyle name="Comma 5 2 5 7" xfId="9007"/>
    <cellStyle name="Comma 5 2 6" xfId="1339"/>
    <cellStyle name="Comma 5 2 6 2" xfId="6791"/>
    <cellStyle name="Comma 5 2 7" xfId="6792"/>
    <cellStyle name="Comma 5 3" xfId="447"/>
    <cellStyle name="Comma 5 3 2" xfId="1355"/>
    <cellStyle name="Comma 5 3 2 2" xfId="5490"/>
    <cellStyle name="Comma 5 3 2 2 2" xfId="9705"/>
    <cellStyle name="Comma 5 3 2 3" xfId="8730"/>
    <cellStyle name="Comma 5 3 3" xfId="1522"/>
    <cellStyle name="Comma 5 3 3 2" xfId="5491"/>
    <cellStyle name="Comma 5 3 3 2 2" xfId="9706"/>
    <cellStyle name="Comma 5 3 4" xfId="5489"/>
    <cellStyle name="Comma 5 3 4 2" xfId="9704"/>
    <cellStyle name="Comma 5 3 5" xfId="6793"/>
    <cellStyle name="Comma 5 4" xfId="448"/>
    <cellStyle name="Comma 5 4 2" xfId="5493"/>
    <cellStyle name="Comma 5 4 2 2" xfId="9708"/>
    <cellStyle name="Comma 5 4 3" xfId="6794"/>
    <cellStyle name="Comma 5 4 4" xfId="5492"/>
    <cellStyle name="Comma 5 4 4 2" xfId="9707"/>
    <cellStyle name="Comma 5 4 5" xfId="8731"/>
    <cellStyle name="Comma 5 5" xfId="449"/>
    <cellStyle name="Comma 5 5 2" xfId="1356"/>
    <cellStyle name="Comma 5 5 2 2" xfId="5495"/>
    <cellStyle name="Comma 5 5 2 2 2" xfId="9710"/>
    <cellStyle name="Comma 5 5 3" xfId="6795"/>
    <cellStyle name="Comma 5 5 4" xfId="5494"/>
    <cellStyle name="Comma 5 5 4 2" xfId="9709"/>
    <cellStyle name="Comma 5 6" xfId="1338"/>
    <cellStyle name="Comma 5 6 2" xfId="5497"/>
    <cellStyle name="Comma 5 6 2 2" xfId="9712"/>
    <cellStyle name="Comma 5 6 3" xfId="6796"/>
    <cellStyle name="Comma 5 6 4" xfId="5496"/>
    <cellStyle name="Comma 5 6 4 2" xfId="9711"/>
    <cellStyle name="Comma 5 7" xfId="1474"/>
    <cellStyle name="Comma 5 7 2" xfId="5499"/>
    <cellStyle name="Comma 5 7 2 2" xfId="9714"/>
    <cellStyle name="Comma 5 7 3" xfId="6797"/>
    <cellStyle name="Comma 5 7 4" xfId="5498"/>
    <cellStyle name="Comma 5 7 4 2" xfId="9713"/>
    <cellStyle name="Comma 5 8" xfId="5500"/>
    <cellStyle name="Comma 5 8 2" xfId="9715"/>
    <cellStyle name="Comma 5 9" xfId="5484"/>
    <cellStyle name="Comma 5 9 2" xfId="9701"/>
    <cellStyle name="Comma 50" xfId="450"/>
    <cellStyle name="Comma 50 2" xfId="1357"/>
    <cellStyle name="Comma 50 3" xfId="5501"/>
    <cellStyle name="Comma 51" xfId="451"/>
    <cellStyle name="Comma 51 2" xfId="1358"/>
    <cellStyle name="Comma 51 2 2" xfId="5503"/>
    <cellStyle name="Comma 51 3" xfId="5502"/>
    <cellStyle name="Comma 52" xfId="452"/>
    <cellStyle name="Comma 52 2" xfId="1359"/>
    <cellStyle name="Comma 52 3" xfId="5504"/>
    <cellStyle name="Comma 53" xfId="453"/>
    <cellStyle name="Comma 53 2" xfId="1360"/>
    <cellStyle name="Comma 53 2 2" xfId="5506"/>
    <cellStyle name="Comma 53 3" xfId="5505"/>
    <cellStyle name="Comma 54" xfId="454"/>
    <cellStyle name="Comma 54 2" xfId="1361"/>
    <cellStyle name="Comma 54 2 2" xfId="1581"/>
    <cellStyle name="Comma 54 3" xfId="5507"/>
    <cellStyle name="Comma 54 3 2" xfId="9716"/>
    <cellStyle name="Comma 55" xfId="455"/>
    <cellStyle name="Comma 55 2" xfId="1362"/>
    <cellStyle name="Comma 55 2 2" xfId="5509"/>
    <cellStyle name="Comma 55 3" xfId="5508"/>
    <cellStyle name="Comma 55 3 2" xfId="9717"/>
    <cellStyle name="Comma 56" xfId="456"/>
    <cellStyle name="Comma 56 2" xfId="1363"/>
    <cellStyle name="Comma 56 2 2" xfId="5511"/>
    <cellStyle name="Comma 56 3" xfId="5510"/>
    <cellStyle name="Comma 56 3 2" xfId="9718"/>
    <cellStyle name="Comma 57" xfId="457"/>
    <cellStyle name="Comma 57 2" xfId="1364"/>
    <cellStyle name="Comma 57 2 2" xfId="5513"/>
    <cellStyle name="Comma 57 3" xfId="5512"/>
    <cellStyle name="Comma 58" xfId="458"/>
    <cellStyle name="Comma 58 2" xfId="1365"/>
    <cellStyle name="Comma 58 2 2" xfId="5515"/>
    <cellStyle name="Comma 58 3" xfId="5514"/>
    <cellStyle name="Comma 59" xfId="459"/>
    <cellStyle name="Comma 59 2" xfId="5517"/>
    <cellStyle name="Comma 59 3" xfId="5516"/>
    <cellStyle name="Comma 6" xfId="206"/>
    <cellStyle name="Comma 6 10" xfId="5519"/>
    <cellStyle name="Comma 6 10 2" xfId="9719"/>
    <cellStyle name="Comma 6 11" xfId="5518"/>
    <cellStyle name="Comma 6 2" xfId="460"/>
    <cellStyle name="Comma 6 2 10" xfId="8612"/>
    <cellStyle name="Comma 6 2 11" xfId="9008"/>
    <cellStyle name="Comma 6 2 2" xfId="461"/>
    <cellStyle name="Comma 6 2 2 2" xfId="462"/>
    <cellStyle name="Comma 6 2 2 2 2" xfId="463"/>
    <cellStyle name="Comma 6 2 2 2 2 2" xfId="464"/>
    <cellStyle name="Comma 6 2 2 2 2 2 2" xfId="7065"/>
    <cellStyle name="Comma 6 2 2 2 2 2 2 2" xfId="10043"/>
    <cellStyle name="Comma 6 2 2 2 2 2 3" xfId="7567"/>
    <cellStyle name="Comma 6 2 2 2 2 2 3 2" xfId="10540"/>
    <cellStyle name="Comma 6 2 2 2 2 2 4" xfId="8073"/>
    <cellStyle name="Comma 6 2 2 2 2 2 4 2" xfId="11037"/>
    <cellStyle name="Comma 6 2 2 2 2 2 5" xfId="9012"/>
    <cellStyle name="Comma 6 2 2 2 2 3" xfId="7064"/>
    <cellStyle name="Comma 6 2 2 2 2 3 2" xfId="10042"/>
    <cellStyle name="Comma 6 2 2 2 2 4" xfId="7566"/>
    <cellStyle name="Comma 6 2 2 2 2 4 2" xfId="10539"/>
    <cellStyle name="Comma 6 2 2 2 2 5" xfId="8072"/>
    <cellStyle name="Comma 6 2 2 2 2 5 2" xfId="11036"/>
    <cellStyle name="Comma 6 2 2 2 2 6" xfId="9011"/>
    <cellStyle name="Comma 6 2 2 2 3" xfId="465"/>
    <cellStyle name="Comma 6 2 2 2 3 2" xfId="7066"/>
    <cellStyle name="Comma 6 2 2 2 3 2 2" xfId="10044"/>
    <cellStyle name="Comma 6 2 2 2 3 3" xfId="7568"/>
    <cellStyle name="Comma 6 2 2 2 3 3 2" xfId="10541"/>
    <cellStyle name="Comma 6 2 2 2 3 4" xfId="8074"/>
    <cellStyle name="Comma 6 2 2 2 3 4 2" xfId="11038"/>
    <cellStyle name="Comma 6 2 2 2 3 5" xfId="9013"/>
    <cellStyle name="Comma 6 2 2 2 4" xfId="7063"/>
    <cellStyle name="Comma 6 2 2 2 4 2" xfId="10041"/>
    <cellStyle name="Comma 6 2 2 2 5" xfId="7565"/>
    <cellStyle name="Comma 6 2 2 2 5 2" xfId="10538"/>
    <cellStyle name="Comma 6 2 2 2 6" xfId="8071"/>
    <cellStyle name="Comma 6 2 2 2 6 2" xfId="11035"/>
    <cellStyle name="Comma 6 2 2 2 7" xfId="9010"/>
    <cellStyle name="Comma 6 2 2 3" xfId="466"/>
    <cellStyle name="Comma 6 2 2 3 2" xfId="467"/>
    <cellStyle name="Comma 6 2 2 3 2 2" xfId="7068"/>
    <cellStyle name="Comma 6 2 2 3 2 2 2" xfId="10046"/>
    <cellStyle name="Comma 6 2 2 3 2 3" xfId="7570"/>
    <cellStyle name="Comma 6 2 2 3 2 3 2" xfId="10543"/>
    <cellStyle name="Comma 6 2 2 3 2 4" xfId="8076"/>
    <cellStyle name="Comma 6 2 2 3 2 4 2" xfId="11040"/>
    <cellStyle name="Comma 6 2 2 3 2 5" xfId="9015"/>
    <cellStyle name="Comma 6 2 2 3 3" xfId="7067"/>
    <cellStyle name="Comma 6 2 2 3 3 2" xfId="10045"/>
    <cellStyle name="Comma 6 2 2 3 4" xfId="7569"/>
    <cellStyle name="Comma 6 2 2 3 4 2" xfId="10542"/>
    <cellStyle name="Comma 6 2 2 3 5" xfId="8075"/>
    <cellStyle name="Comma 6 2 2 3 5 2" xfId="11039"/>
    <cellStyle name="Comma 6 2 2 3 6" xfId="9014"/>
    <cellStyle name="Comma 6 2 2 4" xfId="468"/>
    <cellStyle name="Comma 6 2 2 4 2" xfId="7069"/>
    <cellStyle name="Comma 6 2 2 4 2 2" xfId="10047"/>
    <cellStyle name="Comma 6 2 2 4 3" xfId="7571"/>
    <cellStyle name="Comma 6 2 2 4 3 2" xfId="10544"/>
    <cellStyle name="Comma 6 2 2 4 4" xfId="8077"/>
    <cellStyle name="Comma 6 2 2 4 4 2" xfId="11041"/>
    <cellStyle name="Comma 6 2 2 4 5" xfId="9016"/>
    <cellStyle name="Comma 6 2 2 5" xfId="5521"/>
    <cellStyle name="Comma 6 2 2 5 2" xfId="9721"/>
    <cellStyle name="Comma 6 2 2 6" xfId="7062"/>
    <cellStyle name="Comma 6 2 2 6 2" xfId="10040"/>
    <cellStyle name="Comma 6 2 2 7" xfId="7564"/>
    <cellStyle name="Comma 6 2 2 7 2" xfId="10537"/>
    <cellStyle name="Comma 6 2 2 8" xfId="8070"/>
    <cellStyle name="Comma 6 2 2 8 2" xfId="11034"/>
    <cellStyle name="Comma 6 2 2 9" xfId="9009"/>
    <cellStyle name="Comma 6 2 3" xfId="469"/>
    <cellStyle name="Comma 6 2 3 2" xfId="470"/>
    <cellStyle name="Comma 6 2 3 2 2" xfId="471"/>
    <cellStyle name="Comma 6 2 3 2 2 2" xfId="5525"/>
    <cellStyle name="Comma 6 2 3 2 2 2 2" xfId="5526"/>
    <cellStyle name="Comma 6 2 3 2 2 2 2 2" xfId="5527"/>
    <cellStyle name="Comma 6 2 3 2 2 2 2 2 2" xfId="5528"/>
    <cellStyle name="Comma 6 2 3 2 2 2 2 2 2 2" xfId="5529"/>
    <cellStyle name="Comma 6 2 3 2 2 2 2 2 2 2 2" xfId="5530"/>
    <cellStyle name="Comma 6 2 3 2 2 2 2 2 2 2 2 2" xfId="5531"/>
    <cellStyle name="Comma 6 2 3 2 2 2 2 2 2 2 2 2 2" xfId="5532"/>
    <cellStyle name="Comma 6 2 3 2 2 2 2 2 2 2 2 2 2 2" xfId="5533"/>
    <cellStyle name="Comma 6 2 3 2 2 2 2 2 2 2 2 2 2 2 2" xfId="9733"/>
    <cellStyle name="Comma 6 2 3 2 2 2 2 2 2 2 2 2 2 3" xfId="9732"/>
    <cellStyle name="Comma 6 2 3 2 2 2 2 2 2 2 2 2 3" xfId="9731"/>
    <cellStyle name="Comma 6 2 3 2 2 2 2 2 2 2 2 3" xfId="9730"/>
    <cellStyle name="Comma 6 2 3 2 2 2 2 2 2 2 3" xfId="9729"/>
    <cellStyle name="Comma 6 2 3 2 2 2 2 2 2 3" xfId="9728"/>
    <cellStyle name="Comma 6 2 3 2 2 2 2 2 3" xfId="9727"/>
    <cellStyle name="Comma 6 2 3 2 2 2 2 3" xfId="9726"/>
    <cellStyle name="Comma 6 2 3 2 2 2 3" xfId="9725"/>
    <cellStyle name="Comma 6 2 3 2 2 3" xfId="5524"/>
    <cellStyle name="Comma 6 2 3 2 2 3 2" xfId="9724"/>
    <cellStyle name="Comma 6 2 3 2 2 4" xfId="7072"/>
    <cellStyle name="Comma 6 2 3 2 2 4 2" xfId="10050"/>
    <cellStyle name="Comma 6 2 3 2 2 5" xfId="7574"/>
    <cellStyle name="Comma 6 2 3 2 2 5 2" xfId="10547"/>
    <cellStyle name="Comma 6 2 3 2 2 6" xfId="8080"/>
    <cellStyle name="Comma 6 2 3 2 2 6 2" xfId="11044"/>
    <cellStyle name="Comma 6 2 3 2 2 7" xfId="9019"/>
    <cellStyle name="Comma 6 2 3 2 3" xfId="5523"/>
    <cellStyle name="Comma 6 2 3 2 3 2" xfId="9723"/>
    <cellStyle name="Comma 6 2 3 2 4" xfId="7071"/>
    <cellStyle name="Comma 6 2 3 2 4 2" xfId="10049"/>
    <cellStyle name="Comma 6 2 3 2 5" xfId="7573"/>
    <cellStyle name="Comma 6 2 3 2 5 2" xfId="10546"/>
    <cellStyle name="Comma 6 2 3 2 6" xfId="8079"/>
    <cellStyle name="Comma 6 2 3 2 6 2" xfId="11043"/>
    <cellStyle name="Comma 6 2 3 2 7" xfId="9018"/>
    <cellStyle name="Comma 6 2 3 3" xfId="472"/>
    <cellStyle name="Comma 6 2 3 3 2" xfId="7073"/>
    <cellStyle name="Comma 6 2 3 3 2 2" xfId="10051"/>
    <cellStyle name="Comma 6 2 3 3 3" xfId="7575"/>
    <cellStyle name="Comma 6 2 3 3 3 2" xfId="10548"/>
    <cellStyle name="Comma 6 2 3 3 4" xfId="8081"/>
    <cellStyle name="Comma 6 2 3 3 4 2" xfId="11045"/>
    <cellStyle name="Comma 6 2 3 3 5" xfId="9020"/>
    <cellStyle name="Comma 6 2 3 4" xfId="5522"/>
    <cellStyle name="Comma 6 2 3 4 2" xfId="9722"/>
    <cellStyle name="Comma 6 2 3 5" xfId="7070"/>
    <cellStyle name="Comma 6 2 3 5 2" xfId="10048"/>
    <cellStyle name="Comma 6 2 3 6" xfId="7572"/>
    <cellStyle name="Comma 6 2 3 6 2" xfId="10545"/>
    <cellStyle name="Comma 6 2 3 7" xfId="8078"/>
    <cellStyle name="Comma 6 2 3 7 2" xfId="11042"/>
    <cellStyle name="Comma 6 2 3 8" xfId="9017"/>
    <cellStyle name="Comma 6 2 4" xfId="473"/>
    <cellStyle name="Comma 6 2 4 2" xfId="474"/>
    <cellStyle name="Comma 6 2 4 2 2" xfId="7075"/>
    <cellStyle name="Comma 6 2 4 2 2 2" xfId="10053"/>
    <cellStyle name="Comma 6 2 4 2 3" xfId="7577"/>
    <cellStyle name="Comma 6 2 4 2 3 2" xfId="10550"/>
    <cellStyle name="Comma 6 2 4 2 4" xfId="8083"/>
    <cellStyle name="Comma 6 2 4 2 4 2" xfId="11047"/>
    <cellStyle name="Comma 6 2 4 2 5" xfId="9022"/>
    <cellStyle name="Comma 6 2 4 3" xfId="6799"/>
    <cellStyle name="Comma 6 2 4 4" xfId="7074"/>
    <cellStyle name="Comma 6 2 4 4 2" xfId="10052"/>
    <cellStyle name="Comma 6 2 4 5" xfId="7576"/>
    <cellStyle name="Comma 6 2 4 5 2" xfId="10549"/>
    <cellStyle name="Comma 6 2 4 6" xfId="8082"/>
    <cellStyle name="Comma 6 2 4 6 2" xfId="11046"/>
    <cellStyle name="Comma 6 2 4 7" xfId="9021"/>
    <cellStyle name="Comma 6 2 5" xfId="475"/>
    <cellStyle name="Comma 6 2 5 2" xfId="7076"/>
    <cellStyle name="Comma 6 2 5 2 2" xfId="10054"/>
    <cellStyle name="Comma 6 2 5 3" xfId="7578"/>
    <cellStyle name="Comma 6 2 5 3 2" xfId="10551"/>
    <cellStyle name="Comma 6 2 5 4" xfId="8084"/>
    <cellStyle name="Comma 6 2 5 4 2" xfId="11048"/>
    <cellStyle name="Comma 6 2 5 5" xfId="9023"/>
    <cellStyle name="Comma 6 2 6" xfId="5520"/>
    <cellStyle name="Comma 6 2 6 2" xfId="9720"/>
    <cellStyle name="Comma 6 2 7" xfId="7061"/>
    <cellStyle name="Comma 6 2 7 2" xfId="10039"/>
    <cellStyle name="Comma 6 2 8" xfId="7563"/>
    <cellStyle name="Comma 6 2 8 2" xfId="10536"/>
    <cellStyle name="Comma 6 2 9" xfId="8069"/>
    <cellStyle name="Comma 6 2 9 2" xfId="11033"/>
    <cellStyle name="Comma 6 3" xfId="476"/>
    <cellStyle name="Comma 6 3 2" xfId="1367"/>
    <cellStyle name="Comma 6 3 2 2" xfId="5535"/>
    <cellStyle name="Comma 6 3 2 2 2" xfId="9735"/>
    <cellStyle name="Comma 6 3 3" xfId="6800"/>
    <cellStyle name="Comma 6 3 4" xfId="5534"/>
    <cellStyle name="Comma 6 3 4 2" xfId="9734"/>
    <cellStyle name="Comma 6 3 5" xfId="8619"/>
    <cellStyle name="Comma 6 4" xfId="477"/>
    <cellStyle name="Comma 6 4 2" xfId="1368"/>
    <cellStyle name="Comma 6 4 2 2" xfId="5537"/>
    <cellStyle name="Comma 6 4 2 2 2" xfId="9737"/>
    <cellStyle name="Comma 6 4 3" xfId="6801"/>
    <cellStyle name="Comma 6 4 4" xfId="5536"/>
    <cellStyle name="Comma 6 4 4 2" xfId="9736"/>
    <cellStyle name="Comma 6 4 5" xfId="8616"/>
    <cellStyle name="Comma 6 5" xfId="1366"/>
    <cellStyle name="Comma 6 5 2" xfId="5539"/>
    <cellStyle name="Comma 6 5 2 2" xfId="9739"/>
    <cellStyle name="Comma 6 5 3" xfId="6802"/>
    <cellStyle name="Comma 6 5 4" xfId="5538"/>
    <cellStyle name="Comma 6 5 4 2" xfId="9738"/>
    <cellStyle name="Comma 6 5 5" xfId="8618"/>
    <cellStyle name="Comma 6 6" xfId="5540"/>
    <cellStyle name="Comma 6 6 2" xfId="5541"/>
    <cellStyle name="Comma 6 6 2 2" xfId="9741"/>
    <cellStyle name="Comma 6 6 3" xfId="6803"/>
    <cellStyle name="Comma 6 6 4" xfId="9740"/>
    <cellStyle name="Comma 6 7" xfId="5542"/>
    <cellStyle name="Comma 6 7 2" xfId="5543"/>
    <cellStyle name="Comma 6 7 2 2" xfId="9743"/>
    <cellStyle name="Comma 6 7 3" xfId="6804"/>
    <cellStyle name="Comma 6 7 4" xfId="9742"/>
    <cellStyle name="Comma 6 8" xfId="5544"/>
    <cellStyle name="Comma 6 9" xfId="5545"/>
    <cellStyle name="Comma 6 9 2" xfId="5546"/>
    <cellStyle name="Comma 60" xfId="478"/>
    <cellStyle name="Comma 60 2" xfId="1369"/>
    <cellStyle name="Comma 61" xfId="479"/>
    <cellStyle name="Comma 61 2" xfId="1370"/>
    <cellStyle name="Comma 61 3" xfId="5547"/>
    <cellStyle name="Comma 62" xfId="480"/>
    <cellStyle name="Comma 62 2" xfId="1371"/>
    <cellStyle name="Comma 62 3" xfId="5548"/>
    <cellStyle name="Comma 63" xfId="481"/>
    <cellStyle name="Comma 63 2" xfId="1372"/>
    <cellStyle name="Comma 63 3" xfId="5549"/>
    <cellStyle name="Comma 64" xfId="482"/>
    <cellStyle name="Comma 64 2" xfId="1373"/>
    <cellStyle name="Comma 64 2 2" xfId="9555"/>
    <cellStyle name="Comma 64 3" xfId="5550"/>
    <cellStyle name="Comma 64 4" xfId="7077"/>
    <cellStyle name="Comma 64 4 2" xfId="10055"/>
    <cellStyle name="Comma 64 5" xfId="7579"/>
    <cellStyle name="Comma 64 5 2" xfId="10552"/>
    <cellStyle name="Comma 64 6" xfId="8085"/>
    <cellStyle name="Comma 64 6 2" xfId="11049"/>
    <cellStyle name="Comma 64 7" xfId="9024"/>
    <cellStyle name="Comma 65" xfId="483"/>
    <cellStyle name="Comma 65 2" xfId="5551"/>
    <cellStyle name="Comma 66" xfId="1147"/>
    <cellStyle name="Comma 66 2" xfId="1374"/>
    <cellStyle name="Comma 66 3" xfId="5552"/>
    <cellStyle name="Comma 66 4" xfId="7541"/>
    <cellStyle name="Comma 67" xfId="1149"/>
    <cellStyle name="Comma 67 2" xfId="5553"/>
    <cellStyle name="Comma 68" xfId="1151"/>
    <cellStyle name="Comma 68 2" xfId="5554"/>
    <cellStyle name="Comma 69" xfId="1153"/>
    <cellStyle name="Comma 69 2" xfId="5555"/>
    <cellStyle name="Comma 7" xfId="322"/>
    <cellStyle name="Comma 7 2" xfId="484"/>
    <cellStyle name="Comma 7 2 2" xfId="1376"/>
    <cellStyle name="Comma 7 2 2 2" xfId="5557"/>
    <cellStyle name="Comma 7 2 3" xfId="1539"/>
    <cellStyle name="Comma 7 3" xfId="485"/>
    <cellStyle name="Comma 7 3 2" xfId="1377"/>
    <cellStyle name="Comma 7 3 3" xfId="5558"/>
    <cellStyle name="Comma 7 3 4" xfId="8866"/>
    <cellStyle name="Comma 7 3 4 2" xfId="11589"/>
    <cellStyle name="Comma 7 4" xfId="486"/>
    <cellStyle name="Comma 7 4 2" xfId="1378"/>
    <cellStyle name="Comma 7 4 3" xfId="5556"/>
    <cellStyle name="Comma 7 5" xfId="1375"/>
    <cellStyle name="Comma 7 5 2" xfId="6757"/>
    <cellStyle name="Comma 7 5 2 2" xfId="9953"/>
    <cellStyle name="Comma 7 6" xfId="1491"/>
    <cellStyle name="Comma 7 7" xfId="8581"/>
    <cellStyle name="Comma 7 7 2" xfId="11515"/>
    <cellStyle name="Comma 70" xfId="1155"/>
    <cellStyle name="Comma 70 2" xfId="5559"/>
    <cellStyle name="Comma 71" xfId="1157"/>
    <cellStyle name="Comma 71 2" xfId="5560"/>
    <cellStyle name="Comma 72" xfId="1217"/>
    <cellStyle name="Comma 72 2" xfId="5561"/>
    <cellStyle name="Comma 72 3" xfId="9505"/>
    <cellStyle name="Comma 73" xfId="1218"/>
    <cellStyle name="Comma 73 2" xfId="5562"/>
    <cellStyle name="Comma 73 3" xfId="9506"/>
    <cellStyle name="Comma 74" xfId="1220"/>
    <cellStyle name="Comma 74 2" xfId="5563"/>
    <cellStyle name="Comma 75" xfId="1254"/>
    <cellStyle name="Comma 75 2" xfId="5564"/>
    <cellStyle name="Comma 76" xfId="1427"/>
    <cellStyle name="Comma 76 2" xfId="5565"/>
    <cellStyle name="Comma 77" xfId="1432"/>
    <cellStyle name="Comma 77 2" xfId="5566"/>
    <cellStyle name="Comma 78" xfId="1433"/>
    <cellStyle name="Comma 78 2" xfId="5567"/>
    <cellStyle name="Comma 78 3" xfId="11870"/>
    <cellStyle name="Comma 79" xfId="1434"/>
    <cellStyle name="Comma 79 2" xfId="5568"/>
    <cellStyle name="Comma 8" xfId="326"/>
    <cellStyle name="Comma 8 2" xfId="487"/>
    <cellStyle name="Comma 8 2 2" xfId="1380"/>
    <cellStyle name="Comma 8 2 2 2" xfId="5570"/>
    <cellStyle name="Comma 8 2 2 3" xfId="8871"/>
    <cellStyle name="Comma 8 2 2 3 2" xfId="11594"/>
    <cellStyle name="Comma 8 2 3" xfId="1540"/>
    <cellStyle name="Comma 8 2 3 2" xfId="9576"/>
    <cellStyle name="Comma 8 2 4" xfId="8851"/>
    <cellStyle name="Comma 8 2 4 2" xfId="11578"/>
    <cellStyle name="Comma 8 3" xfId="488"/>
    <cellStyle name="Comma 8 3 2" xfId="1381"/>
    <cellStyle name="Comma 8 3 3" xfId="5571"/>
    <cellStyle name="Comma 8 4" xfId="489"/>
    <cellStyle name="Comma 8 4 2" xfId="1382"/>
    <cellStyle name="Comma 8 4 3" xfId="5572"/>
    <cellStyle name="Comma 8 4 3 2" xfId="9744"/>
    <cellStyle name="Comma 8 5" xfId="1379"/>
    <cellStyle name="Comma 8 5 2" xfId="5569"/>
    <cellStyle name="Comma 8 6" xfId="1493"/>
    <cellStyle name="Comma 8 6 2" xfId="6805"/>
    <cellStyle name="Comma 8 7" xfId="8617"/>
    <cellStyle name="Comma 80" xfId="1470"/>
    <cellStyle name="Comma 80 2" xfId="5573"/>
    <cellStyle name="Comma 81" xfId="1512"/>
    <cellStyle name="Comma 81 2" xfId="5574"/>
    <cellStyle name="Comma 82" xfId="5575"/>
    <cellStyle name="Comma 83" xfId="5576"/>
    <cellStyle name="Comma 84" xfId="5577"/>
    <cellStyle name="Comma 85" xfId="5578"/>
    <cellStyle name="Comma 86" xfId="5579"/>
    <cellStyle name="Comma 87" xfId="5580"/>
    <cellStyle name="Comma 88" xfId="5581"/>
    <cellStyle name="Comma 89" xfId="5582"/>
    <cellStyle name="Comma 9" xfId="328"/>
    <cellStyle name="Comma 9 2" xfId="1383"/>
    <cellStyle name="Comma 9 2 2" xfId="5585"/>
    <cellStyle name="Comma 9 2 3" xfId="5584"/>
    <cellStyle name="Comma 9 3" xfId="1494"/>
    <cellStyle name="Comma 9 3 2" xfId="5586"/>
    <cellStyle name="Comma 9 4" xfId="5587"/>
    <cellStyle name="Comma 9 5" xfId="5583"/>
    <cellStyle name="Comma 9 6" xfId="6806"/>
    <cellStyle name="Comma 9 6 2" xfId="9957"/>
    <cellStyle name="Comma 9 7" xfId="8623"/>
    <cellStyle name="Comma 90" xfId="5588"/>
    <cellStyle name="Comma 91" xfId="5589"/>
    <cellStyle name="Comma 92" xfId="5590"/>
    <cellStyle name="Comma 93" xfId="5591"/>
    <cellStyle name="Comma 93 2" xfId="8686"/>
    <cellStyle name="Comma 94" xfId="5592"/>
    <cellStyle name="Comma 94 2" xfId="8652"/>
    <cellStyle name="Comma 95" xfId="5593"/>
    <cellStyle name="Comma 95 2" xfId="8653"/>
    <cellStyle name="Comma 96" xfId="5594"/>
    <cellStyle name="Comma 96 2" xfId="8654"/>
    <cellStyle name="Comma 97" xfId="5595"/>
    <cellStyle name="Comma 97 2" xfId="8655"/>
    <cellStyle name="Comma 98" xfId="5596"/>
    <cellStyle name="Comma 98 2" xfId="8656"/>
    <cellStyle name="Comma 99" xfId="5597"/>
    <cellStyle name="Comma 99 2" xfId="8657"/>
    <cellStyle name="comma zerodec" xfId="5598"/>
    <cellStyle name="Comma^ODCOS " xfId="5599"/>
    <cellStyle name="Comma0" xfId="207"/>
    <cellStyle name="Comma0 2" xfId="5600"/>
    <cellStyle name="Company Name" xfId="5601"/>
    <cellStyle name="Copied" xfId="5602"/>
    <cellStyle name="Currency [0]?1" xfId="5603"/>
    <cellStyle name="Currency [00]" xfId="5604"/>
    <cellStyle name="Currency 0.0" xfId="5605"/>
    <cellStyle name="Currency 0.00" xfId="5606"/>
    <cellStyle name="Currency 0.000" xfId="5607"/>
    <cellStyle name="Currency 2" xfId="327"/>
    <cellStyle name="Currency 2 2" xfId="1384"/>
    <cellStyle name="Currency 2 2 2" xfId="5608"/>
    <cellStyle name="Currency 2 2 2 2" xfId="9745"/>
    <cellStyle name="Currency 2 2 3" xfId="9556"/>
    <cellStyle name="Currency 2 3" xfId="7078"/>
    <cellStyle name="Currency 2 3 2" xfId="10056"/>
    <cellStyle name="Currency 2 4" xfId="7580"/>
    <cellStyle name="Currency 2 4 2" xfId="10553"/>
    <cellStyle name="Currency 2 5" xfId="8086"/>
    <cellStyle name="Currency 2 5 2" xfId="11050"/>
    <cellStyle name="Currency 2 6" xfId="8758"/>
    <cellStyle name="Currency 2 6 2" xfId="11557"/>
    <cellStyle name="Currency 2 7" xfId="8814"/>
    <cellStyle name="Currency 2 7 2" xfId="11566"/>
    <cellStyle name="Currency 2 8" xfId="8880"/>
    <cellStyle name="Currency 2 9" xfId="8992"/>
    <cellStyle name="Currency 3" xfId="8760"/>
    <cellStyle name="Currency 3 2" xfId="8816"/>
    <cellStyle name="Currency 3 2 2" xfId="11567"/>
    <cellStyle name="Currency 3 3" xfId="11558"/>
    <cellStyle name="Currency 4" xfId="5609"/>
    <cellStyle name="Currency0" xfId="208"/>
    <cellStyle name="Currency0 2" xfId="5610"/>
    <cellStyle name="Currency1" xfId="5611"/>
    <cellStyle name="d" xfId="5612"/>
    <cellStyle name="Date" xfId="209"/>
    <cellStyle name="Date 2" xfId="5613"/>
    <cellStyle name="Date Short" xfId="5614"/>
    <cellStyle name="Date_~8749426" xfId="5615"/>
    <cellStyle name="DELTA" xfId="5616"/>
    <cellStyle name="Dezimal [0]_laroux" xfId="5617"/>
    <cellStyle name="Dezimal_laroux" xfId="5618"/>
    <cellStyle name="Dollar (zero dec)" xfId="5619"/>
    <cellStyle name="E&amp;Y House" xfId="5620"/>
    <cellStyle name="Enter Currency (0)" xfId="5621"/>
    <cellStyle name="Enter Currency (2)" xfId="5622"/>
    <cellStyle name="Enter Units (0)" xfId="5623"/>
    <cellStyle name="Enter Units (1)" xfId="5624"/>
    <cellStyle name="Enter Units (2)" xfId="5625"/>
    <cellStyle name="Entered" xfId="5626"/>
    <cellStyle name="Euro" xfId="5627"/>
    <cellStyle name="Explanatory Text" xfId="42" builtinId="53" customBuiltin="1"/>
    <cellStyle name="Explanatory Text 2" xfId="210"/>
    <cellStyle name="Explanatory Text 2 2" xfId="1475"/>
    <cellStyle name="Explanatory Text 3" xfId="211"/>
    <cellStyle name="Explanatory Text 3 2" xfId="5628"/>
    <cellStyle name="Explanatory Text 4" xfId="212"/>
    <cellStyle name="Explanatory Text 5" xfId="213"/>
    <cellStyle name="Explanatory Text 6" xfId="1189"/>
    <cellStyle name="Explanatory Text 6 2" xfId="8582"/>
    <cellStyle name="Fixed" xfId="214"/>
    <cellStyle name="Fixed 2" xfId="5629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8896" builtinId="9" hidden="1"/>
    <cellStyle name="Followed Hyperlink" xfId="8897" builtinId="9" hidden="1"/>
    <cellStyle name="Followed Hyperlink" xfId="8898" builtinId="9" hidden="1"/>
    <cellStyle name="Followed Hyperlink" xfId="8899" builtinId="9" hidden="1"/>
    <cellStyle name="Followed Hyperlink" xfId="8900" builtinId="9" hidden="1"/>
    <cellStyle name="Followed Hyperlink" xfId="8901" builtinId="9" hidden="1"/>
    <cellStyle name="Followed Hyperlink" xfId="8902" builtinId="9" hidden="1"/>
    <cellStyle name="Followed Hyperlink" xfId="8903" builtinId="9" hidden="1"/>
    <cellStyle name="Followed Hyperlink" xfId="8904" builtinId="9" hidden="1"/>
    <cellStyle name="Followed Hyperlink" xfId="8905" builtinId="9" hidden="1"/>
    <cellStyle name="Followed Hyperlink" xfId="8906" builtinId="9" hidden="1"/>
    <cellStyle name="Followed Hyperlink" xfId="8907" builtinId="9" hidden="1"/>
    <cellStyle name="Followed Hyperlink" xfId="8908" builtinId="9" hidden="1"/>
    <cellStyle name="Followed Hyperlink" xfId="8909" builtinId="9" hidden="1"/>
    <cellStyle name="Followed Hyperlink" xfId="8910" builtinId="9" hidden="1"/>
    <cellStyle name="Followed Hyperlink" xfId="8911" builtinId="9" hidden="1"/>
    <cellStyle name="Followed Hyperlink" xfId="8912" builtinId="9" hidden="1"/>
    <cellStyle name="Followed Hyperlink" xfId="8913" builtinId="9" hidden="1"/>
    <cellStyle name="Followed Hyperlink" xfId="8914" builtinId="9" hidden="1"/>
    <cellStyle name="Followed Hyperlink" xfId="8915" builtinId="9" hidden="1"/>
    <cellStyle name="Followed Hyperlink" xfId="8916" builtinId="9" hidden="1"/>
    <cellStyle name="Followed Hyperlink" xfId="8917" builtinId="9" hidden="1"/>
    <cellStyle name="Followed Hyperlink" xfId="8918" builtinId="9" hidden="1"/>
    <cellStyle name="Followed Hyperlink" xfId="8919" builtinId="9" hidden="1"/>
    <cellStyle name="Followed Hyperlink" xfId="8920" builtinId="9" hidden="1"/>
    <cellStyle name="Followed Hyperlink" xfId="8921" builtinId="9" hidden="1"/>
    <cellStyle name="Followed Hyperlink" xfId="8922" builtinId="9" hidden="1"/>
    <cellStyle name="Followed Hyperlink" xfId="8923" builtinId="9" hidden="1"/>
    <cellStyle name="Followed Hyperlink" xfId="8924" builtinId="9" hidden="1"/>
    <cellStyle name="Followed Hyperlink" xfId="8926" builtinId="9" hidden="1"/>
    <cellStyle name="Followed Hyperlink" xfId="8927" builtinId="9" hidden="1"/>
    <cellStyle name="Followed Hyperlink" xfId="8928" builtinId="9" hidden="1"/>
    <cellStyle name="Followed Hyperlink" xfId="8929" builtinId="9" hidden="1"/>
    <cellStyle name="Followed Hyperlink" xfId="8939" builtinId="9" hidden="1"/>
    <cellStyle name="Followed Hyperlink" xfId="8895" builtinId="9" hidden="1"/>
    <cellStyle name="Followed Hyperlink" xfId="8938" builtinId="9" hidden="1"/>
    <cellStyle name="Followed Hyperlink" xfId="8948" builtinId="9" hidden="1"/>
    <cellStyle name="Followed Hyperlink" xfId="8894" builtinId="9" hidden="1"/>
    <cellStyle name="Followed Hyperlink" xfId="8936" builtinId="9" hidden="1"/>
    <cellStyle name="Followed Hyperlink" xfId="8947" builtinId="9" hidden="1"/>
    <cellStyle name="Followed Hyperlink" xfId="8937" builtinId="9" hidden="1"/>
    <cellStyle name="Followed Hyperlink" xfId="8925" builtinId="9" hidden="1"/>
    <cellStyle name="Followed Hyperlink" xfId="8893" builtinId="9" hidden="1"/>
    <cellStyle name="Followed Hyperlink" xfId="8956" builtinId="9" hidden="1"/>
    <cellStyle name="Followed Hyperlink" xfId="8953" builtinId="9" hidden="1"/>
    <cellStyle name="Followed Hyperlink" xfId="8950" builtinId="9" hidden="1"/>
    <cellStyle name="Followed Hyperlink" xfId="8934" builtinId="9" hidden="1"/>
    <cellStyle name="Followed Hyperlink" xfId="8946" builtinId="9" hidden="1"/>
    <cellStyle name="Followed Hyperlink" xfId="8935" builtinId="9" hidden="1"/>
    <cellStyle name="Followed Hyperlink" xfId="8892" builtinId="9" hidden="1"/>
    <cellStyle name="Followed Hyperlink" xfId="8933" builtinId="9" hidden="1"/>
    <cellStyle name="Followed Hyperlink" xfId="8945" builtinId="9" hidden="1"/>
    <cellStyle name="Followed Hyperlink" xfId="8891" builtinId="9" hidden="1"/>
    <cellStyle name="Followed Hyperlink" xfId="8931" builtinId="9" hidden="1"/>
    <cellStyle name="Followed Hyperlink" xfId="8944" builtinId="9" hidden="1"/>
    <cellStyle name="Followed Hyperlink" xfId="8932" builtinId="9" hidden="1"/>
    <cellStyle name="Followed Hyperlink" xfId="8890" builtinId="9" hidden="1"/>
    <cellStyle name="Followed Hyperlink" xfId="8930" builtinId="9" hidden="1"/>
    <cellStyle name="Followed Hyperlink" xfId="8943" builtinId="9" hidden="1"/>
    <cellStyle name="Followed Hyperlink" xfId="8889" builtinId="9" hidden="1"/>
    <cellStyle name="Followed Hyperlink" xfId="8955" builtinId="9" hidden="1"/>
    <cellStyle name="Followed Hyperlink" xfId="8952" builtinId="9" hidden="1"/>
    <cellStyle name="Followed Hyperlink" xfId="8942" builtinId="9" hidden="1"/>
    <cellStyle name="Followed Hyperlink" xfId="8954" builtinId="9" hidden="1"/>
    <cellStyle name="Followed Hyperlink" xfId="8951" builtinId="9" hidden="1"/>
    <cellStyle name="Followed Hyperlink" xfId="8949" builtinId="9" hidden="1"/>
    <cellStyle name="Followed Hyperlink" xfId="9508" builtinId="9" hidden="1"/>
    <cellStyle name="Followed Hyperlink" xfId="9509" builtinId="9" hidden="1"/>
    <cellStyle name="Followed Hyperlink" xfId="9510" builtinId="9" hidden="1"/>
    <cellStyle name="Followed Hyperlink" xfId="9511" builtinId="9" hidden="1"/>
    <cellStyle name="Followed Hyperlink" xfId="9512" builtinId="9" hidden="1"/>
    <cellStyle name="Followed Hyperlink" xfId="9513" builtinId="9" hidden="1"/>
    <cellStyle name="Followed Hyperlink" xfId="9514" builtinId="9" hidden="1"/>
    <cellStyle name="Followed Hyperlink" xfId="9515" builtinId="9" hidden="1"/>
    <cellStyle name="Followed Hyperlink" xfId="9516" builtinId="9" hidden="1"/>
    <cellStyle name="Followed Hyperlink" xfId="9517" builtinId="9" hidden="1"/>
    <cellStyle name="Followed Hyperlink" xfId="9518" builtinId="9" hidden="1"/>
    <cellStyle name="Followed Hyperlink" xfId="9519" builtinId="9" hidden="1"/>
    <cellStyle name="Followed Hyperlink" xfId="9520" builtinId="9" hidden="1"/>
    <cellStyle name="Followed Hyperlink" xfId="9521" builtinId="9" hidden="1"/>
    <cellStyle name="Followed Hyperlink" xfId="9522" builtinId="9" hidden="1"/>
    <cellStyle name="Followed Hyperlink" xfId="9523" builtinId="9" hidden="1"/>
    <cellStyle name="Followed Hyperlink" xfId="9524" builtinId="9" hidden="1"/>
    <cellStyle name="Followed Hyperlink" xfId="9525" builtinId="9" hidden="1"/>
    <cellStyle name="Followed Hyperlink" xfId="9526" builtinId="9" hidden="1"/>
    <cellStyle name="Followed Hyperlink" xfId="9527" builtinId="9" hidden="1"/>
    <cellStyle name="Followed Hyperlink" xfId="9528" builtinId="9" hidden="1"/>
    <cellStyle name="Followed Hyperlink" xfId="9529" builtinId="9" hidden="1"/>
    <cellStyle name="Followed Hyperlink" xfId="9530" builtinId="9" hidden="1"/>
    <cellStyle name="Followed Hyperlink" xfId="9531" builtinId="9" hidden="1"/>
    <cellStyle name="Followed Hyperlink" xfId="9532" builtinId="9" hidden="1"/>
    <cellStyle name="Followed Hyperlink" xfId="9533" builtinId="9" hidden="1"/>
    <cellStyle name="Followed Hyperlink" xfId="9534" builtinId="9" hidden="1"/>
    <cellStyle name="Followed Hyperlink" xfId="9535" builtinId="9" hidden="1"/>
    <cellStyle name="Followed Hyperlink" xfId="9536" builtinId="9" hidden="1"/>
    <cellStyle name="Followed Hyperlink" xfId="9557" builtinId="9" hidden="1"/>
    <cellStyle name="Followed Hyperlink" xfId="9558" builtinId="9" hidden="1"/>
    <cellStyle name="Followed Hyperlink" xfId="9559" builtinId="9" hidden="1"/>
    <cellStyle name="Followed Hyperlink" xfId="9560" builtinId="9" hidden="1"/>
    <cellStyle name="Followed Hyperlink" xfId="11612" builtinId="9" hidden="1"/>
    <cellStyle name="Followed Hyperlink" xfId="11613" builtinId="9" hidden="1"/>
    <cellStyle name="Followed Hyperlink" xfId="11614" builtinId="9" hidden="1"/>
    <cellStyle name="Followed Hyperlink" xfId="11615" builtinId="9" hidden="1"/>
    <cellStyle name="Followed Hyperlink" xfId="11616" builtinId="9" hidden="1"/>
    <cellStyle name="Followed Hyperlink" xfId="11617" builtinId="9" hidden="1"/>
    <cellStyle name="Followed Hyperlink" xfId="11618" builtinId="9" hidden="1"/>
    <cellStyle name="Followed Hyperlink" xfId="11619" builtinId="9" hidden="1"/>
    <cellStyle name="Followed Hyperlink" xfId="11620" builtinId="9" hidden="1"/>
    <cellStyle name="Followed Hyperlink" xfId="11621" builtinId="9" hidden="1"/>
    <cellStyle name="Followed Hyperlink" xfId="11622" builtinId="9" hidden="1"/>
    <cellStyle name="Followed Hyperlink" xfId="11623" builtinId="9" hidden="1"/>
    <cellStyle name="Followed Hyperlink" xfId="11624" builtinId="9" hidden="1"/>
    <cellStyle name="Followed Hyperlink" xfId="11625" builtinId="9" hidden="1"/>
    <cellStyle name="Followed Hyperlink" xfId="11626" builtinId="9" hidden="1"/>
    <cellStyle name="Followed Hyperlink" xfId="11627" builtinId="9" hidden="1"/>
    <cellStyle name="Followed Hyperlink" xfId="11628" builtinId="9" hidden="1"/>
    <cellStyle name="Followed Hyperlink" xfId="11629" builtinId="9" hidden="1"/>
    <cellStyle name="Followed Hyperlink" xfId="11630" builtinId="9" hidden="1"/>
    <cellStyle name="Followed Hyperlink" xfId="11631" builtinId="9" hidden="1"/>
    <cellStyle name="Followed Hyperlink" xfId="11632" builtinId="9" hidden="1"/>
    <cellStyle name="Followed Hyperlink" xfId="11633" builtinId="9" hidden="1"/>
    <cellStyle name="Followed Hyperlink" xfId="11634" builtinId="9" hidden="1"/>
    <cellStyle name="Followed Hyperlink" xfId="11635" builtinId="9" hidden="1"/>
    <cellStyle name="Followed Hyperlink" xfId="11636" builtinId="9" hidden="1"/>
    <cellStyle name="Followed Hyperlink" xfId="11637" builtinId="9" hidden="1"/>
    <cellStyle name="Followed Hyperlink" xfId="11638" builtinId="9" hidden="1"/>
    <cellStyle name="Followed Hyperlink" xfId="11639" builtinId="9" hidden="1"/>
    <cellStyle name="Followed Hyperlink" xfId="11640" builtinId="9" hidden="1"/>
    <cellStyle name="Followed Hyperlink" xfId="11642" builtinId="9" hidden="1"/>
    <cellStyle name="Followed Hyperlink" xfId="11643" builtinId="9" hidden="1"/>
    <cellStyle name="Followed Hyperlink" xfId="11644" builtinId="9" hidden="1"/>
    <cellStyle name="Followed Hyperlink" xfId="11645" builtinId="9" hidden="1"/>
    <cellStyle name="Followed Hyperlink" xfId="11655" builtinId="9" hidden="1"/>
    <cellStyle name="Followed Hyperlink" xfId="11611" builtinId="9" hidden="1"/>
    <cellStyle name="Followed Hyperlink" xfId="11654" builtinId="9" hidden="1"/>
    <cellStyle name="Followed Hyperlink" xfId="11663" builtinId="9" hidden="1"/>
    <cellStyle name="Followed Hyperlink" xfId="11610" builtinId="9" hidden="1"/>
    <cellStyle name="Followed Hyperlink" xfId="11652" builtinId="9" hidden="1"/>
    <cellStyle name="Followed Hyperlink" xfId="11662" builtinId="9" hidden="1"/>
    <cellStyle name="Followed Hyperlink" xfId="11653" builtinId="9" hidden="1"/>
    <cellStyle name="Followed Hyperlink" xfId="11641" builtinId="9" hidden="1"/>
    <cellStyle name="Followed Hyperlink" xfId="11609" builtinId="9" hidden="1"/>
    <cellStyle name="Followed Hyperlink" xfId="11671" builtinId="9" hidden="1"/>
    <cellStyle name="Followed Hyperlink" xfId="11668" builtinId="9" hidden="1"/>
    <cellStyle name="Followed Hyperlink" xfId="11665" builtinId="9" hidden="1"/>
    <cellStyle name="Followed Hyperlink" xfId="11650" builtinId="9" hidden="1"/>
    <cellStyle name="Followed Hyperlink" xfId="11661" builtinId="9" hidden="1"/>
    <cellStyle name="Followed Hyperlink" xfId="11651" builtinId="9" hidden="1"/>
    <cellStyle name="Followed Hyperlink" xfId="11608" builtinId="9" hidden="1"/>
    <cellStyle name="Followed Hyperlink" xfId="11649" builtinId="9" hidden="1"/>
    <cellStyle name="Followed Hyperlink" xfId="11660" builtinId="9" hidden="1"/>
    <cellStyle name="Followed Hyperlink" xfId="11607" builtinId="9" hidden="1"/>
    <cellStyle name="Followed Hyperlink" xfId="11647" builtinId="9" hidden="1"/>
    <cellStyle name="Followed Hyperlink" xfId="11659" builtinId="9" hidden="1"/>
    <cellStyle name="Followed Hyperlink" xfId="11648" builtinId="9" hidden="1"/>
    <cellStyle name="Followed Hyperlink" xfId="11606" builtinId="9" hidden="1"/>
    <cellStyle name="Followed Hyperlink" xfId="11646" builtinId="9" hidden="1"/>
    <cellStyle name="Followed Hyperlink" xfId="11658" builtinId="9" hidden="1"/>
    <cellStyle name="Followed Hyperlink" xfId="11605" builtinId="9" hidden="1"/>
    <cellStyle name="Followed Hyperlink" xfId="11670" builtinId="9" hidden="1"/>
    <cellStyle name="Followed Hyperlink" xfId="11667" builtinId="9" hidden="1"/>
    <cellStyle name="Followed Hyperlink" xfId="11657" builtinId="9" hidden="1"/>
    <cellStyle name="Followed Hyperlink" xfId="11669" builtinId="9" hidden="1"/>
    <cellStyle name="Followed Hyperlink" xfId="11666" builtinId="9" hidden="1"/>
    <cellStyle name="Followed Hyperlink" xfId="11664" builtinId="9" hidden="1"/>
    <cellStyle name="Followed Hyperlink" xfId="9786" builtinId="9" hidden="1"/>
    <cellStyle name="Followed Hyperlink" xfId="9785" builtinId="9" hidden="1"/>
    <cellStyle name="Followed Hyperlink" xfId="9967" builtinId="9" hidden="1"/>
    <cellStyle name="Followed Hyperlink" xfId="9784" builtinId="9" hidden="1"/>
    <cellStyle name="Followed Hyperlink" xfId="9966" builtinId="9" hidden="1"/>
    <cellStyle name="Followed Hyperlink" xfId="9783" builtinId="9" hidden="1"/>
    <cellStyle name="Followed Hyperlink" xfId="9965" builtinId="9" hidden="1"/>
    <cellStyle name="Followed Hyperlink" xfId="9782" builtinId="9" hidden="1"/>
    <cellStyle name="Followed Hyperlink" xfId="9964" builtinId="9" hidden="1"/>
    <cellStyle name="Followed Hyperlink" xfId="9781" builtinId="9" hidden="1"/>
    <cellStyle name="Followed Hyperlink" xfId="9963" builtinId="9" hidden="1"/>
    <cellStyle name="Followed Hyperlink" xfId="9780" builtinId="9" hidden="1"/>
    <cellStyle name="Followed Hyperlink" xfId="9962" builtinId="9" hidden="1"/>
    <cellStyle name="Followed Hyperlink" xfId="9779" builtinId="9" hidden="1"/>
    <cellStyle name="Followed Hyperlink" xfId="11528" builtinId="9" hidden="1"/>
    <cellStyle name="Followed Hyperlink" xfId="9778" builtinId="9" hidden="1"/>
    <cellStyle name="Followed Hyperlink" xfId="9961" builtinId="9" hidden="1"/>
    <cellStyle name="Followed Hyperlink" xfId="9182" builtinId="9" hidden="1"/>
    <cellStyle name="Followed Hyperlink" xfId="8991" builtinId="9" hidden="1"/>
    <cellStyle name="Followed Hyperlink" xfId="8990" builtinId="9" hidden="1"/>
    <cellStyle name="Followed Hyperlink" xfId="9959" builtinId="9" hidden="1"/>
    <cellStyle name="Followed Hyperlink" xfId="8959" builtinId="9" hidden="1"/>
    <cellStyle name="Followed Hyperlink" xfId="9777" builtinId="9" hidden="1"/>
    <cellStyle name="Followed Hyperlink" xfId="9181" builtinId="9" hidden="1"/>
    <cellStyle name="Followed Hyperlink" xfId="9776" builtinId="9" hidden="1"/>
    <cellStyle name="Followed Hyperlink" xfId="9180" builtinId="9" hidden="1"/>
    <cellStyle name="Followed Hyperlink" xfId="9775" builtinId="9" hidden="1"/>
    <cellStyle name="Followed Hyperlink" xfId="9179" builtinId="9" hidden="1"/>
    <cellStyle name="Followed Hyperlink" xfId="9774" builtinId="9" hidden="1"/>
    <cellStyle name="Followed Hyperlink" xfId="9770" builtinId="9" hidden="1"/>
    <cellStyle name="Followed Hyperlink" xfId="9769" builtinId="9" hidden="1"/>
    <cellStyle name="Followed Hyperlink" xfId="9766" builtinId="9" hidden="1"/>
    <cellStyle name="Followed Hyperlink" xfId="9767" builtinId="9" hidden="1"/>
    <cellStyle name="Followed Hyperlink" xfId="11758" builtinId="9" hidden="1"/>
    <cellStyle name="Followed Hyperlink" xfId="11759" builtinId="9" hidden="1"/>
    <cellStyle name="Followed Hyperlink" xfId="11760" builtinId="9" hidden="1"/>
    <cellStyle name="Followed Hyperlink" xfId="11761" builtinId="9" hidden="1"/>
    <cellStyle name="Followed Hyperlink" xfId="11762" builtinId="9" hidden="1"/>
    <cellStyle name="Followed Hyperlink" xfId="11763" builtinId="9" hidden="1"/>
    <cellStyle name="Followed Hyperlink" xfId="11764" builtinId="9" hidden="1"/>
    <cellStyle name="Followed Hyperlink" xfId="11765" builtinId="9" hidden="1"/>
    <cellStyle name="Followed Hyperlink" xfId="11766" builtinId="9" hidden="1"/>
    <cellStyle name="Followed Hyperlink" xfId="11767" builtinId="9" hidden="1"/>
    <cellStyle name="Followed Hyperlink" xfId="11768" builtinId="9" hidden="1"/>
    <cellStyle name="Followed Hyperlink" xfId="11769" builtinId="9" hidden="1"/>
    <cellStyle name="Followed Hyperlink" xfId="11770" builtinId="9" hidden="1"/>
    <cellStyle name="Followed Hyperlink" xfId="11771" builtinId="9" hidden="1"/>
    <cellStyle name="Followed Hyperlink" xfId="11772" builtinId="9" hidden="1"/>
    <cellStyle name="Followed Hyperlink" xfId="11773" builtinId="9" hidden="1"/>
    <cellStyle name="Followed Hyperlink" xfId="11774" builtinId="9" hidden="1"/>
    <cellStyle name="Followed Hyperlink" xfId="11775" builtinId="9" hidden="1"/>
    <cellStyle name="Followed Hyperlink" xfId="11776" builtinId="9" hidden="1"/>
    <cellStyle name="Followed Hyperlink" xfId="11777" builtinId="9" hidden="1"/>
    <cellStyle name="Followed Hyperlink" xfId="11778" builtinId="9" hidden="1"/>
    <cellStyle name="Followed Hyperlink" xfId="11779" builtinId="9" hidden="1"/>
    <cellStyle name="Followed Hyperlink" xfId="11780" builtinId="9" hidden="1"/>
    <cellStyle name="Followed Hyperlink" xfId="11781" builtinId="9" hidden="1"/>
    <cellStyle name="Followed Hyperlink" xfId="11782" builtinId="9" hidden="1"/>
    <cellStyle name="Followed Hyperlink" xfId="11783" builtinId="9" hidden="1"/>
    <cellStyle name="Followed Hyperlink" xfId="11784" builtinId="9" hidden="1"/>
    <cellStyle name="Followed Hyperlink" xfId="11785" builtinId="9" hidden="1"/>
    <cellStyle name="Followed Hyperlink" xfId="11786" builtinId="9" hidden="1"/>
    <cellStyle name="Followed Hyperlink" xfId="11788" builtinId="9" hidden="1"/>
    <cellStyle name="Followed Hyperlink" xfId="11789" builtinId="9" hidden="1"/>
    <cellStyle name="Followed Hyperlink" xfId="11790" builtinId="9" hidden="1"/>
    <cellStyle name="Followed Hyperlink" xfId="11791" builtinId="9" hidden="1"/>
    <cellStyle name="Followed Hyperlink" xfId="11801" builtinId="9" hidden="1"/>
    <cellStyle name="Followed Hyperlink" xfId="11757" builtinId="9" hidden="1"/>
    <cellStyle name="Followed Hyperlink" xfId="11800" builtinId="9" hidden="1"/>
    <cellStyle name="Followed Hyperlink" xfId="11808" builtinId="9" hidden="1"/>
    <cellStyle name="Followed Hyperlink" xfId="11756" builtinId="9" hidden="1"/>
    <cellStyle name="Followed Hyperlink" xfId="11798" builtinId="9" hidden="1"/>
    <cellStyle name="Followed Hyperlink" xfId="11807" builtinId="9" hidden="1"/>
    <cellStyle name="Followed Hyperlink" xfId="11799" builtinId="9" hidden="1"/>
    <cellStyle name="Followed Hyperlink" xfId="11787" builtinId="9" hidden="1"/>
    <cellStyle name="Followed Hyperlink" xfId="11755" builtinId="9" hidden="1"/>
    <cellStyle name="Followed Hyperlink" xfId="11816" builtinId="9" hidden="1"/>
    <cellStyle name="Followed Hyperlink" xfId="11813" builtinId="9" hidden="1"/>
    <cellStyle name="Followed Hyperlink" xfId="11810" builtinId="9" hidden="1"/>
    <cellStyle name="Followed Hyperlink" xfId="11796" builtinId="9" hidden="1"/>
    <cellStyle name="Followed Hyperlink" xfId="11806" builtinId="9" hidden="1"/>
    <cellStyle name="Followed Hyperlink" xfId="11797" builtinId="9" hidden="1"/>
    <cellStyle name="Followed Hyperlink" xfId="11754" builtinId="9" hidden="1"/>
    <cellStyle name="Followed Hyperlink" xfId="11795" builtinId="9" hidden="1"/>
    <cellStyle name="Followed Hyperlink" xfId="11805" builtinId="9" hidden="1"/>
    <cellStyle name="Followed Hyperlink" xfId="11753" builtinId="9" hidden="1"/>
    <cellStyle name="Followed Hyperlink" xfId="11793" builtinId="9" hidden="1"/>
    <cellStyle name="Followed Hyperlink" xfId="11804" builtinId="9" hidden="1"/>
    <cellStyle name="Followed Hyperlink" xfId="11794" builtinId="9" hidden="1"/>
    <cellStyle name="Followed Hyperlink" xfId="11752" builtinId="9" hidden="1"/>
    <cellStyle name="Followed Hyperlink" xfId="11792" builtinId="9" hidden="1"/>
    <cellStyle name="Followed Hyperlink" xfId="11803" builtinId="9" hidden="1"/>
    <cellStyle name="Followed Hyperlink" xfId="11751" builtinId="9" hidden="1"/>
    <cellStyle name="Followed Hyperlink" xfId="11815" builtinId="9" hidden="1"/>
    <cellStyle name="Followed Hyperlink" xfId="11812" builtinId="9" hidden="1"/>
    <cellStyle name="Followed Hyperlink" xfId="11802" builtinId="9" hidden="1"/>
    <cellStyle name="Followed Hyperlink" xfId="11814" builtinId="9" hidden="1"/>
    <cellStyle name="Followed Hyperlink" xfId="11811" builtinId="9" hidden="1"/>
    <cellStyle name="Followed Hyperlink" xfId="11809" builtinId="9" hidden="1"/>
    <cellStyle name="Followed Hyperlink" xfId="11741" builtinId="9" hidden="1"/>
    <cellStyle name="Followed Hyperlink" xfId="11749" builtinId="9" hidden="1"/>
    <cellStyle name="Followed Hyperlink" xfId="9583" builtinId="9" hidden="1"/>
    <cellStyle name="Followed Hyperlink" xfId="9762" builtinId="9" hidden="1"/>
    <cellStyle name="Followed Hyperlink" xfId="11746" builtinId="9" hidden="1"/>
    <cellStyle name="Followed Hyperlink" xfId="11740" builtinId="9" hidden="1"/>
    <cellStyle name="Followed Hyperlink" xfId="9585" builtinId="9" hidden="1"/>
    <cellStyle name="Followed Hyperlink" xfId="11748" builtinId="9" hidden="1"/>
    <cellStyle name="Followed Hyperlink" xfId="9584" builtinId="9" hidden="1"/>
    <cellStyle name="Followed Hyperlink" xfId="9765" builtinId="9" hidden="1"/>
    <cellStyle name="Followed Hyperlink" xfId="9974" builtinId="9" hidden="1"/>
    <cellStyle name="Followed Hyperlink" xfId="11739" builtinId="9" hidden="1"/>
    <cellStyle name="Followed Hyperlink" xfId="11737" builtinId="9" hidden="1"/>
    <cellStyle name="Followed Hyperlink" xfId="11735" builtinId="9" hidden="1"/>
    <cellStyle name="Followed Hyperlink" xfId="11733" builtinId="9" hidden="1"/>
    <cellStyle name="Followed Hyperlink" xfId="11731" builtinId="9" hidden="1"/>
    <cellStyle name="Followed Hyperlink" xfId="9589" builtinId="9" hidden="1"/>
    <cellStyle name="Followed Hyperlink" xfId="9586" builtinId="9" hidden="1"/>
    <cellStyle name="Followed Hyperlink" xfId="11747" builtinId="9" hidden="1"/>
    <cellStyle name="Followed Hyperlink" xfId="9588" builtinId="9" hidden="1"/>
    <cellStyle name="Followed Hyperlink" xfId="9587" builtinId="9" hidden="1"/>
    <cellStyle name="Followed Hyperlink" xfId="9764" builtinId="9" hidden="1"/>
    <cellStyle name="Followed Hyperlink" xfId="11745" builtinId="9" hidden="1"/>
    <cellStyle name="Followed Hyperlink" xfId="9841" builtinId="9" hidden="1"/>
    <cellStyle name="Followed Hyperlink" xfId="11738" builtinId="9" hidden="1"/>
    <cellStyle name="Followed Hyperlink" xfId="11736" builtinId="9" hidden="1"/>
    <cellStyle name="Followed Hyperlink" xfId="11734" builtinId="9" hidden="1"/>
    <cellStyle name="Followed Hyperlink" xfId="11732" builtinId="9" hidden="1"/>
    <cellStyle name="Followed Hyperlink" xfId="11730" builtinId="9" hidden="1"/>
    <cellStyle name="Followed Hyperlink" xfId="11744" builtinId="9" hidden="1"/>
    <cellStyle name="Followed Hyperlink" xfId="11743" builtinId="9" hidden="1"/>
    <cellStyle name="Followed Hyperlink" xfId="11742" builtinId="9" hidden="1"/>
    <cellStyle name="Followed Hyperlink" xfId="11750" builtinId="9" hidden="1"/>
    <cellStyle name="Followed Hyperlink" xfId="9750" builtinId="9" hidden="1"/>
    <cellStyle name="Followed Hyperlink" xfId="9751" builtinId="9" hidden="1"/>
    <cellStyle name="Followed Hyperlink" xfId="9752" builtinId="9" hidden="1"/>
    <cellStyle name="Followed Hyperlink" xfId="8969" builtinId="9" hidden="1"/>
    <cellStyle name="Followed Hyperlink" xfId="8985" builtinId="9" hidden="1"/>
    <cellStyle name="Followed Hyperlink" xfId="9565" builtinId="9" hidden="1"/>
    <cellStyle name="Followed Hyperlink" xfId="8986" builtinId="9" hidden="1"/>
    <cellStyle name="Followed Hyperlink" xfId="9753" builtinId="9" hidden="1"/>
    <cellStyle name="Followed Hyperlink" xfId="8987" builtinId="9" hidden="1"/>
    <cellStyle name="Followed Hyperlink" xfId="8988" builtinId="9" hidden="1"/>
    <cellStyle name="Followed Hyperlink" xfId="9491" builtinId="9" hidden="1"/>
    <cellStyle name="Followed Hyperlink" xfId="11517" builtinId="9" hidden="1"/>
    <cellStyle name="Followed Hyperlink" xfId="11564" builtinId="9" hidden="1"/>
    <cellStyle name="Followed Hyperlink" xfId="9754" builtinId="9" hidden="1"/>
    <cellStyle name="Followed Hyperlink" xfId="9755" builtinId="9" hidden="1"/>
    <cellStyle name="Followed Hyperlink" xfId="9756" builtinId="9" hidden="1"/>
    <cellStyle name="Followed Hyperlink" xfId="9757" builtinId="9" hidden="1"/>
    <cellStyle name="Followed Hyperlink" xfId="9758" builtinId="9" hidden="1"/>
    <cellStyle name="Followed Hyperlink" xfId="9759" builtinId="9" hidden="1"/>
    <cellStyle name="Followed Hyperlink" xfId="9760" builtinId="9" hidden="1"/>
    <cellStyle name="Followed Hyperlink" xfId="9761" builtinId="9" hidden="1"/>
    <cellStyle name="Followed Hyperlink" xfId="11817" builtinId="9" hidden="1"/>
    <cellStyle name="Followed Hyperlink" xfId="11818" builtinId="9" hidden="1"/>
    <cellStyle name="Followed Hyperlink" xfId="11819" builtinId="9" hidden="1"/>
    <cellStyle name="Followed Hyperlink" xfId="11820" builtinId="9" hidden="1"/>
    <cellStyle name="Followed Hyperlink" xfId="11821" builtinId="9" hidden="1"/>
    <cellStyle name="Followed Hyperlink" xfId="11822" builtinId="9" hidden="1"/>
    <cellStyle name="Followed Hyperlink" xfId="11823" builtinId="9" hidden="1"/>
    <cellStyle name="Followed Hyperlink" xfId="11824" builtinId="9" hidden="1"/>
    <cellStyle name="Followed Hyperlink" xfId="11826" builtinId="9" hidden="1"/>
    <cellStyle name="Followed Hyperlink" xfId="11827" builtinId="9" hidden="1"/>
    <cellStyle name="Followed Hyperlink" xfId="11828" builtinId="9" hidden="1"/>
    <cellStyle name="Followed Hyperlink" xfId="11829" builtinId="9" hidden="1"/>
    <cellStyle name="Followed Hyperlink" xfId="11839" builtinId="9" hidden="1"/>
    <cellStyle name="Followed Hyperlink" xfId="9749" builtinId="9" hidden="1"/>
    <cellStyle name="Followed Hyperlink" xfId="11838" builtinId="9" hidden="1"/>
    <cellStyle name="Followed Hyperlink" xfId="11846" builtinId="9" hidden="1"/>
    <cellStyle name="Followed Hyperlink" xfId="9748" builtinId="9" hidden="1"/>
    <cellStyle name="Followed Hyperlink" xfId="11836" builtinId="9" hidden="1"/>
    <cellStyle name="Followed Hyperlink" xfId="11845" builtinId="9" hidden="1"/>
    <cellStyle name="Followed Hyperlink" xfId="11837" builtinId="9" hidden="1"/>
    <cellStyle name="Followed Hyperlink" xfId="11825" builtinId="9" hidden="1"/>
    <cellStyle name="Followed Hyperlink" xfId="9747" builtinId="9" hidden="1"/>
    <cellStyle name="Followed Hyperlink" xfId="11854" builtinId="9" hidden="1"/>
    <cellStyle name="Followed Hyperlink" xfId="11851" builtinId="9" hidden="1"/>
    <cellStyle name="Followed Hyperlink" xfId="11848" builtinId="9" hidden="1"/>
    <cellStyle name="Followed Hyperlink" xfId="11834" builtinId="9" hidden="1"/>
    <cellStyle name="Followed Hyperlink" xfId="11844" builtinId="9" hidden="1"/>
    <cellStyle name="Followed Hyperlink" xfId="11835" builtinId="9" hidden="1"/>
    <cellStyle name="Followed Hyperlink" xfId="11565" builtinId="9" hidden="1"/>
    <cellStyle name="Followed Hyperlink" xfId="11833" builtinId="9" hidden="1"/>
    <cellStyle name="Followed Hyperlink" xfId="11843" builtinId="9" hidden="1"/>
    <cellStyle name="Followed Hyperlink" xfId="11563" builtinId="9" hidden="1"/>
    <cellStyle name="Followed Hyperlink" xfId="11831" builtinId="9" hidden="1"/>
    <cellStyle name="Followed Hyperlink" xfId="11842" builtinId="9" hidden="1"/>
    <cellStyle name="Followed Hyperlink" xfId="11832" builtinId="9" hidden="1"/>
    <cellStyle name="Followed Hyperlink" xfId="11516" builtinId="9" hidden="1"/>
    <cellStyle name="Followed Hyperlink" xfId="11830" builtinId="9" hidden="1"/>
    <cellStyle name="Followed Hyperlink" xfId="11841" builtinId="9" hidden="1"/>
    <cellStyle name="Followed Hyperlink" xfId="9490" builtinId="9" hidden="1"/>
    <cellStyle name="Followed Hyperlink" xfId="11853" builtinId="9" hidden="1"/>
    <cellStyle name="Followed Hyperlink" xfId="11850" builtinId="9" hidden="1"/>
    <cellStyle name="Followed Hyperlink" xfId="11840" builtinId="9" hidden="1"/>
    <cellStyle name="Followed Hyperlink" xfId="11852" builtinId="9" hidden="1"/>
    <cellStyle name="Followed Hyperlink" xfId="11849" builtinId="9" hidden="1"/>
    <cellStyle name="Followed Hyperlink" xfId="11847" builtinId="9" hidden="1"/>
    <cellStyle name="Good" xfId="33" builtinId="26" customBuiltin="1"/>
    <cellStyle name="Good 2" xfId="215"/>
    <cellStyle name="Good 2 2" xfId="1476"/>
    <cellStyle name="Good 3" xfId="216"/>
    <cellStyle name="Good 3 2" xfId="5631"/>
    <cellStyle name="Good 4" xfId="217"/>
    <cellStyle name="Good 5" xfId="218"/>
    <cellStyle name="Good 6" xfId="1179"/>
    <cellStyle name="Good 6 2" xfId="8583"/>
    <cellStyle name="Good 7" xfId="8792"/>
    <cellStyle name="Grey" xfId="5632"/>
    <cellStyle name="HEADER" xfId="5633"/>
    <cellStyle name="Header1" xfId="5634"/>
    <cellStyle name="Header2" xfId="5635"/>
    <cellStyle name="Headin" xfId="5636"/>
    <cellStyle name="Heading" xfId="5637"/>
    <cellStyle name="Heading 1 2" xfId="220"/>
    <cellStyle name="Heading 1 2 2" xfId="1477"/>
    <cellStyle name="Heading 1 3" xfId="221"/>
    <cellStyle name="Heading 1 3 2" xfId="5639"/>
    <cellStyle name="Heading 1 4" xfId="222"/>
    <cellStyle name="Heading 1 5" xfId="223"/>
    <cellStyle name="Heading 1 6" xfId="1175"/>
    <cellStyle name="Heading 1 6 2" xfId="8584"/>
    <cellStyle name="Heading 1 7" xfId="8793"/>
    <cellStyle name="Heading 1 8" xfId="219"/>
    <cellStyle name="Heading 2 2" xfId="225"/>
    <cellStyle name="Heading 2 2 2" xfId="1478"/>
    <cellStyle name="Heading 2 3" xfId="226"/>
    <cellStyle name="Heading 2 3 2" xfId="5641"/>
    <cellStyle name="Heading 2 4" xfId="227"/>
    <cellStyle name="Heading 2 5" xfId="228"/>
    <cellStyle name="Heading 2 6" xfId="1176"/>
    <cellStyle name="Heading 2 6 2" xfId="8585"/>
    <cellStyle name="Heading 2 7" xfId="8794"/>
    <cellStyle name="Heading 2 8" xfId="224"/>
    <cellStyle name="Heading 3" xfId="31" builtinId="18" customBuiltin="1"/>
    <cellStyle name="Heading 3 2" xfId="229"/>
    <cellStyle name="Heading 3 2 2" xfId="1479"/>
    <cellStyle name="Heading 3 2 3" xfId="8885"/>
    <cellStyle name="Heading 3 3" xfId="230"/>
    <cellStyle name="Heading 3 3 2" xfId="5642"/>
    <cellStyle name="Heading 3 4" xfId="231"/>
    <cellStyle name="Heading 3 5" xfId="232"/>
    <cellStyle name="Heading 3 6" xfId="1177"/>
    <cellStyle name="Heading 3 6 2" xfId="8586"/>
    <cellStyle name="Heading 3 7" xfId="8795"/>
    <cellStyle name="Heading 4" xfId="32" builtinId="19" customBuiltin="1"/>
    <cellStyle name="Heading 4 2" xfId="233"/>
    <cellStyle name="Heading 4 2 2" xfId="1480"/>
    <cellStyle name="Heading 4 3" xfId="234"/>
    <cellStyle name="Heading 4 3 2" xfId="5643"/>
    <cellStyle name="Heading 4 4" xfId="235"/>
    <cellStyle name="Heading 4 5" xfId="236"/>
    <cellStyle name="Heading 4 6" xfId="1178"/>
    <cellStyle name="Heading 4 6 2" xfId="8587"/>
    <cellStyle name="Heading 4 7" xfId="8796"/>
    <cellStyle name="Heading No Underline" xfId="5644"/>
    <cellStyle name="Heading With Underline" xfId="5645"/>
    <cellStyle name="heading, 1,A MAJOR/BOLD" xfId="5646"/>
    <cellStyle name="HEADING1" xfId="5647"/>
    <cellStyle name="HEADING2" xfId="5648"/>
    <cellStyle name="Horizontal" xfId="5649"/>
    <cellStyle name="Hyperlink 2" xfId="1441"/>
    <cellStyle name="Hyperlink 2 2" xfId="6807"/>
    <cellStyle name="iles|_x0005_h" xfId="5650"/>
    <cellStyle name="Input" xfId="36" builtinId="20" customBuiltin="1"/>
    <cellStyle name="Input [yellow]" xfId="5651"/>
    <cellStyle name="Input 2" xfId="237"/>
    <cellStyle name="Input 2 2" xfId="1385"/>
    <cellStyle name="Input 2 2 2" xfId="5653"/>
    <cellStyle name="Input 2 3" xfId="1394"/>
    <cellStyle name="Input 2 4" xfId="1481"/>
    <cellStyle name="Input 2 5" xfId="1511"/>
    <cellStyle name="Input 2 6" xfId="7029"/>
    <cellStyle name="Input 2 7" xfId="8589"/>
    <cellStyle name="Input 2 8" xfId="8822"/>
    <cellStyle name="Input 3" xfId="238"/>
    <cellStyle name="Input 3 2" xfId="1386"/>
    <cellStyle name="Input 3 2 2" xfId="5654"/>
    <cellStyle name="Input 3 3" xfId="1393"/>
    <cellStyle name="Input 3 4" xfId="1504"/>
    <cellStyle name="Input 3 5" xfId="1557"/>
    <cellStyle name="Input 3 6" xfId="7030"/>
    <cellStyle name="Input 3 7" xfId="8832"/>
    <cellStyle name="Input 4" xfId="239"/>
    <cellStyle name="Input 4 2" xfId="1387"/>
    <cellStyle name="Input 4 3" xfId="1392"/>
    <cellStyle name="Input 4 4" xfId="1505"/>
    <cellStyle name="Input 4 5" xfId="1558"/>
    <cellStyle name="Input 4 6" xfId="7031"/>
    <cellStyle name="Input 4 7" xfId="8833"/>
    <cellStyle name="Input 5" xfId="240"/>
    <cellStyle name="Input 5 2" xfId="1388"/>
    <cellStyle name="Input 5 3" xfId="1391"/>
    <cellStyle name="Input 5 4" xfId="1506"/>
    <cellStyle name="Input 5 5" xfId="1559"/>
    <cellStyle name="Input 5 6" xfId="7032"/>
    <cellStyle name="Input 5 7" xfId="8834"/>
    <cellStyle name="Input 6" xfId="1182"/>
    <cellStyle name="Input 6 2" xfId="8588"/>
    <cellStyle name="Input 7" xfId="8797"/>
    <cellStyle name="Input 8" xfId="8808"/>
    <cellStyle name="les" xfId="5655"/>
    <cellStyle name="Link Currency (0)" xfId="5656"/>
    <cellStyle name="Link Currency (2)" xfId="5657"/>
    <cellStyle name="Link Units (0)" xfId="5658"/>
    <cellStyle name="Link Units (1)" xfId="5659"/>
    <cellStyle name="Link Units (2)" xfId="5660"/>
    <cellStyle name="Linked Cell" xfId="39" builtinId="24" customBuiltin="1"/>
    <cellStyle name="Linked Cell 2" xfId="241"/>
    <cellStyle name="Linked Cell 2 2" xfId="1482"/>
    <cellStyle name="Linked Cell 3" xfId="242"/>
    <cellStyle name="Linked Cell 3 2" xfId="5661"/>
    <cellStyle name="Linked Cell 4" xfId="243"/>
    <cellStyle name="Linked Cell 5" xfId="244"/>
    <cellStyle name="Linked Cell 6" xfId="1185"/>
    <cellStyle name="Linked Cell 6 2" xfId="8590"/>
    <cellStyle name="Linked Cell 7" xfId="8798"/>
    <cellStyle name="ŀ䅀᠀ŀŀ䅀᠀ŀŀ䅀᠀ŀŀ䅀᠀ŀŀ䅀᠀ŀŀ䅀᠀ŀ" xfId="5662"/>
    <cellStyle name="ŀ䅀਀ŀŀ䅀᠀ŀŀ䅀਀ŀŀ䅀᠀ŀŀ䅀᠀ŀŀ䅀᠀ŀŀ䅀᠀ŀŀ䅀᠀ŀŀ䅀᠀ŀŀ䅀᠀ŀŀ䅀᠀ŀ" xfId="5663"/>
    <cellStyle name="Matrix" xfId="5664"/>
    <cellStyle name="Milliers [0]_pldt" xfId="5665"/>
    <cellStyle name="Milliers_fr1998d" xfId="5666"/>
    <cellStyle name="Model" xfId="5667"/>
    <cellStyle name="Monétaire [0]_laroux" xfId="5668"/>
    <cellStyle name="Monétaire_laroux" xfId="5669"/>
    <cellStyle name="Neutral" xfId="35" builtinId="28" customBuiltin="1"/>
    <cellStyle name="Neutral 2" xfId="245"/>
    <cellStyle name="Neutral 2 2" xfId="1483"/>
    <cellStyle name="Neutral 3" xfId="246"/>
    <cellStyle name="Neutral 3 2" xfId="5670"/>
    <cellStyle name="Neutral 4" xfId="247"/>
    <cellStyle name="Neutral 5" xfId="248"/>
    <cellStyle name="Neutral 6" xfId="1181"/>
    <cellStyle name="Neutral 6 2" xfId="8591"/>
    <cellStyle name="Neutral 7" xfId="8799"/>
    <cellStyle name="no dec" xfId="5671"/>
    <cellStyle name="Normal" xfId="0" builtinId="0"/>
    <cellStyle name="Normal - Style1" xfId="5672"/>
    <cellStyle name="Normal - Style2" xfId="5673"/>
    <cellStyle name="Normal - Style3" xfId="5674"/>
    <cellStyle name="Normal - Style4" xfId="5675"/>
    <cellStyle name="Normal - Style5" xfId="5676"/>
    <cellStyle name="Normal - Style6" xfId="5677"/>
    <cellStyle name="Normal - Style7" xfId="5678"/>
    <cellStyle name="Normal - Style8" xfId="5679"/>
    <cellStyle name="Normal 10" xfId="249"/>
    <cellStyle name="Normal 10 10" xfId="6749"/>
    <cellStyle name="Normal 10 11" xfId="8549"/>
    <cellStyle name="Normal 10 11 2" xfId="8882"/>
    <cellStyle name="Normal 10 2" xfId="490"/>
    <cellStyle name="Normal 10 2 2" xfId="1552"/>
    <cellStyle name="Normal 10 2 2 2" xfId="5683"/>
    <cellStyle name="Normal 10 2 2 2 2" xfId="5684"/>
    <cellStyle name="Normal 10 2 2 2 2 2" xfId="5685"/>
    <cellStyle name="Normal 10 2 2 2 3" xfId="5686"/>
    <cellStyle name="Normal 10 2 2 3" xfId="5687"/>
    <cellStyle name="Normal 10 2 2 3 2" xfId="5688"/>
    <cellStyle name="Normal 10 2 2 4" xfId="5689"/>
    <cellStyle name="Normal 10 2 2 5" xfId="5682"/>
    <cellStyle name="Normal 10 2 3" xfId="5690"/>
    <cellStyle name="Normal 10 2 3 2" xfId="5691"/>
    <cellStyle name="Normal 10 2 3 2 2" xfId="5692"/>
    <cellStyle name="Normal 10 2 3 3" xfId="5693"/>
    <cellStyle name="Normal 10 2 4" xfId="5694"/>
    <cellStyle name="Normal 10 2 4 2" xfId="5695"/>
    <cellStyle name="Normal 10 2 5" xfId="5696"/>
    <cellStyle name="Normal 10 2 6" xfId="5697"/>
    <cellStyle name="Normal 10 2 6 2" xfId="9763"/>
    <cellStyle name="Normal 10 2 7" xfId="5681"/>
    <cellStyle name="Normal 10 2 8" xfId="11871"/>
    <cellStyle name="Normal 10 3" xfId="491"/>
    <cellStyle name="Normal 10 3 2" xfId="492"/>
    <cellStyle name="Normal 10 3 2 2" xfId="493"/>
    <cellStyle name="Normal 10 3 2 2 2" xfId="494"/>
    <cellStyle name="Normal 10 3 2 2 2 2" xfId="5701"/>
    <cellStyle name="Normal 10 3 2 2 2 3" xfId="7082"/>
    <cellStyle name="Normal 10 3 2 2 2 3 2" xfId="10060"/>
    <cellStyle name="Normal 10 3 2 2 2 4" xfId="7584"/>
    <cellStyle name="Normal 10 3 2 2 2 4 2" xfId="10557"/>
    <cellStyle name="Normal 10 3 2 2 2 5" xfId="8090"/>
    <cellStyle name="Normal 10 3 2 2 2 5 2" xfId="11054"/>
    <cellStyle name="Normal 10 3 2 2 2 6" xfId="9028"/>
    <cellStyle name="Normal 10 3 2 2 3" xfId="5700"/>
    <cellStyle name="Normal 10 3 2 2 4" xfId="7081"/>
    <cellStyle name="Normal 10 3 2 2 4 2" xfId="10059"/>
    <cellStyle name="Normal 10 3 2 2 5" xfId="7583"/>
    <cellStyle name="Normal 10 3 2 2 5 2" xfId="10556"/>
    <cellStyle name="Normal 10 3 2 2 6" xfId="8089"/>
    <cellStyle name="Normal 10 3 2 2 6 2" xfId="11053"/>
    <cellStyle name="Normal 10 3 2 2 7" xfId="9027"/>
    <cellStyle name="Normal 10 3 2 3" xfId="495"/>
    <cellStyle name="Normal 10 3 2 3 2" xfId="5702"/>
    <cellStyle name="Normal 10 3 2 3 3" xfId="7083"/>
    <cellStyle name="Normal 10 3 2 3 3 2" xfId="10061"/>
    <cellStyle name="Normal 10 3 2 3 4" xfId="7585"/>
    <cellStyle name="Normal 10 3 2 3 4 2" xfId="10558"/>
    <cellStyle name="Normal 10 3 2 3 5" xfId="8091"/>
    <cellStyle name="Normal 10 3 2 3 5 2" xfId="11055"/>
    <cellStyle name="Normal 10 3 2 3 6" xfId="9029"/>
    <cellStyle name="Normal 10 3 2 4" xfId="5699"/>
    <cellStyle name="Normal 10 3 2 5" xfId="7080"/>
    <cellStyle name="Normal 10 3 2 5 2" xfId="10058"/>
    <cellStyle name="Normal 10 3 2 6" xfId="7582"/>
    <cellStyle name="Normal 10 3 2 6 2" xfId="10555"/>
    <cellStyle name="Normal 10 3 2 7" xfId="8088"/>
    <cellStyle name="Normal 10 3 2 7 2" xfId="11052"/>
    <cellStyle name="Normal 10 3 2 8" xfId="9026"/>
    <cellStyle name="Normal 10 3 3" xfId="496"/>
    <cellStyle name="Normal 10 3 3 2" xfId="497"/>
    <cellStyle name="Normal 10 3 3 2 2" xfId="5704"/>
    <cellStyle name="Normal 10 3 3 2 3" xfId="7085"/>
    <cellStyle name="Normal 10 3 3 2 3 2" xfId="10063"/>
    <cellStyle name="Normal 10 3 3 2 4" xfId="7587"/>
    <cellStyle name="Normal 10 3 3 2 4 2" xfId="10560"/>
    <cellStyle name="Normal 10 3 3 2 5" xfId="8093"/>
    <cellStyle name="Normal 10 3 3 2 5 2" xfId="11057"/>
    <cellStyle name="Normal 10 3 3 2 6" xfId="9031"/>
    <cellStyle name="Normal 10 3 3 3" xfId="5703"/>
    <cellStyle name="Normal 10 3 3 4" xfId="7084"/>
    <cellStyle name="Normal 10 3 3 4 2" xfId="10062"/>
    <cellStyle name="Normal 10 3 3 5" xfId="7586"/>
    <cellStyle name="Normal 10 3 3 5 2" xfId="10559"/>
    <cellStyle name="Normal 10 3 3 6" xfId="8092"/>
    <cellStyle name="Normal 10 3 3 6 2" xfId="11056"/>
    <cellStyle name="Normal 10 3 3 7" xfId="9030"/>
    <cellStyle name="Normal 10 3 4" xfId="498"/>
    <cellStyle name="Normal 10 3 4 2" xfId="5705"/>
    <cellStyle name="Normal 10 3 4 3" xfId="7086"/>
    <cellStyle name="Normal 10 3 4 3 2" xfId="10064"/>
    <cellStyle name="Normal 10 3 4 4" xfId="7588"/>
    <cellStyle name="Normal 10 3 4 4 2" xfId="10561"/>
    <cellStyle name="Normal 10 3 4 5" xfId="8094"/>
    <cellStyle name="Normal 10 3 4 5 2" xfId="11058"/>
    <cellStyle name="Normal 10 3 4 6" xfId="9032"/>
    <cellStyle name="Normal 10 3 5" xfId="5698"/>
    <cellStyle name="Normal 10 3 6" xfId="7079"/>
    <cellStyle name="Normal 10 3 6 2" xfId="10057"/>
    <cellStyle name="Normal 10 3 7" xfId="7581"/>
    <cellStyle name="Normal 10 3 7 2" xfId="10554"/>
    <cellStyle name="Normal 10 3 8" xfId="8087"/>
    <cellStyle name="Normal 10 3 8 2" xfId="11051"/>
    <cellStyle name="Normal 10 3 9" xfId="9025"/>
    <cellStyle name="Normal 10 4" xfId="499"/>
    <cellStyle name="Normal 10 4 2" xfId="500"/>
    <cellStyle name="Normal 10 4 2 2" xfId="501"/>
    <cellStyle name="Normal 10 4 2 2 2" xfId="5708"/>
    <cellStyle name="Normal 10 4 2 2 3" xfId="7089"/>
    <cellStyle name="Normal 10 4 2 2 3 2" xfId="10067"/>
    <cellStyle name="Normal 10 4 2 2 4" xfId="7591"/>
    <cellStyle name="Normal 10 4 2 2 4 2" xfId="10564"/>
    <cellStyle name="Normal 10 4 2 2 5" xfId="8097"/>
    <cellStyle name="Normal 10 4 2 2 5 2" xfId="11061"/>
    <cellStyle name="Normal 10 4 2 2 6" xfId="9035"/>
    <cellStyle name="Normal 10 4 2 3" xfId="5707"/>
    <cellStyle name="Normal 10 4 2 4" xfId="7088"/>
    <cellStyle name="Normal 10 4 2 4 2" xfId="10066"/>
    <cellStyle name="Normal 10 4 2 5" xfId="7590"/>
    <cellStyle name="Normal 10 4 2 5 2" xfId="10563"/>
    <cellStyle name="Normal 10 4 2 6" xfId="8096"/>
    <cellStyle name="Normal 10 4 2 6 2" xfId="11060"/>
    <cellStyle name="Normal 10 4 2 7" xfId="9034"/>
    <cellStyle name="Normal 10 4 3" xfId="502"/>
    <cellStyle name="Normal 10 4 3 2" xfId="5709"/>
    <cellStyle name="Normal 10 4 3 3" xfId="7090"/>
    <cellStyle name="Normal 10 4 3 3 2" xfId="10068"/>
    <cellStyle name="Normal 10 4 3 4" xfId="7592"/>
    <cellStyle name="Normal 10 4 3 4 2" xfId="10565"/>
    <cellStyle name="Normal 10 4 3 5" xfId="8098"/>
    <cellStyle name="Normal 10 4 3 5 2" xfId="11062"/>
    <cellStyle name="Normal 10 4 3 6" xfId="9036"/>
    <cellStyle name="Normal 10 4 4" xfId="5706"/>
    <cellStyle name="Normal 10 4 5" xfId="7087"/>
    <cellStyle name="Normal 10 4 5 2" xfId="10065"/>
    <cellStyle name="Normal 10 4 6" xfId="7589"/>
    <cellStyle name="Normal 10 4 6 2" xfId="10562"/>
    <cellStyle name="Normal 10 4 7" xfId="8095"/>
    <cellStyle name="Normal 10 4 7 2" xfId="11059"/>
    <cellStyle name="Normal 10 4 8" xfId="9033"/>
    <cellStyle name="Normal 10 5" xfId="503"/>
    <cellStyle name="Normal 10 5 2" xfId="504"/>
    <cellStyle name="Normal 10 5 2 2" xfId="5711"/>
    <cellStyle name="Normal 10 5 2 3" xfId="7092"/>
    <cellStyle name="Normal 10 5 2 3 2" xfId="10070"/>
    <cellStyle name="Normal 10 5 2 4" xfId="7594"/>
    <cellStyle name="Normal 10 5 2 4 2" xfId="10567"/>
    <cellStyle name="Normal 10 5 2 5" xfId="8100"/>
    <cellStyle name="Normal 10 5 2 5 2" xfId="11064"/>
    <cellStyle name="Normal 10 5 2 6" xfId="9038"/>
    <cellStyle name="Normal 10 5 3" xfId="5710"/>
    <cellStyle name="Normal 10 5 4" xfId="7091"/>
    <cellStyle name="Normal 10 5 4 2" xfId="10069"/>
    <cellStyle name="Normal 10 5 5" xfId="7593"/>
    <cellStyle name="Normal 10 5 5 2" xfId="10566"/>
    <cellStyle name="Normal 10 5 6" xfId="8099"/>
    <cellStyle name="Normal 10 5 6 2" xfId="11063"/>
    <cellStyle name="Normal 10 5 7" xfId="9037"/>
    <cellStyle name="Normal 10 6" xfId="505"/>
    <cellStyle name="Normal 10 6 2" xfId="5713"/>
    <cellStyle name="Normal 10 6 3" xfId="5712"/>
    <cellStyle name="Normal 10 6 4" xfId="7093"/>
    <cellStyle name="Normal 10 6 4 2" xfId="10071"/>
    <cellStyle name="Normal 10 6 5" xfId="7595"/>
    <cellStyle name="Normal 10 6 5 2" xfId="10568"/>
    <cellStyle name="Normal 10 6 6" xfId="8101"/>
    <cellStyle name="Normal 10 6 6 2" xfId="11065"/>
    <cellStyle name="Normal 10 6 7" xfId="9039"/>
    <cellStyle name="Normal 10 7" xfId="1158"/>
    <cellStyle name="Normal 10 7 2" xfId="5714"/>
    <cellStyle name="Normal 10 8" xfId="5715"/>
    <cellStyle name="Normal 10 9" xfId="5680"/>
    <cellStyle name="Normal 100" xfId="5716"/>
    <cellStyle name="Normal 101" xfId="5717"/>
    <cellStyle name="Normal 102" xfId="5718"/>
    <cellStyle name="Normal 103" xfId="5719"/>
    <cellStyle name="Normal 104" xfId="5720"/>
    <cellStyle name="Normal 105" xfId="5721"/>
    <cellStyle name="Normal 106" xfId="5722"/>
    <cellStyle name="Normal 107" xfId="5723"/>
    <cellStyle name="Normal 108" xfId="5724"/>
    <cellStyle name="Normal 109" xfId="5725"/>
    <cellStyle name="Normal 11" xfId="250"/>
    <cellStyle name="Normal 11 10" xfId="6750"/>
    <cellStyle name="Normal 11 2" xfId="506"/>
    <cellStyle name="Normal 11 2 10" xfId="8102"/>
    <cellStyle name="Normal 11 2 10 2" xfId="11066"/>
    <cellStyle name="Normal 11 2 11" xfId="9040"/>
    <cellStyle name="Normal 11 2 2" xfId="507"/>
    <cellStyle name="Normal 11 2 2 2" xfId="508"/>
    <cellStyle name="Normal 11 2 2 2 2" xfId="509"/>
    <cellStyle name="Normal 11 2 2 2 2 2" xfId="5731"/>
    <cellStyle name="Normal 11 2 2 2 2 3" xfId="5730"/>
    <cellStyle name="Normal 11 2 2 2 2 4" xfId="7097"/>
    <cellStyle name="Normal 11 2 2 2 2 4 2" xfId="10075"/>
    <cellStyle name="Normal 11 2 2 2 2 5" xfId="7599"/>
    <cellStyle name="Normal 11 2 2 2 2 5 2" xfId="10572"/>
    <cellStyle name="Normal 11 2 2 2 2 6" xfId="8105"/>
    <cellStyle name="Normal 11 2 2 2 2 6 2" xfId="11069"/>
    <cellStyle name="Normal 11 2 2 2 2 7" xfId="9043"/>
    <cellStyle name="Normal 11 2 2 2 3" xfId="5732"/>
    <cellStyle name="Normal 11 2 2 2 4" xfId="5729"/>
    <cellStyle name="Normal 11 2 2 2 5" xfId="7096"/>
    <cellStyle name="Normal 11 2 2 2 5 2" xfId="10074"/>
    <cellStyle name="Normal 11 2 2 2 6" xfId="7598"/>
    <cellStyle name="Normal 11 2 2 2 6 2" xfId="10571"/>
    <cellStyle name="Normal 11 2 2 2 7" xfId="8104"/>
    <cellStyle name="Normal 11 2 2 2 7 2" xfId="11068"/>
    <cellStyle name="Normal 11 2 2 2 8" xfId="9042"/>
    <cellStyle name="Normal 11 2 2 3" xfId="510"/>
    <cellStyle name="Normal 11 2 2 3 2" xfId="5734"/>
    <cellStyle name="Normal 11 2 2 3 3" xfId="5733"/>
    <cellStyle name="Normal 11 2 2 3 4" xfId="7098"/>
    <cellStyle name="Normal 11 2 2 3 4 2" xfId="10076"/>
    <cellStyle name="Normal 11 2 2 3 5" xfId="7600"/>
    <cellStyle name="Normal 11 2 2 3 5 2" xfId="10573"/>
    <cellStyle name="Normal 11 2 2 3 6" xfId="8106"/>
    <cellStyle name="Normal 11 2 2 3 6 2" xfId="11070"/>
    <cellStyle name="Normal 11 2 2 3 7" xfId="9044"/>
    <cellStyle name="Normal 11 2 2 4" xfId="5735"/>
    <cellStyle name="Normal 11 2 2 5" xfId="5728"/>
    <cellStyle name="Normal 11 2 2 6" xfId="7095"/>
    <cellStyle name="Normal 11 2 2 6 2" xfId="10073"/>
    <cellStyle name="Normal 11 2 2 7" xfId="7597"/>
    <cellStyle name="Normal 11 2 2 7 2" xfId="10570"/>
    <cellStyle name="Normal 11 2 2 8" xfId="8103"/>
    <cellStyle name="Normal 11 2 2 8 2" xfId="11067"/>
    <cellStyle name="Normal 11 2 2 9" xfId="9041"/>
    <cellStyle name="Normal 11 2 3" xfId="511"/>
    <cellStyle name="Normal 11 2 3 2" xfId="512"/>
    <cellStyle name="Normal 11 2 3 2 2" xfId="5738"/>
    <cellStyle name="Normal 11 2 3 2 3" xfId="5737"/>
    <cellStyle name="Normal 11 2 3 2 4" xfId="7100"/>
    <cellStyle name="Normal 11 2 3 2 4 2" xfId="10078"/>
    <cellStyle name="Normal 11 2 3 2 5" xfId="7602"/>
    <cellStyle name="Normal 11 2 3 2 5 2" xfId="10575"/>
    <cellStyle name="Normal 11 2 3 2 6" xfId="8108"/>
    <cellStyle name="Normal 11 2 3 2 6 2" xfId="11072"/>
    <cellStyle name="Normal 11 2 3 2 7" xfId="9046"/>
    <cellStyle name="Normal 11 2 3 3" xfId="5739"/>
    <cellStyle name="Normal 11 2 3 4" xfId="5736"/>
    <cellStyle name="Normal 11 2 3 5" xfId="7099"/>
    <cellStyle name="Normal 11 2 3 5 2" xfId="10077"/>
    <cellStyle name="Normal 11 2 3 6" xfId="7601"/>
    <cellStyle name="Normal 11 2 3 6 2" xfId="10574"/>
    <cellStyle name="Normal 11 2 3 7" xfId="8107"/>
    <cellStyle name="Normal 11 2 3 7 2" xfId="11071"/>
    <cellStyle name="Normal 11 2 3 8" xfId="9045"/>
    <cellStyle name="Normal 11 2 4" xfId="513"/>
    <cellStyle name="Normal 11 2 4 2" xfId="5741"/>
    <cellStyle name="Normal 11 2 4 3" xfId="5740"/>
    <cellStyle name="Normal 11 2 4 4" xfId="7101"/>
    <cellStyle name="Normal 11 2 4 4 2" xfId="10079"/>
    <cellStyle name="Normal 11 2 4 5" xfId="7603"/>
    <cellStyle name="Normal 11 2 4 5 2" xfId="10576"/>
    <cellStyle name="Normal 11 2 4 6" xfId="8109"/>
    <cellStyle name="Normal 11 2 4 6 2" xfId="11073"/>
    <cellStyle name="Normal 11 2 4 7" xfId="9047"/>
    <cellStyle name="Normal 11 2 5" xfId="1553"/>
    <cellStyle name="Normal 11 2 5 2" xfId="5742"/>
    <cellStyle name="Normal 11 2 6" xfId="6811"/>
    <cellStyle name="Normal 11 2 6 2" xfId="9958"/>
    <cellStyle name="Normal 11 2 7" xfId="5727"/>
    <cellStyle name="Normal 11 2 8" xfId="7094"/>
    <cellStyle name="Normal 11 2 8 2" xfId="10072"/>
    <cellStyle name="Normal 11 2 9" xfId="7596"/>
    <cellStyle name="Normal 11 2 9 2" xfId="10569"/>
    <cellStyle name="Normal 11 3" xfId="514"/>
    <cellStyle name="Normal 11 3 2" xfId="515"/>
    <cellStyle name="Normal 11 3 2 2" xfId="516"/>
    <cellStyle name="Normal 11 3 2 2 2" xfId="5746"/>
    <cellStyle name="Normal 11 3 2 2 3" xfId="5745"/>
    <cellStyle name="Normal 11 3 2 2 4" xfId="7104"/>
    <cellStyle name="Normal 11 3 2 2 4 2" xfId="10082"/>
    <cellStyle name="Normal 11 3 2 2 5" xfId="7606"/>
    <cellStyle name="Normal 11 3 2 2 5 2" xfId="10579"/>
    <cellStyle name="Normal 11 3 2 2 6" xfId="8112"/>
    <cellStyle name="Normal 11 3 2 2 6 2" xfId="11076"/>
    <cellStyle name="Normal 11 3 2 2 7" xfId="9050"/>
    <cellStyle name="Normal 11 3 2 3" xfId="5747"/>
    <cellStyle name="Normal 11 3 2 4" xfId="5744"/>
    <cellStyle name="Normal 11 3 2 5" xfId="7103"/>
    <cellStyle name="Normal 11 3 2 5 2" xfId="10081"/>
    <cellStyle name="Normal 11 3 2 6" xfId="7605"/>
    <cellStyle name="Normal 11 3 2 6 2" xfId="10578"/>
    <cellStyle name="Normal 11 3 2 7" xfId="8111"/>
    <cellStyle name="Normal 11 3 2 7 2" xfId="11075"/>
    <cellStyle name="Normal 11 3 2 8" xfId="9049"/>
    <cellStyle name="Normal 11 3 3" xfId="517"/>
    <cellStyle name="Normal 11 3 3 2" xfId="5749"/>
    <cellStyle name="Normal 11 3 3 3" xfId="5748"/>
    <cellStyle name="Normal 11 3 3 4" xfId="7105"/>
    <cellStyle name="Normal 11 3 3 4 2" xfId="10083"/>
    <cellStyle name="Normal 11 3 3 5" xfId="7607"/>
    <cellStyle name="Normal 11 3 3 5 2" xfId="10580"/>
    <cellStyle name="Normal 11 3 3 6" xfId="8113"/>
    <cellStyle name="Normal 11 3 3 6 2" xfId="11077"/>
    <cellStyle name="Normal 11 3 3 7" xfId="9051"/>
    <cellStyle name="Normal 11 3 4" xfId="5750"/>
    <cellStyle name="Normal 11 3 5" xfId="5743"/>
    <cellStyle name="Normal 11 3 6" xfId="7102"/>
    <cellStyle name="Normal 11 3 6 2" xfId="10080"/>
    <cellStyle name="Normal 11 3 7" xfId="7604"/>
    <cellStyle name="Normal 11 3 7 2" xfId="10577"/>
    <cellStyle name="Normal 11 3 8" xfId="8110"/>
    <cellStyle name="Normal 11 3 8 2" xfId="11074"/>
    <cellStyle name="Normal 11 3 9" xfId="9048"/>
    <cellStyle name="Normal 11 4" xfId="518"/>
    <cellStyle name="Normal 11 4 2" xfId="519"/>
    <cellStyle name="Normal 11 4 2 2" xfId="5753"/>
    <cellStyle name="Normal 11 4 2 3" xfId="5752"/>
    <cellStyle name="Normal 11 4 2 4" xfId="7107"/>
    <cellStyle name="Normal 11 4 2 4 2" xfId="10085"/>
    <cellStyle name="Normal 11 4 2 5" xfId="7609"/>
    <cellStyle name="Normal 11 4 2 5 2" xfId="10582"/>
    <cellStyle name="Normal 11 4 2 6" xfId="8115"/>
    <cellStyle name="Normal 11 4 2 6 2" xfId="11079"/>
    <cellStyle name="Normal 11 4 2 7" xfId="9053"/>
    <cellStyle name="Normal 11 4 3" xfId="5754"/>
    <cellStyle name="Normal 11 4 4" xfId="5751"/>
    <cellStyle name="Normal 11 4 5" xfId="7106"/>
    <cellStyle name="Normal 11 4 5 2" xfId="10084"/>
    <cellStyle name="Normal 11 4 6" xfId="7608"/>
    <cellStyle name="Normal 11 4 6 2" xfId="10581"/>
    <cellStyle name="Normal 11 4 7" xfId="8114"/>
    <cellStyle name="Normal 11 4 7 2" xfId="11078"/>
    <cellStyle name="Normal 11 4 8" xfId="9052"/>
    <cellStyle name="Normal 11 5" xfId="520"/>
    <cellStyle name="Normal 11 5 2" xfId="5756"/>
    <cellStyle name="Normal 11 5 3" xfId="5755"/>
    <cellStyle name="Normal 11 5 4" xfId="7108"/>
    <cellStyle name="Normal 11 5 4 2" xfId="10086"/>
    <cellStyle name="Normal 11 5 5" xfId="7610"/>
    <cellStyle name="Normal 11 5 5 2" xfId="10583"/>
    <cellStyle name="Normal 11 5 6" xfId="8116"/>
    <cellStyle name="Normal 11 5 6 2" xfId="11080"/>
    <cellStyle name="Normal 11 5 7" xfId="9054"/>
    <cellStyle name="Normal 11 6" xfId="1159"/>
    <cellStyle name="Normal 11 6 2" xfId="5758"/>
    <cellStyle name="Normal 11 6 3" xfId="5757"/>
    <cellStyle name="Normal 11 7" xfId="1389"/>
    <cellStyle name="Normal 11 7 2" xfId="5759"/>
    <cellStyle name="Normal 11 8" xfId="5760"/>
    <cellStyle name="Normal 11 9" xfId="5726"/>
    <cellStyle name="Normal 110" xfId="5761"/>
    <cellStyle name="Normal 111" xfId="5762"/>
    <cellStyle name="Normal 112" xfId="5763"/>
    <cellStyle name="Normal 113" xfId="5764"/>
    <cellStyle name="Normal 114" xfId="5765"/>
    <cellStyle name="Normal 115" xfId="5766"/>
    <cellStyle name="Normal 116" xfId="5767"/>
    <cellStyle name="Normal 117" xfId="5768"/>
    <cellStyle name="Normal 118" xfId="5769"/>
    <cellStyle name="Normal 119" xfId="5770"/>
    <cellStyle name="Normal 12" xfId="251"/>
    <cellStyle name="Normal 12 10" xfId="6751"/>
    <cellStyle name="Normal 12 11" xfId="7033"/>
    <cellStyle name="Normal 12 11 2" xfId="10021"/>
    <cellStyle name="Normal 12 12" xfId="7611"/>
    <cellStyle name="Normal 12 12 2" xfId="10584"/>
    <cellStyle name="Normal 12 13" xfId="8051"/>
    <cellStyle name="Normal 12 13 2" xfId="11015"/>
    <cellStyle name="Normal 12 14" xfId="8835"/>
    <cellStyle name="Normal 12 14 2" xfId="11571"/>
    <cellStyle name="Normal 12 15" xfId="8989"/>
    <cellStyle name="Normal 12 2" xfId="521"/>
    <cellStyle name="Normal 12 2 10" xfId="8872"/>
    <cellStyle name="Normal 12 2 10 2" xfId="11595"/>
    <cellStyle name="Normal 12 2 11" xfId="9055"/>
    <cellStyle name="Normal 12 2 2" xfId="522"/>
    <cellStyle name="Normal 12 2 2 2" xfId="523"/>
    <cellStyle name="Normal 12 2 2 2 2" xfId="524"/>
    <cellStyle name="Normal 12 2 2 2 2 2" xfId="5776"/>
    <cellStyle name="Normal 12 2 2 2 2 3" xfId="5775"/>
    <cellStyle name="Normal 12 2 2 2 2 4" xfId="7112"/>
    <cellStyle name="Normal 12 2 2 2 2 4 2" xfId="10090"/>
    <cellStyle name="Normal 12 2 2 2 2 5" xfId="7615"/>
    <cellStyle name="Normal 12 2 2 2 2 5 2" xfId="10588"/>
    <cellStyle name="Normal 12 2 2 2 2 6" xfId="8120"/>
    <cellStyle name="Normal 12 2 2 2 2 6 2" xfId="11084"/>
    <cellStyle name="Normal 12 2 2 2 2 7" xfId="9058"/>
    <cellStyle name="Normal 12 2 2 2 3" xfId="5777"/>
    <cellStyle name="Normal 12 2 2 2 4" xfId="5774"/>
    <cellStyle name="Normal 12 2 2 2 5" xfId="7111"/>
    <cellStyle name="Normal 12 2 2 2 5 2" xfId="10089"/>
    <cellStyle name="Normal 12 2 2 2 6" xfId="7614"/>
    <cellStyle name="Normal 12 2 2 2 6 2" xfId="10587"/>
    <cellStyle name="Normal 12 2 2 2 7" xfId="8119"/>
    <cellStyle name="Normal 12 2 2 2 7 2" xfId="11083"/>
    <cellStyle name="Normal 12 2 2 2 8" xfId="9057"/>
    <cellStyle name="Normal 12 2 2 3" xfId="525"/>
    <cellStyle name="Normal 12 2 2 3 2" xfId="5779"/>
    <cellStyle name="Normal 12 2 2 3 3" xfId="5778"/>
    <cellStyle name="Normal 12 2 2 3 4" xfId="7113"/>
    <cellStyle name="Normal 12 2 2 3 4 2" xfId="10091"/>
    <cellStyle name="Normal 12 2 2 3 5" xfId="7616"/>
    <cellStyle name="Normal 12 2 2 3 5 2" xfId="10589"/>
    <cellStyle name="Normal 12 2 2 3 6" xfId="8121"/>
    <cellStyle name="Normal 12 2 2 3 6 2" xfId="11085"/>
    <cellStyle name="Normal 12 2 2 3 7" xfId="9059"/>
    <cellStyle name="Normal 12 2 2 4" xfId="5780"/>
    <cellStyle name="Normal 12 2 2 5" xfId="5773"/>
    <cellStyle name="Normal 12 2 2 6" xfId="7110"/>
    <cellStyle name="Normal 12 2 2 6 2" xfId="10088"/>
    <cellStyle name="Normal 12 2 2 7" xfId="7613"/>
    <cellStyle name="Normal 12 2 2 7 2" xfId="10586"/>
    <cellStyle name="Normal 12 2 2 8" xfId="8118"/>
    <cellStyle name="Normal 12 2 2 8 2" xfId="11082"/>
    <cellStyle name="Normal 12 2 2 9" xfId="9056"/>
    <cellStyle name="Normal 12 2 3" xfId="526"/>
    <cellStyle name="Normal 12 2 3 2" xfId="527"/>
    <cellStyle name="Normal 12 2 3 2 2" xfId="5783"/>
    <cellStyle name="Normal 12 2 3 2 3" xfId="5782"/>
    <cellStyle name="Normal 12 2 3 2 4" xfId="7115"/>
    <cellStyle name="Normal 12 2 3 2 4 2" xfId="10093"/>
    <cellStyle name="Normal 12 2 3 2 5" xfId="7618"/>
    <cellStyle name="Normal 12 2 3 2 5 2" xfId="10591"/>
    <cellStyle name="Normal 12 2 3 2 6" xfId="8123"/>
    <cellStyle name="Normal 12 2 3 2 6 2" xfId="11087"/>
    <cellStyle name="Normal 12 2 3 2 7" xfId="9061"/>
    <cellStyle name="Normal 12 2 3 3" xfId="5784"/>
    <cellStyle name="Normal 12 2 3 4" xfId="5781"/>
    <cellStyle name="Normal 12 2 3 5" xfId="7114"/>
    <cellStyle name="Normal 12 2 3 5 2" xfId="10092"/>
    <cellStyle name="Normal 12 2 3 6" xfId="7617"/>
    <cellStyle name="Normal 12 2 3 6 2" xfId="10590"/>
    <cellStyle name="Normal 12 2 3 7" xfId="8122"/>
    <cellStyle name="Normal 12 2 3 7 2" xfId="11086"/>
    <cellStyle name="Normal 12 2 3 8" xfId="9060"/>
    <cellStyle name="Normal 12 2 4" xfId="528"/>
    <cellStyle name="Normal 12 2 4 2" xfId="5786"/>
    <cellStyle name="Normal 12 2 4 3" xfId="5785"/>
    <cellStyle name="Normal 12 2 4 4" xfId="7116"/>
    <cellStyle name="Normal 12 2 4 4 2" xfId="10094"/>
    <cellStyle name="Normal 12 2 4 5" xfId="7619"/>
    <cellStyle name="Normal 12 2 4 5 2" xfId="10592"/>
    <cellStyle name="Normal 12 2 4 6" xfId="8124"/>
    <cellStyle name="Normal 12 2 4 6 2" xfId="11088"/>
    <cellStyle name="Normal 12 2 4 7" xfId="9062"/>
    <cellStyle name="Normal 12 2 5" xfId="1554"/>
    <cellStyle name="Normal 12 2 5 2" xfId="5787"/>
    <cellStyle name="Normal 12 2 6" xfId="5772"/>
    <cellStyle name="Normal 12 2 7" xfId="7109"/>
    <cellStyle name="Normal 12 2 7 2" xfId="10087"/>
    <cellStyle name="Normal 12 2 8" xfId="7612"/>
    <cellStyle name="Normal 12 2 8 2" xfId="10585"/>
    <cellStyle name="Normal 12 2 9" xfId="8117"/>
    <cellStyle name="Normal 12 2 9 2" xfId="11081"/>
    <cellStyle name="Normal 12 3" xfId="529"/>
    <cellStyle name="Normal 12 3 2" xfId="530"/>
    <cellStyle name="Normal 12 3 2 2" xfId="531"/>
    <cellStyle name="Normal 12 3 2 2 2" xfId="5791"/>
    <cellStyle name="Normal 12 3 2 2 3" xfId="5790"/>
    <cellStyle name="Normal 12 3 2 2 4" xfId="7119"/>
    <cellStyle name="Normal 12 3 2 2 4 2" xfId="10097"/>
    <cellStyle name="Normal 12 3 2 2 5" xfId="7622"/>
    <cellStyle name="Normal 12 3 2 2 5 2" xfId="10595"/>
    <cellStyle name="Normal 12 3 2 2 6" xfId="8127"/>
    <cellStyle name="Normal 12 3 2 2 6 2" xfId="11091"/>
    <cellStyle name="Normal 12 3 2 2 7" xfId="9065"/>
    <cellStyle name="Normal 12 3 2 3" xfId="5792"/>
    <cellStyle name="Normal 12 3 2 4" xfId="5789"/>
    <cellStyle name="Normal 12 3 2 5" xfId="7118"/>
    <cellStyle name="Normal 12 3 2 5 2" xfId="10096"/>
    <cellStyle name="Normal 12 3 2 6" xfId="7621"/>
    <cellStyle name="Normal 12 3 2 6 2" xfId="10594"/>
    <cellStyle name="Normal 12 3 2 7" xfId="8126"/>
    <cellStyle name="Normal 12 3 2 7 2" xfId="11090"/>
    <cellStyle name="Normal 12 3 2 8" xfId="9064"/>
    <cellStyle name="Normal 12 3 3" xfId="532"/>
    <cellStyle name="Normal 12 3 3 2" xfId="5794"/>
    <cellStyle name="Normal 12 3 3 3" xfId="5793"/>
    <cellStyle name="Normal 12 3 3 4" xfId="7120"/>
    <cellStyle name="Normal 12 3 3 4 2" xfId="10098"/>
    <cellStyle name="Normal 12 3 3 5" xfId="7623"/>
    <cellStyle name="Normal 12 3 3 5 2" xfId="10596"/>
    <cellStyle name="Normal 12 3 3 6" xfId="8128"/>
    <cellStyle name="Normal 12 3 3 6 2" xfId="11092"/>
    <cellStyle name="Normal 12 3 3 7" xfId="9066"/>
    <cellStyle name="Normal 12 3 4" xfId="5795"/>
    <cellStyle name="Normal 12 3 5" xfId="5788"/>
    <cellStyle name="Normal 12 3 6" xfId="7117"/>
    <cellStyle name="Normal 12 3 6 2" xfId="10095"/>
    <cellStyle name="Normal 12 3 7" xfId="7620"/>
    <cellStyle name="Normal 12 3 7 2" xfId="10593"/>
    <cellStyle name="Normal 12 3 8" xfId="8125"/>
    <cellStyle name="Normal 12 3 8 2" xfId="11089"/>
    <cellStyle name="Normal 12 3 9" xfId="9063"/>
    <cellStyle name="Normal 12 4" xfId="533"/>
    <cellStyle name="Normal 12 4 2" xfId="534"/>
    <cellStyle name="Normal 12 4 2 2" xfId="5798"/>
    <cellStyle name="Normal 12 4 2 3" xfId="5797"/>
    <cellStyle name="Normal 12 4 2 4" xfId="7122"/>
    <cellStyle name="Normal 12 4 2 4 2" xfId="10100"/>
    <cellStyle name="Normal 12 4 2 5" xfId="7625"/>
    <cellStyle name="Normal 12 4 2 5 2" xfId="10598"/>
    <cellStyle name="Normal 12 4 2 6" xfId="8130"/>
    <cellStyle name="Normal 12 4 2 6 2" xfId="11094"/>
    <cellStyle name="Normal 12 4 2 7" xfId="9068"/>
    <cellStyle name="Normal 12 4 3" xfId="5799"/>
    <cellStyle name="Normal 12 4 4" xfId="5796"/>
    <cellStyle name="Normal 12 4 5" xfId="7121"/>
    <cellStyle name="Normal 12 4 5 2" xfId="10099"/>
    <cellStyle name="Normal 12 4 6" xfId="7624"/>
    <cellStyle name="Normal 12 4 6 2" xfId="10597"/>
    <cellStyle name="Normal 12 4 7" xfId="8129"/>
    <cellStyle name="Normal 12 4 7 2" xfId="11093"/>
    <cellStyle name="Normal 12 4 8" xfId="9067"/>
    <cellStyle name="Normal 12 4 9" xfId="11864"/>
    <cellStyle name="Normal 12 5" xfId="535"/>
    <cellStyle name="Normal 12 5 2" xfId="5801"/>
    <cellStyle name="Normal 12 5 3" xfId="5800"/>
    <cellStyle name="Normal 12 5 4" xfId="7123"/>
    <cellStyle name="Normal 12 5 4 2" xfId="10101"/>
    <cellStyle name="Normal 12 5 5" xfId="7626"/>
    <cellStyle name="Normal 12 5 5 2" xfId="10599"/>
    <cellStyle name="Normal 12 5 6" xfId="8131"/>
    <cellStyle name="Normal 12 5 6 2" xfId="11095"/>
    <cellStyle name="Normal 12 5 7" xfId="9069"/>
    <cellStyle name="Normal 12 6" xfId="1160"/>
    <cellStyle name="Normal 12 6 2" xfId="5803"/>
    <cellStyle name="Normal 12 6 3" xfId="5802"/>
    <cellStyle name="Normal 12 7" xfId="1508"/>
    <cellStyle name="Normal 12 7 2" xfId="5804"/>
    <cellStyle name="Normal 12 7 3" xfId="9569"/>
    <cellStyle name="Normal 12 8" xfId="5805"/>
    <cellStyle name="Normal 12 8 2" xfId="9768"/>
    <cellStyle name="Normal 12 9" xfId="5771"/>
    <cellStyle name="Normal 120" xfId="5806"/>
    <cellStyle name="Normal 121" xfId="5807"/>
    <cellStyle name="Normal 122" xfId="5808"/>
    <cellStyle name="Normal 123" xfId="5809"/>
    <cellStyle name="Normal 124" xfId="5810"/>
    <cellStyle name="Normal 125" xfId="5811"/>
    <cellStyle name="Normal 126" xfId="5812"/>
    <cellStyle name="Normal 127" xfId="5813"/>
    <cellStyle name="Normal 128" xfId="5814"/>
    <cellStyle name="Normal 129" xfId="5815"/>
    <cellStyle name="Normal 13" xfId="7"/>
    <cellStyle name="Normal 13 10" xfId="6752"/>
    <cellStyle name="Normal 13 11" xfId="5816"/>
    <cellStyle name="Normal 13 12" xfId="323"/>
    <cellStyle name="Normal 13 2" xfId="536"/>
    <cellStyle name="Normal 13 2 10" xfId="7627"/>
    <cellStyle name="Normal 13 2 10 2" xfId="10600"/>
    <cellStyle name="Normal 13 2 11" xfId="8132"/>
    <cellStyle name="Normal 13 2 11 2" xfId="11096"/>
    <cellStyle name="Normal 13 2 12" xfId="9070"/>
    <cellStyle name="Normal 13 2 2" xfId="537"/>
    <cellStyle name="Normal 13 2 2 10" xfId="9071"/>
    <cellStyle name="Normal 13 2 2 2" xfId="538"/>
    <cellStyle name="Normal 13 2 2 2 2" xfId="539"/>
    <cellStyle name="Normal 13 2 2 2 2 2" xfId="5821"/>
    <cellStyle name="Normal 13 2 2 2 2 2 2" xfId="5822"/>
    <cellStyle name="Normal 13 2 2 2 2 3" xfId="5823"/>
    <cellStyle name="Normal 13 2 2 2 2 4" xfId="5820"/>
    <cellStyle name="Normal 13 2 2 2 2 5" xfId="7127"/>
    <cellStyle name="Normal 13 2 2 2 2 5 2" xfId="10105"/>
    <cellStyle name="Normal 13 2 2 2 2 6" xfId="7630"/>
    <cellStyle name="Normal 13 2 2 2 2 6 2" xfId="10603"/>
    <cellStyle name="Normal 13 2 2 2 2 7" xfId="8135"/>
    <cellStyle name="Normal 13 2 2 2 2 7 2" xfId="11099"/>
    <cellStyle name="Normal 13 2 2 2 2 8" xfId="9073"/>
    <cellStyle name="Normal 13 2 2 2 3" xfId="5824"/>
    <cellStyle name="Normal 13 2 2 2 3 2" xfId="5825"/>
    <cellStyle name="Normal 13 2 2 2 4" xfId="5826"/>
    <cellStyle name="Normal 13 2 2 2 5" xfId="5819"/>
    <cellStyle name="Normal 13 2 2 2 6" xfId="7126"/>
    <cellStyle name="Normal 13 2 2 2 6 2" xfId="10104"/>
    <cellStyle name="Normal 13 2 2 2 7" xfId="7629"/>
    <cellStyle name="Normal 13 2 2 2 7 2" xfId="10602"/>
    <cellStyle name="Normal 13 2 2 2 8" xfId="8134"/>
    <cellStyle name="Normal 13 2 2 2 8 2" xfId="11098"/>
    <cellStyle name="Normal 13 2 2 2 9" xfId="9072"/>
    <cellStyle name="Normal 13 2 2 3" xfId="540"/>
    <cellStyle name="Normal 13 2 2 3 2" xfId="5828"/>
    <cellStyle name="Normal 13 2 2 3 2 2" xfId="5829"/>
    <cellStyle name="Normal 13 2 2 3 3" xfId="5830"/>
    <cellStyle name="Normal 13 2 2 3 4" xfId="5827"/>
    <cellStyle name="Normal 13 2 2 3 5" xfId="7128"/>
    <cellStyle name="Normal 13 2 2 3 5 2" xfId="10106"/>
    <cellStyle name="Normal 13 2 2 3 6" xfId="7631"/>
    <cellStyle name="Normal 13 2 2 3 6 2" xfId="10604"/>
    <cellStyle name="Normal 13 2 2 3 7" xfId="8136"/>
    <cellStyle name="Normal 13 2 2 3 7 2" xfId="11100"/>
    <cellStyle name="Normal 13 2 2 3 8" xfId="9074"/>
    <cellStyle name="Normal 13 2 2 4" xfId="5831"/>
    <cellStyle name="Normal 13 2 2 4 2" xfId="5832"/>
    <cellStyle name="Normal 13 2 2 5" xfId="5833"/>
    <cellStyle name="Normal 13 2 2 6" xfId="5818"/>
    <cellStyle name="Normal 13 2 2 7" xfId="7125"/>
    <cellStyle name="Normal 13 2 2 7 2" xfId="10103"/>
    <cellStyle name="Normal 13 2 2 8" xfId="7628"/>
    <cellStyle name="Normal 13 2 2 8 2" xfId="10601"/>
    <cellStyle name="Normal 13 2 2 9" xfId="8133"/>
    <cellStyle name="Normal 13 2 2 9 2" xfId="11097"/>
    <cellStyle name="Normal 13 2 3" xfId="541"/>
    <cellStyle name="Normal 13 2 3 2" xfId="542"/>
    <cellStyle name="Normal 13 2 3 2 2" xfId="5836"/>
    <cellStyle name="Normal 13 2 3 2 2 2" xfId="5837"/>
    <cellStyle name="Normal 13 2 3 2 3" xfId="5838"/>
    <cellStyle name="Normal 13 2 3 2 4" xfId="5835"/>
    <cellStyle name="Normal 13 2 3 2 5" xfId="7130"/>
    <cellStyle name="Normal 13 2 3 2 5 2" xfId="10108"/>
    <cellStyle name="Normal 13 2 3 2 6" xfId="7633"/>
    <cellStyle name="Normal 13 2 3 2 6 2" xfId="10606"/>
    <cellStyle name="Normal 13 2 3 2 7" xfId="8138"/>
    <cellStyle name="Normal 13 2 3 2 7 2" xfId="11102"/>
    <cellStyle name="Normal 13 2 3 2 8" xfId="9076"/>
    <cellStyle name="Normal 13 2 3 3" xfId="5839"/>
    <cellStyle name="Normal 13 2 3 3 2" xfId="5840"/>
    <cellStyle name="Normal 13 2 3 4" xfId="5841"/>
    <cellStyle name="Normal 13 2 3 5" xfId="5834"/>
    <cellStyle name="Normal 13 2 3 6" xfId="7129"/>
    <cellStyle name="Normal 13 2 3 6 2" xfId="10107"/>
    <cellStyle name="Normal 13 2 3 7" xfId="7632"/>
    <cellStyle name="Normal 13 2 3 7 2" xfId="10605"/>
    <cellStyle name="Normal 13 2 3 8" xfId="8137"/>
    <cellStyle name="Normal 13 2 3 8 2" xfId="11101"/>
    <cellStyle name="Normal 13 2 3 9" xfId="9075"/>
    <cellStyle name="Normal 13 2 4" xfId="543"/>
    <cellStyle name="Normal 13 2 4 2" xfId="5843"/>
    <cellStyle name="Normal 13 2 4 2 2" xfId="5844"/>
    <cellStyle name="Normal 13 2 4 3" xfId="5845"/>
    <cellStyle name="Normal 13 2 4 4" xfId="5842"/>
    <cellStyle name="Normal 13 2 4 5" xfId="7131"/>
    <cellStyle name="Normal 13 2 4 5 2" xfId="10109"/>
    <cellStyle name="Normal 13 2 4 6" xfId="7634"/>
    <cellStyle name="Normal 13 2 4 6 2" xfId="10607"/>
    <cellStyle name="Normal 13 2 4 7" xfId="8139"/>
    <cellStyle name="Normal 13 2 4 7 2" xfId="11103"/>
    <cellStyle name="Normal 13 2 4 8" xfId="9077"/>
    <cellStyle name="Normal 13 2 5" xfId="5846"/>
    <cellStyle name="Normal 13 2 5 2" xfId="5847"/>
    <cellStyle name="Normal 13 2 6" xfId="5848"/>
    <cellStyle name="Normal 13 2 6 2" xfId="5849"/>
    <cellStyle name="Normal 13 2 7" xfId="5850"/>
    <cellStyle name="Normal 13 2 8" xfId="5817"/>
    <cellStyle name="Normal 13 2 9" xfId="7124"/>
    <cellStyle name="Normal 13 2 9 2" xfId="10102"/>
    <cellStyle name="Normal 13 3" xfId="544"/>
    <cellStyle name="Normal 13 3 10" xfId="9078"/>
    <cellStyle name="Normal 13 3 2" xfId="545"/>
    <cellStyle name="Normal 13 3 2 2" xfId="546"/>
    <cellStyle name="Normal 13 3 2 2 2" xfId="5854"/>
    <cellStyle name="Normal 13 3 2 2 2 2" xfId="5855"/>
    <cellStyle name="Normal 13 3 2 2 3" xfId="5856"/>
    <cellStyle name="Normal 13 3 2 2 4" xfId="5853"/>
    <cellStyle name="Normal 13 3 2 2 5" xfId="7134"/>
    <cellStyle name="Normal 13 3 2 2 5 2" xfId="10112"/>
    <cellStyle name="Normal 13 3 2 2 6" xfId="7637"/>
    <cellStyle name="Normal 13 3 2 2 6 2" xfId="10610"/>
    <cellStyle name="Normal 13 3 2 2 7" xfId="8142"/>
    <cellStyle name="Normal 13 3 2 2 7 2" xfId="11106"/>
    <cellStyle name="Normal 13 3 2 2 8" xfId="9080"/>
    <cellStyle name="Normal 13 3 2 3" xfId="5857"/>
    <cellStyle name="Normal 13 3 2 3 2" xfId="5858"/>
    <cellStyle name="Normal 13 3 2 4" xfId="5859"/>
    <cellStyle name="Normal 13 3 2 5" xfId="5852"/>
    <cellStyle name="Normal 13 3 2 6" xfId="7133"/>
    <cellStyle name="Normal 13 3 2 6 2" xfId="10111"/>
    <cellStyle name="Normal 13 3 2 7" xfId="7636"/>
    <cellStyle name="Normal 13 3 2 7 2" xfId="10609"/>
    <cellStyle name="Normal 13 3 2 8" xfId="8141"/>
    <cellStyle name="Normal 13 3 2 8 2" xfId="11105"/>
    <cellStyle name="Normal 13 3 2 9" xfId="9079"/>
    <cellStyle name="Normal 13 3 3" xfId="547"/>
    <cellStyle name="Normal 13 3 3 2" xfId="5861"/>
    <cellStyle name="Normal 13 3 3 2 2" xfId="5862"/>
    <cellStyle name="Normal 13 3 3 3" xfId="5863"/>
    <cellStyle name="Normal 13 3 3 4" xfId="5860"/>
    <cellStyle name="Normal 13 3 3 5" xfId="7135"/>
    <cellStyle name="Normal 13 3 3 5 2" xfId="10113"/>
    <cellStyle name="Normal 13 3 3 6" xfId="7638"/>
    <cellStyle name="Normal 13 3 3 6 2" xfId="10611"/>
    <cellStyle name="Normal 13 3 3 7" xfId="8143"/>
    <cellStyle name="Normal 13 3 3 7 2" xfId="11107"/>
    <cellStyle name="Normal 13 3 3 8" xfId="9081"/>
    <cellStyle name="Normal 13 3 4" xfId="5864"/>
    <cellStyle name="Normal 13 3 4 2" xfId="5865"/>
    <cellStyle name="Normal 13 3 5" xfId="5866"/>
    <cellStyle name="Normal 13 3 6" xfId="5851"/>
    <cellStyle name="Normal 13 3 7" xfId="7132"/>
    <cellStyle name="Normal 13 3 7 2" xfId="10110"/>
    <cellStyle name="Normal 13 3 8" xfId="7635"/>
    <cellStyle name="Normal 13 3 8 2" xfId="10608"/>
    <cellStyle name="Normal 13 3 9" xfId="8140"/>
    <cellStyle name="Normal 13 3 9 2" xfId="11104"/>
    <cellStyle name="Normal 13 4" xfId="548"/>
    <cellStyle name="Normal 13 4 2" xfId="549"/>
    <cellStyle name="Normal 13 4 2 2" xfId="5869"/>
    <cellStyle name="Normal 13 4 2 2 2" xfId="5870"/>
    <cellStyle name="Normal 13 4 2 3" xfId="5871"/>
    <cellStyle name="Normal 13 4 2 4" xfId="5868"/>
    <cellStyle name="Normal 13 4 2 5" xfId="7137"/>
    <cellStyle name="Normal 13 4 2 5 2" xfId="10115"/>
    <cellStyle name="Normal 13 4 2 6" xfId="7640"/>
    <cellStyle name="Normal 13 4 2 6 2" xfId="10613"/>
    <cellStyle name="Normal 13 4 2 7" xfId="8145"/>
    <cellStyle name="Normal 13 4 2 7 2" xfId="11109"/>
    <cellStyle name="Normal 13 4 2 8" xfId="9083"/>
    <cellStyle name="Normal 13 4 3" xfId="5872"/>
    <cellStyle name="Normal 13 4 3 2" xfId="5873"/>
    <cellStyle name="Normal 13 4 4" xfId="5874"/>
    <cellStyle name="Normal 13 4 5" xfId="5867"/>
    <cellStyle name="Normal 13 4 6" xfId="7136"/>
    <cellStyle name="Normal 13 4 6 2" xfId="10114"/>
    <cellStyle name="Normal 13 4 7" xfId="7639"/>
    <cellStyle name="Normal 13 4 7 2" xfId="10612"/>
    <cellStyle name="Normal 13 4 8" xfId="8144"/>
    <cellStyle name="Normal 13 4 8 2" xfId="11108"/>
    <cellStyle name="Normal 13 4 9" xfId="9082"/>
    <cellStyle name="Normal 13 5" xfId="550"/>
    <cellStyle name="Normal 13 5 2" xfId="5876"/>
    <cellStyle name="Normal 13 5 2 2" xfId="5877"/>
    <cellStyle name="Normal 13 5 3" xfId="5878"/>
    <cellStyle name="Normal 13 5 4" xfId="5875"/>
    <cellStyle name="Normal 13 5 5" xfId="7138"/>
    <cellStyle name="Normal 13 5 5 2" xfId="10116"/>
    <cellStyle name="Normal 13 5 6" xfId="7641"/>
    <cellStyle name="Normal 13 5 6 2" xfId="10614"/>
    <cellStyle name="Normal 13 5 7" xfId="8146"/>
    <cellStyle name="Normal 13 5 7 2" xfId="11110"/>
    <cellStyle name="Normal 13 5 8" xfId="9084"/>
    <cellStyle name="Normal 13 6" xfId="1161"/>
    <cellStyle name="Normal 13 6 2" xfId="5880"/>
    <cellStyle name="Normal 13 6 3" xfId="5879"/>
    <cellStyle name="Normal 13 7" xfId="1555"/>
    <cellStyle name="Normal 13 7 2" xfId="5882"/>
    <cellStyle name="Normal 13 7 3" xfId="5881"/>
    <cellStyle name="Normal 13 8" xfId="5883"/>
    <cellStyle name="Normal 13 9" xfId="5884"/>
    <cellStyle name="Normal 130" xfId="5885"/>
    <cellStyle name="Normal 131" xfId="5886"/>
    <cellStyle name="Normal 132" xfId="5887"/>
    <cellStyle name="Normal 133" xfId="5888"/>
    <cellStyle name="Normal 134" xfId="5889"/>
    <cellStyle name="Normal 135" xfId="5890"/>
    <cellStyle name="Normal 136" xfId="5891"/>
    <cellStyle name="Normal 137" xfId="5892"/>
    <cellStyle name="Normal 138" xfId="5893"/>
    <cellStyle name="Normal 139" xfId="5894"/>
    <cellStyle name="Normal 14" xfId="325"/>
    <cellStyle name="Normal 14 2" xfId="551"/>
    <cellStyle name="Normal 14 2 2" xfId="552"/>
    <cellStyle name="Normal 14 2 2 2" xfId="553"/>
    <cellStyle name="Normal 14 2 2 2 2" xfId="554"/>
    <cellStyle name="Normal 14 2 2 2 2 2" xfId="7142"/>
    <cellStyle name="Normal 14 2 2 2 2 2 2" xfId="10120"/>
    <cellStyle name="Normal 14 2 2 2 2 3" xfId="7645"/>
    <cellStyle name="Normal 14 2 2 2 2 3 2" xfId="10618"/>
    <cellStyle name="Normal 14 2 2 2 2 4" xfId="8150"/>
    <cellStyle name="Normal 14 2 2 2 2 4 2" xfId="11114"/>
    <cellStyle name="Normal 14 2 2 2 2 5" xfId="9088"/>
    <cellStyle name="Normal 14 2 2 2 3" xfId="7141"/>
    <cellStyle name="Normal 14 2 2 2 3 2" xfId="10119"/>
    <cellStyle name="Normal 14 2 2 2 4" xfId="7644"/>
    <cellStyle name="Normal 14 2 2 2 4 2" xfId="10617"/>
    <cellStyle name="Normal 14 2 2 2 5" xfId="8149"/>
    <cellStyle name="Normal 14 2 2 2 5 2" xfId="11113"/>
    <cellStyle name="Normal 14 2 2 2 6" xfId="9087"/>
    <cellStyle name="Normal 14 2 2 3" xfId="555"/>
    <cellStyle name="Normal 14 2 2 3 2" xfId="7143"/>
    <cellStyle name="Normal 14 2 2 3 2 2" xfId="10121"/>
    <cellStyle name="Normal 14 2 2 3 3" xfId="7646"/>
    <cellStyle name="Normal 14 2 2 3 3 2" xfId="10619"/>
    <cellStyle name="Normal 14 2 2 3 4" xfId="8151"/>
    <cellStyle name="Normal 14 2 2 3 4 2" xfId="11115"/>
    <cellStyle name="Normal 14 2 2 3 5" xfId="9089"/>
    <cellStyle name="Normal 14 2 2 4" xfId="7140"/>
    <cellStyle name="Normal 14 2 2 4 2" xfId="10118"/>
    <cellStyle name="Normal 14 2 2 5" xfId="7643"/>
    <cellStyle name="Normal 14 2 2 5 2" xfId="10616"/>
    <cellStyle name="Normal 14 2 2 6" xfId="8148"/>
    <cellStyle name="Normal 14 2 2 6 2" xfId="11112"/>
    <cellStyle name="Normal 14 2 2 7" xfId="9086"/>
    <cellStyle name="Normal 14 2 3" xfId="556"/>
    <cellStyle name="Normal 14 2 3 2" xfId="557"/>
    <cellStyle name="Normal 14 2 3 2 2" xfId="7145"/>
    <cellStyle name="Normal 14 2 3 2 2 2" xfId="10123"/>
    <cellStyle name="Normal 14 2 3 2 3" xfId="7648"/>
    <cellStyle name="Normal 14 2 3 2 3 2" xfId="10621"/>
    <cellStyle name="Normal 14 2 3 2 4" xfId="8153"/>
    <cellStyle name="Normal 14 2 3 2 4 2" xfId="11117"/>
    <cellStyle name="Normal 14 2 3 2 5" xfId="9091"/>
    <cellStyle name="Normal 14 2 3 3" xfId="7144"/>
    <cellStyle name="Normal 14 2 3 3 2" xfId="10122"/>
    <cellStyle name="Normal 14 2 3 4" xfId="7647"/>
    <cellStyle name="Normal 14 2 3 4 2" xfId="10620"/>
    <cellStyle name="Normal 14 2 3 5" xfId="8152"/>
    <cellStyle name="Normal 14 2 3 5 2" xfId="11116"/>
    <cellStyle name="Normal 14 2 3 6" xfId="9090"/>
    <cellStyle name="Normal 14 2 4" xfId="558"/>
    <cellStyle name="Normal 14 2 4 2" xfId="7146"/>
    <cellStyle name="Normal 14 2 4 2 2" xfId="10124"/>
    <cellStyle name="Normal 14 2 4 3" xfId="7649"/>
    <cellStyle name="Normal 14 2 4 3 2" xfId="10622"/>
    <cellStyle name="Normal 14 2 4 4" xfId="8154"/>
    <cellStyle name="Normal 14 2 4 4 2" xfId="11118"/>
    <cellStyle name="Normal 14 2 4 5" xfId="9092"/>
    <cellStyle name="Normal 14 2 5" xfId="5896"/>
    <cellStyle name="Normal 14 2 6" xfId="7139"/>
    <cellStyle name="Normal 14 2 6 2" xfId="10117"/>
    <cellStyle name="Normal 14 2 7" xfId="7642"/>
    <cellStyle name="Normal 14 2 7 2" xfId="10615"/>
    <cellStyle name="Normal 14 2 8" xfId="8147"/>
    <cellStyle name="Normal 14 2 8 2" xfId="11111"/>
    <cellStyle name="Normal 14 2 9" xfId="9085"/>
    <cellStyle name="Normal 14 3" xfId="559"/>
    <cellStyle name="Normal 14 3 2" xfId="560"/>
    <cellStyle name="Normal 14 3 2 2" xfId="561"/>
    <cellStyle name="Normal 14 3 2 2 2" xfId="7149"/>
    <cellStyle name="Normal 14 3 2 2 2 2" xfId="10127"/>
    <cellStyle name="Normal 14 3 2 2 3" xfId="7652"/>
    <cellStyle name="Normal 14 3 2 2 3 2" xfId="10625"/>
    <cellStyle name="Normal 14 3 2 2 4" xfId="8157"/>
    <cellStyle name="Normal 14 3 2 2 4 2" xfId="11121"/>
    <cellStyle name="Normal 14 3 2 2 5" xfId="9095"/>
    <cellStyle name="Normal 14 3 2 3" xfId="7148"/>
    <cellStyle name="Normal 14 3 2 3 2" xfId="10126"/>
    <cellStyle name="Normal 14 3 2 4" xfId="7651"/>
    <cellStyle name="Normal 14 3 2 4 2" xfId="10624"/>
    <cellStyle name="Normal 14 3 2 5" xfId="8156"/>
    <cellStyle name="Normal 14 3 2 5 2" xfId="11120"/>
    <cellStyle name="Normal 14 3 2 6" xfId="9094"/>
    <cellStyle name="Normal 14 3 3" xfId="562"/>
    <cellStyle name="Normal 14 3 3 2" xfId="7150"/>
    <cellStyle name="Normal 14 3 3 2 2" xfId="10128"/>
    <cellStyle name="Normal 14 3 3 3" xfId="7653"/>
    <cellStyle name="Normal 14 3 3 3 2" xfId="10626"/>
    <cellStyle name="Normal 14 3 3 4" xfId="8158"/>
    <cellStyle name="Normal 14 3 3 4 2" xfId="11122"/>
    <cellStyle name="Normal 14 3 3 5" xfId="9096"/>
    <cellStyle name="Normal 14 3 4" xfId="6812"/>
    <cellStyle name="Normal 14 3 5" xfId="7147"/>
    <cellStyle name="Normal 14 3 5 2" xfId="10125"/>
    <cellStyle name="Normal 14 3 6" xfId="7650"/>
    <cellStyle name="Normal 14 3 6 2" xfId="10623"/>
    <cellStyle name="Normal 14 3 7" xfId="8155"/>
    <cellStyle name="Normal 14 3 7 2" xfId="11119"/>
    <cellStyle name="Normal 14 3 8" xfId="9093"/>
    <cellStyle name="Normal 14 4" xfId="563"/>
    <cellStyle name="Normal 14 4 2" xfId="564"/>
    <cellStyle name="Normal 14 4 2 2" xfId="7152"/>
    <cellStyle name="Normal 14 4 2 2 2" xfId="10130"/>
    <cellStyle name="Normal 14 4 2 3" xfId="7655"/>
    <cellStyle name="Normal 14 4 2 3 2" xfId="10628"/>
    <cellStyle name="Normal 14 4 2 4" xfId="8160"/>
    <cellStyle name="Normal 14 4 2 4 2" xfId="11124"/>
    <cellStyle name="Normal 14 4 2 5" xfId="9098"/>
    <cellStyle name="Normal 14 4 3" xfId="7151"/>
    <cellStyle name="Normal 14 4 3 2" xfId="10129"/>
    <cellStyle name="Normal 14 4 4" xfId="7654"/>
    <cellStyle name="Normal 14 4 4 2" xfId="10627"/>
    <cellStyle name="Normal 14 4 5" xfId="8159"/>
    <cellStyle name="Normal 14 4 5 2" xfId="11123"/>
    <cellStyle name="Normal 14 4 6" xfId="9097"/>
    <cellStyle name="Normal 14 5" xfId="565"/>
    <cellStyle name="Normal 14 5 2" xfId="7153"/>
    <cellStyle name="Normal 14 5 2 2" xfId="10131"/>
    <cellStyle name="Normal 14 5 3" xfId="7656"/>
    <cellStyle name="Normal 14 5 3 2" xfId="10629"/>
    <cellStyle name="Normal 14 5 4" xfId="8161"/>
    <cellStyle name="Normal 14 5 4 2" xfId="11125"/>
    <cellStyle name="Normal 14 5 5" xfId="9099"/>
    <cellStyle name="Normal 14 6" xfId="1162"/>
    <cellStyle name="Normal 14 7" xfId="1547"/>
    <cellStyle name="Normal 14 7 2" xfId="9580"/>
    <cellStyle name="Normal 14 8" xfId="5895"/>
    <cellStyle name="Normal 14 9" xfId="8719"/>
    <cellStyle name="Normal 140" xfId="5897"/>
    <cellStyle name="Normal 141" xfId="5898"/>
    <cellStyle name="Normal 142" xfId="5899"/>
    <cellStyle name="Normal 143" xfId="5900"/>
    <cellStyle name="Normal 144" xfId="5901"/>
    <cellStyle name="Normal 145" xfId="5902"/>
    <cellStyle name="Normal 145 2" xfId="9771"/>
    <cellStyle name="Normal 146" xfId="5903"/>
    <cellStyle name="Normal 146 2" xfId="9772"/>
    <cellStyle name="Normal 147" xfId="5904"/>
    <cellStyle name="Normal 147 2" xfId="9773"/>
    <cellStyle name="Normal 148" xfId="5905"/>
    <cellStyle name="Normal 149" xfId="5906"/>
    <cellStyle name="Normal 15" xfId="329"/>
    <cellStyle name="Normal 15 2" xfId="566"/>
    <cellStyle name="Normal 15 2 2" xfId="567"/>
    <cellStyle name="Normal 15 2 2 2" xfId="568"/>
    <cellStyle name="Normal 15 2 2 2 2" xfId="569"/>
    <cellStyle name="Normal 15 2 2 2 2 2" xfId="7157"/>
    <cellStyle name="Normal 15 2 2 2 2 2 2" xfId="10135"/>
    <cellStyle name="Normal 15 2 2 2 2 3" xfId="7660"/>
    <cellStyle name="Normal 15 2 2 2 2 3 2" xfId="10633"/>
    <cellStyle name="Normal 15 2 2 2 2 4" xfId="8165"/>
    <cellStyle name="Normal 15 2 2 2 2 4 2" xfId="11129"/>
    <cellStyle name="Normal 15 2 2 2 2 5" xfId="9103"/>
    <cellStyle name="Normal 15 2 2 2 3" xfId="7156"/>
    <cellStyle name="Normal 15 2 2 2 3 2" xfId="10134"/>
    <cellStyle name="Normal 15 2 2 2 4" xfId="7659"/>
    <cellStyle name="Normal 15 2 2 2 4 2" xfId="10632"/>
    <cellStyle name="Normal 15 2 2 2 5" xfId="8164"/>
    <cellStyle name="Normal 15 2 2 2 5 2" xfId="11128"/>
    <cellStyle name="Normal 15 2 2 2 6" xfId="9102"/>
    <cellStyle name="Normal 15 2 2 3" xfId="570"/>
    <cellStyle name="Normal 15 2 2 3 2" xfId="7158"/>
    <cellStyle name="Normal 15 2 2 3 2 2" xfId="10136"/>
    <cellStyle name="Normal 15 2 2 3 3" xfId="7661"/>
    <cellStyle name="Normal 15 2 2 3 3 2" xfId="10634"/>
    <cellStyle name="Normal 15 2 2 3 4" xfId="8166"/>
    <cellStyle name="Normal 15 2 2 3 4 2" xfId="11130"/>
    <cellStyle name="Normal 15 2 2 3 5" xfId="9104"/>
    <cellStyle name="Normal 15 2 2 4" xfId="7155"/>
    <cellStyle name="Normal 15 2 2 4 2" xfId="10133"/>
    <cellStyle name="Normal 15 2 2 5" xfId="7658"/>
    <cellStyle name="Normal 15 2 2 5 2" xfId="10631"/>
    <cellStyle name="Normal 15 2 2 6" xfId="8163"/>
    <cellStyle name="Normal 15 2 2 6 2" xfId="11127"/>
    <cellStyle name="Normal 15 2 2 7" xfId="9101"/>
    <cellStyle name="Normal 15 2 3" xfId="571"/>
    <cellStyle name="Normal 15 2 3 2" xfId="572"/>
    <cellStyle name="Normal 15 2 3 2 2" xfId="7160"/>
    <cellStyle name="Normal 15 2 3 2 2 2" xfId="10138"/>
    <cellStyle name="Normal 15 2 3 2 3" xfId="7663"/>
    <cellStyle name="Normal 15 2 3 2 3 2" xfId="10636"/>
    <cellStyle name="Normal 15 2 3 2 4" xfId="8168"/>
    <cellStyle name="Normal 15 2 3 2 4 2" xfId="11132"/>
    <cellStyle name="Normal 15 2 3 2 5" xfId="9106"/>
    <cellStyle name="Normal 15 2 3 3" xfId="7159"/>
    <cellStyle name="Normal 15 2 3 3 2" xfId="10137"/>
    <cellStyle name="Normal 15 2 3 4" xfId="7662"/>
    <cellStyle name="Normal 15 2 3 4 2" xfId="10635"/>
    <cellStyle name="Normal 15 2 3 5" xfId="8167"/>
    <cellStyle name="Normal 15 2 3 5 2" xfId="11131"/>
    <cellStyle name="Normal 15 2 3 6" xfId="9105"/>
    <cellStyle name="Normal 15 2 4" xfId="573"/>
    <cellStyle name="Normal 15 2 4 2" xfId="7161"/>
    <cellStyle name="Normal 15 2 4 2 2" xfId="10139"/>
    <cellStyle name="Normal 15 2 4 3" xfId="7664"/>
    <cellStyle name="Normal 15 2 4 3 2" xfId="10637"/>
    <cellStyle name="Normal 15 2 4 4" xfId="8169"/>
    <cellStyle name="Normal 15 2 4 4 2" xfId="11133"/>
    <cellStyle name="Normal 15 2 4 5" xfId="9107"/>
    <cellStyle name="Normal 15 2 5" xfId="5908"/>
    <cellStyle name="Normal 15 2 6" xfId="7154"/>
    <cellStyle name="Normal 15 2 6 2" xfId="10132"/>
    <cellStyle name="Normal 15 2 7" xfId="7657"/>
    <cellStyle name="Normal 15 2 7 2" xfId="10630"/>
    <cellStyle name="Normal 15 2 8" xfId="8162"/>
    <cellStyle name="Normal 15 2 8 2" xfId="11126"/>
    <cellStyle name="Normal 15 2 9" xfId="9100"/>
    <cellStyle name="Normal 15 3" xfId="574"/>
    <cellStyle name="Normal 15 3 2" xfId="575"/>
    <cellStyle name="Normal 15 3 2 2" xfId="576"/>
    <cellStyle name="Normal 15 3 2 2 2" xfId="7164"/>
    <cellStyle name="Normal 15 3 2 2 2 2" xfId="10142"/>
    <cellStyle name="Normal 15 3 2 2 3" xfId="7667"/>
    <cellStyle name="Normal 15 3 2 2 3 2" xfId="10640"/>
    <cellStyle name="Normal 15 3 2 2 4" xfId="8172"/>
    <cellStyle name="Normal 15 3 2 2 4 2" xfId="11136"/>
    <cellStyle name="Normal 15 3 2 2 5" xfId="9110"/>
    <cellStyle name="Normal 15 3 2 3" xfId="7163"/>
    <cellStyle name="Normal 15 3 2 3 2" xfId="10141"/>
    <cellStyle name="Normal 15 3 2 4" xfId="7666"/>
    <cellStyle name="Normal 15 3 2 4 2" xfId="10639"/>
    <cellStyle name="Normal 15 3 2 5" xfId="8171"/>
    <cellStyle name="Normal 15 3 2 5 2" xfId="11135"/>
    <cellStyle name="Normal 15 3 2 6" xfId="9109"/>
    <cellStyle name="Normal 15 3 3" xfId="577"/>
    <cellStyle name="Normal 15 3 3 2" xfId="7165"/>
    <cellStyle name="Normal 15 3 3 2 2" xfId="10143"/>
    <cellStyle name="Normal 15 3 3 3" xfId="7668"/>
    <cellStyle name="Normal 15 3 3 3 2" xfId="10641"/>
    <cellStyle name="Normal 15 3 3 4" xfId="8173"/>
    <cellStyle name="Normal 15 3 3 4 2" xfId="11137"/>
    <cellStyle name="Normal 15 3 3 5" xfId="9111"/>
    <cellStyle name="Normal 15 3 4" xfId="6813"/>
    <cellStyle name="Normal 15 3 5" xfId="7162"/>
    <cellStyle name="Normal 15 3 5 2" xfId="10140"/>
    <cellStyle name="Normal 15 3 6" xfId="7665"/>
    <cellStyle name="Normal 15 3 6 2" xfId="10638"/>
    <cellStyle name="Normal 15 3 7" xfId="8170"/>
    <cellStyle name="Normal 15 3 7 2" xfId="11134"/>
    <cellStyle name="Normal 15 3 8" xfId="9108"/>
    <cellStyle name="Normal 15 4" xfId="578"/>
    <cellStyle name="Normal 15 4 2" xfId="579"/>
    <cellStyle name="Normal 15 4 2 2" xfId="7167"/>
    <cellStyle name="Normal 15 4 2 2 2" xfId="10145"/>
    <cellStyle name="Normal 15 4 2 3" xfId="7670"/>
    <cellStyle name="Normal 15 4 2 3 2" xfId="10643"/>
    <cellStyle name="Normal 15 4 2 4" xfId="8175"/>
    <cellStyle name="Normal 15 4 2 4 2" xfId="11139"/>
    <cellStyle name="Normal 15 4 2 5" xfId="9113"/>
    <cellStyle name="Normal 15 4 3" xfId="7166"/>
    <cellStyle name="Normal 15 4 3 2" xfId="10144"/>
    <cellStyle name="Normal 15 4 4" xfId="7669"/>
    <cellStyle name="Normal 15 4 4 2" xfId="10642"/>
    <cellStyle name="Normal 15 4 5" xfId="8174"/>
    <cellStyle name="Normal 15 4 5 2" xfId="11138"/>
    <cellStyle name="Normal 15 4 6" xfId="9112"/>
    <cellStyle name="Normal 15 5" xfId="580"/>
    <cellStyle name="Normal 15 5 2" xfId="7168"/>
    <cellStyle name="Normal 15 5 2 2" xfId="10146"/>
    <cellStyle name="Normal 15 5 3" xfId="7671"/>
    <cellStyle name="Normal 15 5 3 2" xfId="10644"/>
    <cellStyle name="Normal 15 5 4" xfId="8176"/>
    <cellStyle name="Normal 15 5 4 2" xfId="11140"/>
    <cellStyle name="Normal 15 5 5" xfId="9114"/>
    <cellStyle name="Normal 15 6" xfId="1163"/>
    <cellStyle name="Normal 15 7" xfId="1390"/>
    <cellStyle name="Normal 15 8" xfId="5907"/>
    <cellStyle name="Normal 150" xfId="5909"/>
    <cellStyle name="Normal 151" xfId="5910"/>
    <cellStyle name="Normal 152" xfId="6744"/>
    <cellStyle name="Normal 152 2" xfId="9952"/>
    <cellStyle name="Normal 153" xfId="5640"/>
    <cellStyle name="Normal 154" xfId="7006"/>
    <cellStyle name="Normal 154 2" xfId="10002"/>
    <cellStyle name="Normal 155" xfId="7007"/>
    <cellStyle name="Normal 155 2" xfId="10003"/>
    <cellStyle name="Normal 156" xfId="7542"/>
    <cellStyle name="Normal 157" xfId="8045"/>
    <cellStyle name="Normal 158" xfId="8046"/>
    <cellStyle name="Normal 159" xfId="8548"/>
    <cellStyle name="Normal 159 2" xfId="11512"/>
    <cellStyle name="Normal 16" xfId="581"/>
    <cellStyle name="Normal 16 10" xfId="8177"/>
    <cellStyle name="Normal 16 10 2" xfId="11141"/>
    <cellStyle name="Normal 16 11" xfId="8732"/>
    <cellStyle name="Normal 16 11 2" xfId="11545"/>
    <cellStyle name="Normal 16 12" xfId="9115"/>
    <cellStyle name="Normal 16 2" xfId="582"/>
    <cellStyle name="Normal 16 2 2" xfId="583"/>
    <cellStyle name="Normal 16 2 2 2" xfId="584"/>
    <cellStyle name="Normal 16 2 2 2 2" xfId="585"/>
    <cellStyle name="Normal 16 2 2 2 2 2" xfId="7173"/>
    <cellStyle name="Normal 16 2 2 2 2 2 2" xfId="10151"/>
    <cellStyle name="Normal 16 2 2 2 2 3" xfId="7676"/>
    <cellStyle name="Normal 16 2 2 2 2 3 2" xfId="10649"/>
    <cellStyle name="Normal 16 2 2 2 2 4" xfId="8181"/>
    <cellStyle name="Normal 16 2 2 2 2 4 2" xfId="11145"/>
    <cellStyle name="Normal 16 2 2 2 2 5" xfId="9119"/>
    <cellStyle name="Normal 16 2 2 2 3" xfId="7172"/>
    <cellStyle name="Normal 16 2 2 2 3 2" xfId="10150"/>
    <cellStyle name="Normal 16 2 2 2 4" xfId="7675"/>
    <cellStyle name="Normal 16 2 2 2 4 2" xfId="10648"/>
    <cellStyle name="Normal 16 2 2 2 5" xfId="8180"/>
    <cellStyle name="Normal 16 2 2 2 5 2" xfId="11144"/>
    <cellStyle name="Normal 16 2 2 2 6" xfId="9118"/>
    <cellStyle name="Normal 16 2 2 3" xfId="586"/>
    <cellStyle name="Normal 16 2 2 3 2" xfId="7174"/>
    <cellStyle name="Normal 16 2 2 3 2 2" xfId="10152"/>
    <cellStyle name="Normal 16 2 2 3 3" xfId="7677"/>
    <cellStyle name="Normal 16 2 2 3 3 2" xfId="10650"/>
    <cellStyle name="Normal 16 2 2 3 4" xfId="8182"/>
    <cellStyle name="Normal 16 2 2 3 4 2" xfId="11146"/>
    <cellStyle name="Normal 16 2 2 3 5" xfId="9120"/>
    <cellStyle name="Normal 16 2 2 4" xfId="7171"/>
    <cellStyle name="Normal 16 2 2 4 2" xfId="10149"/>
    <cellStyle name="Normal 16 2 2 5" xfId="7674"/>
    <cellStyle name="Normal 16 2 2 5 2" xfId="10647"/>
    <cellStyle name="Normal 16 2 2 6" xfId="8179"/>
    <cellStyle name="Normal 16 2 2 6 2" xfId="11143"/>
    <cellStyle name="Normal 16 2 2 7" xfId="9117"/>
    <cellStyle name="Normal 16 2 3" xfId="587"/>
    <cellStyle name="Normal 16 2 3 2" xfId="588"/>
    <cellStyle name="Normal 16 2 3 2 2" xfId="7176"/>
    <cellStyle name="Normal 16 2 3 2 2 2" xfId="10154"/>
    <cellStyle name="Normal 16 2 3 2 3" xfId="7679"/>
    <cellStyle name="Normal 16 2 3 2 3 2" xfId="10652"/>
    <cellStyle name="Normal 16 2 3 2 4" xfId="8184"/>
    <cellStyle name="Normal 16 2 3 2 4 2" xfId="11148"/>
    <cellStyle name="Normal 16 2 3 2 5" xfId="9122"/>
    <cellStyle name="Normal 16 2 3 3" xfId="7175"/>
    <cellStyle name="Normal 16 2 3 3 2" xfId="10153"/>
    <cellStyle name="Normal 16 2 3 4" xfId="7678"/>
    <cellStyle name="Normal 16 2 3 4 2" xfId="10651"/>
    <cellStyle name="Normal 16 2 3 5" xfId="8183"/>
    <cellStyle name="Normal 16 2 3 5 2" xfId="11147"/>
    <cellStyle name="Normal 16 2 3 6" xfId="9121"/>
    <cellStyle name="Normal 16 2 4" xfId="589"/>
    <cellStyle name="Normal 16 2 4 2" xfId="7177"/>
    <cellStyle name="Normal 16 2 4 2 2" xfId="10155"/>
    <cellStyle name="Normal 16 2 4 3" xfId="7680"/>
    <cellStyle name="Normal 16 2 4 3 2" xfId="10653"/>
    <cellStyle name="Normal 16 2 4 4" xfId="8185"/>
    <cellStyle name="Normal 16 2 4 4 2" xfId="11149"/>
    <cellStyle name="Normal 16 2 4 5" xfId="9123"/>
    <cellStyle name="Normal 16 2 5" xfId="5912"/>
    <cellStyle name="Normal 16 2 6" xfId="7170"/>
    <cellStyle name="Normal 16 2 6 2" xfId="10148"/>
    <cellStyle name="Normal 16 2 7" xfId="7673"/>
    <cellStyle name="Normal 16 2 7 2" xfId="10646"/>
    <cellStyle name="Normal 16 2 8" xfId="8178"/>
    <cellStyle name="Normal 16 2 8 2" xfId="11142"/>
    <cellStyle name="Normal 16 2 9" xfId="9116"/>
    <cellStyle name="Normal 16 3" xfId="590"/>
    <cellStyle name="Normal 16 3 2" xfId="591"/>
    <cellStyle name="Normal 16 3 2 2" xfId="592"/>
    <cellStyle name="Normal 16 3 2 2 2" xfId="7180"/>
    <cellStyle name="Normal 16 3 2 2 2 2" xfId="10158"/>
    <cellStyle name="Normal 16 3 2 2 3" xfId="7683"/>
    <cellStyle name="Normal 16 3 2 2 3 2" xfId="10656"/>
    <cellStyle name="Normal 16 3 2 2 4" xfId="8188"/>
    <cellStyle name="Normal 16 3 2 2 4 2" xfId="11152"/>
    <cellStyle name="Normal 16 3 2 2 5" xfId="9126"/>
    <cellStyle name="Normal 16 3 2 3" xfId="7179"/>
    <cellStyle name="Normal 16 3 2 3 2" xfId="10157"/>
    <cellStyle name="Normal 16 3 2 4" xfId="7682"/>
    <cellStyle name="Normal 16 3 2 4 2" xfId="10655"/>
    <cellStyle name="Normal 16 3 2 5" xfId="8187"/>
    <cellStyle name="Normal 16 3 2 5 2" xfId="11151"/>
    <cellStyle name="Normal 16 3 2 6" xfId="9125"/>
    <cellStyle name="Normal 16 3 3" xfId="593"/>
    <cellStyle name="Normal 16 3 3 2" xfId="7181"/>
    <cellStyle name="Normal 16 3 3 2 2" xfId="10159"/>
    <cellStyle name="Normal 16 3 3 3" xfId="7684"/>
    <cellStyle name="Normal 16 3 3 3 2" xfId="10657"/>
    <cellStyle name="Normal 16 3 3 4" xfId="8189"/>
    <cellStyle name="Normal 16 3 3 4 2" xfId="11153"/>
    <cellStyle name="Normal 16 3 3 5" xfId="9127"/>
    <cellStyle name="Normal 16 3 4" xfId="6814"/>
    <cellStyle name="Normal 16 3 5" xfId="7178"/>
    <cellStyle name="Normal 16 3 5 2" xfId="10156"/>
    <cellStyle name="Normal 16 3 6" xfId="7681"/>
    <cellStyle name="Normal 16 3 6 2" xfId="10654"/>
    <cellStyle name="Normal 16 3 7" xfId="8186"/>
    <cellStyle name="Normal 16 3 7 2" xfId="11150"/>
    <cellStyle name="Normal 16 3 8" xfId="9124"/>
    <cellStyle name="Normal 16 4" xfId="594"/>
    <cellStyle name="Normal 16 4 2" xfId="595"/>
    <cellStyle name="Normal 16 4 2 2" xfId="7183"/>
    <cellStyle name="Normal 16 4 2 2 2" xfId="10161"/>
    <cellStyle name="Normal 16 4 2 3" xfId="7686"/>
    <cellStyle name="Normal 16 4 2 3 2" xfId="10659"/>
    <cellStyle name="Normal 16 4 2 4" xfId="8191"/>
    <cellStyle name="Normal 16 4 2 4 2" xfId="11155"/>
    <cellStyle name="Normal 16 4 2 5" xfId="9129"/>
    <cellStyle name="Normal 16 4 3" xfId="7182"/>
    <cellStyle name="Normal 16 4 3 2" xfId="10160"/>
    <cellStyle name="Normal 16 4 4" xfId="7685"/>
    <cellStyle name="Normal 16 4 4 2" xfId="10658"/>
    <cellStyle name="Normal 16 4 5" xfId="8190"/>
    <cellStyle name="Normal 16 4 5 2" xfId="11154"/>
    <cellStyle name="Normal 16 4 6" xfId="9128"/>
    <cellStyle name="Normal 16 5" xfId="596"/>
    <cellStyle name="Normal 16 5 2" xfId="7184"/>
    <cellStyle name="Normal 16 5 2 2" xfId="10162"/>
    <cellStyle name="Normal 16 5 3" xfId="7687"/>
    <cellStyle name="Normal 16 5 3 2" xfId="10660"/>
    <cellStyle name="Normal 16 5 4" xfId="8192"/>
    <cellStyle name="Normal 16 5 4 2" xfId="11156"/>
    <cellStyle name="Normal 16 5 5" xfId="9130"/>
    <cellStyle name="Normal 16 6" xfId="1164"/>
    <cellStyle name="Normal 16 7" xfId="5911"/>
    <cellStyle name="Normal 16 8" xfId="7169"/>
    <cellStyle name="Normal 16 8 2" xfId="10147"/>
    <cellStyle name="Normal 16 9" xfId="7672"/>
    <cellStyle name="Normal 16 9 2" xfId="10645"/>
    <cellStyle name="Normal 160" xfId="8757"/>
    <cellStyle name="Normal 161" xfId="8759"/>
    <cellStyle name="Normal 162" xfId="8763"/>
    <cellStyle name="Normal 162 2" xfId="11559"/>
    <cellStyle name="Normal 163" xfId="8764"/>
    <cellStyle name="Normal 163 2" xfId="11560"/>
    <cellStyle name="Normal 164" xfId="8765"/>
    <cellStyle name="Normal 164 2" xfId="11561"/>
    <cellStyle name="Normal 165" xfId="8767"/>
    <cellStyle name="Normal 166" xfId="8804"/>
    <cellStyle name="Normal 167" xfId="8813"/>
    <cellStyle name="Normal 168" xfId="8815"/>
    <cellStyle name="Normal 169" xfId="8819"/>
    <cellStyle name="Normal 17" xfId="597"/>
    <cellStyle name="Normal 17 10" xfId="8193"/>
    <cellStyle name="Normal 17 10 2" xfId="11157"/>
    <cellStyle name="Normal 17 11" xfId="9131"/>
    <cellStyle name="Normal 17 2" xfId="598"/>
    <cellStyle name="Normal 17 2 2" xfId="599"/>
    <cellStyle name="Normal 17 2 2 2" xfId="600"/>
    <cellStyle name="Normal 17 2 2 2 2" xfId="601"/>
    <cellStyle name="Normal 17 2 2 2 2 2" xfId="7189"/>
    <cellStyle name="Normal 17 2 2 2 2 2 2" xfId="10167"/>
    <cellStyle name="Normal 17 2 2 2 2 3" xfId="7692"/>
    <cellStyle name="Normal 17 2 2 2 2 3 2" xfId="10665"/>
    <cellStyle name="Normal 17 2 2 2 2 4" xfId="8197"/>
    <cellStyle name="Normal 17 2 2 2 2 4 2" xfId="11161"/>
    <cellStyle name="Normal 17 2 2 2 2 5" xfId="9135"/>
    <cellStyle name="Normal 17 2 2 2 3" xfId="7188"/>
    <cellStyle name="Normal 17 2 2 2 3 2" xfId="10166"/>
    <cellStyle name="Normal 17 2 2 2 4" xfId="7691"/>
    <cellStyle name="Normal 17 2 2 2 4 2" xfId="10664"/>
    <cellStyle name="Normal 17 2 2 2 5" xfId="8196"/>
    <cellStyle name="Normal 17 2 2 2 5 2" xfId="11160"/>
    <cellStyle name="Normal 17 2 2 2 6" xfId="9134"/>
    <cellStyle name="Normal 17 2 2 3" xfId="602"/>
    <cellStyle name="Normal 17 2 2 3 2" xfId="7190"/>
    <cellStyle name="Normal 17 2 2 3 2 2" xfId="10168"/>
    <cellStyle name="Normal 17 2 2 3 3" xfId="7693"/>
    <cellStyle name="Normal 17 2 2 3 3 2" xfId="10666"/>
    <cellStyle name="Normal 17 2 2 3 4" xfId="8198"/>
    <cellStyle name="Normal 17 2 2 3 4 2" xfId="11162"/>
    <cellStyle name="Normal 17 2 2 3 5" xfId="9136"/>
    <cellStyle name="Normal 17 2 2 4" xfId="7187"/>
    <cellStyle name="Normal 17 2 2 4 2" xfId="10165"/>
    <cellStyle name="Normal 17 2 2 5" xfId="7690"/>
    <cellStyle name="Normal 17 2 2 5 2" xfId="10663"/>
    <cellStyle name="Normal 17 2 2 6" xfId="8195"/>
    <cellStyle name="Normal 17 2 2 6 2" xfId="11159"/>
    <cellStyle name="Normal 17 2 2 7" xfId="9133"/>
    <cellStyle name="Normal 17 2 3" xfId="603"/>
    <cellStyle name="Normal 17 2 3 2" xfId="604"/>
    <cellStyle name="Normal 17 2 3 2 2" xfId="7192"/>
    <cellStyle name="Normal 17 2 3 2 2 2" xfId="10170"/>
    <cellStyle name="Normal 17 2 3 2 3" xfId="7695"/>
    <cellStyle name="Normal 17 2 3 2 3 2" xfId="10668"/>
    <cellStyle name="Normal 17 2 3 2 4" xfId="8200"/>
    <cellStyle name="Normal 17 2 3 2 4 2" xfId="11164"/>
    <cellStyle name="Normal 17 2 3 2 5" xfId="9138"/>
    <cellStyle name="Normal 17 2 3 3" xfId="7191"/>
    <cellStyle name="Normal 17 2 3 3 2" xfId="10169"/>
    <cellStyle name="Normal 17 2 3 4" xfId="7694"/>
    <cellStyle name="Normal 17 2 3 4 2" xfId="10667"/>
    <cellStyle name="Normal 17 2 3 5" xfId="8199"/>
    <cellStyle name="Normal 17 2 3 5 2" xfId="11163"/>
    <cellStyle name="Normal 17 2 3 6" xfId="9137"/>
    <cellStyle name="Normal 17 2 4" xfId="605"/>
    <cellStyle name="Normal 17 2 4 2" xfId="7193"/>
    <cellStyle name="Normal 17 2 4 2 2" xfId="10171"/>
    <cellStyle name="Normal 17 2 4 3" xfId="7696"/>
    <cellStyle name="Normal 17 2 4 3 2" xfId="10669"/>
    <cellStyle name="Normal 17 2 4 4" xfId="8201"/>
    <cellStyle name="Normal 17 2 4 4 2" xfId="11165"/>
    <cellStyle name="Normal 17 2 4 5" xfId="9139"/>
    <cellStyle name="Normal 17 2 5" xfId="5914"/>
    <cellStyle name="Normal 17 2 6" xfId="7186"/>
    <cellStyle name="Normal 17 2 6 2" xfId="10164"/>
    <cellStyle name="Normal 17 2 7" xfId="7689"/>
    <cellStyle name="Normal 17 2 7 2" xfId="10662"/>
    <cellStyle name="Normal 17 2 8" xfId="8194"/>
    <cellStyle name="Normal 17 2 8 2" xfId="11158"/>
    <cellStyle name="Normal 17 2 9" xfId="9132"/>
    <cellStyle name="Normal 17 3" xfId="606"/>
    <cellStyle name="Normal 17 3 2" xfId="607"/>
    <cellStyle name="Normal 17 3 2 2" xfId="608"/>
    <cellStyle name="Normal 17 3 2 2 2" xfId="7196"/>
    <cellStyle name="Normal 17 3 2 2 2 2" xfId="10174"/>
    <cellStyle name="Normal 17 3 2 2 3" xfId="7699"/>
    <cellStyle name="Normal 17 3 2 2 3 2" xfId="10672"/>
    <cellStyle name="Normal 17 3 2 2 4" xfId="8204"/>
    <cellStyle name="Normal 17 3 2 2 4 2" xfId="11168"/>
    <cellStyle name="Normal 17 3 2 2 5" xfId="9142"/>
    <cellStyle name="Normal 17 3 2 3" xfId="7195"/>
    <cellStyle name="Normal 17 3 2 3 2" xfId="10173"/>
    <cellStyle name="Normal 17 3 2 4" xfId="7698"/>
    <cellStyle name="Normal 17 3 2 4 2" xfId="10671"/>
    <cellStyle name="Normal 17 3 2 5" xfId="8203"/>
    <cellStyle name="Normal 17 3 2 5 2" xfId="11167"/>
    <cellStyle name="Normal 17 3 2 6" xfId="9141"/>
    <cellStyle name="Normal 17 3 3" xfId="609"/>
    <cellStyle name="Normal 17 3 3 2" xfId="7197"/>
    <cellStyle name="Normal 17 3 3 2 2" xfId="10175"/>
    <cellStyle name="Normal 17 3 3 3" xfId="7700"/>
    <cellStyle name="Normal 17 3 3 3 2" xfId="10673"/>
    <cellStyle name="Normal 17 3 3 4" xfId="8205"/>
    <cellStyle name="Normal 17 3 3 4 2" xfId="11169"/>
    <cellStyle name="Normal 17 3 3 5" xfId="9143"/>
    <cellStyle name="Normal 17 3 4" xfId="6815"/>
    <cellStyle name="Normal 17 3 5" xfId="7194"/>
    <cellStyle name="Normal 17 3 5 2" xfId="10172"/>
    <cellStyle name="Normal 17 3 6" xfId="7697"/>
    <cellStyle name="Normal 17 3 6 2" xfId="10670"/>
    <cellStyle name="Normal 17 3 7" xfId="8202"/>
    <cellStyle name="Normal 17 3 7 2" xfId="11166"/>
    <cellStyle name="Normal 17 3 8" xfId="9140"/>
    <cellStyle name="Normal 17 4" xfId="610"/>
    <cellStyle name="Normal 17 4 2" xfId="611"/>
    <cellStyle name="Normal 17 4 2 2" xfId="7199"/>
    <cellStyle name="Normal 17 4 2 2 2" xfId="10177"/>
    <cellStyle name="Normal 17 4 2 3" xfId="7702"/>
    <cellStyle name="Normal 17 4 2 3 2" xfId="10675"/>
    <cellStyle name="Normal 17 4 2 4" xfId="8207"/>
    <cellStyle name="Normal 17 4 2 4 2" xfId="11171"/>
    <cellStyle name="Normal 17 4 2 5" xfId="9145"/>
    <cellStyle name="Normal 17 4 3" xfId="7198"/>
    <cellStyle name="Normal 17 4 3 2" xfId="10176"/>
    <cellStyle name="Normal 17 4 4" xfId="7701"/>
    <cellStyle name="Normal 17 4 4 2" xfId="10674"/>
    <cellStyle name="Normal 17 4 5" xfId="8206"/>
    <cellStyle name="Normal 17 4 5 2" xfId="11170"/>
    <cellStyle name="Normal 17 4 6" xfId="9144"/>
    <cellStyle name="Normal 17 5" xfId="612"/>
    <cellStyle name="Normal 17 5 2" xfId="7200"/>
    <cellStyle name="Normal 17 5 2 2" xfId="10178"/>
    <cellStyle name="Normal 17 5 3" xfId="7703"/>
    <cellStyle name="Normal 17 5 3 2" xfId="10676"/>
    <cellStyle name="Normal 17 5 4" xfId="8208"/>
    <cellStyle name="Normal 17 5 4 2" xfId="11172"/>
    <cellStyle name="Normal 17 5 5" xfId="9146"/>
    <cellStyle name="Normal 17 6" xfId="1165"/>
    <cellStyle name="Normal 17 7" xfId="5913"/>
    <cellStyle name="Normal 17 8" xfId="7185"/>
    <cellStyle name="Normal 17 8 2" xfId="10163"/>
    <cellStyle name="Normal 17 9" xfId="7688"/>
    <cellStyle name="Normal 17 9 2" xfId="10661"/>
    <cellStyle name="Normal 170" xfId="8883"/>
    <cellStyle name="Normal 171" xfId="67"/>
    <cellStyle name="Normal 171 2" xfId="8982"/>
    <cellStyle name="Normal 172" xfId="1442"/>
    <cellStyle name="Normal 172 2" xfId="9564"/>
    <cellStyle name="Normal 173" xfId="8941"/>
    <cellStyle name="Normal 173 2" xfId="11656"/>
    <cellStyle name="Normal 174" xfId="11672"/>
    <cellStyle name="Normal 175" xfId="11718"/>
    <cellStyle name="Normal 176" xfId="11725"/>
    <cellStyle name="Normal 177" xfId="11722"/>
    <cellStyle name="Normal 178" xfId="11855"/>
    <cellStyle name="Normal 179" xfId="11860"/>
    <cellStyle name="Normal 18" xfId="5"/>
    <cellStyle name="Normal 18 10" xfId="8209"/>
    <cellStyle name="Normal 18 10 2" xfId="11173"/>
    <cellStyle name="Normal 18 11" xfId="613"/>
    <cellStyle name="Normal 18 11 2" xfId="9147"/>
    <cellStyle name="Normal 18 2" xfId="614"/>
    <cellStyle name="Normal 18 2 10" xfId="11872"/>
    <cellStyle name="Normal 18 2 2" xfId="615"/>
    <cellStyle name="Normal 18 2 2 2" xfId="616"/>
    <cellStyle name="Normal 18 2 2 2 2" xfId="617"/>
    <cellStyle name="Normal 18 2 2 2 2 2" xfId="7205"/>
    <cellStyle name="Normal 18 2 2 2 2 2 2" xfId="10183"/>
    <cellStyle name="Normal 18 2 2 2 2 3" xfId="7708"/>
    <cellStyle name="Normal 18 2 2 2 2 3 2" xfId="10681"/>
    <cellStyle name="Normal 18 2 2 2 2 4" xfId="8213"/>
    <cellStyle name="Normal 18 2 2 2 2 4 2" xfId="11177"/>
    <cellStyle name="Normal 18 2 2 2 2 5" xfId="9151"/>
    <cellStyle name="Normal 18 2 2 2 3" xfId="7204"/>
    <cellStyle name="Normal 18 2 2 2 3 2" xfId="10182"/>
    <cellStyle name="Normal 18 2 2 2 4" xfId="7707"/>
    <cellStyle name="Normal 18 2 2 2 4 2" xfId="10680"/>
    <cellStyle name="Normal 18 2 2 2 5" xfId="8212"/>
    <cellStyle name="Normal 18 2 2 2 5 2" xfId="11176"/>
    <cellStyle name="Normal 18 2 2 2 6" xfId="9150"/>
    <cellStyle name="Normal 18 2 2 3" xfId="618"/>
    <cellStyle name="Normal 18 2 2 3 2" xfId="7206"/>
    <cellStyle name="Normal 18 2 2 3 2 2" xfId="10184"/>
    <cellStyle name="Normal 18 2 2 3 3" xfId="7709"/>
    <cellStyle name="Normal 18 2 2 3 3 2" xfId="10682"/>
    <cellStyle name="Normal 18 2 2 3 4" xfId="8214"/>
    <cellStyle name="Normal 18 2 2 3 4 2" xfId="11178"/>
    <cellStyle name="Normal 18 2 2 3 5" xfId="9152"/>
    <cellStyle name="Normal 18 2 2 4" xfId="7203"/>
    <cellStyle name="Normal 18 2 2 4 2" xfId="10181"/>
    <cellStyle name="Normal 18 2 2 5" xfId="7706"/>
    <cellStyle name="Normal 18 2 2 5 2" xfId="10679"/>
    <cellStyle name="Normal 18 2 2 6" xfId="8211"/>
    <cellStyle name="Normal 18 2 2 6 2" xfId="11175"/>
    <cellStyle name="Normal 18 2 2 7" xfId="9149"/>
    <cellStyle name="Normal 18 2 3" xfId="619"/>
    <cellStyle name="Normal 18 2 3 2" xfId="620"/>
    <cellStyle name="Normal 18 2 3 2 2" xfId="7208"/>
    <cellStyle name="Normal 18 2 3 2 2 2" xfId="10186"/>
    <cellStyle name="Normal 18 2 3 2 3" xfId="7711"/>
    <cellStyle name="Normal 18 2 3 2 3 2" xfId="10684"/>
    <cellStyle name="Normal 18 2 3 2 4" xfId="8216"/>
    <cellStyle name="Normal 18 2 3 2 4 2" xfId="11180"/>
    <cellStyle name="Normal 18 2 3 2 5" xfId="9154"/>
    <cellStyle name="Normal 18 2 3 3" xfId="7207"/>
    <cellStyle name="Normal 18 2 3 3 2" xfId="10185"/>
    <cellStyle name="Normal 18 2 3 4" xfId="7710"/>
    <cellStyle name="Normal 18 2 3 4 2" xfId="10683"/>
    <cellStyle name="Normal 18 2 3 5" xfId="8215"/>
    <cellStyle name="Normal 18 2 3 5 2" xfId="11179"/>
    <cellStyle name="Normal 18 2 3 6" xfId="9153"/>
    <cellStyle name="Normal 18 2 4" xfId="621"/>
    <cellStyle name="Normal 18 2 4 2" xfId="7209"/>
    <cellStyle name="Normal 18 2 4 2 2" xfId="10187"/>
    <cellStyle name="Normal 18 2 4 3" xfId="7712"/>
    <cellStyle name="Normal 18 2 4 3 2" xfId="10685"/>
    <cellStyle name="Normal 18 2 4 4" xfId="8217"/>
    <cellStyle name="Normal 18 2 4 4 2" xfId="11181"/>
    <cellStyle name="Normal 18 2 4 5" xfId="9155"/>
    <cellStyle name="Normal 18 2 5" xfId="5916"/>
    <cellStyle name="Normal 18 2 6" xfId="7202"/>
    <cellStyle name="Normal 18 2 6 2" xfId="10180"/>
    <cellStyle name="Normal 18 2 7" xfId="7705"/>
    <cellStyle name="Normal 18 2 7 2" xfId="10678"/>
    <cellStyle name="Normal 18 2 8" xfId="8210"/>
    <cellStyle name="Normal 18 2 8 2" xfId="11174"/>
    <cellStyle name="Normal 18 2 9" xfId="9148"/>
    <cellStyle name="Normal 18 3" xfId="622"/>
    <cellStyle name="Normal 18 3 2" xfId="623"/>
    <cellStyle name="Normal 18 3 2 2" xfId="624"/>
    <cellStyle name="Normal 18 3 2 2 2" xfId="7212"/>
    <cellStyle name="Normal 18 3 2 2 2 2" xfId="10190"/>
    <cellStyle name="Normal 18 3 2 2 3" xfId="7715"/>
    <cellStyle name="Normal 18 3 2 2 3 2" xfId="10688"/>
    <cellStyle name="Normal 18 3 2 2 4" xfId="8220"/>
    <cellStyle name="Normal 18 3 2 2 4 2" xfId="11184"/>
    <cellStyle name="Normal 18 3 2 2 5" xfId="9158"/>
    <cellStyle name="Normal 18 3 2 3" xfId="7211"/>
    <cellStyle name="Normal 18 3 2 3 2" xfId="10189"/>
    <cellStyle name="Normal 18 3 2 4" xfId="7714"/>
    <cellStyle name="Normal 18 3 2 4 2" xfId="10687"/>
    <cellStyle name="Normal 18 3 2 5" xfId="8219"/>
    <cellStyle name="Normal 18 3 2 5 2" xfId="11183"/>
    <cellStyle name="Normal 18 3 2 6" xfId="9157"/>
    <cellStyle name="Normal 18 3 3" xfId="625"/>
    <cellStyle name="Normal 18 3 3 2" xfId="7213"/>
    <cellStyle name="Normal 18 3 3 2 2" xfId="10191"/>
    <cellStyle name="Normal 18 3 3 3" xfId="7716"/>
    <cellStyle name="Normal 18 3 3 3 2" xfId="10689"/>
    <cellStyle name="Normal 18 3 3 4" xfId="8221"/>
    <cellStyle name="Normal 18 3 3 4 2" xfId="11185"/>
    <cellStyle name="Normal 18 3 3 5" xfId="9159"/>
    <cellStyle name="Normal 18 3 4" xfId="6816"/>
    <cellStyle name="Normal 18 3 5" xfId="7210"/>
    <cellStyle name="Normal 18 3 5 2" xfId="10188"/>
    <cellStyle name="Normal 18 3 6" xfId="7713"/>
    <cellStyle name="Normal 18 3 6 2" xfId="10686"/>
    <cellStyle name="Normal 18 3 7" xfId="8218"/>
    <cellStyle name="Normal 18 3 7 2" xfId="11182"/>
    <cellStyle name="Normal 18 3 8" xfId="9156"/>
    <cellStyle name="Normal 18 4" xfId="626"/>
    <cellStyle name="Normal 18 4 2" xfId="627"/>
    <cellStyle name="Normal 18 4 2 2" xfId="7215"/>
    <cellStyle name="Normal 18 4 2 2 2" xfId="10193"/>
    <cellStyle name="Normal 18 4 2 3" xfId="7718"/>
    <cellStyle name="Normal 18 4 2 3 2" xfId="10691"/>
    <cellStyle name="Normal 18 4 2 4" xfId="8223"/>
    <cellStyle name="Normal 18 4 2 4 2" xfId="11187"/>
    <cellStyle name="Normal 18 4 2 5" xfId="9161"/>
    <cellStyle name="Normal 18 4 3" xfId="7214"/>
    <cellStyle name="Normal 18 4 3 2" xfId="10192"/>
    <cellStyle name="Normal 18 4 4" xfId="7717"/>
    <cellStyle name="Normal 18 4 4 2" xfId="10690"/>
    <cellStyle name="Normal 18 4 5" xfId="8222"/>
    <cellStyle name="Normal 18 4 5 2" xfId="11186"/>
    <cellStyle name="Normal 18 4 6" xfId="9160"/>
    <cellStyle name="Normal 18 5" xfId="628"/>
    <cellStyle name="Normal 18 5 2" xfId="7216"/>
    <cellStyle name="Normal 18 5 2 2" xfId="10194"/>
    <cellStyle name="Normal 18 5 3" xfId="7719"/>
    <cellStyle name="Normal 18 5 3 2" xfId="10692"/>
    <cellStyle name="Normal 18 5 4" xfId="8224"/>
    <cellStyle name="Normal 18 5 4 2" xfId="11188"/>
    <cellStyle name="Normal 18 5 5" xfId="9162"/>
    <cellStyle name="Normal 18 6" xfId="1166"/>
    <cellStyle name="Normal 18 7" xfId="5915"/>
    <cellStyle name="Normal 18 8" xfId="7201"/>
    <cellStyle name="Normal 18 8 2" xfId="10179"/>
    <cellStyle name="Normal 18 9" xfId="7704"/>
    <cellStyle name="Normal 18 9 2" xfId="10677"/>
    <cellStyle name="Normal 19" xfId="629"/>
    <cellStyle name="Normal 19 10" xfId="8225"/>
    <cellStyle name="Normal 19 10 2" xfId="11189"/>
    <cellStyle name="Normal 19 11" xfId="9163"/>
    <cellStyle name="Normal 19 2" xfId="630"/>
    <cellStyle name="Normal 19 2 2" xfId="631"/>
    <cellStyle name="Normal 19 2 2 2" xfId="632"/>
    <cellStyle name="Normal 19 2 2 2 2" xfId="633"/>
    <cellStyle name="Normal 19 2 2 2 2 2" xfId="7221"/>
    <cellStyle name="Normal 19 2 2 2 2 2 2" xfId="10199"/>
    <cellStyle name="Normal 19 2 2 2 2 3" xfId="7724"/>
    <cellStyle name="Normal 19 2 2 2 2 3 2" xfId="10697"/>
    <cellStyle name="Normal 19 2 2 2 2 4" xfId="8229"/>
    <cellStyle name="Normal 19 2 2 2 2 4 2" xfId="11193"/>
    <cellStyle name="Normal 19 2 2 2 2 5" xfId="9167"/>
    <cellStyle name="Normal 19 2 2 2 3" xfId="7220"/>
    <cellStyle name="Normal 19 2 2 2 3 2" xfId="10198"/>
    <cellStyle name="Normal 19 2 2 2 4" xfId="7723"/>
    <cellStyle name="Normal 19 2 2 2 4 2" xfId="10696"/>
    <cellStyle name="Normal 19 2 2 2 5" xfId="8228"/>
    <cellStyle name="Normal 19 2 2 2 5 2" xfId="11192"/>
    <cellStyle name="Normal 19 2 2 2 6" xfId="9166"/>
    <cellStyle name="Normal 19 2 2 3" xfId="634"/>
    <cellStyle name="Normal 19 2 2 3 2" xfId="7222"/>
    <cellStyle name="Normal 19 2 2 3 2 2" xfId="10200"/>
    <cellStyle name="Normal 19 2 2 3 3" xfId="7725"/>
    <cellStyle name="Normal 19 2 2 3 3 2" xfId="10698"/>
    <cellStyle name="Normal 19 2 2 3 4" xfId="8230"/>
    <cellStyle name="Normal 19 2 2 3 4 2" xfId="11194"/>
    <cellStyle name="Normal 19 2 2 3 5" xfId="9168"/>
    <cellStyle name="Normal 19 2 2 4" xfId="7219"/>
    <cellStyle name="Normal 19 2 2 4 2" xfId="10197"/>
    <cellStyle name="Normal 19 2 2 5" xfId="7722"/>
    <cellStyle name="Normal 19 2 2 5 2" xfId="10695"/>
    <cellStyle name="Normal 19 2 2 6" xfId="8227"/>
    <cellStyle name="Normal 19 2 2 6 2" xfId="11191"/>
    <cellStyle name="Normal 19 2 2 7" xfId="9165"/>
    <cellStyle name="Normal 19 2 3" xfId="635"/>
    <cellStyle name="Normal 19 2 3 2" xfId="636"/>
    <cellStyle name="Normal 19 2 3 2 2" xfId="7224"/>
    <cellStyle name="Normal 19 2 3 2 2 2" xfId="10202"/>
    <cellStyle name="Normal 19 2 3 2 3" xfId="7727"/>
    <cellStyle name="Normal 19 2 3 2 3 2" xfId="10700"/>
    <cellStyle name="Normal 19 2 3 2 4" xfId="8232"/>
    <cellStyle name="Normal 19 2 3 2 4 2" xfId="11196"/>
    <cellStyle name="Normal 19 2 3 2 5" xfId="9170"/>
    <cellStyle name="Normal 19 2 3 3" xfId="7223"/>
    <cellStyle name="Normal 19 2 3 3 2" xfId="10201"/>
    <cellStyle name="Normal 19 2 3 4" xfId="7726"/>
    <cellStyle name="Normal 19 2 3 4 2" xfId="10699"/>
    <cellStyle name="Normal 19 2 3 5" xfId="8231"/>
    <cellStyle name="Normal 19 2 3 5 2" xfId="11195"/>
    <cellStyle name="Normal 19 2 3 6" xfId="9169"/>
    <cellStyle name="Normal 19 2 4" xfId="637"/>
    <cellStyle name="Normal 19 2 4 2" xfId="7225"/>
    <cellStyle name="Normal 19 2 4 2 2" xfId="10203"/>
    <cellStyle name="Normal 19 2 4 3" xfId="7728"/>
    <cellStyle name="Normal 19 2 4 3 2" xfId="10701"/>
    <cellStyle name="Normal 19 2 4 4" xfId="8233"/>
    <cellStyle name="Normal 19 2 4 4 2" xfId="11197"/>
    <cellStyle name="Normal 19 2 4 5" xfId="9171"/>
    <cellStyle name="Normal 19 2 5" xfId="5918"/>
    <cellStyle name="Normal 19 2 6" xfId="7218"/>
    <cellStyle name="Normal 19 2 6 2" xfId="10196"/>
    <cellStyle name="Normal 19 2 7" xfId="7721"/>
    <cellStyle name="Normal 19 2 7 2" xfId="10694"/>
    <cellStyle name="Normal 19 2 8" xfId="8226"/>
    <cellStyle name="Normal 19 2 8 2" xfId="11190"/>
    <cellStyle name="Normal 19 2 9" xfId="9164"/>
    <cellStyle name="Normal 19 3" xfId="638"/>
    <cellStyle name="Normal 19 3 2" xfId="639"/>
    <cellStyle name="Normal 19 3 2 2" xfId="640"/>
    <cellStyle name="Normal 19 3 2 2 2" xfId="7228"/>
    <cellStyle name="Normal 19 3 2 2 2 2" xfId="10206"/>
    <cellStyle name="Normal 19 3 2 2 3" xfId="7731"/>
    <cellStyle name="Normal 19 3 2 2 3 2" xfId="10704"/>
    <cellStyle name="Normal 19 3 2 2 4" xfId="8236"/>
    <cellStyle name="Normal 19 3 2 2 4 2" xfId="11200"/>
    <cellStyle name="Normal 19 3 2 2 5" xfId="9174"/>
    <cellStyle name="Normal 19 3 2 3" xfId="7227"/>
    <cellStyle name="Normal 19 3 2 3 2" xfId="10205"/>
    <cellStyle name="Normal 19 3 2 4" xfId="7730"/>
    <cellStyle name="Normal 19 3 2 4 2" xfId="10703"/>
    <cellStyle name="Normal 19 3 2 5" xfId="8235"/>
    <cellStyle name="Normal 19 3 2 5 2" xfId="11199"/>
    <cellStyle name="Normal 19 3 2 6" xfId="9173"/>
    <cellStyle name="Normal 19 3 3" xfId="641"/>
    <cellStyle name="Normal 19 3 3 2" xfId="7229"/>
    <cellStyle name="Normal 19 3 3 2 2" xfId="10207"/>
    <cellStyle name="Normal 19 3 3 3" xfId="7732"/>
    <cellStyle name="Normal 19 3 3 3 2" xfId="10705"/>
    <cellStyle name="Normal 19 3 3 4" xfId="8237"/>
    <cellStyle name="Normal 19 3 3 4 2" xfId="11201"/>
    <cellStyle name="Normal 19 3 3 5" xfId="9175"/>
    <cellStyle name="Normal 19 3 4" xfId="6817"/>
    <cellStyle name="Normal 19 3 5" xfId="7226"/>
    <cellStyle name="Normal 19 3 5 2" xfId="10204"/>
    <cellStyle name="Normal 19 3 6" xfId="7729"/>
    <cellStyle name="Normal 19 3 6 2" xfId="10702"/>
    <cellStyle name="Normal 19 3 7" xfId="8234"/>
    <cellStyle name="Normal 19 3 7 2" xfId="11198"/>
    <cellStyle name="Normal 19 3 8" xfId="9172"/>
    <cellStyle name="Normal 19 4" xfId="642"/>
    <cellStyle name="Normal 19 4 2" xfId="643"/>
    <cellStyle name="Normal 19 4 2 2" xfId="7231"/>
    <cellStyle name="Normal 19 4 2 2 2" xfId="10209"/>
    <cellStyle name="Normal 19 4 2 3" xfId="7734"/>
    <cellStyle name="Normal 19 4 2 3 2" xfId="10707"/>
    <cellStyle name="Normal 19 4 2 4" xfId="8239"/>
    <cellStyle name="Normal 19 4 2 4 2" xfId="11203"/>
    <cellStyle name="Normal 19 4 2 5" xfId="9177"/>
    <cellStyle name="Normal 19 4 3" xfId="7230"/>
    <cellStyle name="Normal 19 4 3 2" xfId="10208"/>
    <cellStyle name="Normal 19 4 4" xfId="7733"/>
    <cellStyle name="Normal 19 4 4 2" xfId="10706"/>
    <cellStyle name="Normal 19 4 5" xfId="8238"/>
    <cellStyle name="Normal 19 4 5 2" xfId="11202"/>
    <cellStyle name="Normal 19 4 6" xfId="9176"/>
    <cellStyle name="Normal 19 5" xfId="644"/>
    <cellStyle name="Normal 19 5 2" xfId="7232"/>
    <cellStyle name="Normal 19 5 2 2" xfId="10210"/>
    <cellStyle name="Normal 19 5 3" xfId="7735"/>
    <cellStyle name="Normal 19 5 3 2" xfId="10708"/>
    <cellStyle name="Normal 19 5 4" xfId="8240"/>
    <cellStyle name="Normal 19 5 4 2" xfId="11204"/>
    <cellStyle name="Normal 19 5 5" xfId="9178"/>
    <cellStyle name="Normal 19 6" xfId="1167"/>
    <cellStyle name="Normal 19 7" xfId="5917"/>
    <cellStyle name="Normal 19 8" xfId="7217"/>
    <cellStyle name="Normal 19 8 2" xfId="10195"/>
    <cellStyle name="Normal 19 9" xfId="7720"/>
    <cellStyle name="Normal 19 9 2" xfId="10693"/>
    <cellStyle name="Normal 2" xfId="12"/>
    <cellStyle name="Normal 2 10" xfId="645"/>
    <cellStyle name="Normal 2 10 2" xfId="5921"/>
    <cellStyle name="Normal 2 10 3" xfId="6818"/>
    <cellStyle name="Normal 2 10 4" xfId="5920"/>
    <cellStyle name="Normal 2 10 5" xfId="8698"/>
    <cellStyle name="Normal 2 11" xfId="646"/>
    <cellStyle name="Normal 2 11 2" xfId="5923"/>
    <cellStyle name="Normal 2 11 3" xfId="6819"/>
    <cellStyle name="Normal 2 11 4" xfId="5922"/>
    <cellStyle name="Normal 2 11 5" xfId="8697"/>
    <cellStyle name="Normal 2 12" xfId="647"/>
    <cellStyle name="Normal 2 12 2" xfId="5925"/>
    <cellStyle name="Normal 2 12 3" xfId="5924"/>
    <cellStyle name="Normal 2 12 4" xfId="8702"/>
    <cellStyle name="Normal 2 13" xfId="648"/>
    <cellStyle name="Normal 2 13 2" xfId="1529"/>
    <cellStyle name="Normal 2 13 2 2" xfId="5926"/>
    <cellStyle name="Normal 2 13 3" xfId="5927"/>
    <cellStyle name="Normal 2 13 4" xfId="5928"/>
    <cellStyle name="Normal 2 13 5" xfId="8748"/>
    <cellStyle name="Normal 2 14" xfId="649"/>
    <cellStyle name="Normal 2 14 2" xfId="5930"/>
    <cellStyle name="Normal 2 14 3" xfId="5929"/>
    <cellStyle name="Normal 2 15" xfId="650"/>
    <cellStyle name="Normal 2 15 2" xfId="5931"/>
    <cellStyle name="Normal 2 16" xfId="651"/>
    <cellStyle name="Normal 2 16 2" xfId="5932"/>
    <cellStyle name="Normal 2 17" xfId="652"/>
    <cellStyle name="Normal 2 17 2" xfId="5933"/>
    <cellStyle name="Normal 2 18" xfId="653"/>
    <cellStyle name="Normal 2 18 2" xfId="5934"/>
    <cellStyle name="Normal 2 19" xfId="654"/>
    <cellStyle name="Normal 2 19 2" xfId="5935"/>
    <cellStyle name="Normal 2 2" xfId="15"/>
    <cellStyle name="Normal 2 2 10" xfId="6820"/>
    <cellStyle name="Normal 2 2 11" xfId="8592"/>
    <cellStyle name="Normal 2 2 11 2" xfId="11518"/>
    <cellStyle name="Normal 2 2 12" xfId="252"/>
    <cellStyle name="Normal 2 2 13" xfId="11866"/>
    <cellStyle name="Normal 2 2 2" xfId="253"/>
    <cellStyle name="Normal 2 2 2 2" xfId="655"/>
    <cellStyle name="Normal 2 2 2 2 10" xfId="6822"/>
    <cellStyle name="Normal 2 2 2 2 11" xfId="5938"/>
    <cellStyle name="Normal 2 2 2 2 12" xfId="8626"/>
    <cellStyle name="Normal 2 2 2 2 2" xfId="5939"/>
    <cellStyle name="Normal 2 2 2 2 2 2" xfId="6823"/>
    <cellStyle name="Normal 2 2 2 2 3" xfId="5940"/>
    <cellStyle name="Normal 2 2 2 2 3 2" xfId="6824"/>
    <cellStyle name="Normal 2 2 2 2 4" xfId="5941"/>
    <cellStyle name="Normal 2 2 2 2 4 2" xfId="6825"/>
    <cellStyle name="Normal 2 2 2 2 5" xfId="5942"/>
    <cellStyle name="Normal 2 2 2 2 5 2" xfId="6826"/>
    <cellStyle name="Normal 2 2 2 2 6" xfId="5943"/>
    <cellStyle name="Normal 2 2 2 2 6 2" xfId="6827"/>
    <cellStyle name="Normal 2 2 2 2 7" xfId="5944"/>
    <cellStyle name="Normal 2 2 2 2 7 2" xfId="6828"/>
    <cellStyle name="Normal 2 2 2 2 8" xfId="5945"/>
    <cellStyle name="Normal 2 2 2 2 9" xfId="5946"/>
    <cellStyle name="Normal 2 2 2 3" xfId="5947"/>
    <cellStyle name="Normal 2 2 2 3 2" xfId="6829"/>
    <cellStyle name="Normal 2 2 2 3 3" xfId="8639"/>
    <cellStyle name="Normal 2 2 2 4" xfId="5948"/>
    <cellStyle name="Normal 2 2 2 4 2" xfId="6830"/>
    <cellStyle name="Normal 2 2 2 5" xfId="5937"/>
    <cellStyle name="Normal 2 2 2 5 2" xfId="6831"/>
    <cellStyle name="Normal 2 2 2 6" xfId="6832"/>
    <cellStyle name="Normal 2 2 2 7" xfId="6833"/>
    <cellStyle name="Normal 2 2 2 8" xfId="6821"/>
    <cellStyle name="Normal 2 2 2 8 2" xfId="9960"/>
    <cellStyle name="Normal 2 2 3" xfId="254"/>
    <cellStyle name="Normal 2 2 3 2" xfId="5950"/>
    <cellStyle name="Normal 2 2 3 3" xfId="5949"/>
    <cellStyle name="Normal 2 2 3 3 2" xfId="8647"/>
    <cellStyle name="Normal 2 2 3 4" xfId="6834"/>
    <cellStyle name="Normal 2 2 3 4 2" xfId="9968"/>
    <cellStyle name="Normal 2 2 4" xfId="255"/>
    <cellStyle name="Normal 2 2 4 2" xfId="5952"/>
    <cellStyle name="Normal 2 2 4 3" xfId="5953"/>
    <cellStyle name="Normal 2 2 4 4" xfId="5954"/>
    <cellStyle name="Normal 2 2 4 5" xfId="5955"/>
    <cellStyle name="Normal 2 2 4 6" xfId="5951"/>
    <cellStyle name="Normal 2 2 4 7" xfId="6835"/>
    <cellStyle name="Normal 2 2 5" xfId="256"/>
    <cellStyle name="Normal 2 2 5 2" xfId="5956"/>
    <cellStyle name="Normal 2 2 5 3" xfId="6836"/>
    <cellStyle name="Normal 2 2 5 3 2" xfId="9969"/>
    <cellStyle name="Normal 2 2 6" xfId="5957"/>
    <cellStyle name="Normal 2 2 6 2" xfId="6837"/>
    <cellStyle name="Normal 2 2 6 2 2" xfId="9970"/>
    <cellStyle name="Normal 2 2 6 3" xfId="8631"/>
    <cellStyle name="Normal 2 2 7" xfId="5958"/>
    <cellStyle name="Normal 2 2 7 2" xfId="6838"/>
    <cellStyle name="Normal 2 2 7 2 2" xfId="9971"/>
    <cellStyle name="Normal 2 2 7 3" xfId="8644"/>
    <cellStyle name="Normal 2 2 8" xfId="5959"/>
    <cellStyle name="Normal 2 2 8 2" xfId="6839"/>
    <cellStyle name="Normal 2 2 8 2 2" xfId="9972"/>
    <cellStyle name="Normal 2 2 9" xfId="5936"/>
    <cellStyle name="Normal 2 2 9 2" xfId="6840"/>
    <cellStyle name="Normal 2 2 9 2 2" xfId="9973"/>
    <cellStyle name="Normal 2 2_20091122 Credit Portfolio Breakdown" xfId="5960"/>
    <cellStyle name="Normal 2 20" xfId="656"/>
    <cellStyle name="Normal 2 20 2" xfId="5961"/>
    <cellStyle name="Normal 2 21" xfId="657"/>
    <cellStyle name="Normal 2 21 2" xfId="5962"/>
    <cellStyle name="Normal 2 21 3" xfId="1578"/>
    <cellStyle name="Normal 2 21 4" xfId="1574"/>
    <cellStyle name="Normal 2 22" xfId="658"/>
    <cellStyle name="Normal 2 22 2" xfId="5963"/>
    <cellStyle name="Normal 2 23" xfId="659"/>
    <cellStyle name="Normal 2 23 2" xfId="5964"/>
    <cellStyle name="Normal 2 23 3" xfId="1579"/>
    <cellStyle name="Normal 2 24" xfId="660"/>
    <cellStyle name="Normal 2 24 2" xfId="5965"/>
    <cellStyle name="Normal 2 25" xfId="661"/>
    <cellStyle name="Normal 2 25 2" xfId="5919"/>
    <cellStyle name="Normal 2 26" xfId="662"/>
    <cellStyle name="Normal 2 27" xfId="663"/>
    <cellStyle name="Normal 2 28" xfId="664"/>
    <cellStyle name="Normal 2 29" xfId="665"/>
    <cellStyle name="Normal 2 3" xfId="20"/>
    <cellStyle name="Normal 2 3 10" xfId="8962"/>
    <cellStyle name="Normal 2 3 2" xfId="666"/>
    <cellStyle name="Normal 2 3 2 2" xfId="5968"/>
    <cellStyle name="Normal 2 3 2 3" xfId="6842"/>
    <cellStyle name="Normal 2 3 2 4" xfId="5967"/>
    <cellStyle name="Normal 2 3 2 5" xfId="8637"/>
    <cellStyle name="Normal 2 3 3" xfId="5969"/>
    <cellStyle name="Normal 2 3 3 2" xfId="8651"/>
    <cellStyle name="Normal 2 3 4" xfId="5970"/>
    <cellStyle name="Normal 2 3 5" xfId="5971"/>
    <cellStyle name="Normal 2 3 6" xfId="5972"/>
    <cellStyle name="Normal 2 3 7" xfId="5966"/>
    <cellStyle name="Normal 2 3 8" xfId="6841"/>
    <cellStyle name="Normal 2 3 9" xfId="257"/>
    <cellStyle name="Normal 2 30" xfId="667"/>
    <cellStyle name="Normal 2 31" xfId="668"/>
    <cellStyle name="Normal 2 32" xfId="669"/>
    <cellStyle name="Normal 2 33" xfId="670"/>
    <cellStyle name="Normal 2 34" xfId="671"/>
    <cellStyle name="Normal 2 35" xfId="672"/>
    <cellStyle name="Normal 2 36" xfId="673"/>
    <cellStyle name="Normal 2 37" xfId="674"/>
    <cellStyle name="Normal 2 38" xfId="675"/>
    <cellStyle name="Normal 2 39" xfId="676"/>
    <cellStyle name="Normal 2 4" xfId="26"/>
    <cellStyle name="Normal 2 4 2" xfId="677"/>
    <cellStyle name="Normal 2 4 2 2" xfId="5975"/>
    <cellStyle name="Normal 2 4 2 2 2" xfId="5976"/>
    <cellStyle name="Normal 2 4 2 2 2 2" xfId="9790"/>
    <cellStyle name="Normal 2 4 2 2 3" xfId="9789"/>
    <cellStyle name="Normal 2 4 2 3" xfId="5977"/>
    <cellStyle name="Normal 2 4 2 4" xfId="6843"/>
    <cellStyle name="Normal 2 4 2 5" xfId="5974"/>
    <cellStyle name="Normal 2 4 2 5 2" xfId="9788"/>
    <cellStyle name="Normal 2 4 2 6" xfId="8733"/>
    <cellStyle name="Normal 2 4 3" xfId="678"/>
    <cellStyle name="Normal 2 4 3 2" xfId="5979"/>
    <cellStyle name="Normal 2 4 3 3" xfId="5980"/>
    <cellStyle name="Normal 2 4 3 4" xfId="6844"/>
    <cellStyle name="Normal 2 4 3 5" xfId="5978"/>
    <cellStyle name="Normal 2 4 3 5 2" xfId="9791"/>
    <cellStyle name="Normal 2 4 4" xfId="5981"/>
    <cellStyle name="Normal 2 4 4 2" xfId="6845"/>
    <cellStyle name="Normal 2 4 5" xfId="5982"/>
    <cellStyle name="Normal 2 4 6" xfId="5973"/>
    <cellStyle name="Normal 2 4 6 2" xfId="9787"/>
    <cellStyle name="Normal 2 4 7" xfId="258"/>
    <cellStyle name="Normal 2 4 8" xfId="8966"/>
    <cellStyle name="Normal 2 40" xfId="679"/>
    <cellStyle name="Normal 2 41" xfId="680"/>
    <cellStyle name="Normal 2 42" xfId="681"/>
    <cellStyle name="Normal 2 43" xfId="682"/>
    <cellStyle name="Normal 2 44" xfId="683"/>
    <cellStyle name="Normal 2 45" xfId="684"/>
    <cellStyle name="Normal 2 46" xfId="685"/>
    <cellStyle name="Normal 2 47" xfId="686"/>
    <cellStyle name="Normal 2 48" xfId="687"/>
    <cellStyle name="Normal 2 49" xfId="688"/>
    <cellStyle name="Normal 2 5" xfId="259"/>
    <cellStyle name="Normal 2 5 2" xfId="689"/>
    <cellStyle name="Normal 2 5 2 2" xfId="5985"/>
    <cellStyle name="Normal 2 5 2 2 2" xfId="9793"/>
    <cellStyle name="Normal 2 5 2 3" xfId="5984"/>
    <cellStyle name="Normal 2 5 3" xfId="690"/>
    <cellStyle name="Normal 2 5 3 2" xfId="5986"/>
    <cellStyle name="Normal 2 5 3 2 2" xfId="9794"/>
    <cellStyle name="Normal 2 5 4" xfId="5987"/>
    <cellStyle name="Normal 2 5 5" xfId="5983"/>
    <cellStyle name="Normal 2 5 5 2" xfId="9792"/>
    <cellStyle name="Normal 2 5 6" xfId="6846"/>
    <cellStyle name="Normal 2 50" xfId="691"/>
    <cellStyle name="Normal 2 51" xfId="692"/>
    <cellStyle name="Normal 2 52" xfId="693"/>
    <cellStyle name="Normal 2 53" xfId="694"/>
    <cellStyle name="Normal 2 54" xfId="695"/>
    <cellStyle name="Normal 2 55" xfId="696"/>
    <cellStyle name="Normal 2 56" xfId="697"/>
    <cellStyle name="Normal 2 57" xfId="698"/>
    <cellStyle name="Normal 2 58" xfId="699"/>
    <cellStyle name="Normal 2 59" xfId="700"/>
    <cellStyle name="Normal 2 59 2" xfId="701"/>
    <cellStyle name="Normal 2 59 2 2" xfId="702"/>
    <cellStyle name="Normal 2 59 2 2 2" xfId="703"/>
    <cellStyle name="Normal 2 59 2 2 2 2" xfId="704"/>
    <cellStyle name="Normal 2 59 2 2 2 2 2" xfId="7237"/>
    <cellStyle name="Normal 2 59 2 2 2 2 2 2" xfId="10215"/>
    <cellStyle name="Normal 2 59 2 2 2 2 3" xfId="7740"/>
    <cellStyle name="Normal 2 59 2 2 2 2 3 2" xfId="10713"/>
    <cellStyle name="Normal 2 59 2 2 2 2 4" xfId="8245"/>
    <cellStyle name="Normal 2 59 2 2 2 2 4 2" xfId="11209"/>
    <cellStyle name="Normal 2 59 2 2 2 2 5" xfId="9187"/>
    <cellStyle name="Normal 2 59 2 2 2 3" xfId="7236"/>
    <cellStyle name="Normal 2 59 2 2 2 3 2" xfId="10214"/>
    <cellStyle name="Normal 2 59 2 2 2 4" xfId="7739"/>
    <cellStyle name="Normal 2 59 2 2 2 4 2" xfId="10712"/>
    <cellStyle name="Normal 2 59 2 2 2 5" xfId="8244"/>
    <cellStyle name="Normal 2 59 2 2 2 5 2" xfId="11208"/>
    <cellStyle name="Normal 2 59 2 2 2 6" xfId="9186"/>
    <cellStyle name="Normal 2 59 2 2 3" xfId="705"/>
    <cellStyle name="Normal 2 59 2 2 3 2" xfId="7238"/>
    <cellStyle name="Normal 2 59 2 2 3 2 2" xfId="10216"/>
    <cellStyle name="Normal 2 59 2 2 3 3" xfId="7741"/>
    <cellStyle name="Normal 2 59 2 2 3 3 2" xfId="10714"/>
    <cellStyle name="Normal 2 59 2 2 3 4" xfId="8246"/>
    <cellStyle name="Normal 2 59 2 2 3 4 2" xfId="11210"/>
    <cellStyle name="Normal 2 59 2 2 3 5" xfId="9188"/>
    <cellStyle name="Normal 2 59 2 2 4" xfId="7235"/>
    <cellStyle name="Normal 2 59 2 2 4 2" xfId="10213"/>
    <cellStyle name="Normal 2 59 2 2 5" xfId="7738"/>
    <cellStyle name="Normal 2 59 2 2 5 2" xfId="10711"/>
    <cellStyle name="Normal 2 59 2 2 6" xfId="8243"/>
    <cellStyle name="Normal 2 59 2 2 6 2" xfId="11207"/>
    <cellStyle name="Normal 2 59 2 2 7" xfId="9185"/>
    <cellStyle name="Normal 2 59 2 3" xfId="706"/>
    <cellStyle name="Normal 2 59 2 3 2" xfId="707"/>
    <cellStyle name="Normal 2 59 2 3 2 2" xfId="7240"/>
    <cellStyle name="Normal 2 59 2 3 2 2 2" xfId="10218"/>
    <cellStyle name="Normal 2 59 2 3 2 3" xfId="7743"/>
    <cellStyle name="Normal 2 59 2 3 2 3 2" xfId="10716"/>
    <cellStyle name="Normal 2 59 2 3 2 4" xfId="8248"/>
    <cellStyle name="Normal 2 59 2 3 2 4 2" xfId="11212"/>
    <cellStyle name="Normal 2 59 2 3 2 5" xfId="9190"/>
    <cellStyle name="Normal 2 59 2 3 3" xfId="7239"/>
    <cellStyle name="Normal 2 59 2 3 3 2" xfId="10217"/>
    <cellStyle name="Normal 2 59 2 3 4" xfId="7742"/>
    <cellStyle name="Normal 2 59 2 3 4 2" xfId="10715"/>
    <cellStyle name="Normal 2 59 2 3 5" xfId="8247"/>
    <cellStyle name="Normal 2 59 2 3 5 2" xfId="11211"/>
    <cellStyle name="Normal 2 59 2 3 6" xfId="9189"/>
    <cellStyle name="Normal 2 59 2 4" xfId="708"/>
    <cellStyle name="Normal 2 59 2 4 2" xfId="7241"/>
    <cellStyle name="Normal 2 59 2 4 2 2" xfId="10219"/>
    <cellStyle name="Normal 2 59 2 4 3" xfId="7744"/>
    <cellStyle name="Normal 2 59 2 4 3 2" xfId="10717"/>
    <cellStyle name="Normal 2 59 2 4 4" xfId="8249"/>
    <cellStyle name="Normal 2 59 2 4 4 2" xfId="11213"/>
    <cellStyle name="Normal 2 59 2 4 5" xfId="9191"/>
    <cellStyle name="Normal 2 59 2 5" xfId="7234"/>
    <cellStyle name="Normal 2 59 2 5 2" xfId="10212"/>
    <cellStyle name="Normal 2 59 2 6" xfId="7737"/>
    <cellStyle name="Normal 2 59 2 6 2" xfId="10710"/>
    <cellStyle name="Normal 2 59 2 7" xfId="8242"/>
    <cellStyle name="Normal 2 59 2 7 2" xfId="11206"/>
    <cellStyle name="Normal 2 59 2 8" xfId="9184"/>
    <cellStyle name="Normal 2 59 3" xfId="709"/>
    <cellStyle name="Normal 2 59 3 2" xfId="710"/>
    <cellStyle name="Normal 2 59 3 2 2" xfId="711"/>
    <cellStyle name="Normal 2 59 3 2 2 2" xfId="7244"/>
    <cellStyle name="Normal 2 59 3 2 2 2 2" xfId="10222"/>
    <cellStyle name="Normal 2 59 3 2 2 3" xfId="7747"/>
    <cellStyle name="Normal 2 59 3 2 2 3 2" xfId="10720"/>
    <cellStyle name="Normal 2 59 3 2 2 4" xfId="8252"/>
    <cellStyle name="Normal 2 59 3 2 2 4 2" xfId="11216"/>
    <cellStyle name="Normal 2 59 3 2 2 5" xfId="9194"/>
    <cellStyle name="Normal 2 59 3 2 3" xfId="7243"/>
    <cellStyle name="Normal 2 59 3 2 3 2" xfId="10221"/>
    <cellStyle name="Normal 2 59 3 2 4" xfId="7746"/>
    <cellStyle name="Normal 2 59 3 2 4 2" xfId="10719"/>
    <cellStyle name="Normal 2 59 3 2 5" xfId="8251"/>
    <cellStyle name="Normal 2 59 3 2 5 2" xfId="11215"/>
    <cellStyle name="Normal 2 59 3 2 6" xfId="9193"/>
    <cellStyle name="Normal 2 59 3 3" xfId="712"/>
    <cellStyle name="Normal 2 59 3 3 2" xfId="7245"/>
    <cellStyle name="Normal 2 59 3 3 2 2" xfId="10223"/>
    <cellStyle name="Normal 2 59 3 3 3" xfId="7748"/>
    <cellStyle name="Normal 2 59 3 3 3 2" xfId="10721"/>
    <cellStyle name="Normal 2 59 3 3 4" xfId="8253"/>
    <cellStyle name="Normal 2 59 3 3 4 2" xfId="11217"/>
    <cellStyle name="Normal 2 59 3 3 5" xfId="9195"/>
    <cellStyle name="Normal 2 59 3 4" xfId="7242"/>
    <cellStyle name="Normal 2 59 3 4 2" xfId="10220"/>
    <cellStyle name="Normal 2 59 3 5" xfId="7745"/>
    <cellStyle name="Normal 2 59 3 5 2" xfId="10718"/>
    <cellStyle name="Normal 2 59 3 6" xfId="8250"/>
    <cellStyle name="Normal 2 59 3 6 2" xfId="11214"/>
    <cellStyle name="Normal 2 59 3 7" xfId="9192"/>
    <cellStyle name="Normal 2 59 4" xfId="713"/>
    <cellStyle name="Normal 2 59 4 2" xfId="714"/>
    <cellStyle name="Normal 2 59 4 2 2" xfId="7247"/>
    <cellStyle name="Normal 2 59 4 2 2 2" xfId="10225"/>
    <cellStyle name="Normal 2 59 4 2 3" xfId="7750"/>
    <cellStyle name="Normal 2 59 4 2 3 2" xfId="10723"/>
    <cellStyle name="Normal 2 59 4 2 4" xfId="8255"/>
    <cellStyle name="Normal 2 59 4 2 4 2" xfId="11219"/>
    <cellStyle name="Normal 2 59 4 2 5" xfId="9197"/>
    <cellStyle name="Normal 2 59 4 3" xfId="7246"/>
    <cellStyle name="Normal 2 59 4 3 2" xfId="10224"/>
    <cellStyle name="Normal 2 59 4 4" xfId="7749"/>
    <cellStyle name="Normal 2 59 4 4 2" xfId="10722"/>
    <cellStyle name="Normal 2 59 4 5" xfId="8254"/>
    <cellStyle name="Normal 2 59 4 5 2" xfId="11218"/>
    <cellStyle name="Normal 2 59 4 6" xfId="9196"/>
    <cellStyle name="Normal 2 59 5" xfId="715"/>
    <cellStyle name="Normal 2 59 5 2" xfId="7248"/>
    <cellStyle name="Normal 2 59 5 2 2" xfId="10226"/>
    <cellStyle name="Normal 2 59 5 3" xfId="7751"/>
    <cellStyle name="Normal 2 59 5 3 2" xfId="10724"/>
    <cellStyle name="Normal 2 59 5 4" xfId="8256"/>
    <cellStyle name="Normal 2 59 5 4 2" xfId="11220"/>
    <cellStyle name="Normal 2 59 5 5" xfId="9198"/>
    <cellStyle name="Normal 2 59 6" xfId="7233"/>
    <cellStyle name="Normal 2 59 6 2" xfId="10211"/>
    <cellStyle name="Normal 2 59 7" xfId="7736"/>
    <cellStyle name="Normal 2 59 7 2" xfId="10709"/>
    <cellStyle name="Normal 2 59 8" xfId="8241"/>
    <cellStyle name="Normal 2 59 8 2" xfId="11205"/>
    <cellStyle name="Normal 2 59 9" xfId="9183"/>
    <cellStyle name="Normal 2 6" xfId="260"/>
    <cellStyle name="Normal 2 6 2" xfId="5989"/>
    <cellStyle name="Normal 2 6 2 2" xfId="5990"/>
    <cellStyle name="Normal 2 6 2 2 2" xfId="9797"/>
    <cellStyle name="Normal 2 6 2 3" xfId="6848"/>
    <cellStyle name="Normal 2 6 2 4" xfId="9796"/>
    <cellStyle name="Normal 2 6 3" xfId="5991"/>
    <cellStyle name="Normal 2 6 3 2" xfId="9798"/>
    <cellStyle name="Normal 2 6 4" xfId="5988"/>
    <cellStyle name="Normal 2 6 4 2" xfId="9795"/>
    <cellStyle name="Normal 2 6 5" xfId="6847"/>
    <cellStyle name="Normal 2 60" xfId="716"/>
    <cellStyle name="Normal 2 61" xfId="717"/>
    <cellStyle name="Normal 2 62" xfId="718"/>
    <cellStyle name="Normal 2 63" xfId="1430"/>
    <cellStyle name="Normal 2 64" xfId="8805"/>
    <cellStyle name="Normal 2 65" xfId="8812"/>
    <cellStyle name="Normal 2 7" xfId="261"/>
    <cellStyle name="Normal 2 7 2" xfId="5993"/>
    <cellStyle name="Normal 2 7 2 2" xfId="5994"/>
    <cellStyle name="Normal 2 7 2 2 2" xfId="9801"/>
    <cellStyle name="Normal 2 7 2 3" xfId="9800"/>
    <cellStyle name="Normal 2 7 3" xfId="5995"/>
    <cellStyle name="Normal 2 7 3 2" xfId="9802"/>
    <cellStyle name="Normal 2 7 4" xfId="5992"/>
    <cellStyle name="Normal 2 7 4 2" xfId="9799"/>
    <cellStyle name="Normal 2 7 5" xfId="6849"/>
    <cellStyle name="Normal 2 8" xfId="318"/>
    <cellStyle name="Normal 2 8 2" xfId="5997"/>
    <cellStyle name="Normal 2 8 2 2" xfId="5998"/>
    <cellStyle name="Normal 2 8 2 2 2" xfId="9805"/>
    <cellStyle name="Normal 2 8 2 3" xfId="9804"/>
    <cellStyle name="Normal 2 8 3" xfId="5999"/>
    <cellStyle name="Normal 2 8 3 2" xfId="9806"/>
    <cellStyle name="Normal 2 8 4" xfId="5996"/>
    <cellStyle name="Normal 2 8 4 2" xfId="9803"/>
    <cellStyle name="Normal 2 8 5" xfId="6850"/>
    <cellStyle name="Normal 2 8 6" xfId="8625"/>
    <cellStyle name="Normal 2 9" xfId="719"/>
    <cellStyle name="Normal 2 9 2" xfId="6001"/>
    <cellStyle name="Normal 2 9 2 2" xfId="6002"/>
    <cellStyle name="Normal 2 9 2 2 2" xfId="9809"/>
    <cellStyle name="Normal 2 9 2 3" xfId="9808"/>
    <cellStyle name="Normal 2 9 3" xfId="6003"/>
    <cellStyle name="Normal 2 9 3 2" xfId="9810"/>
    <cellStyle name="Normal 2 9 4" xfId="6851"/>
    <cellStyle name="Normal 2 9 5" xfId="6000"/>
    <cellStyle name="Normal 2 9 5 2" xfId="9807"/>
    <cellStyle name="Normal 2 9 6" xfId="8638"/>
    <cellStyle name="Normal 2_20091122 Credit Portfolio Breakdown" xfId="6004"/>
    <cellStyle name="Normal 20" xfId="720"/>
    <cellStyle name="Normal 20 10" xfId="8257"/>
    <cellStyle name="Normal 20 10 2" xfId="11221"/>
    <cellStyle name="Normal 20 11" xfId="9199"/>
    <cellStyle name="Normal 20 2" xfId="721"/>
    <cellStyle name="Normal 20 2 2" xfId="722"/>
    <cellStyle name="Normal 20 2 2 2" xfId="723"/>
    <cellStyle name="Normal 20 2 2 2 2" xfId="724"/>
    <cellStyle name="Normal 20 2 2 2 2 2" xfId="7253"/>
    <cellStyle name="Normal 20 2 2 2 2 2 2" xfId="10231"/>
    <cellStyle name="Normal 20 2 2 2 2 3" xfId="7756"/>
    <cellStyle name="Normal 20 2 2 2 2 3 2" xfId="10729"/>
    <cellStyle name="Normal 20 2 2 2 2 4" xfId="8261"/>
    <cellStyle name="Normal 20 2 2 2 2 4 2" xfId="11225"/>
    <cellStyle name="Normal 20 2 2 2 2 5" xfId="9203"/>
    <cellStyle name="Normal 20 2 2 2 3" xfId="7252"/>
    <cellStyle name="Normal 20 2 2 2 3 2" xfId="10230"/>
    <cellStyle name="Normal 20 2 2 2 4" xfId="7755"/>
    <cellStyle name="Normal 20 2 2 2 4 2" xfId="10728"/>
    <cellStyle name="Normal 20 2 2 2 5" xfId="8260"/>
    <cellStyle name="Normal 20 2 2 2 5 2" xfId="11224"/>
    <cellStyle name="Normal 20 2 2 2 6" xfId="9202"/>
    <cellStyle name="Normal 20 2 2 3" xfId="725"/>
    <cellStyle name="Normal 20 2 2 3 2" xfId="7254"/>
    <cellStyle name="Normal 20 2 2 3 2 2" xfId="10232"/>
    <cellStyle name="Normal 20 2 2 3 3" xfId="7757"/>
    <cellStyle name="Normal 20 2 2 3 3 2" xfId="10730"/>
    <cellStyle name="Normal 20 2 2 3 4" xfId="8262"/>
    <cellStyle name="Normal 20 2 2 3 4 2" xfId="11226"/>
    <cellStyle name="Normal 20 2 2 3 5" xfId="9204"/>
    <cellStyle name="Normal 20 2 2 4" xfId="7251"/>
    <cellStyle name="Normal 20 2 2 4 2" xfId="10229"/>
    <cellStyle name="Normal 20 2 2 5" xfId="7754"/>
    <cellStyle name="Normal 20 2 2 5 2" xfId="10727"/>
    <cellStyle name="Normal 20 2 2 6" xfId="8259"/>
    <cellStyle name="Normal 20 2 2 6 2" xfId="11223"/>
    <cellStyle name="Normal 20 2 2 7" xfId="9201"/>
    <cellStyle name="Normal 20 2 3" xfId="726"/>
    <cellStyle name="Normal 20 2 3 2" xfId="727"/>
    <cellStyle name="Normal 20 2 3 2 2" xfId="7256"/>
    <cellStyle name="Normal 20 2 3 2 2 2" xfId="10234"/>
    <cellStyle name="Normal 20 2 3 2 3" xfId="7759"/>
    <cellStyle name="Normal 20 2 3 2 3 2" xfId="10732"/>
    <cellStyle name="Normal 20 2 3 2 4" xfId="8264"/>
    <cellStyle name="Normal 20 2 3 2 4 2" xfId="11228"/>
    <cellStyle name="Normal 20 2 3 2 5" xfId="9206"/>
    <cellStyle name="Normal 20 2 3 3" xfId="7255"/>
    <cellStyle name="Normal 20 2 3 3 2" xfId="10233"/>
    <cellStyle name="Normal 20 2 3 4" xfId="7758"/>
    <cellStyle name="Normal 20 2 3 4 2" xfId="10731"/>
    <cellStyle name="Normal 20 2 3 5" xfId="8263"/>
    <cellStyle name="Normal 20 2 3 5 2" xfId="11227"/>
    <cellStyle name="Normal 20 2 3 6" xfId="9205"/>
    <cellStyle name="Normal 20 2 4" xfId="728"/>
    <cellStyle name="Normal 20 2 4 2" xfId="7257"/>
    <cellStyle name="Normal 20 2 4 2 2" xfId="10235"/>
    <cellStyle name="Normal 20 2 4 3" xfId="7760"/>
    <cellStyle name="Normal 20 2 4 3 2" xfId="10733"/>
    <cellStyle name="Normal 20 2 4 4" xfId="8265"/>
    <cellStyle name="Normal 20 2 4 4 2" xfId="11229"/>
    <cellStyle name="Normal 20 2 4 5" xfId="9207"/>
    <cellStyle name="Normal 20 2 5" xfId="6006"/>
    <cellStyle name="Normal 20 2 6" xfId="7250"/>
    <cellStyle name="Normal 20 2 6 2" xfId="10228"/>
    <cellStyle name="Normal 20 2 7" xfId="7753"/>
    <cellStyle name="Normal 20 2 7 2" xfId="10726"/>
    <cellStyle name="Normal 20 2 8" xfId="8258"/>
    <cellStyle name="Normal 20 2 8 2" xfId="11222"/>
    <cellStyle name="Normal 20 2 9" xfId="9200"/>
    <cellStyle name="Normal 20 3" xfId="729"/>
    <cellStyle name="Normal 20 3 2" xfId="730"/>
    <cellStyle name="Normal 20 3 2 2" xfId="731"/>
    <cellStyle name="Normal 20 3 2 2 2" xfId="7260"/>
    <cellStyle name="Normal 20 3 2 2 2 2" xfId="10238"/>
    <cellStyle name="Normal 20 3 2 2 3" xfId="7763"/>
    <cellStyle name="Normal 20 3 2 2 3 2" xfId="10736"/>
    <cellStyle name="Normal 20 3 2 2 4" xfId="8268"/>
    <cellStyle name="Normal 20 3 2 2 4 2" xfId="11232"/>
    <cellStyle name="Normal 20 3 2 2 5" xfId="9210"/>
    <cellStyle name="Normal 20 3 2 3" xfId="7259"/>
    <cellStyle name="Normal 20 3 2 3 2" xfId="10237"/>
    <cellStyle name="Normal 20 3 2 4" xfId="7762"/>
    <cellStyle name="Normal 20 3 2 4 2" xfId="10735"/>
    <cellStyle name="Normal 20 3 2 5" xfId="8267"/>
    <cellStyle name="Normal 20 3 2 5 2" xfId="11231"/>
    <cellStyle name="Normal 20 3 2 6" xfId="9209"/>
    <cellStyle name="Normal 20 3 3" xfId="732"/>
    <cellStyle name="Normal 20 3 3 2" xfId="7261"/>
    <cellStyle name="Normal 20 3 3 2 2" xfId="10239"/>
    <cellStyle name="Normal 20 3 3 3" xfId="7764"/>
    <cellStyle name="Normal 20 3 3 3 2" xfId="10737"/>
    <cellStyle name="Normal 20 3 3 4" xfId="8269"/>
    <cellStyle name="Normal 20 3 3 4 2" xfId="11233"/>
    <cellStyle name="Normal 20 3 3 5" xfId="9211"/>
    <cellStyle name="Normal 20 3 4" xfId="6852"/>
    <cellStyle name="Normal 20 3 5" xfId="7258"/>
    <cellStyle name="Normal 20 3 5 2" xfId="10236"/>
    <cellStyle name="Normal 20 3 6" xfId="7761"/>
    <cellStyle name="Normal 20 3 6 2" xfId="10734"/>
    <cellStyle name="Normal 20 3 7" xfId="8266"/>
    <cellStyle name="Normal 20 3 7 2" xfId="11230"/>
    <cellStyle name="Normal 20 3 8" xfId="9208"/>
    <cellStyle name="Normal 20 4" xfId="733"/>
    <cellStyle name="Normal 20 4 2" xfId="734"/>
    <cellStyle name="Normal 20 4 2 2" xfId="7263"/>
    <cellStyle name="Normal 20 4 2 2 2" xfId="10241"/>
    <cellStyle name="Normal 20 4 2 3" xfId="7766"/>
    <cellStyle name="Normal 20 4 2 3 2" xfId="10739"/>
    <cellStyle name="Normal 20 4 2 4" xfId="8271"/>
    <cellStyle name="Normal 20 4 2 4 2" xfId="11235"/>
    <cellStyle name="Normal 20 4 2 5" xfId="9213"/>
    <cellStyle name="Normal 20 4 3" xfId="7262"/>
    <cellStyle name="Normal 20 4 3 2" xfId="10240"/>
    <cellStyle name="Normal 20 4 4" xfId="7765"/>
    <cellStyle name="Normal 20 4 4 2" xfId="10738"/>
    <cellStyle name="Normal 20 4 5" xfId="8270"/>
    <cellStyle name="Normal 20 4 5 2" xfId="11234"/>
    <cellStyle name="Normal 20 4 6" xfId="9212"/>
    <cellStyle name="Normal 20 5" xfId="735"/>
    <cellStyle name="Normal 20 5 2" xfId="7264"/>
    <cellStyle name="Normal 20 5 2 2" xfId="10242"/>
    <cellStyle name="Normal 20 5 3" xfId="7767"/>
    <cellStyle name="Normal 20 5 3 2" xfId="10740"/>
    <cellStyle name="Normal 20 5 4" xfId="8272"/>
    <cellStyle name="Normal 20 5 4 2" xfId="11236"/>
    <cellStyle name="Normal 20 5 5" xfId="9214"/>
    <cellStyle name="Normal 20 6" xfId="1168"/>
    <cellStyle name="Normal 20 7" xfId="6005"/>
    <cellStyle name="Normal 20 8" xfId="7249"/>
    <cellStyle name="Normal 20 8 2" xfId="10227"/>
    <cellStyle name="Normal 20 9" xfId="7752"/>
    <cellStyle name="Normal 20 9 2" xfId="10725"/>
    <cellStyle name="Normal 21" xfId="736"/>
    <cellStyle name="Normal 21 10" xfId="8273"/>
    <cellStyle name="Normal 21 10 2" xfId="11237"/>
    <cellStyle name="Normal 21 11" xfId="9215"/>
    <cellStyle name="Normal 21 2" xfId="737"/>
    <cellStyle name="Normal 21 2 2" xfId="738"/>
    <cellStyle name="Normal 21 2 2 2" xfId="739"/>
    <cellStyle name="Normal 21 2 2 2 2" xfId="740"/>
    <cellStyle name="Normal 21 2 2 2 2 2" xfId="7269"/>
    <cellStyle name="Normal 21 2 2 2 2 2 2" xfId="10247"/>
    <cellStyle name="Normal 21 2 2 2 2 3" xfId="7772"/>
    <cellStyle name="Normal 21 2 2 2 2 3 2" xfId="10745"/>
    <cellStyle name="Normal 21 2 2 2 2 4" xfId="8277"/>
    <cellStyle name="Normal 21 2 2 2 2 4 2" xfId="11241"/>
    <cellStyle name="Normal 21 2 2 2 2 5" xfId="9219"/>
    <cellStyle name="Normal 21 2 2 2 3" xfId="7268"/>
    <cellStyle name="Normal 21 2 2 2 3 2" xfId="10246"/>
    <cellStyle name="Normal 21 2 2 2 4" xfId="7771"/>
    <cellStyle name="Normal 21 2 2 2 4 2" xfId="10744"/>
    <cellStyle name="Normal 21 2 2 2 5" xfId="8276"/>
    <cellStyle name="Normal 21 2 2 2 5 2" xfId="11240"/>
    <cellStyle name="Normal 21 2 2 2 6" xfId="9218"/>
    <cellStyle name="Normal 21 2 2 3" xfId="741"/>
    <cellStyle name="Normal 21 2 2 3 2" xfId="7270"/>
    <cellStyle name="Normal 21 2 2 3 2 2" xfId="10248"/>
    <cellStyle name="Normal 21 2 2 3 3" xfId="7773"/>
    <cellStyle name="Normal 21 2 2 3 3 2" xfId="10746"/>
    <cellStyle name="Normal 21 2 2 3 4" xfId="8278"/>
    <cellStyle name="Normal 21 2 2 3 4 2" xfId="11242"/>
    <cellStyle name="Normal 21 2 2 3 5" xfId="9220"/>
    <cellStyle name="Normal 21 2 2 4" xfId="7267"/>
    <cellStyle name="Normal 21 2 2 4 2" xfId="10245"/>
    <cellStyle name="Normal 21 2 2 5" xfId="7770"/>
    <cellStyle name="Normal 21 2 2 5 2" xfId="10743"/>
    <cellStyle name="Normal 21 2 2 6" xfId="8275"/>
    <cellStyle name="Normal 21 2 2 6 2" xfId="11239"/>
    <cellStyle name="Normal 21 2 2 7" xfId="9217"/>
    <cellStyle name="Normal 21 2 3" xfId="742"/>
    <cellStyle name="Normal 21 2 3 2" xfId="743"/>
    <cellStyle name="Normal 21 2 3 2 2" xfId="7272"/>
    <cellStyle name="Normal 21 2 3 2 2 2" xfId="10250"/>
    <cellStyle name="Normal 21 2 3 2 3" xfId="7775"/>
    <cellStyle name="Normal 21 2 3 2 3 2" xfId="10748"/>
    <cellStyle name="Normal 21 2 3 2 4" xfId="8280"/>
    <cellStyle name="Normal 21 2 3 2 4 2" xfId="11244"/>
    <cellStyle name="Normal 21 2 3 2 5" xfId="9222"/>
    <cellStyle name="Normal 21 2 3 3" xfId="7271"/>
    <cellStyle name="Normal 21 2 3 3 2" xfId="10249"/>
    <cellStyle name="Normal 21 2 3 4" xfId="7774"/>
    <cellStyle name="Normal 21 2 3 4 2" xfId="10747"/>
    <cellStyle name="Normal 21 2 3 5" xfId="8279"/>
    <cellStyle name="Normal 21 2 3 5 2" xfId="11243"/>
    <cellStyle name="Normal 21 2 3 6" xfId="9221"/>
    <cellStyle name="Normal 21 2 4" xfId="744"/>
    <cellStyle name="Normal 21 2 4 2" xfId="7273"/>
    <cellStyle name="Normal 21 2 4 2 2" xfId="10251"/>
    <cellStyle name="Normal 21 2 4 3" xfId="7776"/>
    <cellStyle name="Normal 21 2 4 3 2" xfId="10749"/>
    <cellStyle name="Normal 21 2 4 4" xfId="8281"/>
    <cellStyle name="Normal 21 2 4 4 2" xfId="11245"/>
    <cellStyle name="Normal 21 2 4 5" xfId="9223"/>
    <cellStyle name="Normal 21 2 5" xfId="6008"/>
    <cellStyle name="Normal 21 2 6" xfId="7266"/>
    <cellStyle name="Normal 21 2 6 2" xfId="10244"/>
    <cellStyle name="Normal 21 2 7" xfId="7769"/>
    <cellStyle name="Normal 21 2 7 2" xfId="10742"/>
    <cellStyle name="Normal 21 2 8" xfId="8274"/>
    <cellStyle name="Normal 21 2 8 2" xfId="11238"/>
    <cellStyle name="Normal 21 2 9" xfId="9216"/>
    <cellStyle name="Normal 21 3" xfId="745"/>
    <cellStyle name="Normal 21 3 2" xfId="746"/>
    <cellStyle name="Normal 21 3 2 2" xfId="747"/>
    <cellStyle name="Normal 21 3 2 2 2" xfId="7276"/>
    <cellStyle name="Normal 21 3 2 2 2 2" xfId="10254"/>
    <cellStyle name="Normal 21 3 2 2 3" xfId="7779"/>
    <cellStyle name="Normal 21 3 2 2 3 2" xfId="10752"/>
    <cellStyle name="Normal 21 3 2 2 4" xfId="8284"/>
    <cellStyle name="Normal 21 3 2 2 4 2" xfId="11248"/>
    <cellStyle name="Normal 21 3 2 2 5" xfId="9226"/>
    <cellStyle name="Normal 21 3 2 3" xfId="7275"/>
    <cellStyle name="Normal 21 3 2 3 2" xfId="10253"/>
    <cellStyle name="Normal 21 3 2 4" xfId="7778"/>
    <cellStyle name="Normal 21 3 2 4 2" xfId="10751"/>
    <cellStyle name="Normal 21 3 2 5" xfId="8283"/>
    <cellStyle name="Normal 21 3 2 5 2" xfId="11247"/>
    <cellStyle name="Normal 21 3 2 6" xfId="9225"/>
    <cellStyle name="Normal 21 3 3" xfId="748"/>
    <cellStyle name="Normal 21 3 3 2" xfId="7277"/>
    <cellStyle name="Normal 21 3 3 2 2" xfId="10255"/>
    <cellStyle name="Normal 21 3 3 3" xfId="7780"/>
    <cellStyle name="Normal 21 3 3 3 2" xfId="10753"/>
    <cellStyle name="Normal 21 3 3 4" xfId="8285"/>
    <cellStyle name="Normal 21 3 3 4 2" xfId="11249"/>
    <cellStyle name="Normal 21 3 3 5" xfId="9227"/>
    <cellStyle name="Normal 21 3 4" xfId="6853"/>
    <cellStyle name="Normal 21 3 5" xfId="7274"/>
    <cellStyle name="Normal 21 3 5 2" xfId="10252"/>
    <cellStyle name="Normal 21 3 6" xfId="7777"/>
    <cellStyle name="Normal 21 3 6 2" xfId="10750"/>
    <cellStyle name="Normal 21 3 7" xfId="8282"/>
    <cellStyle name="Normal 21 3 7 2" xfId="11246"/>
    <cellStyle name="Normal 21 3 8" xfId="9224"/>
    <cellStyle name="Normal 21 4" xfId="749"/>
    <cellStyle name="Normal 21 4 2" xfId="750"/>
    <cellStyle name="Normal 21 4 2 2" xfId="7279"/>
    <cellStyle name="Normal 21 4 2 2 2" xfId="10257"/>
    <cellStyle name="Normal 21 4 2 3" xfId="7782"/>
    <cellStyle name="Normal 21 4 2 3 2" xfId="10755"/>
    <cellStyle name="Normal 21 4 2 4" xfId="8287"/>
    <cellStyle name="Normal 21 4 2 4 2" xfId="11251"/>
    <cellStyle name="Normal 21 4 2 5" xfId="9229"/>
    <cellStyle name="Normal 21 4 3" xfId="7278"/>
    <cellStyle name="Normal 21 4 3 2" xfId="10256"/>
    <cellStyle name="Normal 21 4 4" xfId="7781"/>
    <cellStyle name="Normal 21 4 4 2" xfId="10754"/>
    <cellStyle name="Normal 21 4 5" xfId="8286"/>
    <cellStyle name="Normal 21 4 5 2" xfId="11250"/>
    <cellStyle name="Normal 21 4 6" xfId="9228"/>
    <cellStyle name="Normal 21 5" xfId="751"/>
    <cellStyle name="Normal 21 5 2" xfId="7280"/>
    <cellStyle name="Normal 21 5 2 2" xfId="10258"/>
    <cellStyle name="Normal 21 5 3" xfId="7783"/>
    <cellStyle name="Normal 21 5 3 2" xfId="10756"/>
    <cellStyle name="Normal 21 5 4" xfId="8288"/>
    <cellStyle name="Normal 21 5 4 2" xfId="11252"/>
    <cellStyle name="Normal 21 5 5" xfId="9230"/>
    <cellStyle name="Normal 21 6" xfId="1169"/>
    <cellStyle name="Normal 21 7" xfId="6007"/>
    <cellStyle name="Normal 21 8" xfId="7265"/>
    <cellStyle name="Normal 21 8 2" xfId="10243"/>
    <cellStyle name="Normal 21 9" xfId="7768"/>
    <cellStyle name="Normal 21 9 2" xfId="10741"/>
    <cellStyle name="Normal 22" xfId="752"/>
    <cellStyle name="Normal 22 10" xfId="8289"/>
    <cellStyle name="Normal 22 10 2" xfId="11253"/>
    <cellStyle name="Normal 22 11" xfId="9231"/>
    <cellStyle name="Normal 22 2" xfId="753"/>
    <cellStyle name="Normal 22 2 2" xfId="754"/>
    <cellStyle name="Normal 22 2 2 2" xfId="755"/>
    <cellStyle name="Normal 22 2 2 2 2" xfId="756"/>
    <cellStyle name="Normal 22 2 2 2 2 2" xfId="7285"/>
    <cellStyle name="Normal 22 2 2 2 2 2 2" xfId="10263"/>
    <cellStyle name="Normal 22 2 2 2 2 3" xfId="7788"/>
    <cellStyle name="Normal 22 2 2 2 2 3 2" xfId="10761"/>
    <cellStyle name="Normal 22 2 2 2 2 4" xfId="8293"/>
    <cellStyle name="Normal 22 2 2 2 2 4 2" xfId="11257"/>
    <cellStyle name="Normal 22 2 2 2 2 5" xfId="9235"/>
    <cellStyle name="Normal 22 2 2 2 3" xfId="7284"/>
    <cellStyle name="Normal 22 2 2 2 3 2" xfId="10262"/>
    <cellStyle name="Normal 22 2 2 2 4" xfId="7787"/>
    <cellStyle name="Normal 22 2 2 2 4 2" xfId="10760"/>
    <cellStyle name="Normal 22 2 2 2 5" xfId="8292"/>
    <cellStyle name="Normal 22 2 2 2 5 2" xfId="11256"/>
    <cellStyle name="Normal 22 2 2 2 6" xfId="9234"/>
    <cellStyle name="Normal 22 2 2 3" xfId="757"/>
    <cellStyle name="Normal 22 2 2 3 2" xfId="7286"/>
    <cellStyle name="Normal 22 2 2 3 2 2" xfId="10264"/>
    <cellStyle name="Normal 22 2 2 3 3" xfId="7789"/>
    <cellStyle name="Normal 22 2 2 3 3 2" xfId="10762"/>
    <cellStyle name="Normal 22 2 2 3 4" xfId="8294"/>
    <cellStyle name="Normal 22 2 2 3 4 2" xfId="11258"/>
    <cellStyle name="Normal 22 2 2 3 5" xfId="9236"/>
    <cellStyle name="Normal 22 2 2 4" xfId="7283"/>
    <cellStyle name="Normal 22 2 2 4 2" xfId="10261"/>
    <cellStyle name="Normal 22 2 2 5" xfId="7786"/>
    <cellStyle name="Normal 22 2 2 5 2" xfId="10759"/>
    <cellStyle name="Normal 22 2 2 6" xfId="8291"/>
    <cellStyle name="Normal 22 2 2 6 2" xfId="11255"/>
    <cellStyle name="Normal 22 2 2 7" xfId="9233"/>
    <cellStyle name="Normal 22 2 3" xfId="758"/>
    <cellStyle name="Normal 22 2 3 2" xfId="759"/>
    <cellStyle name="Normal 22 2 3 2 2" xfId="7288"/>
    <cellStyle name="Normal 22 2 3 2 2 2" xfId="10266"/>
    <cellStyle name="Normal 22 2 3 2 3" xfId="7791"/>
    <cellStyle name="Normal 22 2 3 2 3 2" xfId="10764"/>
    <cellStyle name="Normal 22 2 3 2 4" xfId="8296"/>
    <cellStyle name="Normal 22 2 3 2 4 2" xfId="11260"/>
    <cellStyle name="Normal 22 2 3 2 5" xfId="9238"/>
    <cellStyle name="Normal 22 2 3 3" xfId="7287"/>
    <cellStyle name="Normal 22 2 3 3 2" xfId="10265"/>
    <cellStyle name="Normal 22 2 3 4" xfId="7790"/>
    <cellStyle name="Normal 22 2 3 4 2" xfId="10763"/>
    <cellStyle name="Normal 22 2 3 5" xfId="8295"/>
    <cellStyle name="Normal 22 2 3 5 2" xfId="11259"/>
    <cellStyle name="Normal 22 2 3 6" xfId="9237"/>
    <cellStyle name="Normal 22 2 4" xfId="760"/>
    <cellStyle name="Normal 22 2 4 2" xfId="7289"/>
    <cellStyle name="Normal 22 2 4 2 2" xfId="10267"/>
    <cellStyle name="Normal 22 2 4 3" xfId="7792"/>
    <cellStyle name="Normal 22 2 4 3 2" xfId="10765"/>
    <cellStyle name="Normal 22 2 4 4" xfId="8297"/>
    <cellStyle name="Normal 22 2 4 4 2" xfId="11261"/>
    <cellStyle name="Normal 22 2 4 5" xfId="9239"/>
    <cellStyle name="Normal 22 2 5" xfId="6010"/>
    <cellStyle name="Normal 22 2 6" xfId="7282"/>
    <cellStyle name="Normal 22 2 6 2" xfId="10260"/>
    <cellStyle name="Normal 22 2 7" xfId="7785"/>
    <cellStyle name="Normal 22 2 7 2" xfId="10758"/>
    <cellStyle name="Normal 22 2 8" xfId="8290"/>
    <cellStyle name="Normal 22 2 8 2" xfId="11254"/>
    <cellStyle name="Normal 22 2 9" xfId="9232"/>
    <cellStyle name="Normal 22 3" xfId="761"/>
    <cellStyle name="Normal 22 3 2" xfId="762"/>
    <cellStyle name="Normal 22 3 2 2" xfId="763"/>
    <cellStyle name="Normal 22 3 2 2 2" xfId="7292"/>
    <cellStyle name="Normal 22 3 2 2 2 2" xfId="10270"/>
    <cellStyle name="Normal 22 3 2 2 3" xfId="7795"/>
    <cellStyle name="Normal 22 3 2 2 3 2" xfId="10768"/>
    <cellStyle name="Normal 22 3 2 2 4" xfId="8300"/>
    <cellStyle name="Normal 22 3 2 2 4 2" xfId="11264"/>
    <cellStyle name="Normal 22 3 2 2 5" xfId="9242"/>
    <cellStyle name="Normal 22 3 2 3" xfId="7291"/>
    <cellStyle name="Normal 22 3 2 3 2" xfId="10269"/>
    <cellStyle name="Normal 22 3 2 4" xfId="7794"/>
    <cellStyle name="Normal 22 3 2 4 2" xfId="10767"/>
    <cellStyle name="Normal 22 3 2 5" xfId="8299"/>
    <cellStyle name="Normal 22 3 2 5 2" xfId="11263"/>
    <cellStyle name="Normal 22 3 2 6" xfId="9241"/>
    <cellStyle name="Normal 22 3 3" xfId="764"/>
    <cellStyle name="Normal 22 3 3 2" xfId="7293"/>
    <cellStyle name="Normal 22 3 3 2 2" xfId="10271"/>
    <cellStyle name="Normal 22 3 3 3" xfId="7796"/>
    <cellStyle name="Normal 22 3 3 3 2" xfId="10769"/>
    <cellStyle name="Normal 22 3 3 4" xfId="8301"/>
    <cellStyle name="Normal 22 3 3 4 2" xfId="11265"/>
    <cellStyle name="Normal 22 3 3 5" xfId="9243"/>
    <cellStyle name="Normal 22 3 4" xfId="6854"/>
    <cellStyle name="Normal 22 3 5" xfId="7290"/>
    <cellStyle name="Normal 22 3 5 2" xfId="10268"/>
    <cellStyle name="Normal 22 3 6" xfId="7793"/>
    <cellStyle name="Normal 22 3 6 2" xfId="10766"/>
    <cellStyle name="Normal 22 3 7" xfId="8298"/>
    <cellStyle name="Normal 22 3 7 2" xfId="11262"/>
    <cellStyle name="Normal 22 3 8" xfId="9240"/>
    <cellStyle name="Normal 22 4" xfId="765"/>
    <cellStyle name="Normal 22 4 2" xfId="766"/>
    <cellStyle name="Normal 22 4 2 2" xfId="7295"/>
    <cellStyle name="Normal 22 4 2 2 2" xfId="10273"/>
    <cellStyle name="Normal 22 4 2 3" xfId="7798"/>
    <cellStyle name="Normal 22 4 2 3 2" xfId="10771"/>
    <cellStyle name="Normal 22 4 2 4" xfId="8303"/>
    <cellStyle name="Normal 22 4 2 4 2" xfId="11267"/>
    <cellStyle name="Normal 22 4 2 5" xfId="9245"/>
    <cellStyle name="Normal 22 4 3" xfId="7294"/>
    <cellStyle name="Normal 22 4 3 2" xfId="10272"/>
    <cellStyle name="Normal 22 4 4" xfId="7797"/>
    <cellStyle name="Normal 22 4 4 2" xfId="10770"/>
    <cellStyle name="Normal 22 4 5" xfId="8302"/>
    <cellStyle name="Normal 22 4 5 2" xfId="11266"/>
    <cellStyle name="Normal 22 4 6" xfId="9244"/>
    <cellStyle name="Normal 22 5" xfId="767"/>
    <cellStyle name="Normal 22 5 2" xfId="7296"/>
    <cellStyle name="Normal 22 5 2 2" xfId="10274"/>
    <cellStyle name="Normal 22 5 3" xfId="7799"/>
    <cellStyle name="Normal 22 5 3 2" xfId="10772"/>
    <cellStyle name="Normal 22 5 4" xfId="8304"/>
    <cellStyle name="Normal 22 5 4 2" xfId="11268"/>
    <cellStyle name="Normal 22 5 5" xfId="9246"/>
    <cellStyle name="Normal 22 6" xfId="1170"/>
    <cellStyle name="Normal 22 7" xfId="6009"/>
    <cellStyle name="Normal 22 8" xfId="7281"/>
    <cellStyle name="Normal 22 8 2" xfId="10259"/>
    <cellStyle name="Normal 22 9" xfId="7784"/>
    <cellStyle name="Normal 22 9 2" xfId="10757"/>
    <cellStyle name="Normal 23" xfId="768"/>
    <cellStyle name="Normal 23 10" xfId="9247"/>
    <cellStyle name="Normal 23 2" xfId="769"/>
    <cellStyle name="Normal 23 2 2" xfId="770"/>
    <cellStyle name="Normal 23 2 2 2" xfId="771"/>
    <cellStyle name="Normal 23 2 2 2 2" xfId="772"/>
    <cellStyle name="Normal 23 2 2 2 2 2" xfId="7301"/>
    <cellStyle name="Normal 23 2 2 2 2 2 2" xfId="10279"/>
    <cellStyle name="Normal 23 2 2 2 2 3" xfId="7804"/>
    <cellStyle name="Normal 23 2 2 2 2 3 2" xfId="10777"/>
    <cellStyle name="Normal 23 2 2 2 2 4" xfId="8309"/>
    <cellStyle name="Normal 23 2 2 2 2 4 2" xfId="11273"/>
    <cellStyle name="Normal 23 2 2 2 2 5" xfId="9251"/>
    <cellStyle name="Normal 23 2 2 2 3" xfId="7300"/>
    <cellStyle name="Normal 23 2 2 2 3 2" xfId="10278"/>
    <cellStyle name="Normal 23 2 2 2 4" xfId="7803"/>
    <cellStyle name="Normal 23 2 2 2 4 2" xfId="10776"/>
    <cellStyle name="Normal 23 2 2 2 5" xfId="8308"/>
    <cellStyle name="Normal 23 2 2 2 5 2" xfId="11272"/>
    <cellStyle name="Normal 23 2 2 2 6" xfId="9250"/>
    <cellStyle name="Normal 23 2 2 3" xfId="773"/>
    <cellStyle name="Normal 23 2 2 3 2" xfId="7302"/>
    <cellStyle name="Normal 23 2 2 3 2 2" xfId="10280"/>
    <cellStyle name="Normal 23 2 2 3 3" xfId="7805"/>
    <cellStyle name="Normal 23 2 2 3 3 2" xfId="10778"/>
    <cellStyle name="Normal 23 2 2 3 4" xfId="8310"/>
    <cellStyle name="Normal 23 2 2 3 4 2" xfId="11274"/>
    <cellStyle name="Normal 23 2 2 3 5" xfId="9252"/>
    <cellStyle name="Normal 23 2 2 4" xfId="7299"/>
    <cellStyle name="Normal 23 2 2 4 2" xfId="10277"/>
    <cellStyle name="Normal 23 2 2 5" xfId="7802"/>
    <cellStyle name="Normal 23 2 2 5 2" xfId="10775"/>
    <cellStyle name="Normal 23 2 2 6" xfId="8307"/>
    <cellStyle name="Normal 23 2 2 6 2" xfId="11271"/>
    <cellStyle name="Normal 23 2 2 7" xfId="9249"/>
    <cellStyle name="Normal 23 2 3" xfId="774"/>
    <cellStyle name="Normal 23 2 3 2" xfId="775"/>
    <cellStyle name="Normal 23 2 3 2 2" xfId="7304"/>
    <cellStyle name="Normal 23 2 3 2 2 2" xfId="10282"/>
    <cellStyle name="Normal 23 2 3 2 3" xfId="7807"/>
    <cellStyle name="Normal 23 2 3 2 3 2" xfId="10780"/>
    <cellStyle name="Normal 23 2 3 2 4" xfId="8312"/>
    <cellStyle name="Normal 23 2 3 2 4 2" xfId="11276"/>
    <cellStyle name="Normal 23 2 3 2 5" xfId="9254"/>
    <cellStyle name="Normal 23 2 3 3" xfId="7303"/>
    <cellStyle name="Normal 23 2 3 3 2" xfId="10281"/>
    <cellStyle name="Normal 23 2 3 4" xfId="7806"/>
    <cellStyle name="Normal 23 2 3 4 2" xfId="10779"/>
    <cellStyle name="Normal 23 2 3 5" xfId="8311"/>
    <cellStyle name="Normal 23 2 3 5 2" xfId="11275"/>
    <cellStyle name="Normal 23 2 3 6" xfId="9253"/>
    <cellStyle name="Normal 23 2 4" xfId="776"/>
    <cellStyle name="Normal 23 2 4 2" xfId="7305"/>
    <cellStyle name="Normal 23 2 4 2 2" xfId="10283"/>
    <cellStyle name="Normal 23 2 4 3" xfId="7808"/>
    <cellStyle name="Normal 23 2 4 3 2" xfId="10781"/>
    <cellStyle name="Normal 23 2 4 4" xfId="8313"/>
    <cellStyle name="Normal 23 2 4 4 2" xfId="11277"/>
    <cellStyle name="Normal 23 2 4 5" xfId="9255"/>
    <cellStyle name="Normal 23 2 5" xfId="6012"/>
    <cellStyle name="Normal 23 2 6" xfId="7298"/>
    <cellStyle name="Normal 23 2 6 2" xfId="10276"/>
    <cellStyle name="Normal 23 2 7" xfId="7801"/>
    <cellStyle name="Normal 23 2 7 2" xfId="10774"/>
    <cellStyle name="Normal 23 2 8" xfId="8306"/>
    <cellStyle name="Normal 23 2 8 2" xfId="11270"/>
    <cellStyle name="Normal 23 2 9" xfId="9248"/>
    <cellStyle name="Normal 23 3" xfId="777"/>
    <cellStyle name="Normal 23 3 2" xfId="778"/>
    <cellStyle name="Normal 23 3 2 2" xfId="779"/>
    <cellStyle name="Normal 23 3 2 2 2" xfId="7308"/>
    <cellStyle name="Normal 23 3 2 2 2 2" xfId="10286"/>
    <cellStyle name="Normal 23 3 2 2 3" xfId="7811"/>
    <cellStyle name="Normal 23 3 2 2 3 2" xfId="10784"/>
    <cellStyle name="Normal 23 3 2 2 4" xfId="8316"/>
    <cellStyle name="Normal 23 3 2 2 4 2" xfId="11280"/>
    <cellStyle name="Normal 23 3 2 2 5" xfId="9258"/>
    <cellStyle name="Normal 23 3 2 3" xfId="7307"/>
    <cellStyle name="Normal 23 3 2 3 2" xfId="10285"/>
    <cellStyle name="Normal 23 3 2 4" xfId="7810"/>
    <cellStyle name="Normal 23 3 2 4 2" xfId="10783"/>
    <cellStyle name="Normal 23 3 2 5" xfId="8315"/>
    <cellStyle name="Normal 23 3 2 5 2" xfId="11279"/>
    <cellStyle name="Normal 23 3 2 6" xfId="9257"/>
    <cellStyle name="Normal 23 3 3" xfId="780"/>
    <cellStyle name="Normal 23 3 3 2" xfId="7309"/>
    <cellStyle name="Normal 23 3 3 2 2" xfId="10287"/>
    <cellStyle name="Normal 23 3 3 3" xfId="7812"/>
    <cellStyle name="Normal 23 3 3 3 2" xfId="10785"/>
    <cellStyle name="Normal 23 3 3 4" xfId="8317"/>
    <cellStyle name="Normal 23 3 3 4 2" xfId="11281"/>
    <cellStyle name="Normal 23 3 3 5" xfId="9259"/>
    <cellStyle name="Normal 23 3 4" xfId="6013"/>
    <cellStyle name="Normal 23 3 5" xfId="7306"/>
    <cellStyle name="Normal 23 3 5 2" xfId="10284"/>
    <cellStyle name="Normal 23 3 6" xfId="7809"/>
    <cellStyle name="Normal 23 3 6 2" xfId="10782"/>
    <cellStyle name="Normal 23 3 7" xfId="8314"/>
    <cellStyle name="Normal 23 3 7 2" xfId="11278"/>
    <cellStyle name="Normal 23 3 8" xfId="9256"/>
    <cellStyle name="Normal 23 4" xfId="781"/>
    <cellStyle name="Normal 23 4 2" xfId="782"/>
    <cellStyle name="Normal 23 4 2 2" xfId="7311"/>
    <cellStyle name="Normal 23 4 2 2 2" xfId="10289"/>
    <cellStyle name="Normal 23 4 2 3" xfId="7814"/>
    <cellStyle name="Normal 23 4 2 3 2" xfId="10787"/>
    <cellStyle name="Normal 23 4 2 4" xfId="8319"/>
    <cellStyle name="Normal 23 4 2 4 2" xfId="11283"/>
    <cellStyle name="Normal 23 4 2 5" xfId="9261"/>
    <cellStyle name="Normal 23 4 3" xfId="6014"/>
    <cellStyle name="Normal 23 4 4" xfId="7310"/>
    <cellStyle name="Normal 23 4 4 2" xfId="10288"/>
    <cellStyle name="Normal 23 4 5" xfId="7813"/>
    <cellStyle name="Normal 23 4 5 2" xfId="10786"/>
    <cellStyle name="Normal 23 4 6" xfId="8318"/>
    <cellStyle name="Normal 23 4 6 2" xfId="11282"/>
    <cellStyle name="Normal 23 4 7" xfId="9260"/>
    <cellStyle name="Normal 23 5" xfId="783"/>
    <cellStyle name="Normal 23 5 2" xfId="6855"/>
    <cellStyle name="Normal 23 5 3" xfId="7312"/>
    <cellStyle name="Normal 23 5 3 2" xfId="10290"/>
    <cellStyle name="Normal 23 5 4" xfId="7815"/>
    <cellStyle name="Normal 23 5 4 2" xfId="10788"/>
    <cellStyle name="Normal 23 5 5" xfId="8320"/>
    <cellStyle name="Normal 23 5 5 2" xfId="11284"/>
    <cellStyle name="Normal 23 5 6" xfId="9262"/>
    <cellStyle name="Normal 23 6" xfId="6011"/>
    <cellStyle name="Normal 23 7" xfId="7297"/>
    <cellStyle name="Normal 23 7 2" xfId="10275"/>
    <cellStyle name="Normal 23 8" xfId="7800"/>
    <cellStyle name="Normal 23 8 2" xfId="10773"/>
    <cellStyle name="Normal 23 9" xfId="8305"/>
    <cellStyle name="Normal 23 9 2" xfId="11269"/>
    <cellStyle name="Normal 24" xfId="784"/>
    <cellStyle name="Normal 24 10" xfId="8321"/>
    <cellStyle name="Normal 24 10 2" xfId="11285"/>
    <cellStyle name="Normal 24 11" xfId="9263"/>
    <cellStyle name="Normal 24 2" xfId="785"/>
    <cellStyle name="Normal 24 2 2" xfId="786"/>
    <cellStyle name="Normal 24 2 2 2" xfId="787"/>
    <cellStyle name="Normal 24 2 2 2 2" xfId="788"/>
    <cellStyle name="Normal 24 2 2 2 2 2" xfId="7317"/>
    <cellStyle name="Normal 24 2 2 2 2 2 2" xfId="10295"/>
    <cellStyle name="Normal 24 2 2 2 2 3" xfId="7820"/>
    <cellStyle name="Normal 24 2 2 2 2 3 2" xfId="10793"/>
    <cellStyle name="Normal 24 2 2 2 2 4" xfId="8325"/>
    <cellStyle name="Normal 24 2 2 2 2 4 2" xfId="11289"/>
    <cellStyle name="Normal 24 2 2 2 2 5" xfId="9267"/>
    <cellStyle name="Normal 24 2 2 2 3" xfId="7316"/>
    <cellStyle name="Normal 24 2 2 2 3 2" xfId="10294"/>
    <cellStyle name="Normal 24 2 2 2 4" xfId="7819"/>
    <cellStyle name="Normal 24 2 2 2 4 2" xfId="10792"/>
    <cellStyle name="Normal 24 2 2 2 5" xfId="8324"/>
    <cellStyle name="Normal 24 2 2 2 5 2" xfId="11288"/>
    <cellStyle name="Normal 24 2 2 2 6" xfId="9266"/>
    <cellStyle name="Normal 24 2 2 3" xfId="789"/>
    <cellStyle name="Normal 24 2 2 3 2" xfId="7318"/>
    <cellStyle name="Normal 24 2 2 3 2 2" xfId="10296"/>
    <cellStyle name="Normal 24 2 2 3 3" xfId="7821"/>
    <cellStyle name="Normal 24 2 2 3 3 2" xfId="10794"/>
    <cellStyle name="Normal 24 2 2 3 4" xfId="8326"/>
    <cellStyle name="Normal 24 2 2 3 4 2" xfId="11290"/>
    <cellStyle name="Normal 24 2 2 3 5" xfId="9268"/>
    <cellStyle name="Normal 24 2 2 4" xfId="7315"/>
    <cellStyle name="Normal 24 2 2 4 2" xfId="10293"/>
    <cellStyle name="Normal 24 2 2 5" xfId="7818"/>
    <cellStyle name="Normal 24 2 2 5 2" xfId="10791"/>
    <cellStyle name="Normal 24 2 2 6" xfId="8323"/>
    <cellStyle name="Normal 24 2 2 6 2" xfId="11287"/>
    <cellStyle name="Normal 24 2 2 7" xfId="9265"/>
    <cellStyle name="Normal 24 2 3" xfId="790"/>
    <cellStyle name="Normal 24 2 3 2" xfId="791"/>
    <cellStyle name="Normal 24 2 3 2 2" xfId="7320"/>
    <cellStyle name="Normal 24 2 3 2 2 2" xfId="10298"/>
    <cellStyle name="Normal 24 2 3 2 3" xfId="7823"/>
    <cellStyle name="Normal 24 2 3 2 3 2" xfId="10796"/>
    <cellStyle name="Normal 24 2 3 2 4" xfId="8328"/>
    <cellStyle name="Normal 24 2 3 2 4 2" xfId="11292"/>
    <cellStyle name="Normal 24 2 3 2 5" xfId="9270"/>
    <cellStyle name="Normal 24 2 3 3" xfId="7319"/>
    <cellStyle name="Normal 24 2 3 3 2" xfId="10297"/>
    <cellStyle name="Normal 24 2 3 4" xfId="7822"/>
    <cellStyle name="Normal 24 2 3 4 2" xfId="10795"/>
    <cellStyle name="Normal 24 2 3 5" xfId="8327"/>
    <cellStyle name="Normal 24 2 3 5 2" xfId="11291"/>
    <cellStyle name="Normal 24 2 3 6" xfId="9269"/>
    <cellStyle name="Normal 24 2 4" xfId="792"/>
    <cellStyle name="Normal 24 2 4 2" xfId="7321"/>
    <cellStyle name="Normal 24 2 4 2 2" xfId="10299"/>
    <cellStyle name="Normal 24 2 4 3" xfId="7824"/>
    <cellStyle name="Normal 24 2 4 3 2" xfId="10797"/>
    <cellStyle name="Normal 24 2 4 4" xfId="8329"/>
    <cellStyle name="Normal 24 2 4 4 2" xfId="11293"/>
    <cellStyle name="Normal 24 2 4 5" xfId="9271"/>
    <cellStyle name="Normal 24 2 5" xfId="6016"/>
    <cellStyle name="Normal 24 2 6" xfId="7314"/>
    <cellStyle name="Normal 24 2 6 2" xfId="10292"/>
    <cellStyle name="Normal 24 2 7" xfId="7817"/>
    <cellStyle name="Normal 24 2 7 2" xfId="10790"/>
    <cellStyle name="Normal 24 2 8" xfId="8322"/>
    <cellStyle name="Normal 24 2 8 2" xfId="11286"/>
    <cellStyle name="Normal 24 2 9" xfId="9264"/>
    <cellStyle name="Normal 24 3" xfId="793"/>
    <cellStyle name="Normal 24 3 2" xfId="794"/>
    <cellStyle name="Normal 24 3 2 2" xfId="795"/>
    <cellStyle name="Normal 24 3 2 2 2" xfId="7324"/>
    <cellStyle name="Normal 24 3 2 2 2 2" xfId="10302"/>
    <cellStyle name="Normal 24 3 2 2 3" xfId="7827"/>
    <cellStyle name="Normal 24 3 2 2 3 2" xfId="10800"/>
    <cellStyle name="Normal 24 3 2 2 4" xfId="8332"/>
    <cellStyle name="Normal 24 3 2 2 4 2" xfId="11296"/>
    <cellStyle name="Normal 24 3 2 2 5" xfId="9274"/>
    <cellStyle name="Normal 24 3 2 3" xfId="7323"/>
    <cellStyle name="Normal 24 3 2 3 2" xfId="10301"/>
    <cellStyle name="Normal 24 3 2 4" xfId="7826"/>
    <cellStyle name="Normal 24 3 2 4 2" xfId="10799"/>
    <cellStyle name="Normal 24 3 2 5" xfId="8331"/>
    <cellStyle name="Normal 24 3 2 5 2" xfId="11295"/>
    <cellStyle name="Normal 24 3 2 6" xfId="9273"/>
    <cellStyle name="Normal 24 3 3" xfId="796"/>
    <cellStyle name="Normal 24 3 3 2" xfId="7325"/>
    <cellStyle name="Normal 24 3 3 2 2" xfId="10303"/>
    <cellStyle name="Normal 24 3 3 3" xfId="7828"/>
    <cellStyle name="Normal 24 3 3 3 2" xfId="10801"/>
    <cellStyle name="Normal 24 3 3 4" xfId="8333"/>
    <cellStyle name="Normal 24 3 3 4 2" xfId="11297"/>
    <cellStyle name="Normal 24 3 3 5" xfId="9275"/>
    <cellStyle name="Normal 24 3 4" xfId="6856"/>
    <cellStyle name="Normal 24 3 5" xfId="7322"/>
    <cellStyle name="Normal 24 3 5 2" xfId="10300"/>
    <cellStyle name="Normal 24 3 6" xfId="7825"/>
    <cellStyle name="Normal 24 3 6 2" xfId="10798"/>
    <cellStyle name="Normal 24 3 7" xfId="8330"/>
    <cellStyle name="Normal 24 3 7 2" xfId="11294"/>
    <cellStyle name="Normal 24 3 8" xfId="9272"/>
    <cellStyle name="Normal 24 4" xfId="797"/>
    <cellStyle name="Normal 24 4 2" xfId="798"/>
    <cellStyle name="Normal 24 4 2 2" xfId="7327"/>
    <cellStyle name="Normal 24 4 2 2 2" xfId="10305"/>
    <cellStyle name="Normal 24 4 2 3" xfId="7830"/>
    <cellStyle name="Normal 24 4 2 3 2" xfId="10803"/>
    <cellStyle name="Normal 24 4 2 4" xfId="8335"/>
    <cellStyle name="Normal 24 4 2 4 2" xfId="11299"/>
    <cellStyle name="Normal 24 4 2 5" xfId="9277"/>
    <cellStyle name="Normal 24 4 3" xfId="7326"/>
    <cellStyle name="Normal 24 4 3 2" xfId="10304"/>
    <cellStyle name="Normal 24 4 4" xfId="7829"/>
    <cellStyle name="Normal 24 4 4 2" xfId="10802"/>
    <cellStyle name="Normal 24 4 5" xfId="8334"/>
    <cellStyle name="Normal 24 4 5 2" xfId="11298"/>
    <cellStyle name="Normal 24 4 6" xfId="9276"/>
    <cellStyle name="Normal 24 5" xfId="799"/>
    <cellStyle name="Normal 24 5 2" xfId="7328"/>
    <cellStyle name="Normal 24 5 2 2" xfId="10306"/>
    <cellStyle name="Normal 24 5 3" xfId="7831"/>
    <cellStyle name="Normal 24 5 3 2" xfId="10804"/>
    <cellStyle name="Normal 24 5 4" xfId="8336"/>
    <cellStyle name="Normal 24 5 4 2" xfId="11300"/>
    <cellStyle name="Normal 24 5 5" xfId="9278"/>
    <cellStyle name="Normal 24 6" xfId="1215"/>
    <cellStyle name="Normal 24 7" xfId="6015"/>
    <cellStyle name="Normal 24 8" xfId="7313"/>
    <cellStyle name="Normal 24 8 2" xfId="10291"/>
    <cellStyle name="Normal 24 9" xfId="7816"/>
    <cellStyle name="Normal 24 9 2" xfId="10789"/>
    <cellStyle name="Normal 25" xfId="800"/>
    <cellStyle name="Normal 25 10" xfId="8337"/>
    <cellStyle name="Normal 25 10 2" xfId="11301"/>
    <cellStyle name="Normal 25 11" xfId="9279"/>
    <cellStyle name="Normal 25 2" xfId="801"/>
    <cellStyle name="Normal 25 2 2" xfId="802"/>
    <cellStyle name="Normal 25 2 2 2" xfId="803"/>
    <cellStyle name="Normal 25 2 2 2 2" xfId="804"/>
    <cellStyle name="Normal 25 2 2 2 2 2" xfId="7333"/>
    <cellStyle name="Normal 25 2 2 2 2 2 2" xfId="10311"/>
    <cellStyle name="Normal 25 2 2 2 2 3" xfId="7836"/>
    <cellStyle name="Normal 25 2 2 2 2 3 2" xfId="10809"/>
    <cellStyle name="Normal 25 2 2 2 2 4" xfId="8341"/>
    <cellStyle name="Normal 25 2 2 2 2 4 2" xfId="11305"/>
    <cellStyle name="Normal 25 2 2 2 2 5" xfId="9283"/>
    <cellStyle name="Normal 25 2 2 2 3" xfId="7332"/>
    <cellStyle name="Normal 25 2 2 2 3 2" xfId="10310"/>
    <cellStyle name="Normal 25 2 2 2 4" xfId="7835"/>
    <cellStyle name="Normal 25 2 2 2 4 2" xfId="10808"/>
    <cellStyle name="Normal 25 2 2 2 5" xfId="8340"/>
    <cellStyle name="Normal 25 2 2 2 5 2" xfId="11304"/>
    <cellStyle name="Normal 25 2 2 2 6" xfId="9282"/>
    <cellStyle name="Normal 25 2 2 3" xfId="805"/>
    <cellStyle name="Normal 25 2 2 3 2" xfId="7334"/>
    <cellStyle name="Normal 25 2 2 3 2 2" xfId="10312"/>
    <cellStyle name="Normal 25 2 2 3 3" xfId="7837"/>
    <cellStyle name="Normal 25 2 2 3 3 2" xfId="10810"/>
    <cellStyle name="Normal 25 2 2 3 4" xfId="8342"/>
    <cellStyle name="Normal 25 2 2 3 4 2" xfId="11306"/>
    <cellStyle name="Normal 25 2 2 3 5" xfId="9284"/>
    <cellStyle name="Normal 25 2 2 4" xfId="7331"/>
    <cellStyle name="Normal 25 2 2 4 2" xfId="10309"/>
    <cellStyle name="Normal 25 2 2 5" xfId="7834"/>
    <cellStyle name="Normal 25 2 2 5 2" xfId="10807"/>
    <cellStyle name="Normal 25 2 2 6" xfId="8339"/>
    <cellStyle name="Normal 25 2 2 6 2" xfId="11303"/>
    <cellStyle name="Normal 25 2 2 7" xfId="9281"/>
    <cellStyle name="Normal 25 2 3" xfId="806"/>
    <cellStyle name="Normal 25 2 3 2" xfId="807"/>
    <cellStyle name="Normal 25 2 3 2 2" xfId="7336"/>
    <cellStyle name="Normal 25 2 3 2 2 2" xfId="10314"/>
    <cellStyle name="Normal 25 2 3 2 3" xfId="7839"/>
    <cellStyle name="Normal 25 2 3 2 3 2" xfId="10812"/>
    <cellStyle name="Normal 25 2 3 2 4" xfId="8344"/>
    <cellStyle name="Normal 25 2 3 2 4 2" xfId="11308"/>
    <cellStyle name="Normal 25 2 3 2 5" xfId="9286"/>
    <cellStyle name="Normal 25 2 3 3" xfId="7335"/>
    <cellStyle name="Normal 25 2 3 3 2" xfId="10313"/>
    <cellStyle name="Normal 25 2 3 4" xfId="7838"/>
    <cellStyle name="Normal 25 2 3 4 2" xfId="10811"/>
    <cellStyle name="Normal 25 2 3 5" xfId="8343"/>
    <cellStyle name="Normal 25 2 3 5 2" xfId="11307"/>
    <cellStyle name="Normal 25 2 3 6" xfId="9285"/>
    <cellStyle name="Normal 25 2 4" xfId="808"/>
    <cellStyle name="Normal 25 2 4 2" xfId="7337"/>
    <cellStyle name="Normal 25 2 4 2 2" xfId="10315"/>
    <cellStyle name="Normal 25 2 4 3" xfId="7840"/>
    <cellStyle name="Normal 25 2 4 3 2" xfId="10813"/>
    <cellStyle name="Normal 25 2 4 4" xfId="8345"/>
    <cellStyle name="Normal 25 2 4 4 2" xfId="11309"/>
    <cellStyle name="Normal 25 2 4 5" xfId="9287"/>
    <cellStyle name="Normal 25 2 5" xfId="6018"/>
    <cellStyle name="Normal 25 2 6" xfId="7330"/>
    <cellStyle name="Normal 25 2 6 2" xfId="10308"/>
    <cellStyle name="Normal 25 2 7" xfId="7833"/>
    <cellStyle name="Normal 25 2 7 2" xfId="10806"/>
    <cellStyle name="Normal 25 2 8" xfId="8338"/>
    <cellStyle name="Normal 25 2 8 2" xfId="11302"/>
    <cellStyle name="Normal 25 2 9" xfId="9280"/>
    <cellStyle name="Normal 25 3" xfId="809"/>
    <cellStyle name="Normal 25 3 2" xfId="810"/>
    <cellStyle name="Normal 25 3 2 2" xfId="811"/>
    <cellStyle name="Normal 25 3 2 2 2" xfId="7340"/>
    <cellStyle name="Normal 25 3 2 2 2 2" xfId="10318"/>
    <cellStyle name="Normal 25 3 2 2 3" xfId="7843"/>
    <cellStyle name="Normal 25 3 2 2 3 2" xfId="10816"/>
    <cellStyle name="Normal 25 3 2 2 4" xfId="8348"/>
    <cellStyle name="Normal 25 3 2 2 4 2" xfId="11312"/>
    <cellStyle name="Normal 25 3 2 2 5" xfId="9290"/>
    <cellStyle name="Normal 25 3 2 3" xfId="7339"/>
    <cellStyle name="Normal 25 3 2 3 2" xfId="10317"/>
    <cellStyle name="Normal 25 3 2 4" xfId="7842"/>
    <cellStyle name="Normal 25 3 2 4 2" xfId="10815"/>
    <cellStyle name="Normal 25 3 2 5" xfId="8347"/>
    <cellStyle name="Normal 25 3 2 5 2" xfId="11311"/>
    <cellStyle name="Normal 25 3 2 6" xfId="9289"/>
    <cellStyle name="Normal 25 3 3" xfId="812"/>
    <cellStyle name="Normal 25 3 3 2" xfId="7341"/>
    <cellStyle name="Normal 25 3 3 2 2" xfId="10319"/>
    <cellStyle name="Normal 25 3 3 3" xfId="7844"/>
    <cellStyle name="Normal 25 3 3 3 2" xfId="10817"/>
    <cellStyle name="Normal 25 3 3 4" xfId="8349"/>
    <cellStyle name="Normal 25 3 3 4 2" xfId="11313"/>
    <cellStyle name="Normal 25 3 3 5" xfId="9291"/>
    <cellStyle name="Normal 25 3 4" xfId="6857"/>
    <cellStyle name="Normal 25 3 5" xfId="7338"/>
    <cellStyle name="Normal 25 3 5 2" xfId="10316"/>
    <cellStyle name="Normal 25 3 6" xfId="7841"/>
    <cellStyle name="Normal 25 3 6 2" xfId="10814"/>
    <cellStyle name="Normal 25 3 7" xfId="8346"/>
    <cellStyle name="Normal 25 3 7 2" xfId="11310"/>
    <cellStyle name="Normal 25 3 8" xfId="9288"/>
    <cellStyle name="Normal 25 4" xfId="813"/>
    <cellStyle name="Normal 25 4 2" xfId="814"/>
    <cellStyle name="Normal 25 4 2 2" xfId="7343"/>
    <cellStyle name="Normal 25 4 2 2 2" xfId="10321"/>
    <cellStyle name="Normal 25 4 2 3" xfId="7846"/>
    <cellStyle name="Normal 25 4 2 3 2" xfId="10819"/>
    <cellStyle name="Normal 25 4 2 4" xfId="8351"/>
    <cellStyle name="Normal 25 4 2 4 2" xfId="11315"/>
    <cellStyle name="Normal 25 4 2 5" xfId="9293"/>
    <cellStyle name="Normal 25 4 3" xfId="7342"/>
    <cellStyle name="Normal 25 4 3 2" xfId="10320"/>
    <cellStyle name="Normal 25 4 4" xfId="7845"/>
    <cellStyle name="Normal 25 4 4 2" xfId="10818"/>
    <cellStyle name="Normal 25 4 5" xfId="8350"/>
    <cellStyle name="Normal 25 4 5 2" xfId="11314"/>
    <cellStyle name="Normal 25 4 6" xfId="9292"/>
    <cellStyle name="Normal 25 5" xfId="815"/>
    <cellStyle name="Normal 25 5 2" xfId="7344"/>
    <cellStyle name="Normal 25 5 2 2" xfId="10322"/>
    <cellStyle name="Normal 25 5 3" xfId="7847"/>
    <cellStyle name="Normal 25 5 3 2" xfId="10820"/>
    <cellStyle name="Normal 25 5 4" xfId="8352"/>
    <cellStyle name="Normal 25 5 4 2" xfId="11316"/>
    <cellStyle name="Normal 25 5 5" xfId="9294"/>
    <cellStyle name="Normal 25 6" xfId="1216"/>
    <cellStyle name="Normal 25 7" xfId="6017"/>
    <cellStyle name="Normal 25 8" xfId="7329"/>
    <cellStyle name="Normal 25 8 2" xfId="10307"/>
    <cellStyle name="Normal 25 9" xfId="7832"/>
    <cellStyle name="Normal 25 9 2" xfId="10805"/>
    <cellStyle name="Normal 26" xfId="816"/>
    <cellStyle name="Normal 26 10" xfId="9295"/>
    <cellStyle name="Normal 26 2" xfId="817"/>
    <cellStyle name="Normal 26 2 2" xfId="818"/>
    <cellStyle name="Normal 26 2 2 2" xfId="819"/>
    <cellStyle name="Normal 26 2 2 2 2" xfId="820"/>
    <cellStyle name="Normal 26 2 2 2 2 2" xfId="7349"/>
    <cellStyle name="Normal 26 2 2 2 2 2 2" xfId="10327"/>
    <cellStyle name="Normal 26 2 2 2 2 3" xfId="7852"/>
    <cellStyle name="Normal 26 2 2 2 2 3 2" xfId="10825"/>
    <cellStyle name="Normal 26 2 2 2 2 4" xfId="8357"/>
    <cellStyle name="Normal 26 2 2 2 2 4 2" xfId="11321"/>
    <cellStyle name="Normal 26 2 2 2 2 5" xfId="9299"/>
    <cellStyle name="Normal 26 2 2 2 3" xfId="7348"/>
    <cellStyle name="Normal 26 2 2 2 3 2" xfId="10326"/>
    <cellStyle name="Normal 26 2 2 2 4" xfId="7851"/>
    <cellStyle name="Normal 26 2 2 2 4 2" xfId="10824"/>
    <cellStyle name="Normal 26 2 2 2 5" xfId="8356"/>
    <cellStyle name="Normal 26 2 2 2 5 2" xfId="11320"/>
    <cellStyle name="Normal 26 2 2 2 6" xfId="9298"/>
    <cellStyle name="Normal 26 2 2 3" xfId="821"/>
    <cellStyle name="Normal 26 2 2 3 2" xfId="7350"/>
    <cellStyle name="Normal 26 2 2 3 2 2" xfId="10328"/>
    <cellStyle name="Normal 26 2 2 3 3" xfId="7853"/>
    <cellStyle name="Normal 26 2 2 3 3 2" xfId="10826"/>
    <cellStyle name="Normal 26 2 2 3 4" xfId="8358"/>
    <cellStyle name="Normal 26 2 2 3 4 2" xfId="11322"/>
    <cellStyle name="Normal 26 2 2 3 5" xfId="9300"/>
    <cellStyle name="Normal 26 2 2 4" xfId="7347"/>
    <cellStyle name="Normal 26 2 2 4 2" xfId="10325"/>
    <cellStyle name="Normal 26 2 2 5" xfId="7850"/>
    <cellStyle name="Normal 26 2 2 5 2" xfId="10823"/>
    <cellStyle name="Normal 26 2 2 6" xfId="8355"/>
    <cellStyle name="Normal 26 2 2 6 2" xfId="11319"/>
    <cellStyle name="Normal 26 2 2 7" xfId="9297"/>
    <cellStyle name="Normal 26 2 3" xfId="822"/>
    <cellStyle name="Normal 26 2 3 2" xfId="823"/>
    <cellStyle name="Normal 26 2 3 2 2" xfId="7352"/>
    <cellStyle name="Normal 26 2 3 2 2 2" xfId="10330"/>
    <cellStyle name="Normal 26 2 3 2 3" xfId="7855"/>
    <cellStyle name="Normal 26 2 3 2 3 2" xfId="10828"/>
    <cellStyle name="Normal 26 2 3 2 4" xfId="8360"/>
    <cellStyle name="Normal 26 2 3 2 4 2" xfId="11324"/>
    <cellStyle name="Normal 26 2 3 2 5" xfId="9302"/>
    <cellStyle name="Normal 26 2 3 3" xfId="7351"/>
    <cellStyle name="Normal 26 2 3 3 2" xfId="10329"/>
    <cellStyle name="Normal 26 2 3 4" xfId="7854"/>
    <cellStyle name="Normal 26 2 3 4 2" xfId="10827"/>
    <cellStyle name="Normal 26 2 3 5" xfId="8359"/>
    <cellStyle name="Normal 26 2 3 5 2" xfId="11323"/>
    <cellStyle name="Normal 26 2 3 6" xfId="9301"/>
    <cellStyle name="Normal 26 2 4" xfId="824"/>
    <cellStyle name="Normal 26 2 4 2" xfId="7353"/>
    <cellStyle name="Normal 26 2 4 2 2" xfId="10331"/>
    <cellStyle name="Normal 26 2 4 3" xfId="7856"/>
    <cellStyle name="Normal 26 2 4 3 2" xfId="10829"/>
    <cellStyle name="Normal 26 2 4 4" xfId="8361"/>
    <cellStyle name="Normal 26 2 4 4 2" xfId="11325"/>
    <cellStyle name="Normal 26 2 4 5" xfId="9303"/>
    <cellStyle name="Normal 26 2 5" xfId="6020"/>
    <cellStyle name="Normal 26 2 6" xfId="7346"/>
    <cellStyle name="Normal 26 2 6 2" xfId="10324"/>
    <cellStyle name="Normal 26 2 7" xfId="7849"/>
    <cellStyle name="Normal 26 2 7 2" xfId="10822"/>
    <cellStyle name="Normal 26 2 8" xfId="8354"/>
    <cellStyle name="Normal 26 2 8 2" xfId="11318"/>
    <cellStyle name="Normal 26 2 9" xfId="9296"/>
    <cellStyle name="Normal 26 3" xfId="825"/>
    <cellStyle name="Normal 26 3 2" xfId="826"/>
    <cellStyle name="Normal 26 3 2 2" xfId="827"/>
    <cellStyle name="Normal 26 3 2 2 2" xfId="7356"/>
    <cellStyle name="Normal 26 3 2 2 2 2" xfId="10334"/>
    <cellStyle name="Normal 26 3 2 2 3" xfId="7859"/>
    <cellStyle name="Normal 26 3 2 2 3 2" xfId="10832"/>
    <cellStyle name="Normal 26 3 2 2 4" xfId="8364"/>
    <cellStyle name="Normal 26 3 2 2 4 2" xfId="11328"/>
    <cellStyle name="Normal 26 3 2 2 5" xfId="9306"/>
    <cellStyle name="Normal 26 3 2 3" xfId="7355"/>
    <cellStyle name="Normal 26 3 2 3 2" xfId="10333"/>
    <cellStyle name="Normal 26 3 2 4" xfId="7858"/>
    <cellStyle name="Normal 26 3 2 4 2" xfId="10831"/>
    <cellStyle name="Normal 26 3 2 5" xfId="8363"/>
    <cellStyle name="Normal 26 3 2 5 2" xfId="11327"/>
    <cellStyle name="Normal 26 3 2 6" xfId="9305"/>
    <cellStyle name="Normal 26 3 3" xfId="828"/>
    <cellStyle name="Normal 26 3 3 2" xfId="7357"/>
    <cellStyle name="Normal 26 3 3 2 2" xfId="10335"/>
    <cellStyle name="Normal 26 3 3 3" xfId="7860"/>
    <cellStyle name="Normal 26 3 3 3 2" xfId="10833"/>
    <cellStyle name="Normal 26 3 3 4" xfId="8365"/>
    <cellStyle name="Normal 26 3 3 4 2" xfId="11329"/>
    <cellStyle name="Normal 26 3 3 5" xfId="9307"/>
    <cellStyle name="Normal 26 3 4" xfId="6858"/>
    <cellStyle name="Normal 26 3 5" xfId="7354"/>
    <cellStyle name="Normal 26 3 5 2" xfId="10332"/>
    <cellStyle name="Normal 26 3 6" xfId="7857"/>
    <cellStyle name="Normal 26 3 6 2" xfId="10830"/>
    <cellStyle name="Normal 26 3 7" xfId="8362"/>
    <cellStyle name="Normal 26 3 7 2" xfId="11326"/>
    <cellStyle name="Normal 26 3 8" xfId="9304"/>
    <cellStyle name="Normal 26 4" xfId="829"/>
    <cellStyle name="Normal 26 4 2" xfId="830"/>
    <cellStyle name="Normal 26 4 2 2" xfId="7359"/>
    <cellStyle name="Normal 26 4 2 2 2" xfId="10337"/>
    <cellStyle name="Normal 26 4 2 3" xfId="7862"/>
    <cellStyle name="Normal 26 4 2 3 2" xfId="10835"/>
    <cellStyle name="Normal 26 4 2 4" xfId="8367"/>
    <cellStyle name="Normal 26 4 2 4 2" xfId="11331"/>
    <cellStyle name="Normal 26 4 2 5" xfId="9309"/>
    <cellStyle name="Normal 26 4 3" xfId="7358"/>
    <cellStyle name="Normal 26 4 3 2" xfId="10336"/>
    <cellStyle name="Normal 26 4 4" xfId="7861"/>
    <cellStyle name="Normal 26 4 4 2" xfId="10834"/>
    <cellStyle name="Normal 26 4 5" xfId="8366"/>
    <cellStyle name="Normal 26 4 5 2" xfId="11330"/>
    <cellStyle name="Normal 26 4 6" xfId="9308"/>
    <cellStyle name="Normal 26 5" xfId="831"/>
    <cellStyle name="Normal 26 5 2" xfId="7360"/>
    <cellStyle name="Normal 26 5 2 2" xfId="10338"/>
    <cellStyle name="Normal 26 5 3" xfId="7863"/>
    <cellStyle name="Normal 26 5 3 2" xfId="10836"/>
    <cellStyle name="Normal 26 5 4" xfId="8368"/>
    <cellStyle name="Normal 26 5 4 2" xfId="11332"/>
    <cellStyle name="Normal 26 5 5" xfId="9310"/>
    <cellStyle name="Normal 26 6" xfId="6019"/>
    <cellStyle name="Normal 26 7" xfId="7345"/>
    <cellStyle name="Normal 26 7 2" xfId="10323"/>
    <cellStyle name="Normal 26 8" xfId="7848"/>
    <cellStyle name="Normal 26 8 2" xfId="10821"/>
    <cellStyle name="Normal 26 9" xfId="8353"/>
    <cellStyle name="Normal 26 9 2" xfId="11317"/>
    <cellStyle name="Normal 27" xfId="832"/>
    <cellStyle name="Normal 27 10" xfId="9311"/>
    <cellStyle name="Normal 27 11" xfId="11856"/>
    <cellStyle name="Normal 27 2" xfId="833"/>
    <cellStyle name="Normal 27 2 2" xfId="834"/>
    <cellStyle name="Normal 27 2 2 2" xfId="835"/>
    <cellStyle name="Normal 27 2 2 2 2" xfId="836"/>
    <cellStyle name="Normal 27 2 2 2 2 2" xfId="7365"/>
    <cellStyle name="Normal 27 2 2 2 2 2 2" xfId="10343"/>
    <cellStyle name="Normal 27 2 2 2 2 3" xfId="7868"/>
    <cellStyle name="Normal 27 2 2 2 2 3 2" xfId="10841"/>
    <cellStyle name="Normal 27 2 2 2 2 4" xfId="8373"/>
    <cellStyle name="Normal 27 2 2 2 2 4 2" xfId="11337"/>
    <cellStyle name="Normal 27 2 2 2 2 5" xfId="9315"/>
    <cellStyle name="Normal 27 2 2 2 3" xfId="7364"/>
    <cellStyle name="Normal 27 2 2 2 3 2" xfId="10342"/>
    <cellStyle name="Normal 27 2 2 2 4" xfId="7867"/>
    <cellStyle name="Normal 27 2 2 2 4 2" xfId="10840"/>
    <cellStyle name="Normal 27 2 2 2 5" xfId="8372"/>
    <cellStyle name="Normal 27 2 2 2 5 2" xfId="11336"/>
    <cellStyle name="Normal 27 2 2 2 6" xfId="9314"/>
    <cellStyle name="Normal 27 2 2 3" xfId="837"/>
    <cellStyle name="Normal 27 2 2 3 2" xfId="7366"/>
    <cellStyle name="Normal 27 2 2 3 2 2" xfId="10344"/>
    <cellStyle name="Normal 27 2 2 3 3" xfId="7869"/>
    <cellStyle name="Normal 27 2 2 3 3 2" xfId="10842"/>
    <cellStyle name="Normal 27 2 2 3 4" xfId="8374"/>
    <cellStyle name="Normal 27 2 2 3 4 2" xfId="11338"/>
    <cellStyle name="Normal 27 2 2 3 5" xfId="9316"/>
    <cellStyle name="Normal 27 2 2 4" xfId="7363"/>
    <cellStyle name="Normal 27 2 2 4 2" xfId="10341"/>
    <cellStyle name="Normal 27 2 2 5" xfId="7866"/>
    <cellStyle name="Normal 27 2 2 5 2" xfId="10839"/>
    <cellStyle name="Normal 27 2 2 6" xfId="8371"/>
    <cellStyle name="Normal 27 2 2 6 2" xfId="11335"/>
    <cellStyle name="Normal 27 2 2 7" xfId="9313"/>
    <cellStyle name="Normal 27 2 3" xfId="838"/>
    <cellStyle name="Normal 27 2 3 2" xfId="839"/>
    <cellStyle name="Normal 27 2 3 2 2" xfId="7368"/>
    <cellStyle name="Normal 27 2 3 2 2 2" xfId="10346"/>
    <cellStyle name="Normal 27 2 3 2 3" xfId="7871"/>
    <cellStyle name="Normal 27 2 3 2 3 2" xfId="10844"/>
    <cellStyle name="Normal 27 2 3 2 4" xfId="8376"/>
    <cellStyle name="Normal 27 2 3 2 4 2" xfId="11340"/>
    <cellStyle name="Normal 27 2 3 2 5" xfId="9318"/>
    <cellStyle name="Normal 27 2 3 3" xfId="7367"/>
    <cellStyle name="Normal 27 2 3 3 2" xfId="10345"/>
    <cellStyle name="Normal 27 2 3 4" xfId="7870"/>
    <cellStyle name="Normal 27 2 3 4 2" xfId="10843"/>
    <cellStyle name="Normal 27 2 3 5" xfId="8375"/>
    <cellStyle name="Normal 27 2 3 5 2" xfId="11339"/>
    <cellStyle name="Normal 27 2 3 6" xfId="9317"/>
    <cellStyle name="Normal 27 2 4" xfId="840"/>
    <cellStyle name="Normal 27 2 4 2" xfId="7369"/>
    <cellStyle name="Normal 27 2 4 2 2" xfId="10347"/>
    <cellStyle name="Normal 27 2 4 3" xfId="7872"/>
    <cellStyle name="Normal 27 2 4 3 2" xfId="10845"/>
    <cellStyle name="Normal 27 2 4 4" xfId="8377"/>
    <cellStyle name="Normal 27 2 4 4 2" xfId="11341"/>
    <cellStyle name="Normal 27 2 4 5" xfId="9319"/>
    <cellStyle name="Normal 27 2 5" xfId="6022"/>
    <cellStyle name="Normal 27 2 6" xfId="7362"/>
    <cellStyle name="Normal 27 2 6 2" xfId="10340"/>
    <cellStyle name="Normal 27 2 7" xfId="7865"/>
    <cellStyle name="Normal 27 2 7 2" xfId="10838"/>
    <cellStyle name="Normal 27 2 8" xfId="8370"/>
    <cellStyle name="Normal 27 2 8 2" xfId="11334"/>
    <cellStyle name="Normal 27 2 9" xfId="9312"/>
    <cellStyle name="Normal 27 3" xfId="841"/>
    <cellStyle name="Normal 27 3 2" xfId="842"/>
    <cellStyle name="Normal 27 3 2 2" xfId="843"/>
    <cellStyle name="Normal 27 3 2 2 2" xfId="7372"/>
    <cellStyle name="Normal 27 3 2 2 2 2" xfId="10350"/>
    <cellStyle name="Normal 27 3 2 2 3" xfId="7875"/>
    <cellStyle name="Normal 27 3 2 2 3 2" xfId="10848"/>
    <cellStyle name="Normal 27 3 2 2 4" xfId="8380"/>
    <cellStyle name="Normal 27 3 2 2 4 2" xfId="11344"/>
    <cellStyle name="Normal 27 3 2 2 5" xfId="9322"/>
    <cellStyle name="Normal 27 3 2 3" xfId="7371"/>
    <cellStyle name="Normal 27 3 2 3 2" xfId="10349"/>
    <cellStyle name="Normal 27 3 2 4" xfId="7874"/>
    <cellStyle name="Normal 27 3 2 4 2" xfId="10847"/>
    <cellStyle name="Normal 27 3 2 5" xfId="8379"/>
    <cellStyle name="Normal 27 3 2 5 2" xfId="11343"/>
    <cellStyle name="Normal 27 3 2 6" xfId="9321"/>
    <cellStyle name="Normal 27 3 3" xfId="844"/>
    <cellStyle name="Normal 27 3 3 2" xfId="7373"/>
    <cellStyle name="Normal 27 3 3 2 2" xfId="10351"/>
    <cellStyle name="Normal 27 3 3 3" xfId="7876"/>
    <cellStyle name="Normal 27 3 3 3 2" xfId="10849"/>
    <cellStyle name="Normal 27 3 3 4" xfId="8381"/>
    <cellStyle name="Normal 27 3 3 4 2" xfId="11345"/>
    <cellStyle name="Normal 27 3 3 5" xfId="9323"/>
    <cellStyle name="Normal 27 3 4" xfId="6859"/>
    <cellStyle name="Normal 27 3 5" xfId="7370"/>
    <cellStyle name="Normal 27 3 5 2" xfId="10348"/>
    <cellStyle name="Normal 27 3 6" xfId="7873"/>
    <cellStyle name="Normal 27 3 6 2" xfId="10846"/>
    <cellStyle name="Normal 27 3 7" xfId="8378"/>
    <cellStyle name="Normal 27 3 7 2" xfId="11342"/>
    <cellStyle name="Normal 27 3 8" xfId="9320"/>
    <cellStyle name="Normal 27 4" xfId="845"/>
    <cellStyle name="Normal 27 4 2" xfId="846"/>
    <cellStyle name="Normal 27 4 2 2" xfId="7375"/>
    <cellStyle name="Normal 27 4 2 2 2" xfId="10353"/>
    <cellStyle name="Normal 27 4 2 3" xfId="7878"/>
    <cellStyle name="Normal 27 4 2 3 2" xfId="10851"/>
    <cellStyle name="Normal 27 4 2 4" xfId="8383"/>
    <cellStyle name="Normal 27 4 2 4 2" xfId="11347"/>
    <cellStyle name="Normal 27 4 2 5" xfId="9325"/>
    <cellStyle name="Normal 27 4 3" xfId="7374"/>
    <cellStyle name="Normal 27 4 3 2" xfId="10352"/>
    <cellStyle name="Normal 27 4 4" xfId="7877"/>
    <cellStyle name="Normal 27 4 4 2" xfId="10850"/>
    <cellStyle name="Normal 27 4 5" xfId="8382"/>
    <cellStyle name="Normal 27 4 5 2" xfId="11346"/>
    <cellStyle name="Normal 27 4 6" xfId="9324"/>
    <cellStyle name="Normal 27 5" xfId="847"/>
    <cellStyle name="Normal 27 5 2" xfId="7376"/>
    <cellStyle name="Normal 27 5 2 2" xfId="10354"/>
    <cellStyle name="Normal 27 5 3" xfId="7879"/>
    <cellStyle name="Normal 27 5 3 2" xfId="10852"/>
    <cellStyle name="Normal 27 5 4" xfId="8384"/>
    <cellStyle name="Normal 27 5 4 2" xfId="11348"/>
    <cellStyle name="Normal 27 5 5" xfId="9326"/>
    <cellStyle name="Normal 27 6" xfId="6021"/>
    <cellStyle name="Normal 27 7" xfId="7361"/>
    <cellStyle name="Normal 27 7 2" xfId="10339"/>
    <cellStyle name="Normal 27 8" xfId="7864"/>
    <cellStyle name="Normal 27 8 2" xfId="10837"/>
    <cellStyle name="Normal 27 9" xfId="8369"/>
    <cellStyle name="Normal 27 9 2" xfId="11333"/>
    <cellStyle name="Normal 28" xfId="848"/>
    <cellStyle name="Normal 28 10" xfId="7377"/>
    <cellStyle name="Normal 28 10 2" xfId="10355"/>
    <cellStyle name="Normal 28 11" xfId="7880"/>
    <cellStyle name="Normal 28 11 2" xfId="10853"/>
    <cellStyle name="Normal 28 12" xfId="8385"/>
    <cellStyle name="Normal 28 12 2" xfId="11349"/>
    <cellStyle name="Normal 28 13" xfId="9327"/>
    <cellStyle name="Normal 28 2" xfId="849"/>
    <cellStyle name="Normal 28 2 2" xfId="850"/>
    <cellStyle name="Normal 28 2 2 2" xfId="851"/>
    <cellStyle name="Normal 28 2 2 2 2" xfId="852"/>
    <cellStyle name="Normal 28 2 2 2 2 2" xfId="7381"/>
    <cellStyle name="Normal 28 2 2 2 2 2 2" xfId="10359"/>
    <cellStyle name="Normal 28 2 2 2 2 3" xfId="7884"/>
    <cellStyle name="Normal 28 2 2 2 2 3 2" xfId="10857"/>
    <cellStyle name="Normal 28 2 2 2 2 4" xfId="8389"/>
    <cellStyle name="Normal 28 2 2 2 2 4 2" xfId="11353"/>
    <cellStyle name="Normal 28 2 2 2 2 5" xfId="9331"/>
    <cellStyle name="Normal 28 2 2 2 3" xfId="7380"/>
    <cellStyle name="Normal 28 2 2 2 3 2" xfId="10358"/>
    <cellStyle name="Normal 28 2 2 2 4" xfId="7883"/>
    <cellStyle name="Normal 28 2 2 2 4 2" xfId="10856"/>
    <cellStyle name="Normal 28 2 2 2 5" xfId="8388"/>
    <cellStyle name="Normal 28 2 2 2 5 2" xfId="11352"/>
    <cellStyle name="Normal 28 2 2 2 6" xfId="9330"/>
    <cellStyle name="Normal 28 2 2 3" xfId="853"/>
    <cellStyle name="Normal 28 2 2 3 2" xfId="7382"/>
    <cellStyle name="Normal 28 2 2 3 2 2" xfId="10360"/>
    <cellStyle name="Normal 28 2 2 3 3" xfId="7885"/>
    <cellStyle name="Normal 28 2 2 3 3 2" xfId="10858"/>
    <cellStyle name="Normal 28 2 2 3 4" xfId="8390"/>
    <cellStyle name="Normal 28 2 2 3 4 2" xfId="11354"/>
    <cellStyle name="Normal 28 2 2 3 5" xfId="9332"/>
    <cellStyle name="Normal 28 2 2 4" xfId="7379"/>
    <cellStyle name="Normal 28 2 2 4 2" xfId="10357"/>
    <cellStyle name="Normal 28 2 2 5" xfId="7882"/>
    <cellStyle name="Normal 28 2 2 5 2" xfId="10855"/>
    <cellStyle name="Normal 28 2 2 6" xfId="8387"/>
    <cellStyle name="Normal 28 2 2 6 2" xfId="11351"/>
    <cellStyle name="Normal 28 2 2 7" xfId="9329"/>
    <cellStyle name="Normal 28 2 3" xfId="854"/>
    <cellStyle name="Normal 28 2 3 2" xfId="855"/>
    <cellStyle name="Normal 28 2 3 2 2" xfId="7384"/>
    <cellStyle name="Normal 28 2 3 2 2 2" xfId="10362"/>
    <cellStyle name="Normal 28 2 3 2 3" xfId="7887"/>
    <cellStyle name="Normal 28 2 3 2 3 2" xfId="10860"/>
    <cellStyle name="Normal 28 2 3 2 4" xfId="8392"/>
    <cellStyle name="Normal 28 2 3 2 4 2" xfId="11356"/>
    <cellStyle name="Normal 28 2 3 2 5" xfId="9334"/>
    <cellStyle name="Normal 28 2 3 3" xfId="7383"/>
    <cellStyle name="Normal 28 2 3 3 2" xfId="10361"/>
    <cellStyle name="Normal 28 2 3 4" xfId="7886"/>
    <cellStyle name="Normal 28 2 3 4 2" xfId="10859"/>
    <cellStyle name="Normal 28 2 3 5" xfId="8391"/>
    <cellStyle name="Normal 28 2 3 5 2" xfId="11355"/>
    <cellStyle name="Normal 28 2 3 6" xfId="9333"/>
    <cellStyle name="Normal 28 2 4" xfId="856"/>
    <cellStyle name="Normal 28 2 4 2" xfId="7385"/>
    <cellStyle name="Normal 28 2 4 2 2" xfId="10363"/>
    <cellStyle name="Normal 28 2 4 3" xfId="7888"/>
    <cellStyle name="Normal 28 2 4 3 2" xfId="10861"/>
    <cellStyle name="Normal 28 2 4 4" xfId="8393"/>
    <cellStyle name="Normal 28 2 4 4 2" xfId="11357"/>
    <cellStyle name="Normal 28 2 4 5" xfId="9335"/>
    <cellStyle name="Normal 28 2 5" xfId="6024"/>
    <cellStyle name="Normal 28 2 6" xfId="7378"/>
    <cellStyle name="Normal 28 2 6 2" xfId="10356"/>
    <cellStyle name="Normal 28 2 7" xfId="7881"/>
    <cellStyle name="Normal 28 2 7 2" xfId="10854"/>
    <cellStyle name="Normal 28 2 8" xfId="8386"/>
    <cellStyle name="Normal 28 2 8 2" xfId="11350"/>
    <cellStyle name="Normal 28 2 9" xfId="9328"/>
    <cellStyle name="Normal 28 3" xfId="857"/>
    <cellStyle name="Normal 28 3 2" xfId="858"/>
    <cellStyle name="Normal 28 3 2 2" xfId="859"/>
    <cellStyle name="Normal 28 3 2 2 2" xfId="7388"/>
    <cellStyle name="Normal 28 3 2 2 2 2" xfId="10366"/>
    <cellStyle name="Normal 28 3 2 2 3" xfId="7891"/>
    <cellStyle name="Normal 28 3 2 2 3 2" xfId="10864"/>
    <cellStyle name="Normal 28 3 2 2 4" xfId="8396"/>
    <cellStyle name="Normal 28 3 2 2 4 2" xfId="11360"/>
    <cellStyle name="Normal 28 3 2 2 5" xfId="9338"/>
    <cellStyle name="Normal 28 3 2 3" xfId="7387"/>
    <cellStyle name="Normal 28 3 2 3 2" xfId="10365"/>
    <cellStyle name="Normal 28 3 2 4" xfId="7890"/>
    <cellStyle name="Normal 28 3 2 4 2" xfId="10863"/>
    <cellStyle name="Normal 28 3 2 5" xfId="8395"/>
    <cellStyle name="Normal 28 3 2 5 2" xfId="11359"/>
    <cellStyle name="Normal 28 3 2 6" xfId="9337"/>
    <cellStyle name="Normal 28 3 3" xfId="860"/>
    <cellStyle name="Normal 28 3 3 2" xfId="7389"/>
    <cellStyle name="Normal 28 3 3 2 2" xfId="10367"/>
    <cellStyle name="Normal 28 3 3 3" xfId="7892"/>
    <cellStyle name="Normal 28 3 3 3 2" xfId="10865"/>
    <cellStyle name="Normal 28 3 3 4" xfId="8397"/>
    <cellStyle name="Normal 28 3 3 4 2" xfId="11361"/>
    <cellStyle name="Normal 28 3 3 5" xfId="9339"/>
    <cellStyle name="Normal 28 3 4" xfId="6025"/>
    <cellStyle name="Normal 28 3 5" xfId="7386"/>
    <cellStyle name="Normal 28 3 5 2" xfId="10364"/>
    <cellStyle name="Normal 28 3 6" xfId="7889"/>
    <cellStyle name="Normal 28 3 6 2" xfId="10862"/>
    <cellStyle name="Normal 28 3 7" xfId="8394"/>
    <cellStyle name="Normal 28 3 7 2" xfId="11358"/>
    <cellStyle name="Normal 28 3 8" xfId="9336"/>
    <cellStyle name="Normal 28 4" xfId="861"/>
    <cellStyle name="Normal 28 4 2" xfId="862"/>
    <cellStyle name="Normal 28 4 2 2" xfId="7391"/>
    <cellStyle name="Normal 28 4 2 2 2" xfId="10369"/>
    <cellStyle name="Normal 28 4 2 3" xfId="7894"/>
    <cellStyle name="Normal 28 4 2 3 2" xfId="10867"/>
    <cellStyle name="Normal 28 4 2 4" xfId="8399"/>
    <cellStyle name="Normal 28 4 2 4 2" xfId="11363"/>
    <cellStyle name="Normal 28 4 2 5" xfId="9341"/>
    <cellStyle name="Normal 28 4 3" xfId="6026"/>
    <cellStyle name="Normal 28 4 4" xfId="7390"/>
    <cellStyle name="Normal 28 4 4 2" xfId="10368"/>
    <cellStyle name="Normal 28 4 5" xfId="7893"/>
    <cellStyle name="Normal 28 4 5 2" xfId="10866"/>
    <cellStyle name="Normal 28 4 6" xfId="8398"/>
    <cellStyle name="Normal 28 4 6 2" xfId="11362"/>
    <cellStyle name="Normal 28 4 7" xfId="9340"/>
    <cellStyle name="Normal 28 5" xfId="863"/>
    <cellStyle name="Normal 28 5 2" xfId="6027"/>
    <cellStyle name="Normal 28 5 3" xfId="7392"/>
    <cellStyle name="Normal 28 5 3 2" xfId="10370"/>
    <cellStyle name="Normal 28 5 4" xfId="7895"/>
    <cellStyle name="Normal 28 5 4 2" xfId="10868"/>
    <cellStyle name="Normal 28 5 5" xfId="8400"/>
    <cellStyle name="Normal 28 5 5 2" xfId="11364"/>
    <cellStyle name="Normal 28 5 6" xfId="9342"/>
    <cellStyle name="Normal 28 6" xfId="6028"/>
    <cellStyle name="Normal 28 7" xfId="6029"/>
    <cellStyle name="Normal 28 8" xfId="6860"/>
    <cellStyle name="Normal 28 9" xfId="6023"/>
    <cellStyle name="Normal 281" xfId="9"/>
    <cellStyle name="Normal 282" xfId="8"/>
    <cellStyle name="Normal 283" xfId="10"/>
    <cellStyle name="Normal 29" xfId="864"/>
    <cellStyle name="Normal 29 2" xfId="6031"/>
    <cellStyle name="Normal 29 2 2" xfId="6032"/>
    <cellStyle name="Normal 29 2 2 2" xfId="6033"/>
    <cellStyle name="Normal 29 2 2 2 2" xfId="6034"/>
    <cellStyle name="Normal 29 2 2 2 2 2" xfId="6035"/>
    <cellStyle name="Normal 29 2 2 2 3" xfId="6036"/>
    <cellStyle name="Normal 29 2 2 3" xfId="6037"/>
    <cellStyle name="Normal 29 2 2 3 2" xfId="6038"/>
    <cellStyle name="Normal 29 2 2 4" xfId="6039"/>
    <cellStyle name="Normal 29 2 3" xfId="6040"/>
    <cellStyle name="Normal 29 2 3 2" xfId="6041"/>
    <cellStyle name="Normal 29 2 3 2 2" xfId="6042"/>
    <cellStyle name="Normal 29 2 3 3" xfId="6043"/>
    <cellStyle name="Normal 29 2 4" xfId="6044"/>
    <cellStyle name="Normal 29 2 4 2" xfId="6045"/>
    <cellStyle name="Normal 29 2 5" xfId="6046"/>
    <cellStyle name="Normal 29 3" xfId="6047"/>
    <cellStyle name="Normal 29 3 2" xfId="6048"/>
    <cellStyle name="Normal 29 3 2 2" xfId="6049"/>
    <cellStyle name="Normal 29 3 2 2 2" xfId="6050"/>
    <cellStyle name="Normal 29 3 2 3" xfId="6051"/>
    <cellStyle name="Normal 29 3 3" xfId="6052"/>
    <cellStyle name="Normal 29 3 3 2" xfId="6053"/>
    <cellStyle name="Normal 29 3 4" xfId="6054"/>
    <cellStyle name="Normal 29 4" xfId="6055"/>
    <cellStyle name="Normal 29 4 2" xfId="6056"/>
    <cellStyle name="Normal 29 4 2 2" xfId="6057"/>
    <cellStyle name="Normal 29 4 3" xfId="6058"/>
    <cellStyle name="Normal 29 5" xfId="6059"/>
    <cellStyle name="Normal 29 5 2" xfId="6060"/>
    <cellStyle name="Normal 29 6" xfId="6061"/>
    <cellStyle name="Normal 29 6 2" xfId="6062"/>
    <cellStyle name="Normal 29 7" xfId="6063"/>
    <cellStyle name="Normal 29 8" xfId="6861"/>
    <cellStyle name="Normal 29 9" xfId="6030"/>
    <cellStyle name="Normal 3" xfId="22"/>
    <cellStyle name="Normal 3 10" xfId="1428"/>
    <cellStyle name="Normal 3 10 2" xfId="6065"/>
    <cellStyle name="Normal 3 10 3" xfId="8646"/>
    <cellStyle name="Normal 3 11" xfId="6066"/>
    <cellStyle name="Normal 3 12" xfId="6067"/>
    <cellStyle name="Normal 3 13" xfId="6068"/>
    <cellStyle name="Normal 3 14" xfId="6064"/>
    <cellStyle name="Normal 3 15" xfId="320"/>
    <cellStyle name="Normal 3 16" xfId="11675"/>
    <cellStyle name="Normal 3 17" xfId="8964"/>
    <cellStyle name="Normal 3 18" xfId="11867"/>
    <cellStyle name="Normal 3 2" xfId="262"/>
    <cellStyle name="Normal 3 2 10" xfId="6862"/>
    <cellStyle name="Normal 3 2 2" xfId="865"/>
    <cellStyle name="Normal 3 2 2 10" xfId="8734"/>
    <cellStyle name="Normal 3 2 2 10 2" xfId="11546"/>
    <cellStyle name="Normal 3 2 2 2" xfId="6071"/>
    <cellStyle name="Normal 3 2 2 3" xfId="6072"/>
    <cellStyle name="Normal 3 2 2 4" xfId="6073"/>
    <cellStyle name="Normal 3 2 2 5" xfId="6074"/>
    <cellStyle name="Normal 3 2 2 6" xfId="6075"/>
    <cellStyle name="Normal 3 2 2 7" xfId="6076"/>
    <cellStyle name="Normal 3 2 2 8" xfId="6863"/>
    <cellStyle name="Normal 3 2 2 9" xfId="6070"/>
    <cellStyle name="Normal 3 2 3" xfId="6077"/>
    <cellStyle name="Normal 3 2 3 2" xfId="6078"/>
    <cellStyle name="Normal 3 2 3 2 2" xfId="9813"/>
    <cellStyle name="Normal 3 2 3 3" xfId="6864"/>
    <cellStyle name="Normal 3 2 3 4" xfId="9812"/>
    <cellStyle name="Normal 3 2 4" xfId="6079"/>
    <cellStyle name="Normal 3 2 4 2" xfId="6865"/>
    <cellStyle name="Normal 3 2 4 3" xfId="9814"/>
    <cellStyle name="Normal 3 2 5" xfId="6080"/>
    <cellStyle name="Normal 3 2 5 2" xfId="6081"/>
    <cellStyle name="Normal 3 2 5 3" xfId="6866"/>
    <cellStyle name="Normal 3 2 5 4" xfId="9815"/>
    <cellStyle name="Normal 3 2 6" xfId="6082"/>
    <cellStyle name="Normal 3 2 6 2" xfId="6867"/>
    <cellStyle name="Normal 3 2 6 3" xfId="9816"/>
    <cellStyle name="Normal 3 2 7" xfId="6083"/>
    <cellStyle name="Normal 3 2 7 2" xfId="6868"/>
    <cellStyle name="Normal 3 2 7 3" xfId="9817"/>
    <cellStyle name="Normal 3 2 8" xfId="6084"/>
    <cellStyle name="Normal 3 2 9" xfId="6069"/>
    <cellStyle name="Normal 3 2 9 2" xfId="9811"/>
    <cellStyle name="Normal 3 2_20100107 Past Due Analysis- 091231" xfId="6085"/>
    <cellStyle name="Normal 3 3" xfId="263"/>
    <cellStyle name="Normal 3 3 2" xfId="6087"/>
    <cellStyle name="Normal 3 3 2 2" xfId="6088"/>
    <cellStyle name="Normal 3 3 2 2 2" xfId="9820"/>
    <cellStyle name="Normal 3 3 2 3" xfId="8735"/>
    <cellStyle name="Normal 3 3 2 3 2" xfId="11547"/>
    <cellStyle name="Normal 3 3 2 4" xfId="9819"/>
    <cellStyle name="Normal 3 3 3" xfId="6089"/>
    <cellStyle name="Normal 3 3 4" xfId="6086"/>
    <cellStyle name="Normal 3 3 4 2" xfId="9818"/>
    <cellStyle name="Normal 3 3 5" xfId="6869"/>
    <cellStyle name="Normal 3 4" xfId="264"/>
    <cellStyle name="Normal 3 4 2" xfId="6091"/>
    <cellStyle name="Normal 3 4 2 2" xfId="6092"/>
    <cellStyle name="Normal 3 4 2 2 2" xfId="9823"/>
    <cellStyle name="Normal 3 4 2 3" xfId="8736"/>
    <cellStyle name="Normal 3 4 2 3 2" xfId="11548"/>
    <cellStyle name="Normal 3 4 2 4" xfId="9822"/>
    <cellStyle name="Normal 3 4 3" xfId="6093"/>
    <cellStyle name="Normal 3 4 3 2" xfId="9824"/>
    <cellStyle name="Normal 3 4 4" xfId="6090"/>
    <cellStyle name="Normal 3 4 4 2" xfId="9821"/>
    <cellStyle name="Normal 3 4 5" xfId="6870"/>
    <cellStyle name="Normal 3 5" xfId="265"/>
    <cellStyle name="Normal 3 5 2" xfId="6095"/>
    <cellStyle name="Normal 3 5 2 2" xfId="6096"/>
    <cellStyle name="Normal 3 5 2 2 2" xfId="9827"/>
    <cellStyle name="Normal 3 5 2 3" xfId="9826"/>
    <cellStyle name="Normal 3 5 3" xfId="6097"/>
    <cellStyle name="Normal 3 5 3 2" xfId="9828"/>
    <cellStyle name="Normal 3 5 4" xfId="6094"/>
    <cellStyle name="Normal 3 5 4 2" xfId="9825"/>
    <cellStyle name="Normal 3 5 5" xfId="6871"/>
    <cellStyle name="Normal 3 6" xfId="266"/>
    <cellStyle name="Normal 3 6 2" xfId="6099"/>
    <cellStyle name="Normal 3 6 2 2" xfId="6100"/>
    <cellStyle name="Normal 3 6 2 2 2" xfId="9831"/>
    <cellStyle name="Normal 3 6 2 3" xfId="9830"/>
    <cellStyle name="Normal 3 6 3" xfId="6101"/>
    <cellStyle name="Normal 3 6 3 2" xfId="9832"/>
    <cellStyle name="Normal 3 6 4" xfId="6098"/>
    <cellStyle name="Normal 3 6 4 2" xfId="9829"/>
    <cellStyle name="Normal 3 6 5" xfId="6872"/>
    <cellStyle name="Normal 3 7" xfId="267"/>
    <cellStyle name="Normal 3 7 2" xfId="6103"/>
    <cellStyle name="Normal 3 7 2 2" xfId="6104"/>
    <cellStyle name="Normal 3 7 2 2 2" xfId="9835"/>
    <cellStyle name="Normal 3 7 2 3" xfId="9834"/>
    <cellStyle name="Normal 3 7 3" xfId="6105"/>
    <cellStyle name="Normal 3 7 3 2" xfId="9836"/>
    <cellStyle name="Normal 3 7 4" xfId="6102"/>
    <cellStyle name="Normal 3 7 4 2" xfId="9833"/>
    <cellStyle name="Normal 3 7 5" xfId="6873"/>
    <cellStyle name="Normal 3 8" xfId="268"/>
    <cellStyle name="Normal 3 8 2" xfId="6107"/>
    <cellStyle name="Normal 3 8 2 2" xfId="6108"/>
    <cellStyle name="Normal 3 8 2 2 2" xfId="9839"/>
    <cellStyle name="Normal 3 8 2 3" xfId="9838"/>
    <cellStyle name="Normal 3 8 3" xfId="6109"/>
    <cellStyle name="Normal 3 8 3 2" xfId="9840"/>
    <cellStyle name="Normal 3 8 4" xfId="6106"/>
    <cellStyle name="Normal 3 8 4 2" xfId="9837"/>
    <cellStyle name="Normal 3 8 5" xfId="6874"/>
    <cellStyle name="Normal 3 9" xfId="1257"/>
    <cellStyle name="Normal 3 9 2" xfId="6875"/>
    <cellStyle name="Normal 3 9 3" xfId="6110"/>
    <cellStyle name="Normal 3 9 4" xfId="8633"/>
    <cellStyle name="Normal 3_20091122 Credit Portfolio Breakdown" xfId="6111"/>
    <cellStyle name="Normal 30" xfId="866"/>
    <cellStyle name="Normal 30 2" xfId="6113"/>
    <cellStyle name="Normal 30 3" xfId="6876"/>
    <cellStyle name="Normal 30 4" xfId="6112"/>
    <cellStyle name="Normal 31" xfId="867"/>
    <cellStyle name="Normal 31 2" xfId="6115"/>
    <cellStyle name="Normal 31 3" xfId="6877"/>
    <cellStyle name="Normal 31 4" xfId="6114"/>
    <cellStyle name="Normal 32" xfId="868"/>
    <cellStyle name="Normal 32 2" xfId="6117"/>
    <cellStyle name="Normal 32 3" xfId="6878"/>
    <cellStyle name="Normal 32 4" xfId="6116"/>
    <cellStyle name="Normal 33" xfId="869"/>
    <cellStyle name="Normal 33 2" xfId="6119"/>
    <cellStyle name="Normal 33 3" xfId="6879"/>
    <cellStyle name="Normal 33 4" xfId="6118"/>
    <cellStyle name="Normal 34" xfId="870"/>
    <cellStyle name="Normal 34 2" xfId="871"/>
    <cellStyle name="Normal 34 2 2" xfId="6121"/>
    <cellStyle name="Normal 34 3" xfId="6880"/>
    <cellStyle name="Normal 34 4" xfId="6120"/>
    <cellStyle name="Normal 35" xfId="872"/>
    <cellStyle name="Normal 35 2" xfId="6123"/>
    <cellStyle name="Normal 35 3" xfId="6881"/>
    <cellStyle name="Normal 35 4" xfId="6122"/>
    <cellStyle name="Normal 36" xfId="873"/>
    <cellStyle name="Normal 36 2" xfId="6125"/>
    <cellStyle name="Normal 36 3" xfId="6124"/>
    <cellStyle name="Normal 37" xfId="874"/>
    <cellStyle name="Normal 37 2" xfId="6127"/>
    <cellStyle name="Normal 37 3" xfId="6882"/>
    <cellStyle name="Normal 37 4" xfId="6126"/>
    <cellStyle name="Normal 38" xfId="875"/>
    <cellStyle name="Normal 38 10" xfId="11857"/>
    <cellStyle name="Normal 38 2" xfId="6129"/>
    <cellStyle name="Normal 38 3" xfId="6130"/>
    <cellStyle name="Normal 38 4" xfId="6131"/>
    <cellStyle name="Normal 38 5" xfId="6132"/>
    <cellStyle name="Normal 38 6" xfId="6133"/>
    <cellStyle name="Normal 38 7" xfId="6134"/>
    <cellStyle name="Normal 38 8" xfId="6883"/>
    <cellStyle name="Normal 38 9" xfId="6128"/>
    <cellStyle name="Normal 39" xfId="876"/>
    <cellStyle name="Normal 39 2" xfId="6136"/>
    <cellStyle name="Normal 39 3" xfId="6884"/>
    <cellStyle name="Normal 39 4" xfId="6135"/>
    <cellStyle name="Normal 4" xfId="14"/>
    <cellStyle name="Normal 4 10" xfId="6138"/>
    <cellStyle name="Normal 4 11" xfId="6139"/>
    <cellStyle name="Normal 4 12" xfId="6140"/>
    <cellStyle name="Normal 4 13" xfId="6141"/>
    <cellStyle name="Normal 4 14" xfId="6142"/>
    <cellStyle name="Normal 4 15" xfId="6143"/>
    <cellStyle name="Normal 4 16" xfId="6144"/>
    <cellStyle name="Normal 4 17" xfId="6145"/>
    <cellStyle name="Normal 4 18" xfId="6146"/>
    <cellStyle name="Normal 4 19" xfId="1580"/>
    <cellStyle name="Normal 4 2" xfId="29"/>
    <cellStyle name="Normal 4 2 10" xfId="6885"/>
    <cellStyle name="Normal 4 2 11" xfId="8613"/>
    <cellStyle name="Normal 4 2 11 2" xfId="11524"/>
    <cellStyle name="Normal 4 2 12" xfId="270"/>
    <cellStyle name="Normal 4 2 2" xfId="1490"/>
    <cellStyle name="Normal 4 2 2 2" xfId="6149"/>
    <cellStyle name="Normal 4 2 2 2 2" xfId="9844"/>
    <cellStyle name="Normal 4 2 2 3" xfId="6886"/>
    <cellStyle name="Normal 4 2 2 3 2" xfId="9975"/>
    <cellStyle name="Normal 4 2 2 4" xfId="6148"/>
    <cellStyle name="Normal 4 2 2 4 2" xfId="9843"/>
    <cellStyle name="Normal 4 2 3" xfId="6150"/>
    <cellStyle name="Normal 4 2 3 2" xfId="6887"/>
    <cellStyle name="Normal 4 2 3 2 2" xfId="9976"/>
    <cellStyle name="Normal 4 2 3 3" xfId="9845"/>
    <cellStyle name="Normal 4 2 4" xfId="6151"/>
    <cellStyle name="Normal 4 2 4 2" xfId="6888"/>
    <cellStyle name="Normal 4 2 4 2 2" xfId="9977"/>
    <cellStyle name="Normal 4 2 4 3" xfId="9846"/>
    <cellStyle name="Normal 4 2 5" xfId="6152"/>
    <cellStyle name="Normal 4 2 5 2" xfId="6889"/>
    <cellStyle name="Normal 4 2 5 2 2" xfId="9978"/>
    <cellStyle name="Normal 4 2 5 3" xfId="9847"/>
    <cellStyle name="Normal 4 2 6" xfId="6153"/>
    <cellStyle name="Normal 4 2 6 2" xfId="6890"/>
    <cellStyle name="Normal 4 2 6 2 2" xfId="9979"/>
    <cellStyle name="Normal 4 2 6 3" xfId="9848"/>
    <cellStyle name="Normal 4 2 7" xfId="6154"/>
    <cellStyle name="Normal 4 2 7 2" xfId="6891"/>
    <cellStyle name="Normal 4 2 7 2 2" xfId="9980"/>
    <cellStyle name="Normal 4 2 7 3" xfId="9849"/>
    <cellStyle name="Normal 4 2 8" xfId="6155"/>
    <cellStyle name="Normal 4 2 9" xfId="6147"/>
    <cellStyle name="Normal 4 2 9 2" xfId="9842"/>
    <cellStyle name="Normal 4 20" xfId="6156"/>
    <cellStyle name="Normal 4 20 2" xfId="6157"/>
    <cellStyle name="Normal 4 21" xfId="6158"/>
    <cellStyle name="Normal 4 21 2" xfId="9850"/>
    <cellStyle name="Normal 4 22" xfId="6137"/>
    <cellStyle name="Normal 4 23" xfId="8593"/>
    <cellStyle name="Normal 4 23 2" xfId="11519"/>
    <cellStyle name="Normal 4 24" xfId="269"/>
    <cellStyle name="Normal 4 3" xfId="271"/>
    <cellStyle name="Normal 4 3 2" xfId="1541"/>
    <cellStyle name="Normal 4 3 2 2" xfId="6161"/>
    <cellStyle name="Normal 4 3 2 2 2" xfId="9853"/>
    <cellStyle name="Normal 4 3 2 3" xfId="6160"/>
    <cellStyle name="Normal 4 3 2 3 2" xfId="9852"/>
    <cellStyle name="Normal 4 3 3" xfId="6162"/>
    <cellStyle name="Normal 4 3 4" xfId="6159"/>
    <cellStyle name="Normal 4 3 4 2" xfId="9851"/>
    <cellStyle name="Normal 4 3 5" xfId="6892"/>
    <cellStyle name="Normal 4 3 6" xfId="8621"/>
    <cellStyle name="Normal 4 3 6 2" xfId="11526"/>
    <cellStyle name="Normal 4 4" xfId="272"/>
    <cellStyle name="Normal 4 4 2" xfId="877"/>
    <cellStyle name="Normal 4 4 2 2" xfId="878"/>
    <cellStyle name="Normal 4 4 2 2 2" xfId="879"/>
    <cellStyle name="Normal 4 4 2 2 2 2" xfId="880"/>
    <cellStyle name="Normal 4 4 2 2 2 2 2" xfId="7396"/>
    <cellStyle name="Normal 4 4 2 2 2 2 2 2" xfId="10374"/>
    <cellStyle name="Normal 4 4 2 2 2 2 3" xfId="7899"/>
    <cellStyle name="Normal 4 4 2 2 2 2 3 2" xfId="10872"/>
    <cellStyle name="Normal 4 4 2 2 2 2 4" xfId="8404"/>
    <cellStyle name="Normal 4 4 2 2 2 2 4 2" xfId="11368"/>
    <cellStyle name="Normal 4 4 2 2 2 2 5" xfId="9346"/>
    <cellStyle name="Normal 4 4 2 2 2 3" xfId="7395"/>
    <cellStyle name="Normal 4 4 2 2 2 3 2" xfId="10373"/>
    <cellStyle name="Normal 4 4 2 2 2 4" xfId="7898"/>
    <cellStyle name="Normal 4 4 2 2 2 4 2" xfId="10871"/>
    <cellStyle name="Normal 4 4 2 2 2 5" xfId="8403"/>
    <cellStyle name="Normal 4 4 2 2 2 5 2" xfId="11367"/>
    <cellStyle name="Normal 4 4 2 2 2 6" xfId="9345"/>
    <cellStyle name="Normal 4 4 2 2 3" xfId="881"/>
    <cellStyle name="Normal 4 4 2 2 3 2" xfId="7397"/>
    <cellStyle name="Normal 4 4 2 2 3 2 2" xfId="10375"/>
    <cellStyle name="Normal 4 4 2 2 3 3" xfId="7900"/>
    <cellStyle name="Normal 4 4 2 2 3 3 2" xfId="10873"/>
    <cellStyle name="Normal 4 4 2 2 3 4" xfId="8405"/>
    <cellStyle name="Normal 4 4 2 2 3 4 2" xfId="11369"/>
    <cellStyle name="Normal 4 4 2 2 3 5" xfId="9347"/>
    <cellStyle name="Normal 4 4 2 2 4" xfId="6165"/>
    <cellStyle name="Normal 4 4 2 2 4 2" xfId="9856"/>
    <cellStyle name="Normal 4 4 2 2 5" xfId="7394"/>
    <cellStyle name="Normal 4 4 2 2 5 2" xfId="10372"/>
    <cellStyle name="Normal 4 4 2 2 6" xfId="7897"/>
    <cellStyle name="Normal 4 4 2 2 6 2" xfId="10870"/>
    <cellStyle name="Normal 4 4 2 2 7" xfId="8402"/>
    <cellStyle name="Normal 4 4 2 2 7 2" xfId="11366"/>
    <cellStyle name="Normal 4 4 2 2 8" xfId="9344"/>
    <cellStyle name="Normal 4 4 2 3" xfId="882"/>
    <cellStyle name="Normal 4 4 2 3 2" xfId="883"/>
    <cellStyle name="Normal 4 4 2 3 2 2" xfId="7399"/>
    <cellStyle name="Normal 4 4 2 3 2 2 2" xfId="10377"/>
    <cellStyle name="Normal 4 4 2 3 2 3" xfId="7902"/>
    <cellStyle name="Normal 4 4 2 3 2 3 2" xfId="10875"/>
    <cellStyle name="Normal 4 4 2 3 2 4" xfId="8407"/>
    <cellStyle name="Normal 4 4 2 3 2 4 2" xfId="11371"/>
    <cellStyle name="Normal 4 4 2 3 2 5" xfId="9349"/>
    <cellStyle name="Normal 4 4 2 3 3" xfId="7398"/>
    <cellStyle name="Normal 4 4 2 3 3 2" xfId="10376"/>
    <cellStyle name="Normal 4 4 2 3 4" xfId="7901"/>
    <cellStyle name="Normal 4 4 2 3 4 2" xfId="10874"/>
    <cellStyle name="Normal 4 4 2 3 5" xfId="8406"/>
    <cellStyle name="Normal 4 4 2 3 5 2" xfId="11370"/>
    <cellStyle name="Normal 4 4 2 3 6" xfId="9348"/>
    <cellStyle name="Normal 4 4 2 4" xfId="884"/>
    <cellStyle name="Normal 4 4 2 4 2" xfId="7400"/>
    <cellStyle name="Normal 4 4 2 4 2 2" xfId="10378"/>
    <cellStyle name="Normal 4 4 2 4 3" xfId="7903"/>
    <cellStyle name="Normal 4 4 2 4 3 2" xfId="10876"/>
    <cellStyle name="Normal 4 4 2 4 4" xfId="8408"/>
    <cellStyle name="Normal 4 4 2 4 4 2" xfId="11372"/>
    <cellStyle name="Normal 4 4 2 4 5" xfId="9350"/>
    <cellStyle name="Normal 4 4 2 5" xfId="6164"/>
    <cellStyle name="Normal 4 4 2 5 2" xfId="9855"/>
    <cellStyle name="Normal 4 4 2 6" xfId="7393"/>
    <cellStyle name="Normal 4 4 2 6 2" xfId="10371"/>
    <cellStyle name="Normal 4 4 2 7" xfId="7896"/>
    <cellStyle name="Normal 4 4 2 7 2" xfId="10869"/>
    <cellStyle name="Normal 4 4 2 8" xfId="8401"/>
    <cellStyle name="Normal 4 4 2 8 2" xfId="11365"/>
    <cellStyle name="Normal 4 4 2 9" xfId="9343"/>
    <cellStyle name="Normal 4 4 3" xfId="885"/>
    <cellStyle name="Normal 4 4 3 2" xfId="886"/>
    <cellStyle name="Normal 4 4 3 2 2" xfId="887"/>
    <cellStyle name="Normal 4 4 3 2 2 2" xfId="7403"/>
    <cellStyle name="Normal 4 4 3 2 2 2 2" xfId="10381"/>
    <cellStyle name="Normal 4 4 3 2 2 3" xfId="7906"/>
    <cellStyle name="Normal 4 4 3 2 2 3 2" xfId="10879"/>
    <cellStyle name="Normal 4 4 3 2 2 4" xfId="8411"/>
    <cellStyle name="Normal 4 4 3 2 2 4 2" xfId="11375"/>
    <cellStyle name="Normal 4 4 3 2 2 5" xfId="9353"/>
    <cellStyle name="Normal 4 4 3 2 3" xfId="7402"/>
    <cellStyle name="Normal 4 4 3 2 3 2" xfId="10380"/>
    <cellStyle name="Normal 4 4 3 2 4" xfId="7905"/>
    <cellStyle name="Normal 4 4 3 2 4 2" xfId="10878"/>
    <cellStyle name="Normal 4 4 3 2 5" xfId="8410"/>
    <cellStyle name="Normal 4 4 3 2 5 2" xfId="11374"/>
    <cellStyle name="Normal 4 4 3 2 6" xfId="9352"/>
    <cellStyle name="Normal 4 4 3 3" xfId="888"/>
    <cellStyle name="Normal 4 4 3 3 2" xfId="7404"/>
    <cellStyle name="Normal 4 4 3 3 2 2" xfId="10382"/>
    <cellStyle name="Normal 4 4 3 3 3" xfId="7907"/>
    <cellStyle name="Normal 4 4 3 3 3 2" xfId="10880"/>
    <cellStyle name="Normal 4 4 3 3 4" xfId="8412"/>
    <cellStyle name="Normal 4 4 3 3 4 2" xfId="11376"/>
    <cellStyle name="Normal 4 4 3 3 5" xfId="9354"/>
    <cellStyle name="Normal 4 4 3 4" xfId="6166"/>
    <cellStyle name="Normal 4 4 3 4 2" xfId="9857"/>
    <cellStyle name="Normal 4 4 3 5" xfId="7401"/>
    <cellStyle name="Normal 4 4 3 5 2" xfId="10379"/>
    <cellStyle name="Normal 4 4 3 6" xfId="7904"/>
    <cellStyle name="Normal 4 4 3 6 2" xfId="10877"/>
    <cellStyle name="Normal 4 4 3 7" xfId="8409"/>
    <cellStyle name="Normal 4 4 3 7 2" xfId="11373"/>
    <cellStyle name="Normal 4 4 3 8" xfId="9351"/>
    <cellStyle name="Normal 4 4 4" xfId="889"/>
    <cellStyle name="Normal 4 4 4 2" xfId="890"/>
    <cellStyle name="Normal 4 4 4 2 2" xfId="7406"/>
    <cellStyle name="Normal 4 4 4 2 2 2" xfId="10384"/>
    <cellStyle name="Normal 4 4 4 2 3" xfId="7909"/>
    <cellStyle name="Normal 4 4 4 2 3 2" xfId="10882"/>
    <cellStyle name="Normal 4 4 4 2 4" xfId="8414"/>
    <cellStyle name="Normal 4 4 4 2 4 2" xfId="11378"/>
    <cellStyle name="Normal 4 4 4 2 5" xfId="9356"/>
    <cellStyle name="Normal 4 4 4 3" xfId="6163"/>
    <cellStyle name="Normal 4 4 4 3 2" xfId="9854"/>
    <cellStyle name="Normal 4 4 4 4" xfId="7405"/>
    <cellStyle name="Normal 4 4 4 4 2" xfId="10383"/>
    <cellStyle name="Normal 4 4 4 5" xfId="7908"/>
    <cellStyle name="Normal 4 4 4 5 2" xfId="10881"/>
    <cellStyle name="Normal 4 4 4 6" xfId="8413"/>
    <cellStyle name="Normal 4 4 4 6 2" xfId="11377"/>
    <cellStyle name="Normal 4 4 4 7" xfId="9355"/>
    <cellStyle name="Normal 4 4 5" xfId="891"/>
    <cellStyle name="Normal 4 4 5 2" xfId="6893"/>
    <cellStyle name="Normal 4 4 5 3" xfId="7407"/>
    <cellStyle name="Normal 4 4 5 3 2" xfId="10385"/>
    <cellStyle name="Normal 4 4 5 4" xfId="7910"/>
    <cellStyle name="Normal 4 4 5 4 2" xfId="10883"/>
    <cellStyle name="Normal 4 4 5 5" xfId="8415"/>
    <cellStyle name="Normal 4 4 5 5 2" xfId="11379"/>
    <cellStyle name="Normal 4 4 5 6" xfId="9357"/>
    <cellStyle name="Normal 4 4 6" xfId="8622"/>
    <cellStyle name="Normal 4 4 6 2" xfId="11527"/>
    <cellStyle name="Normal 4 5" xfId="273"/>
    <cellStyle name="Normal 4 5 2" xfId="892"/>
    <cellStyle name="Normal 4 5 2 2" xfId="893"/>
    <cellStyle name="Normal 4 5 2 2 2" xfId="894"/>
    <cellStyle name="Normal 4 5 2 2 2 2" xfId="895"/>
    <cellStyle name="Normal 4 5 2 2 2 2 2" xfId="7411"/>
    <cellStyle name="Normal 4 5 2 2 2 2 2 2" xfId="10389"/>
    <cellStyle name="Normal 4 5 2 2 2 2 3" xfId="7914"/>
    <cellStyle name="Normal 4 5 2 2 2 2 3 2" xfId="10887"/>
    <cellStyle name="Normal 4 5 2 2 2 2 4" xfId="8419"/>
    <cellStyle name="Normal 4 5 2 2 2 2 4 2" xfId="11383"/>
    <cellStyle name="Normal 4 5 2 2 2 2 5" xfId="9361"/>
    <cellStyle name="Normal 4 5 2 2 2 3" xfId="7410"/>
    <cellStyle name="Normal 4 5 2 2 2 3 2" xfId="10388"/>
    <cellStyle name="Normal 4 5 2 2 2 4" xfId="7913"/>
    <cellStyle name="Normal 4 5 2 2 2 4 2" xfId="10886"/>
    <cellStyle name="Normal 4 5 2 2 2 5" xfId="8418"/>
    <cellStyle name="Normal 4 5 2 2 2 5 2" xfId="11382"/>
    <cellStyle name="Normal 4 5 2 2 2 6" xfId="9360"/>
    <cellStyle name="Normal 4 5 2 2 3" xfId="896"/>
    <cellStyle name="Normal 4 5 2 2 3 2" xfId="7412"/>
    <cellStyle name="Normal 4 5 2 2 3 2 2" xfId="10390"/>
    <cellStyle name="Normal 4 5 2 2 3 3" xfId="7915"/>
    <cellStyle name="Normal 4 5 2 2 3 3 2" xfId="10888"/>
    <cellStyle name="Normal 4 5 2 2 3 4" xfId="8420"/>
    <cellStyle name="Normal 4 5 2 2 3 4 2" xfId="11384"/>
    <cellStyle name="Normal 4 5 2 2 3 5" xfId="9362"/>
    <cellStyle name="Normal 4 5 2 2 4" xfId="6169"/>
    <cellStyle name="Normal 4 5 2 2 4 2" xfId="9860"/>
    <cellStyle name="Normal 4 5 2 2 5" xfId="7409"/>
    <cellStyle name="Normal 4 5 2 2 5 2" xfId="10387"/>
    <cellStyle name="Normal 4 5 2 2 6" xfId="7912"/>
    <cellStyle name="Normal 4 5 2 2 6 2" xfId="10885"/>
    <cellStyle name="Normal 4 5 2 2 7" xfId="8417"/>
    <cellStyle name="Normal 4 5 2 2 7 2" xfId="11381"/>
    <cellStyle name="Normal 4 5 2 2 8" xfId="9359"/>
    <cellStyle name="Normal 4 5 2 3" xfId="897"/>
    <cellStyle name="Normal 4 5 2 3 2" xfId="898"/>
    <cellStyle name="Normal 4 5 2 3 2 2" xfId="7414"/>
    <cellStyle name="Normal 4 5 2 3 2 2 2" xfId="10392"/>
    <cellStyle name="Normal 4 5 2 3 2 3" xfId="7917"/>
    <cellStyle name="Normal 4 5 2 3 2 3 2" xfId="10890"/>
    <cellStyle name="Normal 4 5 2 3 2 4" xfId="8422"/>
    <cellStyle name="Normal 4 5 2 3 2 4 2" xfId="11386"/>
    <cellStyle name="Normal 4 5 2 3 2 5" xfId="9364"/>
    <cellStyle name="Normal 4 5 2 3 3" xfId="7413"/>
    <cellStyle name="Normal 4 5 2 3 3 2" xfId="10391"/>
    <cellStyle name="Normal 4 5 2 3 4" xfId="7916"/>
    <cellStyle name="Normal 4 5 2 3 4 2" xfId="10889"/>
    <cellStyle name="Normal 4 5 2 3 5" xfId="8421"/>
    <cellStyle name="Normal 4 5 2 3 5 2" xfId="11385"/>
    <cellStyle name="Normal 4 5 2 3 6" xfId="9363"/>
    <cellStyle name="Normal 4 5 2 4" xfId="899"/>
    <cellStyle name="Normal 4 5 2 4 2" xfId="7415"/>
    <cellStyle name="Normal 4 5 2 4 2 2" xfId="10393"/>
    <cellStyle name="Normal 4 5 2 4 3" xfId="7918"/>
    <cellStyle name="Normal 4 5 2 4 3 2" xfId="10891"/>
    <cellStyle name="Normal 4 5 2 4 4" xfId="8423"/>
    <cellStyle name="Normal 4 5 2 4 4 2" xfId="11387"/>
    <cellStyle name="Normal 4 5 2 4 5" xfId="9365"/>
    <cellStyle name="Normal 4 5 2 5" xfId="6168"/>
    <cellStyle name="Normal 4 5 2 5 2" xfId="9859"/>
    <cellStyle name="Normal 4 5 2 6" xfId="7408"/>
    <cellStyle name="Normal 4 5 2 6 2" xfId="10386"/>
    <cellStyle name="Normal 4 5 2 7" xfId="7911"/>
    <cellStyle name="Normal 4 5 2 7 2" xfId="10884"/>
    <cellStyle name="Normal 4 5 2 8" xfId="8416"/>
    <cellStyle name="Normal 4 5 2 8 2" xfId="11380"/>
    <cellStyle name="Normal 4 5 2 9" xfId="9358"/>
    <cellStyle name="Normal 4 5 3" xfId="900"/>
    <cellStyle name="Normal 4 5 3 2" xfId="901"/>
    <cellStyle name="Normal 4 5 3 2 2" xfId="902"/>
    <cellStyle name="Normal 4 5 3 2 2 2" xfId="7418"/>
    <cellStyle name="Normal 4 5 3 2 2 2 2" xfId="10396"/>
    <cellStyle name="Normal 4 5 3 2 2 3" xfId="7921"/>
    <cellStyle name="Normal 4 5 3 2 2 3 2" xfId="10894"/>
    <cellStyle name="Normal 4 5 3 2 2 4" xfId="8426"/>
    <cellStyle name="Normal 4 5 3 2 2 4 2" xfId="11390"/>
    <cellStyle name="Normal 4 5 3 2 2 5" xfId="9368"/>
    <cellStyle name="Normal 4 5 3 2 3" xfId="7417"/>
    <cellStyle name="Normal 4 5 3 2 3 2" xfId="10395"/>
    <cellStyle name="Normal 4 5 3 2 4" xfId="7920"/>
    <cellStyle name="Normal 4 5 3 2 4 2" xfId="10893"/>
    <cellStyle name="Normal 4 5 3 2 5" xfId="8425"/>
    <cellStyle name="Normal 4 5 3 2 5 2" xfId="11389"/>
    <cellStyle name="Normal 4 5 3 2 6" xfId="9367"/>
    <cellStyle name="Normal 4 5 3 3" xfId="903"/>
    <cellStyle name="Normal 4 5 3 3 2" xfId="7419"/>
    <cellStyle name="Normal 4 5 3 3 2 2" xfId="10397"/>
    <cellStyle name="Normal 4 5 3 3 3" xfId="7922"/>
    <cellStyle name="Normal 4 5 3 3 3 2" xfId="10895"/>
    <cellStyle name="Normal 4 5 3 3 4" xfId="8427"/>
    <cellStyle name="Normal 4 5 3 3 4 2" xfId="11391"/>
    <cellStyle name="Normal 4 5 3 3 5" xfId="9369"/>
    <cellStyle name="Normal 4 5 3 4" xfId="6170"/>
    <cellStyle name="Normal 4 5 3 5" xfId="7416"/>
    <cellStyle name="Normal 4 5 3 5 2" xfId="10394"/>
    <cellStyle name="Normal 4 5 3 6" xfId="7919"/>
    <cellStyle name="Normal 4 5 3 6 2" xfId="10892"/>
    <cellStyle name="Normal 4 5 3 7" xfId="8424"/>
    <cellStyle name="Normal 4 5 3 7 2" xfId="11388"/>
    <cellStyle name="Normal 4 5 3 8" xfId="9366"/>
    <cellStyle name="Normal 4 5 4" xfId="904"/>
    <cellStyle name="Normal 4 5 4 2" xfId="905"/>
    <cellStyle name="Normal 4 5 4 2 2" xfId="7421"/>
    <cellStyle name="Normal 4 5 4 2 2 2" xfId="10399"/>
    <cellStyle name="Normal 4 5 4 2 3" xfId="7924"/>
    <cellStyle name="Normal 4 5 4 2 3 2" xfId="10897"/>
    <cellStyle name="Normal 4 5 4 2 4" xfId="8429"/>
    <cellStyle name="Normal 4 5 4 2 4 2" xfId="11393"/>
    <cellStyle name="Normal 4 5 4 2 5" xfId="9371"/>
    <cellStyle name="Normal 4 5 4 3" xfId="6167"/>
    <cellStyle name="Normal 4 5 4 3 2" xfId="9858"/>
    <cellStyle name="Normal 4 5 4 4" xfId="7420"/>
    <cellStyle name="Normal 4 5 4 4 2" xfId="10398"/>
    <cellStyle name="Normal 4 5 4 5" xfId="7923"/>
    <cellStyle name="Normal 4 5 4 5 2" xfId="10896"/>
    <cellStyle name="Normal 4 5 4 6" xfId="8428"/>
    <cellStyle name="Normal 4 5 4 6 2" xfId="11392"/>
    <cellStyle name="Normal 4 5 4 7" xfId="9370"/>
    <cellStyle name="Normal 4 5 5" xfId="906"/>
    <cellStyle name="Normal 4 5 5 2" xfId="6894"/>
    <cellStyle name="Normal 4 5 5 3" xfId="7422"/>
    <cellStyle name="Normal 4 5 5 3 2" xfId="10400"/>
    <cellStyle name="Normal 4 5 5 4" xfId="7925"/>
    <cellStyle name="Normal 4 5 5 4 2" xfId="10898"/>
    <cellStyle name="Normal 4 5 5 5" xfId="8430"/>
    <cellStyle name="Normal 4 5 5 5 2" xfId="11394"/>
    <cellStyle name="Normal 4 5 5 6" xfId="9372"/>
    <cellStyle name="Normal 4 5 6" xfId="8620"/>
    <cellStyle name="Normal 4 5 6 2" xfId="11525"/>
    <cellStyle name="Normal 4 6" xfId="907"/>
    <cellStyle name="Normal 4 6 2" xfId="6172"/>
    <cellStyle name="Normal 4 6 2 2" xfId="6173"/>
    <cellStyle name="Normal 4 6 2 2 2" xfId="9863"/>
    <cellStyle name="Normal 4 6 2 3" xfId="9862"/>
    <cellStyle name="Normal 4 6 3" xfId="6174"/>
    <cellStyle name="Normal 4 6 3 2" xfId="9864"/>
    <cellStyle name="Normal 4 6 4" xfId="6895"/>
    <cellStyle name="Normal 4 6 5" xfId="6171"/>
    <cellStyle name="Normal 4 6 5 2" xfId="9861"/>
    <cellStyle name="Normal 4 6 6" xfId="8863"/>
    <cellStyle name="Normal 4 7" xfId="908"/>
    <cellStyle name="Normal 4 7 2" xfId="6176"/>
    <cellStyle name="Normal 4 7 2 2" xfId="6177"/>
    <cellStyle name="Normal 4 7 2 2 2" xfId="9867"/>
    <cellStyle name="Normal 4 7 2 3" xfId="9866"/>
    <cellStyle name="Normal 4 7 3" xfId="6178"/>
    <cellStyle name="Normal 4 7 3 2" xfId="9868"/>
    <cellStyle name="Normal 4 7 4" xfId="6896"/>
    <cellStyle name="Normal 4 7 5" xfId="6175"/>
    <cellStyle name="Normal 4 7 5 2" xfId="9865"/>
    <cellStyle name="Normal 4 8" xfId="909"/>
    <cellStyle name="Normal 4 8 2" xfId="6180"/>
    <cellStyle name="Normal 4 8 3" xfId="6179"/>
    <cellStyle name="Normal 4 9" xfId="6181"/>
    <cellStyle name="Normal 4 9 2" xfId="6182"/>
    <cellStyle name="Normal 4_Credit Portfolio Breakdown - 20100930" xfId="6183"/>
    <cellStyle name="Normal 40" xfId="910"/>
    <cellStyle name="Normal 40 2" xfId="6185"/>
    <cellStyle name="Normal 40 3" xfId="6897"/>
    <cellStyle name="Normal 40 4" xfId="6184"/>
    <cellStyle name="Normal 41" xfId="911"/>
    <cellStyle name="Normal 41 2" xfId="6187"/>
    <cellStyle name="Normal 41 3" xfId="6898"/>
    <cellStyle name="Normal 41 4" xfId="6186"/>
    <cellStyle name="Normal 42" xfId="912"/>
    <cellStyle name="Normal 42 2" xfId="6189"/>
    <cellStyle name="Normal 42 3" xfId="6899"/>
    <cellStyle name="Normal 42 4" xfId="6188"/>
    <cellStyle name="Normal 42 5" xfId="11715"/>
    <cellStyle name="Normal 43" xfId="913"/>
    <cellStyle name="Normal 43 2" xfId="914"/>
    <cellStyle name="Normal 43 2 2" xfId="915"/>
    <cellStyle name="Normal 43 2 2 2" xfId="916"/>
    <cellStyle name="Normal 43 2 2 2 2" xfId="7426"/>
    <cellStyle name="Normal 43 2 2 2 2 2" xfId="10404"/>
    <cellStyle name="Normal 43 2 2 2 3" xfId="7929"/>
    <cellStyle name="Normal 43 2 2 2 3 2" xfId="10902"/>
    <cellStyle name="Normal 43 2 2 2 4" xfId="8434"/>
    <cellStyle name="Normal 43 2 2 2 4 2" xfId="11398"/>
    <cellStyle name="Normal 43 2 2 2 5" xfId="9376"/>
    <cellStyle name="Normal 43 2 2 3" xfId="7425"/>
    <cellStyle name="Normal 43 2 2 3 2" xfId="10403"/>
    <cellStyle name="Normal 43 2 2 4" xfId="7928"/>
    <cellStyle name="Normal 43 2 2 4 2" xfId="10901"/>
    <cellStyle name="Normal 43 2 2 5" xfId="8433"/>
    <cellStyle name="Normal 43 2 2 5 2" xfId="11397"/>
    <cellStyle name="Normal 43 2 2 6" xfId="9375"/>
    <cellStyle name="Normal 43 2 3" xfId="917"/>
    <cellStyle name="Normal 43 2 3 2" xfId="7427"/>
    <cellStyle name="Normal 43 2 3 2 2" xfId="10405"/>
    <cellStyle name="Normal 43 2 3 3" xfId="7930"/>
    <cellStyle name="Normal 43 2 3 3 2" xfId="10903"/>
    <cellStyle name="Normal 43 2 3 4" xfId="8435"/>
    <cellStyle name="Normal 43 2 3 4 2" xfId="11399"/>
    <cellStyle name="Normal 43 2 3 5" xfId="9377"/>
    <cellStyle name="Normal 43 2 4" xfId="6191"/>
    <cellStyle name="Normal 43 2 5" xfId="7424"/>
    <cellStyle name="Normal 43 2 5 2" xfId="10402"/>
    <cellStyle name="Normal 43 2 6" xfId="7927"/>
    <cellStyle name="Normal 43 2 6 2" xfId="10900"/>
    <cellStyle name="Normal 43 2 7" xfId="8432"/>
    <cellStyle name="Normal 43 2 7 2" xfId="11396"/>
    <cellStyle name="Normal 43 2 8" xfId="9374"/>
    <cellStyle name="Normal 43 3" xfId="918"/>
    <cellStyle name="Normal 43 3 2" xfId="919"/>
    <cellStyle name="Normal 43 3 2 2" xfId="7429"/>
    <cellStyle name="Normal 43 3 2 2 2" xfId="10407"/>
    <cellStyle name="Normal 43 3 2 3" xfId="7932"/>
    <cellStyle name="Normal 43 3 2 3 2" xfId="10905"/>
    <cellStyle name="Normal 43 3 2 4" xfId="8437"/>
    <cellStyle name="Normal 43 3 2 4 2" xfId="11401"/>
    <cellStyle name="Normal 43 3 2 5" xfId="9379"/>
    <cellStyle name="Normal 43 3 3" xfId="6900"/>
    <cellStyle name="Normal 43 3 4" xfId="7428"/>
    <cellStyle name="Normal 43 3 4 2" xfId="10406"/>
    <cellStyle name="Normal 43 3 5" xfId="7931"/>
    <cellStyle name="Normal 43 3 5 2" xfId="10904"/>
    <cellStyle name="Normal 43 3 6" xfId="8436"/>
    <cellStyle name="Normal 43 3 6 2" xfId="11400"/>
    <cellStyle name="Normal 43 3 7" xfId="9378"/>
    <cellStyle name="Normal 43 4" xfId="920"/>
    <cellStyle name="Normal 43 4 2" xfId="7430"/>
    <cellStyle name="Normal 43 4 2 2" xfId="10408"/>
    <cellStyle name="Normal 43 4 3" xfId="7933"/>
    <cellStyle name="Normal 43 4 3 2" xfId="10906"/>
    <cellStyle name="Normal 43 4 4" xfId="8438"/>
    <cellStyle name="Normal 43 4 4 2" xfId="11402"/>
    <cellStyle name="Normal 43 4 5" xfId="9380"/>
    <cellStyle name="Normal 43 5" xfId="6190"/>
    <cellStyle name="Normal 43 6" xfId="7423"/>
    <cellStyle name="Normal 43 6 2" xfId="10401"/>
    <cellStyle name="Normal 43 7" xfId="7926"/>
    <cellStyle name="Normal 43 7 2" xfId="10899"/>
    <cellStyle name="Normal 43 8" xfId="8431"/>
    <cellStyle name="Normal 43 8 2" xfId="11395"/>
    <cellStyle name="Normal 43 9" xfId="9373"/>
    <cellStyle name="Normal 44" xfId="921"/>
    <cellStyle name="Normal 44 2" xfId="6193"/>
    <cellStyle name="Normal 44 3" xfId="6901"/>
    <cellStyle name="Normal 44 4" xfId="6192"/>
    <cellStyle name="Normal 44 5" xfId="11716"/>
    <cellStyle name="Normal 45" xfId="922"/>
    <cellStyle name="Normal 45 2" xfId="6195"/>
    <cellStyle name="Normal 45 3" xfId="6902"/>
    <cellStyle name="Normal 45 4" xfId="6194"/>
    <cellStyle name="Normal 46" xfId="923"/>
    <cellStyle name="Normal 46 2" xfId="924"/>
    <cellStyle name="Normal 46 2 2" xfId="925"/>
    <cellStyle name="Normal 46 2 2 2" xfId="7433"/>
    <cellStyle name="Normal 46 2 2 2 2" xfId="10411"/>
    <cellStyle name="Normal 46 2 2 3" xfId="7936"/>
    <cellStyle name="Normal 46 2 2 3 2" xfId="10909"/>
    <cellStyle name="Normal 46 2 2 4" xfId="8441"/>
    <cellStyle name="Normal 46 2 2 4 2" xfId="11405"/>
    <cellStyle name="Normal 46 2 2 5" xfId="9383"/>
    <cellStyle name="Normal 46 2 3" xfId="6197"/>
    <cellStyle name="Normal 46 2 4" xfId="7432"/>
    <cellStyle name="Normal 46 2 4 2" xfId="10410"/>
    <cellStyle name="Normal 46 2 5" xfId="7935"/>
    <cellStyle name="Normal 46 2 5 2" xfId="10908"/>
    <cellStyle name="Normal 46 2 6" xfId="8440"/>
    <cellStyle name="Normal 46 2 6 2" xfId="11404"/>
    <cellStyle name="Normal 46 2 7" xfId="9382"/>
    <cellStyle name="Normal 46 3" xfId="926"/>
    <cellStyle name="Normal 46 3 2" xfId="6903"/>
    <cellStyle name="Normal 46 3 3" xfId="7434"/>
    <cellStyle name="Normal 46 3 3 2" xfId="10412"/>
    <cellStyle name="Normal 46 3 4" xfId="7937"/>
    <cellStyle name="Normal 46 3 4 2" xfId="10910"/>
    <cellStyle name="Normal 46 3 5" xfId="8442"/>
    <cellStyle name="Normal 46 3 5 2" xfId="11406"/>
    <cellStyle name="Normal 46 3 6" xfId="9384"/>
    <cellStyle name="Normal 46 4" xfId="6196"/>
    <cellStyle name="Normal 46 5" xfId="7431"/>
    <cellStyle name="Normal 46 5 2" xfId="10409"/>
    <cellStyle name="Normal 46 6" xfId="7934"/>
    <cellStyle name="Normal 46 6 2" xfId="10907"/>
    <cellStyle name="Normal 46 7" xfId="8439"/>
    <cellStyle name="Normal 46 7 2" xfId="11403"/>
    <cellStyle name="Normal 46 8" xfId="9381"/>
    <cellStyle name="Normal 47" xfId="927"/>
    <cellStyle name="Normal 47 2" xfId="6199"/>
    <cellStyle name="Normal 47 3" xfId="6904"/>
    <cellStyle name="Normal 47 4" xfId="6198"/>
    <cellStyle name="Normal 48" xfId="11"/>
    <cellStyle name="Normal 48 2" xfId="6201"/>
    <cellStyle name="Normal 48 3" xfId="6905"/>
    <cellStyle name="Normal 48 4" xfId="6200"/>
    <cellStyle name="Normal 48 5" xfId="928"/>
    <cellStyle name="Normal 48 6" xfId="8958"/>
    <cellStyle name="Normal 49" xfId="929"/>
    <cellStyle name="Normal 49 2" xfId="6203"/>
    <cellStyle name="Normal 49 3" xfId="6906"/>
    <cellStyle name="Normal 49 4" xfId="6202"/>
    <cellStyle name="Normal 5" xfId="24"/>
    <cellStyle name="Normal 5 10" xfId="1545"/>
    <cellStyle name="Normal 5 10 2" xfId="6205"/>
    <cellStyle name="Normal 5 10 2 2" xfId="8873"/>
    <cellStyle name="Normal 5 10 2 2 2" xfId="11596"/>
    <cellStyle name="Normal 5 10 3" xfId="8718"/>
    <cellStyle name="Normal 5 10 3 2" xfId="11540"/>
    <cellStyle name="Normal 5 10 4" xfId="8853"/>
    <cellStyle name="Normal 5 10 4 2" xfId="11580"/>
    <cellStyle name="Normal 5 10 5" xfId="9578"/>
    <cellStyle name="Normal 5 11" xfId="1484"/>
    <cellStyle name="Normal 5 11 2" xfId="8720"/>
    <cellStyle name="Normal 5 11 2 2" xfId="11541"/>
    <cellStyle name="Normal 5 11 3" xfId="8854"/>
    <cellStyle name="Normal 5 11 3 2" xfId="11581"/>
    <cellStyle name="Normal 5 11 4" xfId="9566"/>
    <cellStyle name="Normal 5 12" xfId="6204"/>
    <cellStyle name="Normal 5 12 2" xfId="8737"/>
    <cellStyle name="Normal 5 12 2 2" xfId="11549"/>
    <cellStyle name="Normal 5 12 3" xfId="8864"/>
    <cellStyle name="Normal 5 12 3 2" xfId="11588"/>
    <cellStyle name="Normal 5 13" xfId="8738"/>
    <cellStyle name="Normal 5 13 2" xfId="8881"/>
    <cellStyle name="Normal 5 13 2 2" xfId="11603"/>
    <cellStyle name="Normal 5 13 3" xfId="11550"/>
    <cellStyle name="Normal 5 14" xfId="8741"/>
    <cellStyle name="Normal 5 14 2" xfId="11551"/>
    <cellStyle name="Normal 5 15" xfId="8743"/>
    <cellStyle name="Normal 5 15 2" xfId="11552"/>
    <cellStyle name="Normal 5 16" xfId="8746"/>
    <cellStyle name="Normal 5 16 2" xfId="11553"/>
    <cellStyle name="Normal 5 17" xfId="8749"/>
    <cellStyle name="Normal 5 17 2" xfId="11554"/>
    <cellStyle name="Normal 5 18" xfId="8750"/>
    <cellStyle name="Normal 5 18 2" xfId="11555"/>
    <cellStyle name="Normal 5 19" xfId="8753"/>
    <cellStyle name="Normal 5 19 2" xfId="11556"/>
    <cellStyle name="Normal 5 2" xfId="275"/>
    <cellStyle name="Normal 5 2 10" xfId="6907"/>
    <cellStyle name="Normal 5 2 2" xfId="930"/>
    <cellStyle name="Normal 5 2 2 2" xfId="931"/>
    <cellStyle name="Normal 5 2 2 2 2" xfId="932"/>
    <cellStyle name="Normal 5 2 2 2 2 2" xfId="933"/>
    <cellStyle name="Normal 5 2 2 2 2 2 2" xfId="7438"/>
    <cellStyle name="Normal 5 2 2 2 2 2 2 2" xfId="10416"/>
    <cellStyle name="Normal 5 2 2 2 2 2 3" xfId="7941"/>
    <cellStyle name="Normal 5 2 2 2 2 2 3 2" xfId="10914"/>
    <cellStyle name="Normal 5 2 2 2 2 2 4" xfId="8446"/>
    <cellStyle name="Normal 5 2 2 2 2 2 4 2" xfId="11410"/>
    <cellStyle name="Normal 5 2 2 2 2 2 5" xfId="9388"/>
    <cellStyle name="Normal 5 2 2 2 2 3" xfId="7437"/>
    <cellStyle name="Normal 5 2 2 2 2 3 2" xfId="10415"/>
    <cellStyle name="Normal 5 2 2 2 2 4" xfId="7940"/>
    <cellStyle name="Normal 5 2 2 2 2 4 2" xfId="10913"/>
    <cellStyle name="Normal 5 2 2 2 2 5" xfId="8445"/>
    <cellStyle name="Normal 5 2 2 2 2 5 2" xfId="11409"/>
    <cellStyle name="Normal 5 2 2 2 2 6" xfId="9387"/>
    <cellStyle name="Normal 5 2 2 2 3" xfId="934"/>
    <cellStyle name="Normal 5 2 2 2 3 2" xfId="7439"/>
    <cellStyle name="Normal 5 2 2 2 3 2 2" xfId="10417"/>
    <cellStyle name="Normal 5 2 2 2 3 3" xfId="7942"/>
    <cellStyle name="Normal 5 2 2 2 3 3 2" xfId="10915"/>
    <cellStyle name="Normal 5 2 2 2 3 4" xfId="8447"/>
    <cellStyle name="Normal 5 2 2 2 3 4 2" xfId="11411"/>
    <cellStyle name="Normal 5 2 2 2 3 5" xfId="9389"/>
    <cellStyle name="Normal 5 2 2 2 4" xfId="6208"/>
    <cellStyle name="Normal 5 2 2 2 4 2" xfId="9871"/>
    <cellStyle name="Normal 5 2 2 2 5" xfId="7436"/>
    <cellStyle name="Normal 5 2 2 2 5 2" xfId="10414"/>
    <cellStyle name="Normal 5 2 2 2 6" xfId="7939"/>
    <cellStyle name="Normal 5 2 2 2 6 2" xfId="10912"/>
    <cellStyle name="Normal 5 2 2 2 7" xfId="8444"/>
    <cellStyle name="Normal 5 2 2 2 7 2" xfId="11408"/>
    <cellStyle name="Normal 5 2 2 2 8" xfId="9386"/>
    <cellStyle name="Normal 5 2 2 3" xfId="935"/>
    <cellStyle name="Normal 5 2 2 3 2" xfId="936"/>
    <cellStyle name="Normal 5 2 2 3 2 2" xfId="7441"/>
    <cellStyle name="Normal 5 2 2 3 2 2 2" xfId="10419"/>
    <cellStyle name="Normal 5 2 2 3 2 3" xfId="7944"/>
    <cellStyle name="Normal 5 2 2 3 2 3 2" xfId="10917"/>
    <cellStyle name="Normal 5 2 2 3 2 4" xfId="8449"/>
    <cellStyle name="Normal 5 2 2 3 2 4 2" xfId="11413"/>
    <cellStyle name="Normal 5 2 2 3 2 5" xfId="9391"/>
    <cellStyle name="Normal 5 2 2 3 3" xfId="6908"/>
    <cellStyle name="Normal 5 2 2 3 3 2" xfId="9981"/>
    <cellStyle name="Normal 5 2 2 3 4" xfId="7440"/>
    <cellStyle name="Normal 5 2 2 3 4 2" xfId="10418"/>
    <cellStyle name="Normal 5 2 2 3 5" xfId="7943"/>
    <cellStyle name="Normal 5 2 2 3 5 2" xfId="10916"/>
    <cellStyle name="Normal 5 2 2 3 6" xfId="8448"/>
    <cellStyle name="Normal 5 2 2 3 6 2" xfId="11412"/>
    <cellStyle name="Normal 5 2 2 3 7" xfId="9390"/>
    <cellStyle name="Normal 5 2 2 4" xfId="937"/>
    <cellStyle name="Normal 5 2 2 4 2" xfId="7442"/>
    <cellStyle name="Normal 5 2 2 4 2 2" xfId="10420"/>
    <cellStyle name="Normal 5 2 2 4 3" xfId="7945"/>
    <cellStyle name="Normal 5 2 2 4 3 2" xfId="10918"/>
    <cellStyle name="Normal 5 2 2 4 4" xfId="8450"/>
    <cellStyle name="Normal 5 2 2 4 4 2" xfId="11414"/>
    <cellStyle name="Normal 5 2 2 4 5" xfId="9392"/>
    <cellStyle name="Normal 5 2 2 5" xfId="6207"/>
    <cellStyle name="Normal 5 2 2 5 2" xfId="9870"/>
    <cellStyle name="Normal 5 2 2 6" xfId="7435"/>
    <cellStyle name="Normal 5 2 2 6 2" xfId="10413"/>
    <cellStyle name="Normal 5 2 2 7" xfId="7938"/>
    <cellStyle name="Normal 5 2 2 7 2" xfId="10911"/>
    <cellStyle name="Normal 5 2 2 8" xfId="8443"/>
    <cellStyle name="Normal 5 2 2 8 2" xfId="11407"/>
    <cellStyle name="Normal 5 2 2 9" xfId="9385"/>
    <cellStyle name="Normal 5 2 3" xfId="938"/>
    <cellStyle name="Normal 5 2 3 2" xfId="939"/>
    <cellStyle name="Normal 5 2 3 2 2" xfId="940"/>
    <cellStyle name="Normal 5 2 3 2 2 2" xfId="7445"/>
    <cellStyle name="Normal 5 2 3 2 2 2 2" xfId="10423"/>
    <cellStyle name="Normal 5 2 3 2 2 3" xfId="7948"/>
    <cellStyle name="Normal 5 2 3 2 2 3 2" xfId="10921"/>
    <cellStyle name="Normal 5 2 3 2 2 4" xfId="8453"/>
    <cellStyle name="Normal 5 2 3 2 2 4 2" xfId="11417"/>
    <cellStyle name="Normal 5 2 3 2 2 5" xfId="9395"/>
    <cellStyle name="Normal 5 2 3 2 3" xfId="6909"/>
    <cellStyle name="Normal 5 2 3 2 3 2" xfId="9982"/>
    <cellStyle name="Normal 5 2 3 2 4" xfId="7444"/>
    <cellStyle name="Normal 5 2 3 2 4 2" xfId="10422"/>
    <cellStyle name="Normal 5 2 3 2 5" xfId="7947"/>
    <cellStyle name="Normal 5 2 3 2 5 2" xfId="10920"/>
    <cellStyle name="Normal 5 2 3 2 6" xfId="8452"/>
    <cellStyle name="Normal 5 2 3 2 6 2" xfId="11416"/>
    <cellStyle name="Normal 5 2 3 2 7" xfId="9394"/>
    <cellStyle name="Normal 5 2 3 3" xfId="941"/>
    <cellStyle name="Normal 5 2 3 3 2" xfId="7446"/>
    <cellStyle name="Normal 5 2 3 3 2 2" xfId="10424"/>
    <cellStyle name="Normal 5 2 3 3 3" xfId="7949"/>
    <cellStyle name="Normal 5 2 3 3 3 2" xfId="10922"/>
    <cellStyle name="Normal 5 2 3 3 4" xfId="8454"/>
    <cellStyle name="Normal 5 2 3 3 4 2" xfId="11418"/>
    <cellStyle name="Normal 5 2 3 3 5" xfId="9396"/>
    <cellStyle name="Normal 5 2 3 4" xfId="6209"/>
    <cellStyle name="Normal 5 2 3 4 2" xfId="9872"/>
    <cellStyle name="Normal 5 2 3 5" xfId="7443"/>
    <cellStyle name="Normal 5 2 3 5 2" xfId="10421"/>
    <cellStyle name="Normal 5 2 3 6" xfId="7946"/>
    <cellStyle name="Normal 5 2 3 6 2" xfId="10919"/>
    <cellStyle name="Normal 5 2 3 7" xfId="8451"/>
    <cellStyle name="Normal 5 2 3 7 2" xfId="11415"/>
    <cellStyle name="Normal 5 2 3 8" xfId="9393"/>
    <cellStyle name="Normal 5 2 4" xfId="942"/>
    <cellStyle name="Normal 5 2 4 2" xfId="943"/>
    <cellStyle name="Normal 5 2 4 2 2" xfId="6910"/>
    <cellStyle name="Normal 5 2 4 2 2 2" xfId="9983"/>
    <cellStyle name="Normal 5 2 4 2 3" xfId="7448"/>
    <cellStyle name="Normal 5 2 4 2 3 2" xfId="10426"/>
    <cellStyle name="Normal 5 2 4 2 4" xfId="7951"/>
    <cellStyle name="Normal 5 2 4 2 4 2" xfId="10924"/>
    <cellStyle name="Normal 5 2 4 2 5" xfId="8456"/>
    <cellStyle name="Normal 5 2 4 2 5 2" xfId="11420"/>
    <cellStyle name="Normal 5 2 4 2 6" xfId="9398"/>
    <cellStyle name="Normal 5 2 4 3" xfId="6210"/>
    <cellStyle name="Normal 5 2 4 3 2" xfId="9873"/>
    <cellStyle name="Normal 5 2 4 4" xfId="7447"/>
    <cellStyle name="Normal 5 2 4 4 2" xfId="10425"/>
    <cellStyle name="Normal 5 2 4 5" xfId="7950"/>
    <cellStyle name="Normal 5 2 4 5 2" xfId="10923"/>
    <cellStyle name="Normal 5 2 4 6" xfId="8455"/>
    <cellStyle name="Normal 5 2 4 6 2" xfId="11419"/>
    <cellStyle name="Normal 5 2 4 7" xfId="9397"/>
    <cellStyle name="Normal 5 2 5" xfId="944"/>
    <cellStyle name="Normal 5 2 5 2" xfId="6911"/>
    <cellStyle name="Normal 5 2 5 2 2" xfId="9984"/>
    <cellStyle name="Normal 5 2 5 3" xfId="6211"/>
    <cellStyle name="Normal 5 2 5 3 2" xfId="9874"/>
    <cellStyle name="Normal 5 2 5 4" xfId="7449"/>
    <cellStyle name="Normal 5 2 5 4 2" xfId="10427"/>
    <cellStyle name="Normal 5 2 5 5" xfId="7952"/>
    <cellStyle name="Normal 5 2 5 5 2" xfId="10925"/>
    <cellStyle name="Normal 5 2 5 6" xfId="8457"/>
    <cellStyle name="Normal 5 2 5 6 2" xfId="11421"/>
    <cellStyle name="Normal 5 2 5 7" xfId="9399"/>
    <cellStyle name="Normal 5 2 6" xfId="6212"/>
    <cellStyle name="Normal 5 2 6 2" xfId="6912"/>
    <cellStyle name="Normal 5 2 6 2 2" xfId="9985"/>
    <cellStyle name="Normal 5 2 6 3" xfId="9875"/>
    <cellStyle name="Normal 5 2 7" xfId="6213"/>
    <cellStyle name="Normal 5 2 7 2" xfId="6913"/>
    <cellStyle name="Normal 5 2 7 2 2" xfId="9986"/>
    <cellStyle name="Normal 5 2 7 3" xfId="9876"/>
    <cellStyle name="Normal 5 2 8" xfId="6214"/>
    <cellStyle name="Normal 5 2 8 2" xfId="9877"/>
    <cellStyle name="Normal 5 2 9" xfId="6206"/>
    <cellStyle name="Normal 5 2 9 2" xfId="9869"/>
    <cellStyle name="Normal 5 20" xfId="8614"/>
    <cellStyle name="Normal 5 21" xfId="8823"/>
    <cellStyle name="Normal 5 21 2" xfId="11568"/>
    <cellStyle name="Normal 5 22" xfId="8886"/>
    <cellStyle name="Normal 5 22 2" xfId="11604"/>
    <cellStyle name="Normal 5 23" xfId="274"/>
    <cellStyle name="Normal 5 3" xfId="317"/>
    <cellStyle name="Normal 5 3 2" xfId="6216"/>
    <cellStyle name="Normal 5 3 2 2" xfId="6217"/>
    <cellStyle name="Normal 5 3 2 2 2" xfId="9880"/>
    <cellStyle name="Normal 5 3 2 3" xfId="9879"/>
    <cellStyle name="Normal 5 3 3" xfId="6218"/>
    <cellStyle name="Normal 5 3 3 2" xfId="9881"/>
    <cellStyle name="Normal 5 3 4" xfId="6215"/>
    <cellStyle name="Normal 5 3 4 2" xfId="9878"/>
    <cellStyle name="Normal 5 3 5" xfId="6914"/>
    <cellStyle name="Normal 5 3 6" xfId="8699"/>
    <cellStyle name="Normal 5 3 6 2" xfId="11533"/>
    <cellStyle name="Normal 5 4" xfId="945"/>
    <cellStyle name="Normal 5 4 10" xfId="8846"/>
    <cellStyle name="Normal 5 4 10 2" xfId="11573"/>
    <cellStyle name="Normal 5 4 11" xfId="9400"/>
    <cellStyle name="Normal 5 4 2" xfId="946"/>
    <cellStyle name="Normal 5 4 2 2" xfId="947"/>
    <cellStyle name="Normal 5 4 2 2 2" xfId="948"/>
    <cellStyle name="Normal 5 4 2 2 2 2" xfId="7453"/>
    <cellStyle name="Normal 5 4 2 2 2 2 2" xfId="10431"/>
    <cellStyle name="Normal 5 4 2 2 2 3" xfId="7956"/>
    <cellStyle name="Normal 5 4 2 2 2 3 2" xfId="10929"/>
    <cellStyle name="Normal 5 4 2 2 2 4" xfId="8461"/>
    <cellStyle name="Normal 5 4 2 2 2 4 2" xfId="11425"/>
    <cellStyle name="Normal 5 4 2 2 2 5" xfId="9403"/>
    <cellStyle name="Normal 5 4 2 2 3" xfId="6221"/>
    <cellStyle name="Normal 5 4 2 2 3 2" xfId="9884"/>
    <cellStyle name="Normal 5 4 2 2 4" xfId="7452"/>
    <cellStyle name="Normal 5 4 2 2 4 2" xfId="10430"/>
    <cellStyle name="Normal 5 4 2 2 5" xfId="7955"/>
    <cellStyle name="Normal 5 4 2 2 5 2" xfId="10928"/>
    <cellStyle name="Normal 5 4 2 2 6" xfId="8460"/>
    <cellStyle name="Normal 5 4 2 2 6 2" xfId="11424"/>
    <cellStyle name="Normal 5 4 2 2 7" xfId="9402"/>
    <cellStyle name="Normal 5 4 2 3" xfId="949"/>
    <cellStyle name="Normal 5 4 2 3 2" xfId="7454"/>
    <cellStyle name="Normal 5 4 2 3 2 2" xfId="10432"/>
    <cellStyle name="Normal 5 4 2 3 3" xfId="7957"/>
    <cellStyle name="Normal 5 4 2 3 3 2" xfId="10930"/>
    <cellStyle name="Normal 5 4 2 3 4" xfId="8462"/>
    <cellStyle name="Normal 5 4 2 3 4 2" xfId="11426"/>
    <cellStyle name="Normal 5 4 2 3 5" xfId="9404"/>
    <cellStyle name="Normal 5 4 2 4" xfId="6220"/>
    <cellStyle name="Normal 5 4 2 4 2" xfId="9883"/>
    <cellStyle name="Normal 5 4 2 5" xfId="7451"/>
    <cellStyle name="Normal 5 4 2 5 2" xfId="10429"/>
    <cellStyle name="Normal 5 4 2 6" xfId="7954"/>
    <cellStyle name="Normal 5 4 2 6 2" xfId="10927"/>
    <cellStyle name="Normal 5 4 2 7" xfId="8459"/>
    <cellStyle name="Normal 5 4 2 7 2" xfId="11423"/>
    <cellStyle name="Normal 5 4 2 8" xfId="8874"/>
    <cellStyle name="Normal 5 4 2 8 2" xfId="11597"/>
    <cellStyle name="Normal 5 4 2 9" xfId="9401"/>
    <cellStyle name="Normal 5 4 3" xfId="950"/>
    <cellStyle name="Normal 5 4 3 2" xfId="951"/>
    <cellStyle name="Normal 5 4 3 2 2" xfId="7456"/>
    <cellStyle name="Normal 5 4 3 2 2 2" xfId="10434"/>
    <cellStyle name="Normal 5 4 3 2 3" xfId="7959"/>
    <cellStyle name="Normal 5 4 3 2 3 2" xfId="10932"/>
    <cellStyle name="Normal 5 4 3 2 4" xfId="8464"/>
    <cellStyle name="Normal 5 4 3 2 4 2" xfId="11428"/>
    <cellStyle name="Normal 5 4 3 2 5" xfId="9406"/>
    <cellStyle name="Normal 5 4 3 3" xfId="6222"/>
    <cellStyle name="Normal 5 4 3 3 2" xfId="9885"/>
    <cellStyle name="Normal 5 4 3 4" xfId="7455"/>
    <cellStyle name="Normal 5 4 3 4 2" xfId="10433"/>
    <cellStyle name="Normal 5 4 3 5" xfId="7958"/>
    <cellStyle name="Normal 5 4 3 5 2" xfId="10931"/>
    <cellStyle name="Normal 5 4 3 6" xfId="8463"/>
    <cellStyle name="Normal 5 4 3 6 2" xfId="11427"/>
    <cellStyle name="Normal 5 4 3 7" xfId="9405"/>
    <cellStyle name="Normal 5 4 4" xfId="952"/>
    <cellStyle name="Normal 5 4 4 2" xfId="6219"/>
    <cellStyle name="Normal 5 4 4 2 2" xfId="9882"/>
    <cellStyle name="Normal 5 4 4 3" xfId="7457"/>
    <cellStyle name="Normal 5 4 4 3 2" xfId="10435"/>
    <cellStyle name="Normal 5 4 4 4" xfId="7960"/>
    <cellStyle name="Normal 5 4 4 4 2" xfId="10933"/>
    <cellStyle name="Normal 5 4 4 5" xfId="8465"/>
    <cellStyle name="Normal 5 4 4 5 2" xfId="11429"/>
    <cellStyle name="Normal 5 4 4 6" xfId="9407"/>
    <cellStyle name="Normal 5 4 5" xfId="1530"/>
    <cellStyle name="Normal 5 4 5 2" xfId="6915"/>
    <cellStyle name="Normal 5 4 5 3" xfId="9571"/>
    <cellStyle name="Normal 5 4 6" xfId="7450"/>
    <cellStyle name="Normal 5 4 6 2" xfId="10428"/>
    <cellStyle name="Normal 5 4 7" xfId="7953"/>
    <cellStyle name="Normal 5 4 7 2" xfId="10926"/>
    <cellStyle name="Normal 5 4 8" xfId="8458"/>
    <cellStyle name="Normal 5 4 8 2" xfId="11422"/>
    <cellStyle name="Normal 5 4 9" xfId="8703"/>
    <cellStyle name="Normal 5 4 9 2" xfId="11534"/>
    <cellStyle name="Normal 5 5" xfId="953"/>
    <cellStyle name="Normal 5 5 10" xfId="8847"/>
    <cellStyle name="Normal 5 5 10 2" xfId="11574"/>
    <cellStyle name="Normal 5 5 11" xfId="9408"/>
    <cellStyle name="Normal 5 5 2" xfId="954"/>
    <cellStyle name="Normal 5 5 2 2" xfId="955"/>
    <cellStyle name="Normal 5 5 2 2 2" xfId="6225"/>
    <cellStyle name="Normal 5 5 2 2 2 2" xfId="9888"/>
    <cellStyle name="Normal 5 5 2 2 3" xfId="7460"/>
    <cellStyle name="Normal 5 5 2 2 3 2" xfId="10438"/>
    <cellStyle name="Normal 5 5 2 2 4" xfId="7963"/>
    <cellStyle name="Normal 5 5 2 2 4 2" xfId="10936"/>
    <cellStyle name="Normal 5 5 2 2 5" xfId="8468"/>
    <cellStyle name="Normal 5 5 2 2 5 2" xfId="11432"/>
    <cellStyle name="Normal 5 5 2 2 6" xfId="9410"/>
    <cellStyle name="Normal 5 5 2 3" xfId="6224"/>
    <cellStyle name="Normal 5 5 2 3 2" xfId="9887"/>
    <cellStyle name="Normal 5 5 2 4" xfId="7459"/>
    <cellStyle name="Normal 5 5 2 4 2" xfId="10437"/>
    <cellStyle name="Normal 5 5 2 5" xfId="7962"/>
    <cellStyle name="Normal 5 5 2 5 2" xfId="10935"/>
    <cellStyle name="Normal 5 5 2 6" xfId="8467"/>
    <cellStyle name="Normal 5 5 2 6 2" xfId="11431"/>
    <cellStyle name="Normal 5 5 2 7" xfId="8875"/>
    <cellStyle name="Normal 5 5 2 7 2" xfId="11598"/>
    <cellStyle name="Normal 5 5 2 8" xfId="9409"/>
    <cellStyle name="Normal 5 5 3" xfId="956"/>
    <cellStyle name="Normal 5 5 3 2" xfId="6226"/>
    <cellStyle name="Normal 5 5 3 2 2" xfId="9889"/>
    <cellStyle name="Normal 5 5 3 3" xfId="7461"/>
    <cellStyle name="Normal 5 5 3 3 2" xfId="10439"/>
    <cellStyle name="Normal 5 5 3 4" xfId="7964"/>
    <cellStyle name="Normal 5 5 3 4 2" xfId="10937"/>
    <cellStyle name="Normal 5 5 3 5" xfId="8469"/>
    <cellStyle name="Normal 5 5 3 5 2" xfId="11433"/>
    <cellStyle name="Normal 5 5 3 6" xfId="9411"/>
    <cellStyle name="Normal 5 5 4" xfId="1531"/>
    <cellStyle name="Normal 5 5 4 2" xfId="6223"/>
    <cellStyle name="Normal 5 5 4 2 2" xfId="9886"/>
    <cellStyle name="Normal 5 5 4 3" xfId="9572"/>
    <cellStyle name="Normal 5 5 5" xfId="6916"/>
    <cellStyle name="Normal 5 5 6" xfId="7458"/>
    <cellStyle name="Normal 5 5 6 2" xfId="10436"/>
    <cellStyle name="Normal 5 5 7" xfId="7961"/>
    <cellStyle name="Normal 5 5 7 2" xfId="10934"/>
    <cellStyle name="Normal 5 5 8" xfId="8466"/>
    <cellStyle name="Normal 5 5 8 2" xfId="11430"/>
    <cellStyle name="Normal 5 5 9" xfId="8705"/>
    <cellStyle name="Normal 5 5 9 2" xfId="11535"/>
    <cellStyle name="Normal 5 6" xfId="957"/>
    <cellStyle name="Normal 5 6 10" xfId="8848"/>
    <cellStyle name="Normal 5 6 10 2" xfId="11575"/>
    <cellStyle name="Normal 5 6 11" xfId="9412"/>
    <cellStyle name="Normal 5 6 2" xfId="958"/>
    <cellStyle name="Normal 5 6 2 2" xfId="6229"/>
    <cellStyle name="Normal 5 6 2 2 2" xfId="9892"/>
    <cellStyle name="Normal 5 6 2 3" xfId="6228"/>
    <cellStyle name="Normal 5 6 2 3 2" xfId="9891"/>
    <cellStyle name="Normal 5 6 2 4" xfId="7463"/>
    <cellStyle name="Normal 5 6 2 4 2" xfId="10441"/>
    <cellStyle name="Normal 5 6 2 5" xfId="7966"/>
    <cellStyle name="Normal 5 6 2 5 2" xfId="10939"/>
    <cellStyle name="Normal 5 6 2 6" xfId="8471"/>
    <cellStyle name="Normal 5 6 2 6 2" xfId="11435"/>
    <cellStyle name="Normal 5 6 2 7" xfId="8876"/>
    <cellStyle name="Normal 5 6 2 7 2" xfId="11599"/>
    <cellStyle name="Normal 5 6 2 8" xfId="9413"/>
    <cellStyle name="Normal 5 6 3" xfId="1532"/>
    <cellStyle name="Normal 5 6 3 2" xfId="6230"/>
    <cellStyle name="Normal 5 6 3 2 2" xfId="9893"/>
    <cellStyle name="Normal 5 6 3 3" xfId="9573"/>
    <cellStyle name="Normal 5 6 4" xfId="6227"/>
    <cellStyle name="Normal 5 6 4 2" xfId="9890"/>
    <cellStyle name="Normal 5 6 5" xfId="6917"/>
    <cellStyle name="Normal 5 6 6" xfId="7462"/>
    <cellStyle name="Normal 5 6 6 2" xfId="10440"/>
    <cellStyle name="Normal 5 6 7" xfId="7965"/>
    <cellStyle name="Normal 5 6 7 2" xfId="10938"/>
    <cellStyle name="Normal 5 6 8" xfId="8470"/>
    <cellStyle name="Normal 5 6 8 2" xfId="11434"/>
    <cellStyle name="Normal 5 6 9" xfId="8711"/>
    <cellStyle name="Normal 5 6 9 2" xfId="11536"/>
    <cellStyle name="Normal 5 7" xfId="959"/>
    <cellStyle name="Normal 5 7 10" xfId="8849"/>
    <cellStyle name="Normal 5 7 10 2" xfId="11576"/>
    <cellStyle name="Normal 5 7 11" xfId="9414"/>
    <cellStyle name="Normal 5 7 2" xfId="1533"/>
    <cellStyle name="Normal 5 7 2 2" xfId="6233"/>
    <cellStyle name="Normal 5 7 2 2 2" xfId="9896"/>
    <cellStyle name="Normal 5 7 2 3" xfId="6232"/>
    <cellStyle name="Normal 5 7 2 3 2" xfId="9895"/>
    <cellStyle name="Normal 5 7 2 4" xfId="8877"/>
    <cellStyle name="Normal 5 7 2 4 2" xfId="11600"/>
    <cellStyle name="Normal 5 7 2 5" xfId="9574"/>
    <cellStyle name="Normal 5 7 3" xfId="6234"/>
    <cellStyle name="Normal 5 7 3 2" xfId="9897"/>
    <cellStyle name="Normal 5 7 4" xfId="6231"/>
    <cellStyle name="Normal 5 7 4 2" xfId="9894"/>
    <cellStyle name="Normal 5 7 5" xfId="6918"/>
    <cellStyle name="Normal 5 7 6" xfId="7464"/>
    <cellStyle name="Normal 5 7 6 2" xfId="10442"/>
    <cellStyle name="Normal 5 7 7" xfId="7967"/>
    <cellStyle name="Normal 5 7 7 2" xfId="10940"/>
    <cellStyle name="Normal 5 7 8" xfId="8472"/>
    <cellStyle name="Normal 5 7 8 2" xfId="11436"/>
    <cellStyle name="Normal 5 7 9" xfId="8712"/>
    <cellStyle name="Normal 5 7 9 2" xfId="11537"/>
    <cellStyle name="Normal 5 8" xfId="960"/>
    <cellStyle name="Normal 5 8 2" xfId="1534"/>
    <cellStyle name="Normal 5 8 2 2" xfId="6236"/>
    <cellStyle name="Normal 5 8 2 3" xfId="8878"/>
    <cellStyle name="Normal 5 8 2 3 2" xfId="11601"/>
    <cellStyle name="Normal 5 8 2 4" xfId="9575"/>
    <cellStyle name="Normal 5 8 3" xfId="6235"/>
    <cellStyle name="Normal 5 8 4" xfId="8713"/>
    <cellStyle name="Normal 5 8 4 2" xfId="11538"/>
    <cellStyle name="Normal 5 8 5" xfId="8850"/>
    <cellStyle name="Normal 5 8 5 2" xfId="11577"/>
    <cellStyle name="Normal 5 9" xfId="1542"/>
    <cellStyle name="Normal 5 9 2" xfId="6237"/>
    <cellStyle name="Normal 5 9 2 2" xfId="8879"/>
    <cellStyle name="Normal 5 9 2 2 2" xfId="11602"/>
    <cellStyle name="Normal 5 9 3" xfId="8717"/>
    <cellStyle name="Normal 5 9 3 2" xfId="11539"/>
    <cellStyle name="Normal 5 9 4" xfId="8852"/>
    <cellStyle name="Normal 5 9 4 2" xfId="11579"/>
    <cellStyle name="Normal 5 9 5" xfId="9577"/>
    <cellStyle name="Normal 5_20090522 Risk Review" xfId="6238"/>
    <cellStyle name="Normal 50" xfId="961"/>
    <cellStyle name="Normal 50 2" xfId="6240"/>
    <cellStyle name="Normal 50 2 2" xfId="11858"/>
    <cellStyle name="Normal 50 3" xfId="6919"/>
    <cellStyle name="Normal 50 4" xfId="6239"/>
    <cellStyle name="Normal 50 5" xfId="11873"/>
    <cellStyle name="Normal 51" xfId="962"/>
    <cellStyle name="Normal 51 2" xfId="6242"/>
    <cellStyle name="Normal 51 3" xfId="6920"/>
    <cellStyle name="Normal 51 4" xfId="6241"/>
    <cellStyle name="Normal 52" xfId="963"/>
    <cellStyle name="Normal 52 2" xfId="964"/>
    <cellStyle name="Normal 52 2 2" xfId="6244"/>
    <cellStyle name="Normal 52 2 3" xfId="7466"/>
    <cellStyle name="Normal 52 2 3 2" xfId="10444"/>
    <cellStyle name="Normal 52 2 4" xfId="7969"/>
    <cellStyle name="Normal 52 2 4 2" xfId="10942"/>
    <cellStyle name="Normal 52 2 5" xfId="8474"/>
    <cellStyle name="Normal 52 2 5 2" xfId="11438"/>
    <cellStyle name="Normal 52 2 6" xfId="9416"/>
    <cellStyle name="Normal 52 3" xfId="6921"/>
    <cellStyle name="Normal 52 4" xfId="6243"/>
    <cellStyle name="Normal 52 5" xfId="7465"/>
    <cellStyle name="Normal 52 5 2" xfId="10443"/>
    <cellStyle name="Normal 52 6" xfId="7968"/>
    <cellStyle name="Normal 52 6 2" xfId="10941"/>
    <cellStyle name="Normal 52 7" xfId="8473"/>
    <cellStyle name="Normal 52 7 2" xfId="11437"/>
    <cellStyle name="Normal 52 8" xfId="9415"/>
    <cellStyle name="Normal 53" xfId="965"/>
    <cellStyle name="Normal 53 2" xfId="6922"/>
    <cellStyle name="Normal 53 3" xfId="6245"/>
    <cellStyle name="Normal 54" xfId="966"/>
    <cellStyle name="Normal 54 2" xfId="6247"/>
    <cellStyle name="Normal 54 3" xfId="6923"/>
    <cellStyle name="Normal 54 4" xfId="6246"/>
    <cellStyle name="Normal 55" xfId="967"/>
    <cellStyle name="Normal 55 2" xfId="6924"/>
    <cellStyle name="Normal 55 3" xfId="6248"/>
    <cellStyle name="Normal 56" xfId="968"/>
    <cellStyle name="Normal 56 2" xfId="6250"/>
    <cellStyle name="Normal 56 3" xfId="6925"/>
    <cellStyle name="Normal 56 4" xfId="6249"/>
    <cellStyle name="Normal 56 5" xfId="7467"/>
    <cellStyle name="Normal 56 5 2" xfId="10445"/>
    <cellStyle name="Normal 56 6" xfId="7970"/>
    <cellStyle name="Normal 56 6 2" xfId="10943"/>
    <cellStyle name="Normal 56 7" xfId="8475"/>
    <cellStyle name="Normal 56 7 2" xfId="11439"/>
    <cellStyle name="Normal 56 8" xfId="9417"/>
    <cellStyle name="Normal 57" xfId="1146"/>
    <cellStyle name="Normal 57 2" xfId="1395"/>
    <cellStyle name="Normal 57 2 2" xfId="6252"/>
    <cellStyle name="Normal 57 3" xfId="6926"/>
    <cellStyle name="Normal 57 4" xfId="6251"/>
    <cellStyle name="Normal 58" xfId="1150"/>
    <cellStyle name="Normal 58 2" xfId="6927"/>
    <cellStyle name="Normal 58 3" xfId="6253"/>
    <cellStyle name="Normal 59" xfId="1152"/>
    <cellStyle name="Normal 59 2" xfId="6255"/>
    <cellStyle name="Normal 59 3" xfId="6928"/>
    <cellStyle name="Normal 59 4" xfId="6254"/>
    <cellStyle name="Normal 6" xfId="276"/>
    <cellStyle name="Normal 6 10" xfId="6257"/>
    <cellStyle name="Normal 6 11" xfId="6258"/>
    <cellStyle name="Normal 6 11 2" xfId="9898"/>
    <cellStyle name="Normal 6 12" xfId="6256"/>
    <cellStyle name="Normal 6 13" xfId="6987"/>
    <cellStyle name="Normal 6 14" xfId="8594"/>
    <cellStyle name="Normal 6 14 2" xfId="11520"/>
    <cellStyle name="Normal 6 2" xfId="969"/>
    <cellStyle name="Normal 6 2 10" xfId="6929"/>
    <cellStyle name="Normal 6 2 2" xfId="1543"/>
    <cellStyle name="Normal 6 2 2 2" xfId="6261"/>
    <cellStyle name="Normal 6 2 2 2 2" xfId="6931"/>
    <cellStyle name="Normal 6 2 2 2 2 2" xfId="9987"/>
    <cellStyle name="Normal 6 2 2 2 3" xfId="9901"/>
    <cellStyle name="Normal 6 2 2 3" xfId="6932"/>
    <cellStyle name="Normal 6 2 2 3 2" xfId="9988"/>
    <cellStyle name="Normal 6 2 2 4" xfId="6933"/>
    <cellStyle name="Normal 6 2 2 4 2" xfId="9989"/>
    <cellStyle name="Normal 6 2 2 5" xfId="6934"/>
    <cellStyle name="Normal 6 2 2 5 2" xfId="9990"/>
    <cellStyle name="Normal 6 2 2 6" xfId="6935"/>
    <cellStyle name="Normal 6 2 2 6 2" xfId="9991"/>
    <cellStyle name="Normal 6 2 2 7" xfId="6936"/>
    <cellStyle name="Normal 6 2 2 7 2" xfId="9992"/>
    <cellStyle name="Normal 6 2 2 8" xfId="6930"/>
    <cellStyle name="Normal 6 2 2 9" xfId="6260"/>
    <cellStyle name="Normal 6 2 2 9 2" xfId="9900"/>
    <cellStyle name="Normal 6 2 3" xfId="6262"/>
    <cellStyle name="Normal 6 2 3 2" xfId="6937"/>
    <cellStyle name="Normal 6 2 3 2 2" xfId="9993"/>
    <cellStyle name="Normal 6 2 3 3" xfId="9902"/>
    <cellStyle name="Normal 6 2 4" xfId="6263"/>
    <cellStyle name="Normal 6 2 4 2" xfId="6938"/>
    <cellStyle name="Normal 6 2 4 3" xfId="9903"/>
    <cellStyle name="Normal 6 2 5" xfId="6264"/>
    <cellStyle name="Normal 6 2 5 2" xfId="6939"/>
    <cellStyle name="Normal 6 2 5 3" xfId="9904"/>
    <cellStyle name="Normal 6 2 6" xfId="6265"/>
    <cellStyle name="Normal 6 2 6 2" xfId="6940"/>
    <cellStyle name="Normal 6 2 6 3" xfId="9905"/>
    <cellStyle name="Normal 6 2 7" xfId="6266"/>
    <cellStyle name="Normal 6 2 7 2" xfId="6941"/>
    <cellStyle name="Normal 6 2 7 3" xfId="9906"/>
    <cellStyle name="Normal 6 2 8" xfId="6267"/>
    <cellStyle name="Normal 6 2 8 2" xfId="6942"/>
    <cellStyle name="Normal 6 2 9" xfId="6259"/>
    <cellStyle name="Normal 6 2 9 2" xfId="9899"/>
    <cellStyle name="Normal 6 3" xfId="970"/>
    <cellStyle name="Normal 6 3 2" xfId="6269"/>
    <cellStyle name="Normal 6 3 2 2" xfId="6270"/>
    <cellStyle name="Normal 6 3 2 2 2" xfId="9909"/>
    <cellStyle name="Normal 6 3 2 3" xfId="9908"/>
    <cellStyle name="Normal 6 3 3" xfId="6271"/>
    <cellStyle name="Normal 6 3 3 2" xfId="9910"/>
    <cellStyle name="Normal 6 3 4" xfId="6943"/>
    <cellStyle name="Normal 6 3 5" xfId="6268"/>
    <cellStyle name="Normal 6 3 5 2" xfId="9907"/>
    <cellStyle name="Normal 6 3 6" xfId="8867"/>
    <cellStyle name="Normal 6 3 6 2" xfId="11590"/>
    <cellStyle name="Normal 6 4" xfId="971"/>
    <cellStyle name="Normal 6 4 2" xfId="972"/>
    <cellStyle name="Normal 6 4 2 2" xfId="973"/>
    <cellStyle name="Normal 6 4 2 2 2" xfId="974"/>
    <cellStyle name="Normal 6 4 2 2 2 2" xfId="7471"/>
    <cellStyle name="Normal 6 4 2 2 2 2 2" xfId="10449"/>
    <cellStyle name="Normal 6 4 2 2 2 3" xfId="7974"/>
    <cellStyle name="Normal 6 4 2 2 2 3 2" xfId="10947"/>
    <cellStyle name="Normal 6 4 2 2 2 4" xfId="8479"/>
    <cellStyle name="Normal 6 4 2 2 2 4 2" xfId="11443"/>
    <cellStyle name="Normal 6 4 2 2 2 5" xfId="9421"/>
    <cellStyle name="Normal 6 4 2 2 3" xfId="6274"/>
    <cellStyle name="Normal 6 4 2 2 3 2" xfId="9913"/>
    <cellStyle name="Normal 6 4 2 2 4" xfId="7470"/>
    <cellStyle name="Normal 6 4 2 2 4 2" xfId="10448"/>
    <cellStyle name="Normal 6 4 2 2 5" xfId="7973"/>
    <cellStyle name="Normal 6 4 2 2 5 2" xfId="10946"/>
    <cellStyle name="Normal 6 4 2 2 6" xfId="8478"/>
    <cellStyle name="Normal 6 4 2 2 6 2" xfId="11442"/>
    <cellStyle name="Normal 6 4 2 2 7" xfId="9420"/>
    <cellStyle name="Normal 6 4 2 3" xfId="975"/>
    <cellStyle name="Normal 6 4 2 3 2" xfId="7472"/>
    <cellStyle name="Normal 6 4 2 3 2 2" xfId="10450"/>
    <cellStyle name="Normal 6 4 2 3 3" xfId="7975"/>
    <cellStyle name="Normal 6 4 2 3 3 2" xfId="10948"/>
    <cellStyle name="Normal 6 4 2 3 4" xfId="8480"/>
    <cellStyle name="Normal 6 4 2 3 4 2" xfId="11444"/>
    <cellStyle name="Normal 6 4 2 3 5" xfId="9422"/>
    <cellStyle name="Normal 6 4 2 4" xfId="6273"/>
    <cellStyle name="Normal 6 4 2 4 2" xfId="9912"/>
    <cellStyle name="Normal 6 4 2 5" xfId="7469"/>
    <cellStyle name="Normal 6 4 2 5 2" xfId="10447"/>
    <cellStyle name="Normal 6 4 2 6" xfId="7972"/>
    <cellStyle name="Normal 6 4 2 6 2" xfId="10945"/>
    <cellStyle name="Normal 6 4 2 7" xfId="8477"/>
    <cellStyle name="Normal 6 4 2 7 2" xfId="11441"/>
    <cellStyle name="Normal 6 4 2 8" xfId="9419"/>
    <cellStyle name="Normal 6 4 3" xfId="976"/>
    <cellStyle name="Normal 6 4 3 2" xfId="977"/>
    <cellStyle name="Normal 6 4 3 2 2" xfId="7474"/>
    <cellStyle name="Normal 6 4 3 2 2 2" xfId="10452"/>
    <cellStyle name="Normal 6 4 3 2 3" xfId="7977"/>
    <cellStyle name="Normal 6 4 3 2 3 2" xfId="10950"/>
    <cellStyle name="Normal 6 4 3 2 4" xfId="8482"/>
    <cellStyle name="Normal 6 4 3 2 4 2" xfId="11446"/>
    <cellStyle name="Normal 6 4 3 2 5" xfId="9424"/>
    <cellStyle name="Normal 6 4 3 3" xfId="6275"/>
    <cellStyle name="Normal 6 4 3 3 2" xfId="9914"/>
    <cellStyle name="Normal 6 4 3 4" xfId="7473"/>
    <cellStyle name="Normal 6 4 3 4 2" xfId="10451"/>
    <cellStyle name="Normal 6 4 3 5" xfId="7976"/>
    <cellStyle name="Normal 6 4 3 5 2" xfId="10949"/>
    <cellStyle name="Normal 6 4 3 6" xfId="8481"/>
    <cellStyle name="Normal 6 4 3 6 2" xfId="11445"/>
    <cellStyle name="Normal 6 4 3 7" xfId="9423"/>
    <cellStyle name="Normal 6 4 4" xfId="978"/>
    <cellStyle name="Normal 6 4 4 2" xfId="6944"/>
    <cellStyle name="Normal 6 4 4 3" xfId="7475"/>
    <cellStyle name="Normal 6 4 4 3 2" xfId="10453"/>
    <cellStyle name="Normal 6 4 4 4" xfId="7978"/>
    <cellStyle name="Normal 6 4 4 4 2" xfId="10951"/>
    <cellStyle name="Normal 6 4 4 5" xfId="8483"/>
    <cellStyle name="Normal 6 4 4 5 2" xfId="11447"/>
    <cellStyle name="Normal 6 4 4 6" xfId="9425"/>
    <cellStyle name="Normal 6 4 5" xfId="6272"/>
    <cellStyle name="Normal 6 4 5 2" xfId="9911"/>
    <cellStyle name="Normal 6 4 6" xfId="7468"/>
    <cellStyle name="Normal 6 4 6 2" xfId="10446"/>
    <cellStyle name="Normal 6 4 7" xfId="7971"/>
    <cellStyle name="Normal 6 4 7 2" xfId="10944"/>
    <cellStyle name="Normal 6 4 8" xfId="8476"/>
    <cellStyle name="Normal 6 4 8 2" xfId="11440"/>
    <cellStyle name="Normal 6 4 9" xfId="9418"/>
    <cellStyle name="Normal 6 5" xfId="979"/>
    <cellStyle name="Normal 6 5 2" xfId="980"/>
    <cellStyle name="Normal 6 5 2 2" xfId="981"/>
    <cellStyle name="Normal 6 5 2 2 2" xfId="6278"/>
    <cellStyle name="Normal 6 5 2 2 2 2" xfId="9917"/>
    <cellStyle name="Normal 6 5 2 2 3" xfId="7478"/>
    <cellStyle name="Normal 6 5 2 2 3 2" xfId="10456"/>
    <cellStyle name="Normal 6 5 2 2 4" xfId="7981"/>
    <cellStyle name="Normal 6 5 2 2 4 2" xfId="10954"/>
    <cellStyle name="Normal 6 5 2 2 5" xfId="8486"/>
    <cellStyle name="Normal 6 5 2 2 5 2" xfId="11450"/>
    <cellStyle name="Normal 6 5 2 2 6" xfId="9428"/>
    <cellStyle name="Normal 6 5 2 3" xfId="6277"/>
    <cellStyle name="Normal 6 5 2 3 2" xfId="9916"/>
    <cellStyle name="Normal 6 5 2 4" xfId="7477"/>
    <cellStyle name="Normal 6 5 2 4 2" xfId="10455"/>
    <cellStyle name="Normal 6 5 2 5" xfId="7980"/>
    <cellStyle name="Normal 6 5 2 5 2" xfId="10953"/>
    <cellStyle name="Normal 6 5 2 6" xfId="8485"/>
    <cellStyle name="Normal 6 5 2 6 2" xfId="11449"/>
    <cellStyle name="Normal 6 5 2 7" xfId="9427"/>
    <cellStyle name="Normal 6 5 3" xfId="982"/>
    <cellStyle name="Normal 6 5 3 2" xfId="6279"/>
    <cellStyle name="Normal 6 5 3 2 2" xfId="9918"/>
    <cellStyle name="Normal 6 5 3 3" xfId="7479"/>
    <cellStyle name="Normal 6 5 3 3 2" xfId="10457"/>
    <cellStyle name="Normal 6 5 3 4" xfId="7982"/>
    <cellStyle name="Normal 6 5 3 4 2" xfId="10955"/>
    <cellStyle name="Normal 6 5 3 5" xfId="8487"/>
    <cellStyle name="Normal 6 5 3 5 2" xfId="11451"/>
    <cellStyle name="Normal 6 5 3 6" xfId="9429"/>
    <cellStyle name="Normal 6 5 4" xfId="6945"/>
    <cellStyle name="Normal 6 5 5" xfId="6276"/>
    <cellStyle name="Normal 6 5 5 2" xfId="9915"/>
    <cellStyle name="Normal 6 5 6" xfId="7476"/>
    <cellStyle name="Normal 6 5 6 2" xfId="10454"/>
    <cellStyle name="Normal 6 5 7" xfId="7979"/>
    <cellStyle name="Normal 6 5 7 2" xfId="10952"/>
    <cellStyle name="Normal 6 5 8" xfId="8484"/>
    <cellStyle name="Normal 6 5 8 2" xfId="11448"/>
    <cellStyle name="Normal 6 5 9" xfId="9426"/>
    <cellStyle name="Normal 6 6" xfId="983"/>
    <cellStyle name="Normal 6 6 2" xfId="984"/>
    <cellStyle name="Normal 6 6 2 2" xfId="6282"/>
    <cellStyle name="Normal 6 6 2 2 2" xfId="9921"/>
    <cellStyle name="Normal 6 6 2 3" xfId="6281"/>
    <cellStyle name="Normal 6 6 2 3 2" xfId="9920"/>
    <cellStyle name="Normal 6 6 2 4" xfId="7481"/>
    <cellStyle name="Normal 6 6 2 4 2" xfId="10459"/>
    <cellStyle name="Normal 6 6 2 5" xfId="7984"/>
    <cellStyle name="Normal 6 6 2 5 2" xfId="10957"/>
    <cellStyle name="Normal 6 6 2 6" xfId="8489"/>
    <cellStyle name="Normal 6 6 2 6 2" xfId="11453"/>
    <cellStyle name="Normal 6 6 2 7" xfId="9431"/>
    <cellStyle name="Normal 6 6 3" xfId="6283"/>
    <cellStyle name="Normal 6 6 3 2" xfId="9922"/>
    <cellStyle name="Normal 6 6 4" xfId="6946"/>
    <cellStyle name="Normal 6 6 5" xfId="6280"/>
    <cellStyle name="Normal 6 6 5 2" xfId="9919"/>
    <cellStyle name="Normal 6 6 6" xfId="7480"/>
    <cellStyle name="Normal 6 6 6 2" xfId="10458"/>
    <cellStyle name="Normal 6 6 7" xfId="7983"/>
    <cellStyle name="Normal 6 6 7 2" xfId="10956"/>
    <cellStyle name="Normal 6 6 8" xfId="8488"/>
    <cellStyle name="Normal 6 6 8 2" xfId="11452"/>
    <cellStyle name="Normal 6 6 9" xfId="9430"/>
    <cellStyle name="Normal 6 7" xfId="985"/>
    <cellStyle name="Normal 6 7 2" xfId="6285"/>
    <cellStyle name="Normal 6 7 2 2" xfId="6286"/>
    <cellStyle name="Normal 6 7 2 2 2" xfId="9925"/>
    <cellStyle name="Normal 6 7 2 3" xfId="9924"/>
    <cellStyle name="Normal 6 7 3" xfId="6287"/>
    <cellStyle name="Normal 6 7 3 2" xfId="9926"/>
    <cellStyle name="Normal 6 7 4" xfId="6947"/>
    <cellStyle name="Normal 6 7 5" xfId="6284"/>
    <cellStyle name="Normal 6 7 5 2" xfId="9923"/>
    <cellStyle name="Normal 6 7 6" xfId="7482"/>
    <cellStyle name="Normal 6 7 6 2" xfId="10460"/>
    <cellStyle name="Normal 6 7 7" xfId="7985"/>
    <cellStyle name="Normal 6 7 7 2" xfId="10958"/>
    <cellStyle name="Normal 6 7 8" xfId="8490"/>
    <cellStyle name="Normal 6 7 8 2" xfId="11454"/>
    <cellStyle name="Normal 6 7 9" xfId="9432"/>
    <cellStyle name="Normal 6 8" xfId="1171"/>
    <cellStyle name="Normal 6 8 2" xfId="6289"/>
    <cellStyle name="Normal 6 8 3" xfId="6948"/>
    <cellStyle name="Normal 6 8 4" xfId="6288"/>
    <cellStyle name="Normal 6 9" xfId="1495"/>
    <cellStyle name="Normal 6 9 2" xfId="6290"/>
    <cellStyle name="Normal 6_Credit Portfolio Breakdown - 20111215 res" xfId="6291"/>
    <cellStyle name="Normal 60" xfId="2"/>
    <cellStyle name="Normal 60 2" xfId="6949"/>
    <cellStyle name="Normal 60 3" xfId="6292"/>
    <cellStyle name="Normal 60 4" xfId="1154"/>
    <cellStyle name="Normal 61" xfId="3"/>
    <cellStyle name="Normal 61 2" xfId="6950"/>
    <cellStyle name="Normal 61 3" xfId="6293"/>
    <cellStyle name="Normal 61 4" xfId="1156"/>
    <cellStyle name="Normal 62" xfId="1219"/>
    <cellStyle name="Normal 62 2" xfId="6295"/>
    <cellStyle name="Normal 62 3" xfId="6951"/>
    <cellStyle name="Normal 62 4" xfId="6294"/>
    <cellStyle name="Normal 63" xfId="1222"/>
    <cellStyle name="Normal 63 2" xfId="6952"/>
    <cellStyle name="Normal 63 3" xfId="6296"/>
    <cellStyle name="Normal 64" xfId="4"/>
    <cellStyle name="Normal 64 2" xfId="6298"/>
    <cellStyle name="Normal 64 3" xfId="6953"/>
    <cellStyle name="Normal 64 4" xfId="6297"/>
    <cellStyle name="Normal 64 5" xfId="1253"/>
    <cellStyle name="Normal 65" xfId="1258"/>
    <cellStyle name="Normal 65 2" xfId="6299"/>
    <cellStyle name="Normal 66" xfId="1426"/>
    <cellStyle name="Normal 66 2" xfId="6301"/>
    <cellStyle name="Normal 66 3" xfId="6300"/>
    <cellStyle name="Normal 67" xfId="1431"/>
    <cellStyle name="Normal 67 2" xfId="6303"/>
    <cellStyle name="Normal 67 3" xfId="6954"/>
    <cellStyle name="Normal 67 3 2" xfId="9994"/>
    <cellStyle name="Normal 67 4" xfId="6302"/>
    <cellStyle name="Normal 68" xfId="1435"/>
    <cellStyle name="Normal 68 2" xfId="6305"/>
    <cellStyle name="Normal 68 3" xfId="6955"/>
    <cellStyle name="Normal 68 3 2" xfId="9995"/>
    <cellStyle name="Normal 68 4" xfId="6304"/>
    <cellStyle name="Normal 69" xfId="1436"/>
    <cellStyle name="Normal 69 2" xfId="6307"/>
    <cellStyle name="Normal 69 3" xfId="6306"/>
    <cellStyle name="Normal 7" xfId="277"/>
    <cellStyle name="Normal 7 10" xfId="8595"/>
    <cellStyle name="Normal 7 10 2" xfId="11521"/>
    <cellStyle name="Normal 7 2" xfId="986"/>
    <cellStyle name="Normal 7 2 2" xfId="1549"/>
    <cellStyle name="Normal 7 2 2 2" xfId="6310"/>
    <cellStyle name="Normal 7 2 3" xfId="6311"/>
    <cellStyle name="Normal 7 2 4" xfId="6312"/>
    <cellStyle name="Normal 7 2 5" xfId="6313"/>
    <cellStyle name="Normal 7 2 6" xfId="6314"/>
    <cellStyle name="Normal 7 2 7" xfId="6315"/>
    <cellStyle name="Normal 7 2 8" xfId="6956"/>
    <cellStyle name="Normal 7 2 9" xfId="6309"/>
    <cellStyle name="Normal 7 3" xfId="987"/>
    <cellStyle name="Normal 7 3 2" xfId="6317"/>
    <cellStyle name="Normal 7 3 3" xfId="6316"/>
    <cellStyle name="Normal 7 4" xfId="988"/>
    <cellStyle name="Normal 7 4 2" xfId="989"/>
    <cellStyle name="Normal 7 4 2 2" xfId="990"/>
    <cellStyle name="Normal 7 4 2 2 2" xfId="991"/>
    <cellStyle name="Normal 7 4 2 2 2 2" xfId="7486"/>
    <cellStyle name="Normal 7 4 2 2 2 2 2" xfId="10464"/>
    <cellStyle name="Normal 7 4 2 2 2 3" xfId="7989"/>
    <cellStyle name="Normal 7 4 2 2 2 3 2" xfId="10962"/>
    <cellStyle name="Normal 7 4 2 2 2 4" xfId="8494"/>
    <cellStyle name="Normal 7 4 2 2 2 4 2" xfId="11458"/>
    <cellStyle name="Normal 7 4 2 2 2 5" xfId="9436"/>
    <cellStyle name="Normal 7 4 2 2 3" xfId="7485"/>
    <cellStyle name="Normal 7 4 2 2 3 2" xfId="10463"/>
    <cellStyle name="Normal 7 4 2 2 4" xfId="7988"/>
    <cellStyle name="Normal 7 4 2 2 4 2" xfId="10961"/>
    <cellStyle name="Normal 7 4 2 2 5" xfId="8493"/>
    <cellStyle name="Normal 7 4 2 2 5 2" xfId="11457"/>
    <cellStyle name="Normal 7 4 2 2 6" xfId="9435"/>
    <cellStyle name="Normal 7 4 2 3" xfId="992"/>
    <cellStyle name="Normal 7 4 2 3 2" xfId="7487"/>
    <cellStyle name="Normal 7 4 2 3 2 2" xfId="10465"/>
    <cellStyle name="Normal 7 4 2 3 3" xfId="7990"/>
    <cellStyle name="Normal 7 4 2 3 3 2" xfId="10963"/>
    <cellStyle name="Normal 7 4 2 3 4" xfId="8495"/>
    <cellStyle name="Normal 7 4 2 3 4 2" xfId="11459"/>
    <cellStyle name="Normal 7 4 2 3 5" xfId="9437"/>
    <cellStyle name="Normal 7 4 2 4" xfId="7484"/>
    <cellStyle name="Normal 7 4 2 4 2" xfId="10462"/>
    <cellStyle name="Normal 7 4 2 5" xfId="7987"/>
    <cellStyle name="Normal 7 4 2 5 2" xfId="10960"/>
    <cellStyle name="Normal 7 4 2 6" xfId="8492"/>
    <cellStyle name="Normal 7 4 2 6 2" xfId="11456"/>
    <cellStyle name="Normal 7 4 2 7" xfId="9434"/>
    <cellStyle name="Normal 7 4 3" xfId="993"/>
    <cellStyle name="Normal 7 4 3 2" xfId="994"/>
    <cellStyle name="Normal 7 4 3 2 2" xfId="7489"/>
    <cellStyle name="Normal 7 4 3 2 2 2" xfId="10467"/>
    <cellStyle name="Normal 7 4 3 2 3" xfId="7992"/>
    <cellStyle name="Normal 7 4 3 2 3 2" xfId="10965"/>
    <cellStyle name="Normal 7 4 3 2 4" xfId="8497"/>
    <cellStyle name="Normal 7 4 3 2 4 2" xfId="11461"/>
    <cellStyle name="Normal 7 4 3 2 5" xfId="9439"/>
    <cellStyle name="Normal 7 4 3 3" xfId="7488"/>
    <cellStyle name="Normal 7 4 3 3 2" xfId="10466"/>
    <cellStyle name="Normal 7 4 3 4" xfId="7991"/>
    <cellStyle name="Normal 7 4 3 4 2" xfId="10964"/>
    <cellStyle name="Normal 7 4 3 5" xfId="8496"/>
    <cellStyle name="Normal 7 4 3 5 2" xfId="11460"/>
    <cellStyle name="Normal 7 4 3 6" xfId="9438"/>
    <cellStyle name="Normal 7 4 4" xfId="995"/>
    <cellStyle name="Normal 7 4 4 2" xfId="7490"/>
    <cellStyle name="Normal 7 4 4 2 2" xfId="10468"/>
    <cellStyle name="Normal 7 4 4 3" xfId="7993"/>
    <cellStyle name="Normal 7 4 4 3 2" xfId="10966"/>
    <cellStyle name="Normal 7 4 4 4" xfId="8498"/>
    <cellStyle name="Normal 7 4 4 4 2" xfId="11462"/>
    <cellStyle name="Normal 7 4 4 5" xfId="9440"/>
    <cellStyle name="Normal 7 4 5" xfId="6318"/>
    <cellStyle name="Normal 7 4 6" xfId="7483"/>
    <cellStyle name="Normal 7 4 6 2" xfId="10461"/>
    <cellStyle name="Normal 7 4 7" xfId="7986"/>
    <cellStyle name="Normal 7 4 7 2" xfId="10959"/>
    <cellStyle name="Normal 7 4 8" xfId="8491"/>
    <cellStyle name="Normal 7 4 8 2" xfId="11455"/>
    <cellStyle name="Normal 7 4 9" xfId="9433"/>
    <cellStyle name="Normal 7 5" xfId="996"/>
    <cellStyle name="Normal 7 5 2" xfId="997"/>
    <cellStyle name="Normal 7 5 2 2" xfId="998"/>
    <cellStyle name="Normal 7 5 2 2 2" xfId="7493"/>
    <cellStyle name="Normal 7 5 2 2 2 2" xfId="10471"/>
    <cellStyle name="Normal 7 5 2 2 3" xfId="7996"/>
    <cellStyle name="Normal 7 5 2 2 3 2" xfId="10969"/>
    <cellStyle name="Normal 7 5 2 2 4" xfId="8501"/>
    <cellStyle name="Normal 7 5 2 2 4 2" xfId="11465"/>
    <cellStyle name="Normal 7 5 2 2 5" xfId="9443"/>
    <cellStyle name="Normal 7 5 2 3" xfId="7492"/>
    <cellStyle name="Normal 7 5 2 3 2" xfId="10470"/>
    <cellStyle name="Normal 7 5 2 4" xfId="7995"/>
    <cellStyle name="Normal 7 5 2 4 2" xfId="10968"/>
    <cellStyle name="Normal 7 5 2 5" xfId="8500"/>
    <cellStyle name="Normal 7 5 2 5 2" xfId="11464"/>
    <cellStyle name="Normal 7 5 2 6" xfId="9442"/>
    <cellStyle name="Normal 7 5 3" xfId="999"/>
    <cellStyle name="Normal 7 5 3 2" xfId="7494"/>
    <cellStyle name="Normal 7 5 3 2 2" xfId="10472"/>
    <cellStyle name="Normal 7 5 3 3" xfId="7997"/>
    <cellStyle name="Normal 7 5 3 3 2" xfId="10970"/>
    <cellStyle name="Normal 7 5 3 4" xfId="8502"/>
    <cellStyle name="Normal 7 5 3 4 2" xfId="11466"/>
    <cellStyle name="Normal 7 5 3 5" xfId="9444"/>
    <cellStyle name="Normal 7 5 4" xfId="6319"/>
    <cellStyle name="Normal 7 5 5" xfId="7491"/>
    <cellStyle name="Normal 7 5 5 2" xfId="10469"/>
    <cellStyle name="Normal 7 5 6" xfId="7994"/>
    <cellStyle name="Normal 7 5 6 2" xfId="10967"/>
    <cellStyle name="Normal 7 5 7" xfId="8499"/>
    <cellStyle name="Normal 7 5 7 2" xfId="11463"/>
    <cellStyle name="Normal 7 5 8" xfId="9441"/>
    <cellStyle name="Normal 7 6" xfId="1000"/>
    <cellStyle name="Normal 7 6 2" xfId="1001"/>
    <cellStyle name="Normal 7 6 2 2" xfId="7496"/>
    <cellStyle name="Normal 7 6 2 2 2" xfId="10474"/>
    <cellStyle name="Normal 7 6 2 3" xfId="7999"/>
    <cellStyle name="Normal 7 6 2 3 2" xfId="10972"/>
    <cellStyle name="Normal 7 6 2 4" xfId="8504"/>
    <cellStyle name="Normal 7 6 2 4 2" xfId="11468"/>
    <cellStyle name="Normal 7 6 2 5" xfId="9446"/>
    <cellStyle name="Normal 7 6 3" xfId="6320"/>
    <cellStyle name="Normal 7 6 4" xfId="7495"/>
    <cellStyle name="Normal 7 6 4 2" xfId="10473"/>
    <cellStyle name="Normal 7 6 5" xfId="7998"/>
    <cellStyle name="Normal 7 6 5 2" xfId="10971"/>
    <cellStyle name="Normal 7 6 6" xfId="8503"/>
    <cellStyle name="Normal 7 6 6 2" xfId="11467"/>
    <cellStyle name="Normal 7 6 7" xfId="9445"/>
    <cellStyle name="Normal 7 7" xfId="1002"/>
    <cellStyle name="Normal 7 7 2" xfId="6321"/>
    <cellStyle name="Normal 7 7 3" xfId="7497"/>
    <cellStyle name="Normal 7 7 3 2" xfId="10475"/>
    <cellStyle name="Normal 7 7 4" xfId="8000"/>
    <cellStyle name="Normal 7 7 4 2" xfId="10973"/>
    <cellStyle name="Normal 7 7 5" xfId="8505"/>
    <cellStyle name="Normal 7 7 5 2" xfId="11469"/>
    <cellStyle name="Normal 7 7 6" xfId="9447"/>
    <cellStyle name="Normal 7 8" xfId="6308"/>
    <cellStyle name="Normal 7 9" xfId="6746"/>
    <cellStyle name="Normal 70" xfId="1437"/>
    <cellStyle name="Normal 70 2" xfId="6323"/>
    <cellStyle name="Normal 70 3" xfId="6322"/>
    <cellStyle name="Normal 70 4" xfId="9561"/>
    <cellStyle name="Normal 71" xfId="1438"/>
    <cellStyle name="Normal 71 2" xfId="6324"/>
    <cellStyle name="Normal 71 3" xfId="9562"/>
    <cellStyle name="Normal 72" xfId="1440"/>
    <cellStyle name="Normal 72 2" xfId="6326"/>
    <cellStyle name="Normal 72 3" xfId="6325"/>
    <cellStyle name="Normal 72 4" xfId="9563"/>
    <cellStyle name="Normal 73" xfId="6327"/>
    <cellStyle name="Normal 73 2" xfId="6328"/>
    <cellStyle name="Normal 74" xfId="6329"/>
    <cellStyle name="Normal 74 2" xfId="6330"/>
    <cellStyle name="Normal 75" xfId="6331"/>
    <cellStyle name="Normal 75 2" xfId="6332"/>
    <cellStyle name="Normal 76" xfId="6333"/>
    <cellStyle name="Normal 76 2" xfId="6334"/>
    <cellStyle name="Normal 77" xfId="6335"/>
    <cellStyle name="Normal 77 2" xfId="9927"/>
    <cellStyle name="Normal 78" xfId="6336"/>
    <cellStyle name="Normal 78 2" xfId="6337"/>
    <cellStyle name="Normal 79" xfId="6338"/>
    <cellStyle name="Normal 79 2" xfId="6339"/>
    <cellStyle name="Normal 8" xfId="321"/>
    <cellStyle name="Normal 8 10" xfId="6340"/>
    <cellStyle name="Normal 8 11" xfId="8615"/>
    <cellStyle name="Normal 8 2" xfId="324"/>
    <cellStyle name="Normal 8 2 2" xfId="6342"/>
    <cellStyle name="Normal 8 2 3" xfId="6957"/>
    <cellStyle name="Normal 8 2 4" xfId="6341"/>
    <cellStyle name="Normal 8 2 5" xfId="8869"/>
    <cellStyle name="Normal 8 2 5 2" xfId="11592"/>
    <cellStyle name="Normal 8 3" xfId="1003"/>
    <cellStyle name="Normal 8 3 2" xfId="1004"/>
    <cellStyle name="Normal 8 3 2 2" xfId="1005"/>
    <cellStyle name="Normal 8 3 2 2 2" xfId="1006"/>
    <cellStyle name="Normal 8 3 2 2 2 2" xfId="7501"/>
    <cellStyle name="Normal 8 3 2 2 2 2 2" xfId="10479"/>
    <cellStyle name="Normal 8 3 2 2 2 3" xfId="8004"/>
    <cellStyle name="Normal 8 3 2 2 2 3 2" xfId="10977"/>
    <cellStyle name="Normal 8 3 2 2 2 4" xfId="8509"/>
    <cellStyle name="Normal 8 3 2 2 2 4 2" xfId="11473"/>
    <cellStyle name="Normal 8 3 2 2 2 5" xfId="9451"/>
    <cellStyle name="Normal 8 3 2 2 3" xfId="7500"/>
    <cellStyle name="Normal 8 3 2 2 3 2" xfId="10478"/>
    <cellStyle name="Normal 8 3 2 2 4" xfId="8003"/>
    <cellStyle name="Normal 8 3 2 2 4 2" xfId="10976"/>
    <cellStyle name="Normal 8 3 2 2 5" xfId="8508"/>
    <cellStyle name="Normal 8 3 2 2 5 2" xfId="11472"/>
    <cellStyle name="Normal 8 3 2 2 6" xfId="9450"/>
    <cellStyle name="Normal 8 3 2 3" xfId="1007"/>
    <cellStyle name="Normal 8 3 2 3 2" xfId="7502"/>
    <cellStyle name="Normal 8 3 2 3 2 2" xfId="10480"/>
    <cellStyle name="Normal 8 3 2 3 3" xfId="8005"/>
    <cellStyle name="Normal 8 3 2 3 3 2" xfId="10978"/>
    <cellStyle name="Normal 8 3 2 3 4" xfId="8510"/>
    <cellStyle name="Normal 8 3 2 3 4 2" xfId="11474"/>
    <cellStyle name="Normal 8 3 2 3 5" xfId="9452"/>
    <cellStyle name="Normal 8 3 2 4" xfId="7499"/>
    <cellStyle name="Normal 8 3 2 4 2" xfId="10477"/>
    <cellStyle name="Normal 8 3 2 5" xfId="8002"/>
    <cellStyle name="Normal 8 3 2 5 2" xfId="10975"/>
    <cellStyle name="Normal 8 3 2 6" xfId="8507"/>
    <cellStyle name="Normal 8 3 2 6 2" xfId="11471"/>
    <cellStyle name="Normal 8 3 2 7" xfId="9449"/>
    <cellStyle name="Normal 8 3 3" xfId="1008"/>
    <cellStyle name="Normal 8 3 3 2" xfId="1009"/>
    <cellStyle name="Normal 8 3 3 2 2" xfId="7504"/>
    <cellStyle name="Normal 8 3 3 2 2 2" xfId="10482"/>
    <cellStyle name="Normal 8 3 3 2 3" xfId="8007"/>
    <cellStyle name="Normal 8 3 3 2 3 2" xfId="10980"/>
    <cellStyle name="Normal 8 3 3 2 4" xfId="8512"/>
    <cellStyle name="Normal 8 3 3 2 4 2" xfId="11476"/>
    <cellStyle name="Normal 8 3 3 2 5" xfId="9454"/>
    <cellStyle name="Normal 8 3 3 3" xfId="7503"/>
    <cellStyle name="Normal 8 3 3 3 2" xfId="10481"/>
    <cellStyle name="Normal 8 3 3 4" xfId="8006"/>
    <cellStyle name="Normal 8 3 3 4 2" xfId="10979"/>
    <cellStyle name="Normal 8 3 3 5" xfId="8511"/>
    <cellStyle name="Normal 8 3 3 5 2" xfId="11475"/>
    <cellStyle name="Normal 8 3 3 6" xfId="9453"/>
    <cellStyle name="Normal 8 3 4" xfId="1010"/>
    <cellStyle name="Normal 8 3 4 2" xfId="7505"/>
    <cellStyle name="Normal 8 3 4 2 2" xfId="10483"/>
    <cellStyle name="Normal 8 3 4 3" xfId="8008"/>
    <cellStyle name="Normal 8 3 4 3 2" xfId="10981"/>
    <cellStyle name="Normal 8 3 4 4" xfId="8513"/>
    <cellStyle name="Normal 8 3 4 4 2" xfId="11477"/>
    <cellStyle name="Normal 8 3 4 5" xfId="9455"/>
    <cellStyle name="Normal 8 3 5" xfId="6343"/>
    <cellStyle name="Normal 8 3 6" xfId="7498"/>
    <cellStyle name="Normal 8 3 6 2" xfId="10476"/>
    <cellStyle name="Normal 8 3 7" xfId="8001"/>
    <cellStyle name="Normal 8 3 7 2" xfId="10974"/>
    <cellStyle name="Normal 8 3 8" xfId="8506"/>
    <cellStyle name="Normal 8 3 8 2" xfId="11470"/>
    <cellStyle name="Normal 8 3 9" xfId="9448"/>
    <cellStyle name="Normal 8 4" xfId="1011"/>
    <cellStyle name="Normal 8 4 2" xfId="1012"/>
    <cellStyle name="Normal 8 4 2 2" xfId="1013"/>
    <cellStyle name="Normal 8 4 2 2 2" xfId="7508"/>
    <cellStyle name="Normal 8 4 2 2 2 2" xfId="10486"/>
    <cellStyle name="Normal 8 4 2 2 3" xfId="8011"/>
    <cellStyle name="Normal 8 4 2 2 3 2" xfId="10984"/>
    <cellStyle name="Normal 8 4 2 2 4" xfId="8516"/>
    <cellStyle name="Normal 8 4 2 2 4 2" xfId="11480"/>
    <cellStyle name="Normal 8 4 2 2 5" xfId="9458"/>
    <cellStyle name="Normal 8 4 2 3" xfId="7507"/>
    <cellStyle name="Normal 8 4 2 3 2" xfId="10485"/>
    <cellStyle name="Normal 8 4 2 4" xfId="8010"/>
    <cellStyle name="Normal 8 4 2 4 2" xfId="10983"/>
    <cellStyle name="Normal 8 4 2 5" xfId="8515"/>
    <cellStyle name="Normal 8 4 2 5 2" xfId="11479"/>
    <cellStyle name="Normal 8 4 2 6" xfId="9457"/>
    <cellStyle name="Normal 8 4 3" xfId="1014"/>
    <cellStyle name="Normal 8 4 3 2" xfId="7509"/>
    <cellStyle name="Normal 8 4 3 2 2" xfId="10487"/>
    <cellStyle name="Normal 8 4 3 3" xfId="8012"/>
    <cellStyle name="Normal 8 4 3 3 2" xfId="10985"/>
    <cellStyle name="Normal 8 4 3 4" xfId="8517"/>
    <cellStyle name="Normal 8 4 3 4 2" xfId="11481"/>
    <cellStyle name="Normal 8 4 3 5" xfId="9459"/>
    <cellStyle name="Normal 8 4 4" xfId="6344"/>
    <cellStyle name="Normal 8 4 5" xfId="7506"/>
    <cellStyle name="Normal 8 4 5 2" xfId="10484"/>
    <cellStyle name="Normal 8 4 6" xfId="8009"/>
    <cellStyle name="Normal 8 4 6 2" xfId="10982"/>
    <cellStyle name="Normal 8 4 7" xfId="8514"/>
    <cellStyle name="Normal 8 4 7 2" xfId="11478"/>
    <cellStyle name="Normal 8 4 8" xfId="9456"/>
    <cellStyle name="Normal 8 5" xfId="1015"/>
    <cellStyle name="Normal 8 5 2" xfId="1016"/>
    <cellStyle name="Normal 8 5 2 2" xfId="7511"/>
    <cellStyle name="Normal 8 5 2 2 2" xfId="10489"/>
    <cellStyle name="Normal 8 5 2 3" xfId="8014"/>
    <cellStyle name="Normal 8 5 2 3 2" xfId="10987"/>
    <cellStyle name="Normal 8 5 2 4" xfId="8519"/>
    <cellStyle name="Normal 8 5 2 4 2" xfId="11483"/>
    <cellStyle name="Normal 8 5 2 5" xfId="9461"/>
    <cellStyle name="Normal 8 5 3" xfId="6345"/>
    <cellStyle name="Normal 8 5 4" xfId="7510"/>
    <cellStyle name="Normal 8 5 4 2" xfId="10488"/>
    <cellStyle name="Normal 8 5 5" xfId="8013"/>
    <cellStyle name="Normal 8 5 5 2" xfId="10986"/>
    <cellStyle name="Normal 8 5 6" xfId="8518"/>
    <cellStyle name="Normal 8 5 6 2" xfId="11482"/>
    <cellStyle name="Normal 8 5 7" xfId="9460"/>
    <cellStyle name="Normal 8 6" xfId="1017"/>
    <cellStyle name="Normal 8 6 2" xfId="6346"/>
    <cellStyle name="Normal 8 6 3" xfId="7512"/>
    <cellStyle name="Normal 8 6 3 2" xfId="10490"/>
    <cellStyle name="Normal 8 6 4" xfId="8015"/>
    <cellStyle name="Normal 8 6 4 2" xfId="10988"/>
    <cellStyle name="Normal 8 6 5" xfId="8520"/>
    <cellStyle name="Normal 8 6 5 2" xfId="11484"/>
    <cellStyle name="Normal 8 6 6" xfId="9462"/>
    <cellStyle name="Normal 8 7" xfId="1018"/>
    <cellStyle name="Normal 8 7 2" xfId="6347"/>
    <cellStyle name="Normal 8 8" xfId="1172"/>
    <cellStyle name="Normal 8 8 2" xfId="6747"/>
    <cellStyle name="Normal 8 9" xfId="1550"/>
    <cellStyle name="Normal 80" xfId="6348"/>
    <cellStyle name="Normal 80 2" xfId="6349"/>
    <cellStyle name="Normal 81" xfId="6350"/>
    <cellStyle name="Normal 81 2" xfId="1576"/>
    <cellStyle name="Normal 81 2 2" xfId="6351"/>
    <cellStyle name="Normal 81 3" xfId="6352"/>
    <cellStyle name="Normal 81 4" xfId="9928"/>
    <cellStyle name="Normal 82" xfId="6353"/>
    <cellStyle name="Normal 82 2" xfId="6354"/>
    <cellStyle name="Normal 82 3" xfId="9929"/>
    <cellStyle name="Normal 83" xfId="6355"/>
    <cellStyle name="Normal 83 2" xfId="6356"/>
    <cellStyle name="Normal 83 3" xfId="9930"/>
    <cellStyle name="Normal 84" xfId="6357"/>
    <cellStyle name="Normal 84 2" xfId="6358"/>
    <cellStyle name="Normal 85" xfId="6359"/>
    <cellStyle name="Normal 85 2" xfId="6360"/>
    <cellStyle name="Normal 86" xfId="6361"/>
    <cellStyle name="Normal 86 2" xfId="6362"/>
    <cellStyle name="Normal 87" xfId="6363"/>
    <cellStyle name="Normal 87 2" xfId="6364"/>
    <cellStyle name="Normal 88" xfId="6365"/>
    <cellStyle name="Normal 88 2" xfId="6366"/>
    <cellStyle name="Normal 89" xfId="6367"/>
    <cellStyle name="Normal 9" xfId="316"/>
    <cellStyle name="Normal 9 2" xfId="1019"/>
    <cellStyle name="Normal 9 2 2" xfId="1551"/>
    <cellStyle name="Normal 9 2 2 2" xfId="6958"/>
    <cellStyle name="Normal 9 2 3" xfId="6369"/>
    <cellStyle name="Normal 9 3" xfId="1020"/>
    <cellStyle name="Normal 9 3 2" xfId="1021"/>
    <cellStyle name="Normal 9 3 2 2" xfId="1022"/>
    <cellStyle name="Normal 9 3 2 2 2" xfId="1023"/>
    <cellStyle name="Normal 9 3 2 2 2 2" xfId="7516"/>
    <cellStyle name="Normal 9 3 2 2 2 2 2" xfId="10494"/>
    <cellStyle name="Normal 9 3 2 2 2 3" xfId="8019"/>
    <cellStyle name="Normal 9 3 2 2 2 3 2" xfId="10992"/>
    <cellStyle name="Normal 9 3 2 2 2 4" xfId="8524"/>
    <cellStyle name="Normal 9 3 2 2 2 4 2" xfId="11488"/>
    <cellStyle name="Normal 9 3 2 2 2 5" xfId="9466"/>
    <cellStyle name="Normal 9 3 2 2 3" xfId="7515"/>
    <cellStyle name="Normal 9 3 2 2 3 2" xfId="10493"/>
    <cellStyle name="Normal 9 3 2 2 4" xfId="8018"/>
    <cellStyle name="Normal 9 3 2 2 4 2" xfId="10991"/>
    <cellStyle name="Normal 9 3 2 2 5" xfId="8523"/>
    <cellStyle name="Normal 9 3 2 2 5 2" xfId="11487"/>
    <cellStyle name="Normal 9 3 2 2 6" xfId="9465"/>
    <cellStyle name="Normal 9 3 2 3" xfId="1024"/>
    <cellStyle name="Normal 9 3 2 3 2" xfId="7517"/>
    <cellStyle name="Normal 9 3 2 3 2 2" xfId="10495"/>
    <cellStyle name="Normal 9 3 2 3 3" xfId="8020"/>
    <cellStyle name="Normal 9 3 2 3 3 2" xfId="10993"/>
    <cellStyle name="Normal 9 3 2 3 4" xfId="8525"/>
    <cellStyle name="Normal 9 3 2 3 4 2" xfId="11489"/>
    <cellStyle name="Normal 9 3 2 3 5" xfId="9467"/>
    <cellStyle name="Normal 9 3 2 4" xfId="7514"/>
    <cellStyle name="Normal 9 3 2 4 2" xfId="10492"/>
    <cellStyle name="Normal 9 3 2 5" xfId="8017"/>
    <cellStyle name="Normal 9 3 2 5 2" xfId="10990"/>
    <cellStyle name="Normal 9 3 2 6" xfId="8522"/>
    <cellStyle name="Normal 9 3 2 6 2" xfId="11486"/>
    <cellStyle name="Normal 9 3 2 7" xfId="9464"/>
    <cellStyle name="Normal 9 3 3" xfId="1025"/>
    <cellStyle name="Normal 9 3 3 2" xfId="1026"/>
    <cellStyle name="Normal 9 3 3 2 2" xfId="7519"/>
    <cellStyle name="Normal 9 3 3 2 2 2" xfId="10497"/>
    <cellStyle name="Normal 9 3 3 2 3" xfId="8022"/>
    <cellStyle name="Normal 9 3 3 2 3 2" xfId="10995"/>
    <cellStyle name="Normal 9 3 3 2 4" xfId="8527"/>
    <cellStyle name="Normal 9 3 3 2 4 2" xfId="11491"/>
    <cellStyle name="Normal 9 3 3 2 5" xfId="9469"/>
    <cellStyle name="Normal 9 3 3 3" xfId="7518"/>
    <cellStyle name="Normal 9 3 3 3 2" xfId="10496"/>
    <cellStyle name="Normal 9 3 3 4" xfId="8021"/>
    <cellStyle name="Normal 9 3 3 4 2" xfId="10994"/>
    <cellStyle name="Normal 9 3 3 5" xfId="8526"/>
    <cellStyle name="Normal 9 3 3 5 2" xfId="11490"/>
    <cellStyle name="Normal 9 3 3 6" xfId="9468"/>
    <cellStyle name="Normal 9 3 4" xfId="1027"/>
    <cellStyle name="Normal 9 3 4 2" xfId="7520"/>
    <cellStyle name="Normal 9 3 4 2 2" xfId="10498"/>
    <cellStyle name="Normal 9 3 4 3" xfId="8023"/>
    <cellStyle name="Normal 9 3 4 3 2" xfId="10996"/>
    <cellStyle name="Normal 9 3 4 4" xfId="8528"/>
    <cellStyle name="Normal 9 3 4 4 2" xfId="11492"/>
    <cellStyle name="Normal 9 3 4 5" xfId="9470"/>
    <cellStyle name="Normal 9 3 5" xfId="6370"/>
    <cellStyle name="Normal 9 3 6" xfId="7513"/>
    <cellStyle name="Normal 9 3 6 2" xfId="10491"/>
    <cellStyle name="Normal 9 3 7" xfId="8016"/>
    <cellStyle name="Normal 9 3 7 2" xfId="10989"/>
    <cellStyle name="Normal 9 3 8" xfId="8521"/>
    <cellStyle name="Normal 9 3 8 2" xfId="11485"/>
    <cellStyle name="Normal 9 3 9" xfId="9463"/>
    <cellStyle name="Normal 9 4" xfId="1028"/>
    <cellStyle name="Normal 9 4 2" xfId="1029"/>
    <cellStyle name="Normal 9 4 2 2" xfId="1030"/>
    <cellStyle name="Normal 9 4 2 2 2" xfId="7523"/>
    <cellStyle name="Normal 9 4 2 2 2 2" xfId="10501"/>
    <cellStyle name="Normal 9 4 2 2 3" xfId="8026"/>
    <cellStyle name="Normal 9 4 2 2 3 2" xfId="10999"/>
    <cellStyle name="Normal 9 4 2 2 4" xfId="8531"/>
    <cellStyle name="Normal 9 4 2 2 4 2" xfId="11495"/>
    <cellStyle name="Normal 9 4 2 2 5" xfId="9473"/>
    <cellStyle name="Normal 9 4 2 3" xfId="7522"/>
    <cellStyle name="Normal 9 4 2 3 2" xfId="10500"/>
    <cellStyle name="Normal 9 4 2 4" xfId="8025"/>
    <cellStyle name="Normal 9 4 2 4 2" xfId="10998"/>
    <cellStyle name="Normal 9 4 2 5" xfId="8530"/>
    <cellStyle name="Normal 9 4 2 5 2" xfId="11494"/>
    <cellStyle name="Normal 9 4 2 6" xfId="9472"/>
    <cellStyle name="Normal 9 4 3" xfId="1031"/>
    <cellStyle name="Normal 9 4 3 2" xfId="7524"/>
    <cellStyle name="Normal 9 4 3 2 2" xfId="10502"/>
    <cellStyle name="Normal 9 4 3 3" xfId="8027"/>
    <cellStyle name="Normal 9 4 3 3 2" xfId="11000"/>
    <cellStyle name="Normal 9 4 3 4" xfId="8532"/>
    <cellStyle name="Normal 9 4 3 4 2" xfId="11496"/>
    <cellStyle name="Normal 9 4 3 5" xfId="9474"/>
    <cellStyle name="Normal 9 4 4" xfId="6371"/>
    <cellStyle name="Normal 9 4 5" xfId="7521"/>
    <cellStyle name="Normal 9 4 5 2" xfId="10499"/>
    <cellStyle name="Normal 9 4 6" xfId="8024"/>
    <cellStyle name="Normal 9 4 6 2" xfId="10997"/>
    <cellStyle name="Normal 9 4 7" xfId="8529"/>
    <cellStyle name="Normal 9 4 7 2" xfId="11493"/>
    <cellStyle name="Normal 9 4 8" xfId="9471"/>
    <cellStyle name="Normal 9 5" xfId="1032"/>
    <cellStyle name="Normal 9 5 2" xfId="1033"/>
    <cellStyle name="Normal 9 5 2 2" xfId="7526"/>
    <cellStyle name="Normal 9 5 2 2 2" xfId="10504"/>
    <cellStyle name="Normal 9 5 2 3" xfId="8029"/>
    <cellStyle name="Normal 9 5 2 3 2" xfId="11002"/>
    <cellStyle name="Normal 9 5 2 4" xfId="8534"/>
    <cellStyle name="Normal 9 5 2 4 2" xfId="11498"/>
    <cellStyle name="Normal 9 5 2 5" xfId="9476"/>
    <cellStyle name="Normal 9 5 3" xfId="6372"/>
    <cellStyle name="Normal 9 5 4" xfId="7525"/>
    <cellStyle name="Normal 9 5 4 2" xfId="10503"/>
    <cellStyle name="Normal 9 5 5" xfId="8028"/>
    <cellStyle name="Normal 9 5 5 2" xfId="11001"/>
    <cellStyle name="Normal 9 5 6" xfId="8533"/>
    <cellStyle name="Normal 9 5 6 2" xfId="11497"/>
    <cellStyle name="Normal 9 5 7" xfId="9475"/>
    <cellStyle name="Normal 9 6" xfId="1034"/>
    <cellStyle name="Normal 9 6 2" xfId="6373"/>
    <cellStyle name="Normal 9 6 3" xfId="7527"/>
    <cellStyle name="Normal 9 6 3 2" xfId="10505"/>
    <cellStyle name="Normal 9 6 4" xfId="8030"/>
    <cellStyle name="Normal 9 6 4 2" xfId="11003"/>
    <cellStyle name="Normal 9 6 5" xfId="8535"/>
    <cellStyle name="Normal 9 6 5 2" xfId="11499"/>
    <cellStyle name="Normal 9 6 6" xfId="9477"/>
    <cellStyle name="Normal 9 7" xfId="1173"/>
    <cellStyle name="Normal 9 7 2" xfId="6368"/>
    <cellStyle name="Normal 9 8" xfId="1396"/>
    <cellStyle name="Normal 9 8 2" xfId="6748"/>
    <cellStyle name="Normal 9 9" xfId="8624"/>
    <cellStyle name="Normal 90" xfId="6374"/>
    <cellStyle name="Normal 91" xfId="6375"/>
    <cellStyle name="Normal 91 2" xfId="9931"/>
    <cellStyle name="Normal 92" xfId="6376"/>
    <cellStyle name="Normal 92 2" xfId="9932"/>
    <cellStyle name="Normal 93" xfId="6377"/>
    <cellStyle name="Normal 94" xfId="6378"/>
    <cellStyle name="Normal 94 2" xfId="6379"/>
    <cellStyle name="Normal 95" xfId="6380"/>
    <cellStyle name="Normal 96" xfId="6381"/>
    <cellStyle name="Normal 97" xfId="6382"/>
    <cellStyle name="Normal 98" xfId="6383"/>
    <cellStyle name="Normal 99" xfId="6384"/>
    <cellStyle name="Normal1" xfId="6385"/>
    <cellStyle name="Normal2" xfId="6386"/>
    <cellStyle name="Normal3" xfId="6387"/>
    <cellStyle name="Normal4" xfId="6388"/>
    <cellStyle name="Note 10" xfId="8800"/>
    <cellStyle name="Note 11" xfId="8809"/>
    <cellStyle name="Note 2" xfId="278"/>
    <cellStyle name="Note 2 2" xfId="1397"/>
    <cellStyle name="Note 2 2 2" xfId="6390"/>
    <cellStyle name="Note 2 3" xfId="1412"/>
    <cellStyle name="Note 2 3 2" xfId="6389"/>
    <cellStyle name="Note 2 4" xfId="1485"/>
    <cellStyle name="Note 2 5" xfId="1510"/>
    <cellStyle name="Note 2 6" xfId="7034"/>
    <cellStyle name="Note 2 7" xfId="8597"/>
    <cellStyle name="Note 2 8" xfId="8824"/>
    <cellStyle name="Note 3" xfId="279"/>
    <cellStyle name="Note 3 2" xfId="1398"/>
    <cellStyle name="Note 3 2 2" xfId="6392"/>
    <cellStyle name="Note 3 3" xfId="1413"/>
    <cellStyle name="Note 3 3 2" xfId="6391"/>
    <cellStyle name="Note 3 4" xfId="1514"/>
    <cellStyle name="Note 3 4 2" xfId="6959"/>
    <cellStyle name="Note 3 4 2 2" xfId="9996"/>
    <cellStyle name="Note 3 5" xfId="1560"/>
    <cellStyle name="Note 3 6" xfId="7035"/>
    <cellStyle name="Note 3 7" xfId="8836"/>
    <cellStyle name="Note 4" xfId="280"/>
    <cellStyle name="Note 4 2" xfId="1399"/>
    <cellStyle name="Note 4 2 2" xfId="6394"/>
    <cellStyle name="Note 4 3" xfId="1414"/>
    <cellStyle name="Note 4 3 2" xfId="6393"/>
    <cellStyle name="Note 4 4" xfId="1515"/>
    <cellStyle name="Note 4 4 2" xfId="6960"/>
    <cellStyle name="Note 4 4 2 2" xfId="9997"/>
    <cellStyle name="Note 4 5" xfId="1561"/>
    <cellStyle name="Note 4 6" xfId="7036"/>
    <cellStyle name="Note 4 7" xfId="8837"/>
    <cellStyle name="Note 5" xfId="281"/>
    <cellStyle name="Note 5 2" xfId="1400"/>
    <cellStyle name="Note 5 2 2" xfId="6396"/>
    <cellStyle name="Note 5 3" xfId="1415"/>
    <cellStyle name="Note 5 3 2" xfId="6395"/>
    <cellStyle name="Note 5 4" xfId="1516"/>
    <cellStyle name="Note 5 4 2" xfId="6961"/>
    <cellStyle name="Note 5 4 2 2" xfId="9998"/>
    <cellStyle name="Note 5 5" xfId="1562"/>
    <cellStyle name="Note 5 6" xfId="7037"/>
    <cellStyle name="Note 5 7" xfId="8838"/>
    <cellStyle name="Note 6" xfId="1188"/>
    <cellStyle name="Note 6 2" xfId="6398"/>
    <cellStyle name="Note 6 3" xfId="6962"/>
    <cellStyle name="Note 6 3 2" xfId="9999"/>
    <cellStyle name="Note 6 4" xfId="6397"/>
    <cellStyle name="Note 6 5" xfId="8596"/>
    <cellStyle name="Note 6 6" xfId="9492"/>
    <cellStyle name="Note 7" xfId="6399"/>
    <cellStyle name="Note 7 2" xfId="6400"/>
    <cellStyle name="Note 7 3" xfId="6963"/>
    <cellStyle name="Note 7 3 2" xfId="10000"/>
    <cellStyle name="Note 8" xfId="6401"/>
    <cellStyle name="Note 8 2" xfId="6402"/>
    <cellStyle name="Note 8 3" xfId="6964"/>
    <cellStyle name="Note 8 3 2" xfId="10001"/>
    <cellStyle name="Note 9" xfId="7008"/>
    <cellStyle name="Note 9 2" xfId="10004"/>
    <cellStyle name="OBI_ColHeader" xfId="6403"/>
    <cellStyle name="oft Excel]_x000d__x000a_Options5=1411_x000d__x000a_CBTLOCATION=C:\EXCEL\EXCELCBT_x000d__x000a_StickyPtX=607_x000d__x000a_StickyPtY=422_x000d__x000a_Default Chart=_x000d__x000a_Options3=0_x000d_" xfId="6404"/>
    <cellStyle name="Option" xfId="6405"/>
    <cellStyle name="OptionHeading" xfId="6406"/>
    <cellStyle name="Output" xfId="37" builtinId="21" customBuiltin="1"/>
    <cellStyle name="Output 2" xfId="282"/>
    <cellStyle name="Output 2 2" xfId="1401"/>
    <cellStyle name="Output 2 2 2" xfId="6407"/>
    <cellStyle name="Output 2 3" xfId="1416"/>
    <cellStyle name="Output 2 4" xfId="1486"/>
    <cellStyle name="Output 2 5" xfId="1509"/>
    <cellStyle name="Output 2 6" xfId="7038"/>
    <cellStyle name="Output 2 7" xfId="8599"/>
    <cellStyle name="Output 2 8" xfId="8825"/>
    <cellStyle name="Output 3" xfId="283"/>
    <cellStyle name="Output 3 2" xfId="1402"/>
    <cellStyle name="Output 3 2 2" xfId="6408"/>
    <cellStyle name="Output 3 3" xfId="1417"/>
    <cellStyle name="Output 3 4" xfId="1517"/>
    <cellStyle name="Output 3 5" xfId="1563"/>
    <cellStyle name="Output 3 6" xfId="7039"/>
    <cellStyle name="Output 3 7" xfId="8839"/>
    <cellStyle name="Output 4" xfId="284"/>
    <cellStyle name="Output 4 2" xfId="1403"/>
    <cellStyle name="Output 4 3" xfId="1418"/>
    <cellStyle name="Output 4 4" xfId="1518"/>
    <cellStyle name="Output 4 5" xfId="1564"/>
    <cellStyle name="Output 4 6" xfId="7040"/>
    <cellStyle name="Output 4 7" xfId="8840"/>
    <cellStyle name="Output 5" xfId="285"/>
    <cellStyle name="Output 5 2" xfId="1404"/>
    <cellStyle name="Output 5 3" xfId="1419"/>
    <cellStyle name="Output 5 4" xfId="1519"/>
    <cellStyle name="Output 5 5" xfId="1565"/>
    <cellStyle name="Output 5 6" xfId="7041"/>
    <cellStyle name="Output 5 7" xfId="8841"/>
    <cellStyle name="Output 6" xfId="1183"/>
    <cellStyle name="Output 6 2" xfId="8598"/>
    <cellStyle name="Output 7" xfId="8801"/>
    <cellStyle name="Output 8" xfId="8810"/>
    <cellStyle name="Output Amounts" xfId="6409"/>
    <cellStyle name="Output Column Headings" xfId="6410"/>
    <cellStyle name="Output Line Items" xfId="6411"/>
    <cellStyle name="Output Report Heading" xfId="6412"/>
    <cellStyle name="Output Report Title" xfId="6413"/>
    <cellStyle name="Percent %" xfId="6414"/>
    <cellStyle name="Percent % Long Underline" xfId="6415"/>
    <cellStyle name="Percent (0)" xfId="6416"/>
    <cellStyle name="Percent [0]" xfId="6417"/>
    <cellStyle name="Percent [00]" xfId="6418"/>
    <cellStyle name="Percent [2]" xfId="6419"/>
    <cellStyle name="Percent 0.0%" xfId="6420"/>
    <cellStyle name="Percent 0.0% Long Underline" xfId="6421"/>
    <cellStyle name="Percent 0.00%" xfId="6422"/>
    <cellStyle name="Percent 0.00% Long Underline" xfId="6423"/>
    <cellStyle name="Percent 0.000%" xfId="6424"/>
    <cellStyle name="Percent 0.000% Long Underline" xfId="6425"/>
    <cellStyle name="Percent 0.0000%" xfId="6426"/>
    <cellStyle name="Percent 0.0000% Long Underline" xfId="6427"/>
    <cellStyle name="Percent 10" xfId="6428"/>
    <cellStyle name="Percent 10 2" xfId="6429"/>
    <cellStyle name="Percent 10 3" xfId="6430"/>
    <cellStyle name="Percent 10 4" xfId="6431"/>
    <cellStyle name="Percent 10 5" xfId="6432"/>
    <cellStyle name="Percent 10 6" xfId="6433"/>
    <cellStyle name="Percent 10 7" xfId="6434"/>
    <cellStyle name="Percent 10 8" xfId="11863"/>
    <cellStyle name="Percent 11" xfId="6435"/>
    <cellStyle name="Percent 11 2" xfId="1582"/>
    <cellStyle name="Percent 11 3" xfId="6436"/>
    <cellStyle name="Percent 11 4" xfId="6437"/>
    <cellStyle name="Percent 11 5" xfId="6438"/>
    <cellStyle name="Percent 11 6" xfId="6439"/>
    <cellStyle name="Percent 11 7" xfId="6440"/>
    <cellStyle name="Percent 11 8" xfId="9933"/>
    <cellStyle name="Percent 12" xfId="6"/>
    <cellStyle name="Percent 12 2" xfId="6442"/>
    <cellStyle name="Percent 12 3" xfId="6443"/>
    <cellStyle name="Percent 12 4" xfId="6444"/>
    <cellStyle name="Percent 12 5" xfId="6445"/>
    <cellStyle name="Percent 12 6" xfId="6446"/>
    <cellStyle name="Percent 12 7" xfId="6447"/>
    <cellStyle name="Percent 12 8" xfId="6441"/>
    <cellStyle name="Percent 13" xfId="6448"/>
    <cellStyle name="Percent 13 2" xfId="6449"/>
    <cellStyle name="Percent 14" xfId="6450"/>
    <cellStyle name="Percent 14 2" xfId="6451"/>
    <cellStyle name="Percent 14 3" xfId="7544"/>
    <cellStyle name="Percent 15" xfId="6452"/>
    <cellStyle name="Percent 15 2" xfId="6453"/>
    <cellStyle name="Percent 16" xfId="6454"/>
    <cellStyle name="Percent 17" xfId="6455"/>
    <cellStyle name="Percent 18" xfId="6740"/>
    <cellStyle name="Percent 19" xfId="1572"/>
    <cellStyle name="Percent 2" xfId="27"/>
    <cellStyle name="Percent 2 10" xfId="287"/>
    <cellStyle name="Percent 2 11" xfId="8967"/>
    <cellStyle name="Percent 2 2" xfId="288"/>
    <cellStyle name="Percent 2 2 2" xfId="289"/>
    <cellStyle name="Percent 2 2 2 2" xfId="6459"/>
    <cellStyle name="Percent 2 2 2 2 2" xfId="6968"/>
    <cellStyle name="Percent 2 2 2 2 3" xfId="6969"/>
    <cellStyle name="Percent 2 2 2 2 4" xfId="6970"/>
    <cellStyle name="Percent 2 2 2 2 5" xfId="6971"/>
    <cellStyle name="Percent 2 2 2 2 6" xfId="6972"/>
    <cellStyle name="Percent 2 2 2 2 7" xfId="6973"/>
    <cellStyle name="Percent 2 2 2 2 8" xfId="6967"/>
    <cellStyle name="Percent 2 2 2 3" xfId="6458"/>
    <cellStyle name="Percent 2 2 2 3 2" xfId="6974"/>
    <cellStyle name="Percent 2 2 2 4" xfId="6975"/>
    <cellStyle name="Percent 2 2 2 5" xfId="6976"/>
    <cellStyle name="Percent 2 2 2 6" xfId="6977"/>
    <cellStyle name="Percent 2 2 2 7" xfId="6978"/>
    <cellStyle name="Percent 2 2 2 8" xfId="6979"/>
    <cellStyle name="Percent 2 2 2 9" xfId="6966"/>
    <cellStyle name="Percent 2 2 3" xfId="6457"/>
    <cellStyle name="Percent 2 2 3 2" xfId="6980"/>
    <cellStyle name="Percent 2 2 3 3" xfId="8630"/>
    <cellStyle name="Percent 2 2 4" xfId="6981"/>
    <cellStyle name="Percent 2 2 4 2" xfId="8643"/>
    <cellStyle name="Percent 2 2 5" xfId="6982"/>
    <cellStyle name="Percent 2 2 6" xfId="6983"/>
    <cellStyle name="Percent 2 2 7" xfId="6984"/>
    <cellStyle name="Percent 2 2 8" xfId="6985"/>
    <cellStyle name="Percent 2 2 9" xfId="8601"/>
    <cellStyle name="Percent 2 2 9 2" xfId="11522"/>
    <cellStyle name="Percent 2 3" xfId="290"/>
    <cellStyle name="Percent 2 3 2" xfId="6461"/>
    <cellStyle name="Percent 2 3 2 2" xfId="8636"/>
    <cellStyle name="Percent 2 3 3" xfId="6460"/>
    <cellStyle name="Percent 2 3 3 2" xfId="8650"/>
    <cellStyle name="Percent 2 4" xfId="291"/>
    <cellStyle name="Percent 2 4 2" xfId="6462"/>
    <cellStyle name="Percent 2 5" xfId="292"/>
    <cellStyle name="Percent 2 5 2" xfId="6463"/>
    <cellStyle name="Percent 2 5 3" xfId="6988"/>
    <cellStyle name="Percent 2 6" xfId="293"/>
    <cellStyle name="Percent 2 6 2" xfId="6464"/>
    <cellStyle name="Percent 2 6 2 2" xfId="6990"/>
    <cellStyle name="Percent 2 6 3" xfId="6989"/>
    <cellStyle name="Percent 2 7" xfId="1439"/>
    <cellStyle name="Percent 2 7 2" xfId="6991"/>
    <cellStyle name="Percent 2 7 3" xfId="6465"/>
    <cellStyle name="Percent 2 8" xfId="6466"/>
    <cellStyle name="Percent 2 8 2" xfId="6992"/>
    <cellStyle name="Percent 2 9" xfId="6456"/>
    <cellStyle name="Percent 20" xfId="6739"/>
    <cellStyle name="Percent 21" xfId="1569"/>
    <cellStyle name="Percent 22" xfId="6742"/>
    <cellStyle name="Percent 23" xfId="5652"/>
    <cellStyle name="Percent 24" xfId="6741"/>
    <cellStyle name="Percent 25" xfId="5630"/>
    <cellStyle name="Percent 26" xfId="5638"/>
    <cellStyle name="Percent 26 2" xfId="9746"/>
    <cellStyle name="Percent 27" xfId="6756"/>
    <cellStyle name="Percent 28" xfId="6965"/>
    <cellStyle name="Percent 29" xfId="6782"/>
    <cellStyle name="Percent 3" xfId="25"/>
    <cellStyle name="Percent 3 10" xfId="294"/>
    <cellStyle name="Percent 3 2" xfId="295"/>
    <cellStyle name="Percent 3 2 2" xfId="6469"/>
    <cellStyle name="Percent 3 2 2 2" xfId="6994"/>
    <cellStyle name="Percent 3 2 2 3" xfId="9936"/>
    <cellStyle name="Percent 3 2 3" xfId="6470"/>
    <cellStyle name="Percent 3 2 4" xfId="6468"/>
    <cellStyle name="Percent 3 2 4 2" xfId="9935"/>
    <cellStyle name="Percent 3 3" xfId="296"/>
    <cellStyle name="Percent 3 3 2" xfId="1035"/>
    <cellStyle name="Percent 3 3 2 2" xfId="1036"/>
    <cellStyle name="Percent 3 3 2 2 2" xfId="1037"/>
    <cellStyle name="Percent 3 3 2 2 2 2" xfId="7530"/>
    <cellStyle name="Percent 3 3 2 2 2 2 2" xfId="10508"/>
    <cellStyle name="Percent 3 3 2 2 2 3" xfId="8033"/>
    <cellStyle name="Percent 3 3 2 2 2 3 2" xfId="11006"/>
    <cellStyle name="Percent 3 3 2 2 2 4" xfId="8538"/>
    <cellStyle name="Percent 3 3 2 2 2 4 2" xfId="11502"/>
    <cellStyle name="Percent 3 3 2 2 2 5" xfId="9480"/>
    <cellStyle name="Percent 3 3 2 2 3" xfId="7529"/>
    <cellStyle name="Percent 3 3 2 2 3 2" xfId="10507"/>
    <cellStyle name="Percent 3 3 2 2 4" xfId="8032"/>
    <cellStyle name="Percent 3 3 2 2 4 2" xfId="11005"/>
    <cellStyle name="Percent 3 3 2 2 5" xfId="8537"/>
    <cellStyle name="Percent 3 3 2 2 5 2" xfId="11501"/>
    <cellStyle name="Percent 3 3 2 2 6" xfId="9479"/>
    <cellStyle name="Percent 3 3 2 3" xfId="1038"/>
    <cellStyle name="Percent 3 3 2 3 2" xfId="7531"/>
    <cellStyle name="Percent 3 3 2 3 2 2" xfId="10509"/>
    <cellStyle name="Percent 3 3 2 3 3" xfId="8034"/>
    <cellStyle name="Percent 3 3 2 3 3 2" xfId="11007"/>
    <cellStyle name="Percent 3 3 2 3 4" xfId="8539"/>
    <cellStyle name="Percent 3 3 2 3 4 2" xfId="11503"/>
    <cellStyle name="Percent 3 3 2 3 5" xfId="9481"/>
    <cellStyle name="Percent 3 3 2 4" xfId="6471"/>
    <cellStyle name="Percent 3 3 2 5" xfId="7528"/>
    <cellStyle name="Percent 3 3 2 5 2" xfId="10506"/>
    <cellStyle name="Percent 3 3 2 6" xfId="8031"/>
    <cellStyle name="Percent 3 3 2 6 2" xfId="11004"/>
    <cellStyle name="Percent 3 3 2 7" xfId="8536"/>
    <cellStyle name="Percent 3 3 2 7 2" xfId="11500"/>
    <cellStyle name="Percent 3 3 2 8" xfId="9478"/>
    <cellStyle name="Percent 3 3 3" xfId="1039"/>
    <cellStyle name="Percent 3 3 3 2" xfId="1040"/>
    <cellStyle name="Percent 3 3 3 2 2" xfId="7533"/>
    <cellStyle name="Percent 3 3 3 2 2 2" xfId="10511"/>
    <cellStyle name="Percent 3 3 3 2 3" xfId="8036"/>
    <cellStyle name="Percent 3 3 3 2 3 2" xfId="11009"/>
    <cellStyle name="Percent 3 3 3 2 4" xfId="8541"/>
    <cellStyle name="Percent 3 3 3 2 4 2" xfId="11505"/>
    <cellStyle name="Percent 3 3 3 2 5" xfId="9483"/>
    <cellStyle name="Percent 3 3 3 3" xfId="7532"/>
    <cellStyle name="Percent 3 3 3 3 2" xfId="10510"/>
    <cellStyle name="Percent 3 3 3 4" xfId="8035"/>
    <cellStyle name="Percent 3 3 3 4 2" xfId="11008"/>
    <cellStyle name="Percent 3 3 3 5" xfId="8540"/>
    <cellStyle name="Percent 3 3 3 5 2" xfId="11504"/>
    <cellStyle name="Percent 3 3 3 6" xfId="9482"/>
    <cellStyle name="Percent 3 3 4" xfId="1041"/>
    <cellStyle name="Percent 3 3 4 2" xfId="7534"/>
    <cellStyle name="Percent 3 3 4 2 2" xfId="10512"/>
    <cellStyle name="Percent 3 3 4 3" xfId="8037"/>
    <cellStyle name="Percent 3 3 4 3 2" xfId="11010"/>
    <cellStyle name="Percent 3 3 4 4" xfId="8542"/>
    <cellStyle name="Percent 3 3 4 4 2" xfId="11506"/>
    <cellStyle name="Percent 3 3 4 5" xfId="9484"/>
    <cellStyle name="Percent 3 4" xfId="297"/>
    <cellStyle name="Percent 3 4 2" xfId="1042"/>
    <cellStyle name="Percent 3 4 2 2" xfId="1043"/>
    <cellStyle name="Percent 3 4 2 2 2" xfId="7536"/>
    <cellStyle name="Percent 3 4 2 2 2 2" xfId="10514"/>
    <cellStyle name="Percent 3 4 2 2 3" xfId="8039"/>
    <cellStyle name="Percent 3 4 2 2 3 2" xfId="11012"/>
    <cellStyle name="Percent 3 4 2 2 4" xfId="8544"/>
    <cellStyle name="Percent 3 4 2 2 4 2" xfId="11508"/>
    <cellStyle name="Percent 3 4 2 2 5" xfId="9486"/>
    <cellStyle name="Percent 3 4 2 3" xfId="6472"/>
    <cellStyle name="Percent 3 4 2 3 2" xfId="9937"/>
    <cellStyle name="Percent 3 4 2 4" xfId="7535"/>
    <cellStyle name="Percent 3 4 2 4 2" xfId="10513"/>
    <cellStyle name="Percent 3 4 2 5" xfId="8038"/>
    <cellStyle name="Percent 3 4 2 5 2" xfId="11011"/>
    <cellStyle name="Percent 3 4 2 6" xfId="8543"/>
    <cellStyle name="Percent 3 4 2 6 2" xfId="11507"/>
    <cellStyle name="Percent 3 4 2 7" xfId="9485"/>
    <cellStyle name="Percent 3 4 3" xfId="1044"/>
    <cellStyle name="Percent 3 4 3 2" xfId="7537"/>
    <cellStyle name="Percent 3 4 3 2 2" xfId="10515"/>
    <cellStyle name="Percent 3 4 3 3" xfId="8040"/>
    <cellStyle name="Percent 3 4 3 3 2" xfId="11013"/>
    <cellStyle name="Percent 3 4 3 4" xfId="8545"/>
    <cellStyle name="Percent 3 4 3 4 2" xfId="11509"/>
    <cellStyle name="Percent 3 4 3 5" xfId="9487"/>
    <cellStyle name="Percent 3 5" xfId="298"/>
    <cellStyle name="Percent 3 5 2" xfId="1045"/>
    <cellStyle name="Percent 3 5 2 2" xfId="6473"/>
    <cellStyle name="Percent 3 5 2 3" xfId="7538"/>
    <cellStyle name="Percent 3 5 2 3 2" xfId="10516"/>
    <cellStyle name="Percent 3 5 2 4" xfId="8041"/>
    <cellStyle name="Percent 3 5 2 4 2" xfId="11014"/>
    <cellStyle name="Percent 3 5 2 5" xfId="8546"/>
    <cellStyle name="Percent 3 5 2 5 2" xfId="11510"/>
    <cellStyle name="Percent 3 5 2 6" xfId="9488"/>
    <cellStyle name="Percent 3 6" xfId="299"/>
    <cellStyle name="Percent 3 6 2" xfId="6474"/>
    <cellStyle name="Percent 3 7" xfId="1046"/>
    <cellStyle name="Percent 3 7 2" xfId="8700"/>
    <cellStyle name="Percent 3 8" xfId="1492"/>
    <cellStyle name="Percent 3 8 2" xfId="6467"/>
    <cellStyle name="Percent 3 8 2 2" xfId="9934"/>
    <cellStyle name="Percent 3 9" xfId="8602"/>
    <cellStyle name="Percent 3 9 2" xfId="11523"/>
    <cellStyle name="Percent 30" xfId="6998"/>
    <cellStyle name="Percent 31" xfId="6781"/>
    <cellStyle name="Percent 32" xfId="6999"/>
    <cellStyle name="Percent 33" xfId="6774"/>
    <cellStyle name="Percent 34" xfId="6997"/>
    <cellStyle name="Percent 35" xfId="6786"/>
    <cellStyle name="Percent 36" xfId="6993"/>
    <cellStyle name="Percent 37" xfId="6798"/>
    <cellStyle name="Percent 38" xfId="6986"/>
    <cellStyle name="Percent 39" xfId="7022"/>
    <cellStyle name="Percent 39 2" xfId="10018"/>
    <cellStyle name="Percent 4" xfId="300"/>
    <cellStyle name="Percent 4 10" xfId="6758"/>
    <cellStyle name="Percent 4 10 2" xfId="9954"/>
    <cellStyle name="Percent 4 11" xfId="6995"/>
    <cellStyle name="Percent 4 12" xfId="8603"/>
    <cellStyle name="Percent 4 2" xfId="1047"/>
    <cellStyle name="Percent 4 2 2" xfId="6476"/>
    <cellStyle name="Percent 4 2 2 2" xfId="6477"/>
    <cellStyle name="Percent 4 2 2 2 2" xfId="6478"/>
    <cellStyle name="Percent 4 2 2 2 2 2" xfId="6479"/>
    <cellStyle name="Percent 4 2 2 2 3" xfId="6480"/>
    <cellStyle name="Percent 4 2 2 3" xfId="6481"/>
    <cellStyle name="Percent 4 2 2 3 2" xfId="6482"/>
    <cellStyle name="Percent 4 2 2 4" xfId="6483"/>
    <cellStyle name="Percent 4 2 3" xfId="6484"/>
    <cellStyle name="Percent 4 2 3 2" xfId="6485"/>
    <cellStyle name="Percent 4 2 3 2 2" xfId="6486"/>
    <cellStyle name="Percent 4 2 3 3" xfId="6487"/>
    <cellStyle name="Percent 4 2 4" xfId="6488"/>
    <cellStyle name="Percent 4 2 4 2" xfId="6489"/>
    <cellStyle name="Percent 4 2 5" xfId="6490"/>
    <cellStyle name="Percent 4 2 6" xfId="6996"/>
    <cellStyle name="Percent 4 2 7" xfId="8868"/>
    <cellStyle name="Percent 4 2 7 2" xfId="11591"/>
    <cellStyle name="Percent 4 3" xfId="1048"/>
    <cellStyle name="Percent 4 3 2" xfId="6492"/>
    <cellStyle name="Percent 4 3 2 2" xfId="6493"/>
    <cellStyle name="Percent 4 3 2 2 2" xfId="6494"/>
    <cellStyle name="Percent 4 3 2 3" xfId="6495"/>
    <cellStyle name="Percent 4 3 3" xfId="6496"/>
    <cellStyle name="Percent 4 3 3 2" xfId="6497"/>
    <cellStyle name="Percent 4 3 4" xfId="6498"/>
    <cellStyle name="Percent 4 3 5" xfId="6491"/>
    <cellStyle name="Percent 4 4" xfId="6499"/>
    <cellStyle name="Percent 4 4 2" xfId="6500"/>
    <cellStyle name="Percent 4 4 2 2" xfId="6501"/>
    <cellStyle name="Percent 4 4 3" xfId="6502"/>
    <cellStyle name="Percent 4 5" xfId="6503"/>
    <cellStyle name="Percent 4 5 2" xfId="6504"/>
    <cellStyle name="Percent 4 6" xfId="6505"/>
    <cellStyle name="Percent 4 6 2" xfId="6506"/>
    <cellStyle name="Percent 4 7" xfId="6507"/>
    <cellStyle name="Percent 4 8" xfId="6508"/>
    <cellStyle name="Percent 4 9" xfId="6475"/>
    <cellStyle name="Percent 40" xfId="7024"/>
    <cellStyle name="Percent 40 2" xfId="10020"/>
    <cellStyle name="Percent 41" xfId="8042"/>
    <cellStyle name="Percent 42" xfId="8043"/>
    <cellStyle name="Percent 43" xfId="8044"/>
    <cellStyle name="Percent 44" xfId="8048"/>
    <cellStyle name="Percent 45" xfId="8050"/>
    <cellStyle name="Percent 46" xfId="8844"/>
    <cellStyle name="Percent 47" xfId="286"/>
    <cellStyle name="Percent 48" xfId="8888"/>
    <cellStyle name="Percent 49" xfId="8957"/>
    <cellStyle name="Percent 5" xfId="301"/>
    <cellStyle name="Percent 5 2" xfId="1409"/>
    <cellStyle name="Percent 5 2 2" xfId="6511"/>
    <cellStyle name="Percent 5 2 2 2" xfId="9939"/>
    <cellStyle name="Percent 5 2 3" xfId="6512"/>
    <cellStyle name="Percent 5 2 3 2" xfId="6513"/>
    <cellStyle name="Percent 5 2 3 2 2" xfId="6514"/>
    <cellStyle name="Percent 5 2 3 2 2 2" xfId="6515"/>
    <cellStyle name="Percent 5 2 3 2 2 2 2" xfId="6516"/>
    <cellStyle name="Percent 5 2 3 2 2 2 2 2" xfId="6517"/>
    <cellStyle name="Percent 5 2 3 2 2 2 2 2 2" xfId="6518"/>
    <cellStyle name="Percent 5 2 3 2 2 2 2 2 2 2" xfId="6519"/>
    <cellStyle name="Percent 5 2 3 2 2 2 2 2 2 2 2" xfId="6520"/>
    <cellStyle name="Percent 5 2 3 2 2 2 2 2 2 2 2 2" xfId="6521"/>
    <cellStyle name="Percent 5 2 3 2 2 2 2 2 2 2 2 2 2" xfId="6522"/>
    <cellStyle name="Percent 5 2 3 2 2 2 2 2 2 2 2 2 2 2" xfId="6523"/>
    <cellStyle name="Percent 5 2 3 2 2 2 2 2 2 2 2 2 2 2 2" xfId="9951"/>
    <cellStyle name="Percent 5 2 3 2 2 2 2 2 2 2 2 2 2 3" xfId="9950"/>
    <cellStyle name="Percent 5 2 3 2 2 2 2 2 2 2 2 2 3" xfId="9949"/>
    <cellStyle name="Percent 5 2 3 2 2 2 2 2 2 2 2 3" xfId="9948"/>
    <cellStyle name="Percent 5 2 3 2 2 2 2 2 2 2 3" xfId="9947"/>
    <cellStyle name="Percent 5 2 3 2 2 2 2 2 2 3" xfId="9946"/>
    <cellStyle name="Percent 5 2 3 2 2 2 2 2 3" xfId="9945"/>
    <cellStyle name="Percent 5 2 3 2 2 2 2 3" xfId="9944"/>
    <cellStyle name="Percent 5 2 3 2 2 2 3" xfId="9943"/>
    <cellStyle name="Percent 5 2 3 2 2 3" xfId="9942"/>
    <cellStyle name="Percent 5 2 3 2 3" xfId="9941"/>
    <cellStyle name="Percent 5 2 3 3" xfId="9940"/>
    <cellStyle name="Percent 5 2 4" xfId="6510"/>
    <cellStyle name="Percent 5 2 4 2" xfId="9938"/>
    <cellStyle name="Percent 5 3" xfId="6524"/>
    <cellStyle name="Percent 5 4" xfId="6509"/>
    <cellStyle name="Percent 50" xfId="11674"/>
    <cellStyle name="Percent 51" xfId="11717"/>
    <cellStyle name="Percent 52" xfId="11727"/>
    <cellStyle name="Percent 53" xfId="11729"/>
    <cellStyle name="Percent 54" xfId="11859"/>
    <cellStyle name="Percent 55" xfId="11861"/>
    <cellStyle name="Percent 6" xfId="1546"/>
    <cellStyle name="Percent 6 2" xfId="6526"/>
    <cellStyle name="Percent 6 2 2" xfId="6527"/>
    <cellStyle name="Percent 6 2 3" xfId="11719"/>
    <cellStyle name="Percent 6 3" xfId="6525"/>
    <cellStyle name="Percent 6 4" xfId="8687"/>
    <cellStyle name="Percent 6 5" xfId="8865"/>
    <cellStyle name="Percent 6 6" xfId="9579"/>
    <cellStyle name="Percent 7" xfId="1523"/>
    <cellStyle name="Percent 7 2" xfId="6529"/>
    <cellStyle name="Percent 7 2 2" xfId="8691"/>
    <cellStyle name="Percent 7 3" xfId="6528"/>
    <cellStyle name="Percent 7 4" xfId="8689"/>
    <cellStyle name="Percent 8" xfId="6530"/>
    <cellStyle name="Percent 8 2" xfId="8690"/>
    <cellStyle name="Percent 9" xfId="6531"/>
    <cellStyle name="Percent 9 2" xfId="6532"/>
    <cellStyle name="Percent 9 3" xfId="6533"/>
    <cellStyle name="Percent 9 4" xfId="6534"/>
    <cellStyle name="Percent 9 5" xfId="6535"/>
    <cellStyle name="Percent 9 6" xfId="6536"/>
    <cellStyle name="Percent 9 7" xfId="6537"/>
    <cellStyle name="Percent 9 8" xfId="8600"/>
    <cellStyle name="Pourcentage_pldt" xfId="6538"/>
    <cellStyle name="PrePop Currency (0)" xfId="6539"/>
    <cellStyle name="PrePop Currency (2)" xfId="6540"/>
    <cellStyle name="PrePop Units (0)" xfId="6541"/>
    <cellStyle name="PrePop Units (1)" xfId="6542"/>
    <cellStyle name="PrePop Units (2)" xfId="6543"/>
    <cellStyle name="PSChar" xfId="6544"/>
    <cellStyle name="PSDate" xfId="6545"/>
    <cellStyle name="PSDec" xfId="6546"/>
    <cellStyle name="PSHeading" xfId="6547"/>
    <cellStyle name="PSInt" xfId="6548"/>
    <cellStyle name="PSSpacer" xfId="6549"/>
    <cellStyle name="R?" xfId="6550"/>
    <cellStyle name="RevList" xfId="6551"/>
    <cellStyle name="rrency [0]_laroux_MATERAL2" xfId="6552"/>
    <cellStyle name="sche|_x0005_" xfId="6553"/>
    <cellStyle name="Standard_EjZL1p5cbwD9GdswfqamdXpJJ" xfId="1049"/>
    <cellStyle name="Style 1" xfId="1050"/>
    <cellStyle name="Style 1 2" xfId="1051"/>
    <cellStyle name="Style 1 3" xfId="1052"/>
    <cellStyle name="Style 1 4" xfId="1053"/>
    <cellStyle name="Style 1 5" xfId="1148"/>
    <cellStyle name="Style 2" xfId="1054"/>
    <cellStyle name="Style 2 2" xfId="1055"/>
    <cellStyle name="Style 2 3" xfId="1056"/>
    <cellStyle name="Style 2 4" xfId="1057"/>
    <cellStyle name="Style 27" xfId="302"/>
    <cellStyle name="Style 3" xfId="1058"/>
    <cellStyle name="Style 3 2" xfId="1059"/>
    <cellStyle name="Style 3 3" xfId="6554"/>
    <cellStyle name="Style 4" xfId="1060"/>
    <cellStyle name="Style 4 2" xfId="6555"/>
    <cellStyle name="Style 5" xfId="6556"/>
    <cellStyle name="Style 6" xfId="6557"/>
    <cellStyle name="Style 7" xfId="6558"/>
    <cellStyle name="subhead" xfId="6559"/>
    <cellStyle name="Subtotal" xfId="6560"/>
    <cellStyle name="Text Indent A" xfId="6561"/>
    <cellStyle name="Text Indent B" xfId="6562"/>
    <cellStyle name="Text Indent C" xfId="6563"/>
    <cellStyle name="þ_x001d_ð'&amp;Oy?Hy9_x0008__x000f__x0007_æ_x0007__x0007__x0001__x0001_" xfId="6564"/>
    <cellStyle name="þ_x001d_ð'&amp;Oý&amp;Hý9_x0008_Ë_x000c_¢_x000d__x0007__x0001__x0001_" xfId="6565"/>
    <cellStyle name="Tickmark" xfId="6566"/>
    <cellStyle name="Title 2" xfId="303"/>
    <cellStyle name="Title 2 2" xfId="1487"/>
    <cellStyle name="Title 3" xfId="304"/>
    <cellStyle name="Title 3 2" xfId="6567"/>
    <cellStyle name="Title 4" xfId="305"/>
    <cellStyle name="Title 5" xfId="306"/>
    <cellStyle name="Title 6" xfId="1174"/>
    <cellStyle name="Title 6 2" xfId="8604"/>
    <cellStyle name="Title 7" xfId="8802"/>
    <cellStyle name="Total 2" xfId="308"/>
    <cellStyle name="Total 2 2" xfId="1488"/>
    <cellStyle name="Total 2 2 2" xfId="7000"/>
    <cellStyle name="Total 2 2 3" xfId="6568"/>
    <cellStyle name="Total 2 3" xfId="1507"/>
    <cellStyle name="Total 2 3 2" xfId="7001"/>
    <cellStyle name="Total 2 4" xfId="7002"/>
    <cellStyle name="Total 2 5" xfId="7003"/>
    <cellStyle name="Total 2 6" xfId="7004"/>
    <cellStyle name="Total 2 7" xfId="7005"/>
    <cellStyle name="Total 2 8" xfId="8606"/>
    <cellStyle name="Total 2 9" xfId="8826"/>
    <cellStyle name="Total 3" xfId="309"/>
    <cellStyle name="Total 3 2" xfId="6569"/>
    <cellStyle name="Total 4" xfId="310"/>
    <cellStyle name="Total 4 2" xfId="1410"/>
    <cellStyle name="Total 4 3" xfId="1420"/>
    <cellStyle name="Total 4 4" xfId="1520"/>
    <cellStyle name="Total 4 5" xfId="1566"/>
    <cellStyle name="Total 4 6" xfId="7042"/>
    <cellStyle name="Total 4 7" xfId="8842"/>
    <cellStyle name="Total 5" xfId="311"/>
    <cellStyle name="Total 5 2" xfId="1411"/>
    <cellStyle name="Total 5 3" xfId="1421"/>
    <cellStyle name="Total 5 4" xfId="1521"/>
    <cellStyle name="Total 5 5" xfId="1567"/>
    <cellStyle name="Total 5 6" xfId="7043"/>
    <cellStyle name="Total 5 7" xfId="8843"/>
    <cellStyle name="Total 6" xfId="1190"/>
    <cellStyle name="Total 6 2" xfId="8605"/>
    <cellStyle name="Total 7" xfId="8803"/>
    <cellStyle name="Total 8" xfId="8811"/>
    <cellStyle name="Total 9" xfId="307"/>
    <cellStyle name="Tusental (0)_pldt" xfId="6570"/>
    <cellStyle name="Tusental_pldt" xfId="6571"/>
    <cellStyle name="Valuta (0)_pldt" xfId="6572"/>
    <cellStyle name="Valuta_pldt" xfId="6573"/>
    <cellStyle name="Vertical" xfId="6574"/>
    <cellStyle name="W?rung [0]_laroux" xfId="6575"/>
    <cellStyle name="W?rung_laroux" xfId="6576"/>
    <cellStyle name="Wahrung [0]_EjZL1p5cbwD9GdswfqamdXpJJ" xfId="1061"/>
    <cellStyle name="Währung [0]_EjZL1p5cbwD9GdswfqamdXpJJ" xfId="1062"/>
    <cellStyle name="Wahrung [0]_EjZL1p5cbwD9GdswfqamdXpJJ 10" xfId="1063"/>
    <cellStyle name="Währung [0]_EjZL1p5cbwD9GdswfqamdXpJJ 10" xfId="1064"/>
    <cellStyle name="Wahrung [0]_EjZL1p5cbwD9GdswfqamdXpJJ 10 2" xfId="6579"/>
    <cellStyle name="Währung [0]_EjZL1p5cbwD9GdswfqamdXpJJ 10 2" xfId="6580"/>
    <cellStyle name="Wahrung [0]_EjZL1p5cbwD9GdswfqamdXpJJ 11" xfId="1065"/>
    <cellStyle name="Währung [0]_EjZL1p5cbwD9GdswfqamdXpJJ 11" xfId="1066"/>
    <cellStyle name="Wahrung [0]_EjZL1p5cbwD9GdswfqamdXpJJ 12" xfId="1067"/>
    <cellStyle name="Währung [0]_EjZL1p5cbwD9GdswfqamdXpJJ 12" xfId="1068"/>
    <cellStyle name="Wahrung [0]_EjZL1p5cbwD9GdswfqamdXpJJ 13" xfId="1069"/>
    <cellStyle name="Währung [0]_EjZL1p5cbwD9GdswfqamdXpJJ 13" xfId="1070"/>
    <cellStyle name="Wahrung [0]_EjZL1p5cbwD9GdswfqamdXpJJ 14" xfId="1071"/>
    <cellStyle name="Währung [0]_EjZL1p5cbwD9GdswfqamdXpJJ 14" xfId="1072"/>
    <cellStyle name="Wahrung [0]_EjZL1p5cbwD9GdswfqamdXpJJ 15" xfId="1073"/>
    <cellStyle name="Währung [0]_EjZL1p5cbwD9GdswfqamdXpJJ 15" xfId="1074"/>
    <cellStyle name="Wahrung [0]_EjZL1p5cbwD9GdswfqamdXpJJ 16" xfId="1075"/>
    <cellStyle name="Währung [0]_EjZL1p5cbwD9GdswfqamdXpJJ 16" xfId="1076"/>
    <cellStyle name="Wahrung [0]_EjZL1p5cbwD9GdswfqamdXpJJ 17" xfId="1077"/>
    <cellStyle name="Währung [0]_EjZL1p5cbwD9GdswfqamdXpJJ 17" xfId="1078"/>
    <cellStyle name="Wahrung [0]_EjZL1p5cbwD9GdswfqamdXpJJ 18" xfId="1079"/>
    <cellStyle name="Währung [0]_EjZL1p5cbwD9GdswfqamdXpJJ 18" xfId="1080"/>
    <cellStyle name="Wahrung [0]_EjZL1p5cbwD9GdswfqamdXpJJ 19" xfId="6577"/>
    <cellStyle name="Währung [0]_EjZL1p5cbwD9GdswfqamdXpJJ 19" xfId="6578"/>
    <cellStyle name="Wahrung [0]_EjZL1p5cbwD9GdswfqamdXpJJ 2" xfId="1081"/>
    <cellStyle name="Währung [0]_EjZL1p5cbwD9GdswfqamdXpJJ 2" xfId="1082"/>
    <cellStyle name="Wahrung [0]_EjZL1p5cbwD9GdswfqamdXpJJ 20" xfId="8607"/>
    <cellStyle name="Währung [0]_EjZL1p5cbwD9GdswfqamdXpJJ 20" xfId="8608"/>
    <cellStyle name="Wahrung [0]_EjZL1p5cbwD9GdswfqamdXpJJ 3" xfId="1083"/>
    <cellStyle name="Währung [0]_EjZL1p5cbwD9GdswfqamdXpJJ 3" xfId="1084"/>
    <cellStyle name="Wahrung [0]_EjZL1p5cbwD9GdswfqamdXpJJ 3 2" xfId="6581"/>
    <cellStyle name="Währung [0]_EjZL1p5cbwD9GdswfqamdXpJJ 3 2" xfId="6582"/>
    <cellStyle name="Wahrung [0]_EjZL1p5cbwD9GdswfqamdXpJJ 4" xfId="1085"/>
    <cellStyle name="Währung [0]_EjZL1p5cbwD9GdswfqamdXpJJ 4" xfId="1086"/>
    <cellStyle name="Wahrung [0]_EjZL1p5cbwD9GdswfqamdXpJJ 4 2" xfId="6583"/>
    <cellStyle name="Währung [0]_EjZL1p5cbwD9GdswfqamdXpJJ 4 2" xfId="6584"/>
    <cellStyle name="Wahrung [0]_EjZL1p5cbwD9GdswfqamdXpJJ 5" xfId="1087"/>
    <cellStyle name="Währung [0]_EjZL1p5cbwD9GdswfqamdXpJJ 5" xfId="1088"/>
    <cellStyle name="Wahrung [0]_EjZL1p5cbwD9GdswfqamdXpJJ 5 2" xfId="6585"/>
    <cellStyle name="Währung [0]_EjZL1p5cbwD9GdswfqamdXpJJ 5 2" xfId="6586"/>
    <cellStyle name="Wahrung [0]_EjZL1p5cbwD9GdswfqamdXpJJ 6" xfId="1089"/>
    <cellStyle name="Währung [0]_EjZL1p5cbwD9GdswfqamdXpJJ 6" xfId="1090"/>
    <cellStyle name="Wahrung [0]_EjZL1p5cbwD9GdswfqamdXpJJ 6 2" xfId="6587"/>
    <cellStyle name="Währung [0]_EjZL1p5cbwD9GdswfqamdXpJJ 6 2" xfId="6588"/>
    <cellStyle name="Wahrung [0]_EjZL1p5cbwD9GdswfqamdXpJJ 7" xfId="1091"/>
    <cellStyle name="Währung [0]_EjZL1p5cbwD9GdswfqamdXpJJ 7" xfId="1092"/>
    <cellStyle name="Wahrung [0]_EjZL1p5cbwD9GdswfqamdXpJJ 7 2" xfId="6589"/>
    <cellStyle name="Währung [0]_EjZL1p5cbwD9GdswfqamdXpJJ 7 2" xfId="6590"/>
    <cellStyle name="Wahrung [0]_EjZL1p5cbwD9GdswfqamdXpJJ 8" xfId="1093"/>
    <cellStyle name="Währung [0]_EjZL1p5cbwD9GdswfqamdXpJJ 8" xfId="1094"/>
    <cellStyle name="Wahrung [0]_EjZL1p5cbwD9GdswfqamdXpJJ 8 2" xfId="6591"/>
    <cellStyle name="Währung [0]_EjZL1p5cbwD9GdswfqamdXpJJ 8 2" xfId="6592"/>
    <cellStyle name="Wahrung [0]_EjZL1p5cbwD9GdswfqamdXpJJ 9" xfId="1095"/>
    <cellStyle name="Währung [0]_EjZL1p5cbwD9GdswfqamdXpJJ 9" xfId="1096"/>
    <cellStyle name="Wahrung [0]_EjZL1p5cbwD9GdswfqamdXpJJ 9 2" xfId="6593"/>
    <cellStyle name="Währung [0]_EjZL1p5cbwD9GdswfqamdXpJJ 9 2" xfId="6594"/>
    <cellStyle name="Wahrung_EjZL1p5cbwD9GdswfqamdXpJJ" xfId="1097"/>
    <cellStyle name="Währung_EjZL1p5cbwD9GdswfqamdXpJJ" xfId="1098"/>
    <cellStyle name="Wahrung_EjZL1p5cbwD9GdswfqamdXpJJ 10" xfId="1099"/>
    <cellStyle name="Währung_EjZL1p5cbwD9GdswfqamdXpJJ 10" xfId="1100"/>
    <cellStyle name="Wahrung_EjZL1p5cbwD9GdswfqamdXpJJ 10 2" xfId="6597"/>
    <cellStyle name="Währung_EjZL1p5cbwD9GdswfqamdXpJJ 10 2" xfId="6598"/>
    <cellStyle name="Wahrung_EjZL1p5cbwD9GdswfqamdXpJJ 11" xfId="1101"/>
    <cellStyle name="Währung_EjZL1p5cbwD9GdswfqamdXpJJ 11" xfId="1102"/>
    <cellStyle name="Wahrung_EjZL1p5cbwD9GdswfqamdXpJJ 12" xfId="1103"/>
    <cellStyle name="Währung_EjZL1p5cbwD9GdswfqamdXpJJ 12" xfId="1104"/>
    <cellStyle name="Wahrung_EjZL1p5cbwD9GdswfqamdXpJJ 13" xfId="1105"/>
    <cellStyle name="Währung_EjZL1p5cbwD9GdswfqamdXpJJ 13" xfId="1106"/>
    <cellStyle name="Wahrung_EjZL1p5cbwD9GdswfqamdXpJJ 14" xfId="1107"/>
    <cellStyle name="Währung_EjZL1p5cbwD9GdswfqamdXpJJ 14" xfId="1108"/>
    <cellStyle name="Wahrung_EjZL1p5cbwD9GdswfqamdXpJJ 15" xfId="1109"/>
    <cellStyle name="Währung_EjZL1p5cbwD9GdswfqamdXpJJ 15" xfId="1110"/>
    <cellStyle name="Wahrung_EjZL1p5cbwD9GdswfqamdXpJJ 16" xfId="1111"/>
    <cellStyle name="Währung_EjZL1p5cbwD9GdswfqamdXpJJ 16" xfId="1112"/>
    <cellStyle name="Wahrung_EjZL1p5cbwD9GdswfqamdXpJJ 17" xfId="1113"/>
    <cellStyle name="Währung_EjZL1p5cbwD9GdswfqamdXpJJ 17" xfId="1114"/>
    <cellStyle name="Wahrung_EjZL1p5cbwD9GdswfqamdXpJJ 18" xfId="1115"/>
    <cellStyle name="Währung_EjZL1p5cbwD9GdswfqamdXpJJ 18" xfId="1116"/>
    <cellStyle name="Wahrung_EjZL1p5cbwD9GdswfqamdXpJJ 19" xfId="6595"/>
    <cellStyle name="Währung_EjZL1p5cbwD9GdswfqamdXpJJ 19" xfId="6596"/>
    <cellStyle name="Wahrung_EjZL1p5cbwD9GdswfqamdXpJJ 2" xfId="1117"/>
    <cellStyle name="Währung_EjZL1p5cbwD9GdswfqamdXpJJ 2" xfId="1118"/>
    <cellStyle name="Wahrung_EjZL1p5cbwD9GdswfqamdXpJJ 20" xfId="8609"/>
    <cellStyle name="Währung_EjZL1p5cbwD9GdswfqamdXpJJ 20" xfId="8610"/>
    <cellStyle name="Wahrung_EjZL1p5cbwD9GdswfqamdXpJJ 3" xfId="1119"/>
    <cellStyle name="Währung_EjZL1p5cbwD9GdswfqamdXpJJ 3" xfId="1120"/>
    <cellStyle name="Wahrung_EjZL1p5cbwD9GdswfqamdXpJJ 3 2" xfId="6599"/>
    <cellStyle name="Währung_EjZL1p5cbwD9GdswfqamdXpJJ 3 2" xfId="6600"/>
    <cellStyle name="Wahrung_EjZL1p5cbwD9GdswfqamdXpJJ 4" xfId="1121"/>
    <cellStyle name="Währung_EjZL1p5cbwD9GdswfqamdXpJJ 4" xfId="1122"/>
    <cellStyle name="Wahrung_EjZL1p5cbwD9GdswfqamdXpJJ 4 2" xfId="6601"/>
    <cellStyle name="Währung_EjZL1p5cbwD9GdswfqamdXpJJ 4 2" xfId="6602"/>
    <cellStyle name="Wahrung_EjZL1p5cbwD9GdswfqamdXpJJ 5" xfId="1123"/>
    <cellStyle name="Währung_EjZL1p5cbwD9GdswfqamdXpJJ 5" xfId="1124"/>
    <cellStyle name="Wahrung_EjZL1p5cbwD9GdswfqamdXpJJ 5 2" xfId="6603"/>
    <cellStyle name="Währung_EjZL1p5cbwD9GdswfqamdXpJJ 5 2" xfId="6604"/>
    <cellStyle name="Wahrung_EjZL1p5cbwD9GdswfqamdXpJJ 6" xfId="1125"/>
    <cellStyle name="Währung_EjZL1p5cbwD9GdswfqamdXpJJ 6" xfId="1126"/>
    <cellStyle name="Wahrung_EjZL1p5cbwD9GdswfqamdXpJJ 6 2" xfId="6605"/>
    <cellStyle name="Währung_EjZL1p5cbwD9GdswfqamdXpJJ 6 2" xfId="6606"/>
    <cellStyle name="Wahrung_EjZL1p5cbwD9GdswfqamdXpJJ 7" xfId="1127"/>
    <cellStyle name="Währung_EjZL1p5cbwD9GdswfqamdXpJJ 7" xfId="1128"/>
    <cellStyle name="Wahrung_EjZL1p5cbwD9GdswfqamdXpJJ 7 2" xfId="6607"/>
    <cellStyle name="Währung_EjZL1p5cbwD9GdswfqamdXpJJ 7 2" xfId="6608"/>
    <cellStyle name="Wahrung_EjZL1p5cbwD9GdswfqamdXpJJ 8" xfId="1129"/>
    <cellStyle name="Währung_EjZL1p5cbwD9GdswfqamdXpJJ 8" xfId="1130"/>
    <cellStyle name="Wahrung_EjZL1p5cbwD9GdswfqamdXpJJ 8 2" xfId="6609"/>
    <cellStyle name="Währung_EjZL1p5cbwD9GdswfqamdXpJJ 8 2" xfId="6610"/>
    <cellStyle name="Wahrung_EjZL1p5cbwD9GdswfqamdXpJJ 9" xfId="1131"/>
    <cellStyle name="Währung_EjZL1p5cbwD9GdswfqamdXpJJ 9" xfId="1132"/>
    <cellStyle name="Wahrung_EjZL1p5cbwD9GdswfqamdXpJJ 9 2" xfId="6611"/>
    <cellStyle name="Währung_EjZL1p5cbwD9GdswfqamdXpJJ 9 2" xfId="6612"/>
    <cellStyle name="Warning Text" xfId="41" builtinId="11" customBuiltin="1"/>
    <cellStyle name="Warning Text 2" xfId="312"/>
    <cellStyle name="Warning Text 2 2" xfId="1489"/>
    <cellStyle name="Warning Text 3" xfId="313"/>
    <cellStyle name="Warning Text 3 2" xfId="6613"/>
    <cellStyle name="Warning Text 4" xfId="314"/>
    <cellStyle name="Warning Text 5" xfId="315"/>
    <cellStyle name="Warning Text 6" xfId="1187"/>
    <cellStyle name="Warning Text 6 2" xfId="8611"/>
    <cellStyle name="Wдhrung [0]_EjZL1p5cbwD9GdswfqamdXpJJ" xfId="1133"/>
    <cellStyle name="Wдhrung_EjZL1p5cbwD9GdswfqamdXpJJ" xfId="1134"/>
    <cellStyle name="XComma" xfId="6614"/>
    <cellStyle name="XComma 0.0" xfId="6615"/>
    <cellStyle name="XComma 0.00" xfId="6616"/>
    <cellStyle name="XComma 0.000" xfId="6617"/>
    <cellStyle name="XCurrency" xfId="6618"/>
    <cellStyle name="XCurrency 0.0" xfId="6619"/>
    <cellStyle name="XCurrency 0.00" xfId="6620"/>
    <cellStyle name="XCurrency 0.000" xfId="6621"/>
    <cellStyle name="XLS'|_x0005_t" xfId="6622"/>
    <cellStyle name="Денежный [0]_1" xfId="6623"/>
    <cellStyle name="Денежный_1" xfId="6624"/>
    <cellStyle name="ѕ_x000c_" xfId="1135"/>
    <cellStyle name="ѕ_x000c_ 2" xfId="1136"/>
    <cellStyle name="ѕ_x000c_ 3" xfId="1137"/>
    <cellStyle name="ѕ_x000c_ 4" xfId="1138"/>
    <cellStyle name="Обычный_0001" xfId="6625"/>
    <cellStyle name="Финансовый [0]_1" xfId="6626"/>
    <cellStyle name="Финансовый_1" xfId="6627"/>
    <cellStyle name="яяя" xfId="1139"/>
    <cellStyle name="яяя 2" xfId="1140"/>
    <cellStyle name="яяя 3" xfId="1141"/>
    <cellStyle name="яяя 4" xfId="1142"/>
    <cellStyle name="강조색1" xfId="6628"/>
    <cellStyle name="강조색2" xfId="6629"/>
    <cellStyle name="강조색3" xfId="6630"/>
    <cellStyle name="강조색4" xfId="6631"/>
    <cellStyle name="강조색5" xfId="6632"/>
    <cellStyle name="강조색6" xfId="6633"/>
    <cellStyle name="견적" xfId="6634"/>
    <cellStyle name="경고문" xfId="6635"/>
    <cellStyle name="계산" xfId="6636"/>
    <cellStyle name="고정소숫점" xfId="6637"/>
    <cellStyle name="고정출력1" xfId="6638"/>
    <cellStyle name="고정출력2" xfId="6639"/>
    <cellStyle name="금액" xfId="6640"/>
    <cellStyle name="기계" xfId="6641"/>
    <cellStyle name="나쁨" xfId="6642"/>
    <cellStyle name="날짜" xfId="6643"/>
    <cellStyle name="날짜형식" xfId="6644"/>
    <cellStyle name="단위(원)" xfId="6645"/>
    <cellStyle name="달러" xfId="6646"/>
    <cellStyle name="뒤에 오는 하이퍼링크" xfId="6647"/>
    <cellStyle name="똿떓죶Ø괻 [0.00]_PRODUCT DETAIL Q1" xfId="6648"/>
    <cellStyle name="똿떓죶Ø괻_PRODUCT DETAIL Q1" xfId="6649"/>
    <cellStyle name="똿뗦먛귟 [0.00]_PRODUCT DETAIL Q1" xfId="6650"/>
    <cellStyle name="똿뗦먛귟_PRODUCT DETAIL Q1" xfId="6651"/>
    <cellStyle name="메모" xfId="6652"/>
    <cellStyle name="묮뎋 [0.00]_PRODUCT DETAIL Q1" xfId="6653"/>
    <cellStyle name="묮뎋_PRODUCT DETAIL Q1" xfId="6654"/>
    <cellStyle name="믅됞 [0.00]_PRODUCT DETAIL Q1" xfId="6655"/>
    <cellStyle name="믅됞_NT Server " xfId="6656"/>
    <cellStyle name="밍? [0]_엄넷?? " xfId="6657"/>
    <cellStyle name="밍?_엄넷?? " xfId="6658"/>
    <cellStyle name="백분율 유형(&amp;P)" xfId="6659"/>
    <cellStyle name="백분율유형(1)" xfId="6660"/>
    <cellStyle name="보통" xfId="6661"/>
    <cellStyle name="뷭?_BOOKSHIP" xfId="6662"/>
    <cellStyle name="뷰A? [0]_엄넷?? " xfId="6663"/>
    <cellStyle name="뷰A?_엄넷?? " xfId="6664"/>
    <cellStyle name="뻇" xfId="6665"/>
    <cellStyle name="삼일-금지" xfId="6666"/>
    <cellStyle name="삼일-입력" xfId="6667"/>
    <cellStyle name="새귑[0]_覩꼈1_첼鷺覩꼈瞳욋" xfId="6668"/>
    <cellStyle name="새귑_롤痰삠悧 " xfId="6669"/>
    <cellStyle name="선택영역의 가운데로" xfId="6670"/>
    <cellStyle name="설계서-내용" xfId="6671"/>
    <cellStyle name="설계서-내용-소수점" xfId="6672"/>
    <cellStyle name="설계서-내용-우" xfId="6673"/>
    <cellStyle name="설계서-내용-좌" xfId="6674"/>
    <cellStyle name="설계서-소제목" xfId="6675"/>
    <cellStyle name="설계서-타이틀" xfId="6676"/>
    <cellStyle name="설계서-항목" xfId="6677"/>
    <cellStyle name="설명 텍스트" xfId="6678"/>
    <cellStyle name="셀 확인" xfId="6679"/>
    <cellStyle name="셈迷?XLS!check_filesche|_x0005_" xfId="6680"/>
    <cellStyle name="숫자(R)" xfId="6681"/>
    <cellStyle name="쉼표 [0] 2" xfId="6682"/>
    <cellStyle name="쉼표 [백만]" xfId="6683"/>
    <cellStyle name="쉼표 [천원]" xfId="6684"/>
    <cellStyle name="안건회계법인" xfId="6685"/>
    <cellStyle name="연결된 셀" xfId="6686"/>
    <cellStyle name="요약" xfId="6687"/>
    <cellStyle name="원" xfId="6688"/>
    <cellStyle name="원통화" xfId="6689"/>
    <cellStyle name="입력" xfId="6690"/>
    <cellStyle name="자리수" xfId="6691"/>
    <cellStyle name="자리수0" xfId="6692"/>
    <cellStyle name="제목" xfId="6693"/>
    <cellStyle name="제목 1" xfId="6694"/>
    <cellStyle name="제목 2" xfId="6695"/>
    <cellStyle name="제목 3" xfId="6696"/>
    <cellStyle name="제목 4" xfId="6697"/>
    <cellStyle name="좋음" xfId="6698"/>
    <cellStyle name="지정되지 않음" xfId="6699"/>
    <cellStyle name="쨊ㅐ?[0]_0f83zmlyytAvDZOSbNwjaTl2F??_x0004_Rhl" xfId="6700"/>
    <cellStyle name="쨊ㅐ?_0f83zmlyytAvDZOSbNwjaTl2Fl2F??_x0004_R" xfId="6701"/>
    <cellStyle name="출력" xfId="6702"/>
    <cellStyle name="콤냡?&lt;_x000f_$??: `1_1 " xfId="6703"/>
    <cellStyle name="콤마 [0]_  종  합  " xfId="6704"/>
    <cellStyle name="콤마,_x0005__x0014_" xfId="6705"/>
    <cellStyle name="콤마.1" xfId="6706"/>
    <cellStyle name="콤마_  종  합  " xfId="6707"/>
    <cellStyle name="쿯뱐[0]_0f83zmlyytAvDZOSbNwjaTl2FF??_x0004_Rh" xfId="6708"/>
    <cellStyle name="쿯뱐_0f83zmlyytAvDZOSbNwjaTl2Fl2FF??" xfId="6709"/>
    <cellStyle name="통화 [$]" xfId="6710"/>
    <cellStyle name="통화 [￥]" xfId="6711"/>
    <cellStyle name="통화 [€]" xfId="6712"/>
    <cellStyle name="퍼센트" xfId="6713"/>
    <cellStyle name="표준 2" xfId="6714"/>
    <cellStyle name="표준 2 2" xfId="6715"/>
    <cellStyle name="표준△서식_NASIGN1" xfId="6716"/>
    <cellStyle name="합산" xfId="6717"/>
    <cellStyle name="화폐기호" xfId="6718"/>
    <cellStyle name="화폐기호0" xfId="6719"/>
    <cellStyle name="훐r?손익1" xfId="6720"/>
    <cellStyle name="千位分隔[0]_investee status_alibaba" xfId="6721"/>
    <cellStyle name="咬訌裝?INCOM1" xfId="6722"/>
    <cellStyle name="咬訌裝?INCOM10" xfId="6723"/>
    <cellStyle name="咬訌裝?INCOM2" xfId="6724"/>
    <cellStyle name="咬訌裝?INCOM3" xfId="6725"/>
    <cellStyle name="咬訌裝?INCOM4" xfId="6726"/>
    <cellStyle name="咬訌裝?INCOM5" xfId="6727"/>
    <cellStyle name="咬訌裝?INCOM6" xfId="6728"/>
    <cellStyle name="咬訌裝?INCOM7" xfId="6729"/>
    <cellStyle name="咬訌裝?INCOM8" xfId="6730"/>
    <cellStyle name="咬訌裝?INCOM9" xfId="6731"/>
    <cellStyle name="咬訌裝?PRIB11" xfId="6732"/>
    <cellStyle name="常规_investee status_alibaba" xfId="6733"/>
    <cellStyle name="桁区切り [0.00]_Add1" xfId="6734"/>
    <cellStyle name="桁区切り_98CFFORM" xfId="6735"/>
    <cellStyle name="標準_98CFFORM" xfId="6736"/>
    <cellStyle name="通貨 [0.00]_PLDT" xfId="6737"/>
    <cellStyle name="通貨_PLDT" xfId="67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comments" Target="../comments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9.bin"/><Relationship Id="rId13" Type="http://schemas.openxmlformats.org/officeDocument/2006/relationships/comments" Target="../comments2.xml"/><Relationship Id="rId3" Type="http://schemas.openxmlformats.org/officeDocument/2006/relationships/printerSettings" Target="../printerSettings/printerSettings14.bin"/><Relationship Id="rId7" Type="http://schemas.openxmlformats.org/officeDocument/2006/relationships/printerSettings" Target="../printerSettings/printerSettings18.bin"/><Relationship Id="rId12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printerSettings" Target="../printerSettings/printerSettings17.bin"/><Relationship Id="rId11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16.bin"/><Relationship Id="rId10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15.bin"/><Relationship Id="rId9" Type="http://schemas.openxmlformats.org/officeDocument/2006/relationships/printerSettings" Target="../printerSettings/printerSettings2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0.bin"/><Relationship Id="rId3" Type="http://schemas.openxmlformats.org/officeDocument/2006/relationships/printerSettings" Target="../printerSettings/printerSettings25.bin"/><Relationship Id="rId7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6" Type="http://schemas.openxmlformats.org/officeDocument/2006/relationships/printerSettings" Target="../printerSettings/printerSettings28.bin"/><Relationship Id="rId11" Type="http://schemas.openxmlformats.org/officeDocument/2006/relationships/printerSettings" Target="../printerSettings/printerSettings33.bin"/><Relationship Id="rId5" Type="http://schemas.openxmlformats.org/officeDocument/2006/relationships/printerSettings" Target="../printerSettings/printerSettings27.bin"/><Relationship Id="rId10" Type="http://schemas.openxmlformats.org/officeDocument/2006/relationships/printerSettings" Target="../printerSettings/printerSettings32.bin"/><Relationship Id="rId4" Type="http://schemas.openxmlformats.org/officeDocument/2006/relationships/printerSettings" Target="../printerSettings/printerSettings26.bin"/><Relationship Id="rId9" Type="http://schemas.openxmlformats.org/officeDocument/2006/relationships/printerSettings" Target="../printerSettings/printerSettings3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1.bin"/><Relationship Id="rId13" Type="http://schemas.openxmlformats.org/officeDocument/2006/relationships/comments" Target="../comments3.xml"/><Relationship Id="rId3" Type="http://schemas.openxmlformats.org/officeDocument/2006/relationships/printerSettings" Target="../printerSettings/printerSettings36.bin"/><Relationship Id="rId7" Type="http://schemas.openxmlformats.org/officeDocument/2006/relationships/printerSettings" Target="../printerSettings/printerSettings40.bin"/><Relationship Id="rId12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printerSettings" Target="../printerSettings/printerSettings39.bin"/><Relationship Id="rId11" Type="http://schemas.openxmlformats.org/officeDocument/2006/relationships/printerSettings" Target="../printerSettings/printerSettings44.bin"/><Relationship Id="rId5" Type="http://schemas.openxmlformats.org/officeDocument/2006/relationships/printerSettings" Target="../printerSettings/printerSettings38.bin"/><Relationship Id="rId10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37.bin"/><Relationship Id="rId9" Type="http://schemas.openxmlformats.org/officeDocument/2006/relationships/printerSettings" Target="../printerSettings/printerSettings4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2.bin"/><Relationship Id="rId3" Type="http://schemas.openxmlformats.org/officeDocument/2006/relationships/printerSettings" Target="../printerSettings/printerSettings47.bin"/><Relationship Id="rId7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printerSettings" Target="../printerSettings/printerSettings50.bin"/><Relationship Id="rId11" Type="http://schemas.openxmlformats.org/officeDocument/2006/relationships/printerSettings" Target="../printerSettings/printerSettings55.bin"/><Relationship Id="rId5" Type="http://schemas.openxmlformats.org/officeDocument/2006/relationships/printerSettings" Target="../printerSettings/printerSettings49.bin"/><Relationship Id="rId10" Type="http://schemas.openxmlformats.org/officeDocument/2006/relationships/printerSettings" Target="../printerSettings/printerSettings54.bin"/><Relationship Id="rId4" Type="http://schemas.openxmlformats.org/officeDocument/2006/relationships/printerSettings" Target="../printerSettings/printerSettings48.bin"/><Relationship Id="rId9" Type="http://schemas.openxmlformats.org/officeDocument/2006/relationships/printerSettings" Target="../printerSettings/printerSettings5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9.109375" defaultRowHeight="13.2"/>
  <cols>
    <col min="1" max="1" width="39.44140625" style="1" customWidth="1"/>
    <col min="2" max="3" width="29.44140625" style="1" customWidth="1"/>
    <col min="4" max="4" width="39.44140625" style="1" bestFit="1" customWidth="1"/>
    <col min="5" max="5" width="19.88671875" style="12" customWidth="1"/>
    <col min="6" max="6" width="21.88671875" style="1" bestFit="1" customWidth="1"/>
    <col min="7" max="7" width="28" style="1" customWidth="1"/>
    <col min="8" max="8" width="35.33203125" style="1" customWidth="1"/>
    <col min="9" max="16384" width="9.109375" style="1"/>
  </cols>
  <sheetData>
    <row r="1" spans="1:8" ht="71.25" customHeight="1" thickBot="1">
      <c r="A1" s="7" t="s">
        <v>1</v>
      </c>
      <c r="B1" s="18" t="s">
        <v>372</v>
      </c>
      <c r="C1" s="18" t="s">
        <v>374</v>
      </c>
      <c r="D1" s="7" t="s">
        <v>20</v>
      </c>
      <c r="E1" s="7" t="s">
        <v>9</v>
      </c>
      <c r="F1" s="7" t="s">
        <v>2</v>
      </c>
      <c r="G1" s="7" t="s">
        <v>4</v>
      </c>
      <c r="H1" s="7" t="s">
        <v>3</v>
      </c>
    </row>
    <row r="2" spans="1:8">
      <c r="A2" s="2" t="s">
        <v>0</v>
      </c>
      <c r="B2" s="2"/>
      <c r="C2" s="2"/>
      <c r="D2" s="2"/>
      <c r="E2" s="11"/>
    </row>
    <row r="3" spans="1:8" s="26" customFormat="1">
      <c r="A3" s="26" t="s">
        <v>466</v>
      </c>
      <c r="C3" s="26">
        <v>5</v>
      </c>
      <c r="D3" s="26" t="s">
        <v>270</v>
      </c>
      <c r="E3" s="27" t="s">
        <v>257</v>
      </c>
      <c r="F3" s="26" t="s">
        <v>288</v>
      </c>
      <c r="G3" s="26" t="s">
        <v>282</v>
      </c>
      <c r="H3" s="28" t="s">
        <v>5</v>
      </c>
    </row>
    <row r="4" spans="1:8" s="26" customFormat="1">
      <c r="A4" s="26" t="s">
        <v>467</v>
      </c>
      <c r="C4" s="26">
        <v>5</v>
      </c>
      <c r="D4" s="26" t="s">
        <v>271</v>
      </c>
      <c r="E4" s="27" t="s">
        <v>258</v>
      </c>
      <c r="F4" s="26" t="s">
        <v>288</v>
      </c>
      <c r="G4" s="26" t="s">
        <v>282</v>
      </c>
      <c r="H4" s="28" t="s">
        <v>5</v>
      </c>
    </row>
    <row r="5" spans="1:8" s="26" customFormat="1">
      <c r="A5" s="26" t="s">
        <v>468</v>
      </c>
      <c r="C5" s="26">
        <v>2</v>
      </c>
      <c r="D5" s="26" t="s">
        <v>272</v>
      </c>
      <c r="E5" s="27" t="s">
        <v>259</v>
      </c>
      <c r="F5" s="26" t="s">
        <v>288</v>
      </c>
      <c r="G5" s="26" t="s">
        <v>343</v>
      </c>
      <c r="H5" s="28" t="s">
        <v>5</v>
      </c>
    </row>
    <row r="6" spans="1:8" s="26" customFormat="1">
      <c r="A6" s="26" t="s">
        <v>251</v>
      </c>
      <c r="C6" s="26">
        <v>5</v>
      </c>
      <c r="D6" s="26" t="s">
        <v>465</v>
      </c>
      <c r="E6" s="27" t="s">
        <v>260</v>
      </c>
      <c r="F6" s="26" t="s">
        <v>288</v>
      </c>
      <c r="G6" s="26" t="s">
        <v>282</v>
      </c>
      <c r="H6" s="28" t="s">
        <v>286</v>
      </c>
    </row>
    <row r="7" spans="1:8" s="26" customFormat="1">
      <c r="A7" s="26" t="s">
        <v>469</v>
      </c>
      <c r="C7" s="26">
        <v>1</v>
      </c>
      <c r="D7" s="26" t="s">
        <v>274</v>
      </c>
      <c r="E7" s="27" t="s">
        <v>261</v>
      </c>
      <c r="F7" s="26" t="s">
        <v>288</v>
      </c>
      <c r="G7" s="26" t="s">
        <v>283</v>
      </c>
      <c r="H7" s="28" t="s">
        <v>5</v>
      </c>
    </row>
    <row r="8" spans="1:8" s="26" customFormat="1">
      <c r="A8" s="26" t="s">
        <v>470</v>
      </c>
      <c r="C8" s="26">
        <v>1</v>
      </c>
      <c r="D8" s="26" t="s">
        <v>275</v>
      </c>
      <c r="E8" s="27" t="s">
        <v>262</v>
      </c>
      <c r="F8" s="26" t="s">
        <v>288</v>
      </c>
      <c r="G8" s="26" t="s">
        <v>283</v>
      </c>
      <c r="H8" s="28" t="s">
        <v>5</v>
      </c>
    </row>
    <row r="9" spans="1:8" s="26" customFormat="1">
      <c r="A9" s="26" t="s">
        <v>471</v>
      </c>
      <c r="C9" s="26">
        <v>1</v>
      </c>
      <c r="D9" s="26" t="s">
        <v>276</v>
      </c>
      <c r="E9" s="27" t="s">
        <v>263</v>
      </c>
      <c r="F9" s="26" t="s">
        <v>288</v>
      </c>
      <c r="G9" s="26" t="s">
        <v>283</v>
      </c>
      <c r="H9" s="28" t="s">
        <v>5</v>
      </c>
    </row>
    <row r="10" spans="1:8" s="26" customFormat="1">
      <c r="A10" s="26" t="s">
        <v>472</v>
      </c>
      <c r="C10" s="26">
        <v>1</v>
      </c>
      <c r="D10" s="26" t="s">
        <v>277</v>
      </c>
      <c r="E10" s="27" t="s">
        <v>264</v>
      </c>
      <c r="F10" s="26" t="s">
        <v>288</v>
      </c>
      <c r="G10" s="26" t="s">
        <v>283</v>
      </c>
      <c r="H10" s="28" t="s">
        <v>5</v>
      </c>
    </row>
    <row r="11" spans="1:8" s="26" customFormat="1">
      <c r="A11" s="26" t="s">
        <v>473</v>
      </c>
      <c r="C11" s="26">
        <v>1</v>
      </c>
      <c r="D11" s="26" t="s">
        <v>278</v>
      </c>
      <c r="E11" s="27" t="s">
        <v>265</v>
      </c>
      <c r="F11" s="26" t="s">
        <v>288</v>
      </c>
      <c r="G11" s="26" t="s">
        <v>283</v>
      </c>
      <c r="H11" s="28" t="s">
        <v>5</v>
      </c>
    </row>
    <row r="12" spans="1:8" s="26" customFormat="1">
      <c r="A12" s="26" t="s">
        <v>252</v>
      </c>
      <c r="C12" s="26">
        <v>5</v>
      </c>
      <c r="D12" s="26" t="s">
        <v>279</v>
      </c>
      <c r="E12" s="27" t="s">
        <v>289</v>
      </c>
      <c r="F12" s="26" t="s">
        <v>288</v>
      </c>
      <c r="G12" s="26" t="s">
        <v>284</v>
      </c>
      <c r="H12" s="28" t="s">
        <v>5</v>
      </c>
    </row>
    <row r="13" spans="1:8" s="26" customFormat="1">
      <c r="A13" s="26" t="s">
        <v>253</v>
      </c>
      <c r="C13" s="26">
        <v>5</v>
      </c>
      <c r="D13" s="26" t="s">
        <v>280</v>
      </c>
      <c r="E13" s="27" t="s">
        <v>266</v>
      </c>
      <c r="F13" s="26" t="s">
        <v>288</v>
      </c>
      <c r="G13" s="26" t="s">
        <v>284</v>
      </c>
      <c r="H13" s="28" t="s">
        <v>5</v>
      </c>
    </row>
    <row r="14" spans="1:8" s="26" customFormat="1">
      <c r="A14" s="26" t="s">
        <v>254</v>
      </c>
      <c r="C14" s="26">
        <v>5</v>
      </c>
      <c r="D14" s="26" t="s">
        <v>254</v>
      </c>
      <c r="E14" s="27" t="s">
        <v>267</v>
      </c>
      <c r="F14" s="26" t="s">
        <v>288</v>
      </c>
      <c r="G14" s="26" t="s">
        <v>285</v>
      </c>
      <c r="H14" s="28" t="s">
        <v>5</v>
      </c>
    </row>
    <row r="15" spans="1:8" s="26" customFormat="1">
      <c r="A15" s="26" t="s">
        <v>255</v>
      </c>
      <c r="C15" s="26">
        <v>5</v>
      </c>
      <c r="D15" s="26" t="s">
        <v>255</v>
      </c>
      <c r="E15" s="27" t="s">
        <v>268</v>
      </c>
      <c r="F15" s="26" t="s">
        <v>288</v>
      </c>
      <c r="G15" s="26" t="s">
        <v>285</v>
      </c>
      <c r="H15" s="28" t="s">
        <v>5</v>
      </c>
    </row>
    <row r="16" spans="1:8">
      <c r="A16" s="1" t="s">
        <v>256</v>
      </c>
      <c r="C16" s="1">
        <v>5</v>
      </c>
      <c r="D16" s="1" t="s">
        <v>281</v>
      </c>
      <c r="E16" s="12" t="s">
        <v>269</v>
      </c>
      <c r="F16" s="1" t="s">
        <v>226</v>
      </c>
      <c r="G16" s="1" t="s">
        <v>282</v>
      </c>
      <c r="H16" s="6" t="s">
        <v>287</v>
      </c>
    </row>
    <row r="18" spans="1:8">
      <c r="A18" s="2" t="s">
        <v>6</v>
      </c>
      <c r="B18" s="2"/>
      <c r="C18" s="2"/>
      <c r="D18" s="2"/>
      <c r="E18" s="11"/>
      <c r="F18" s="3" t="s">
        <v>38</v>
      </c>
      <c r="H18" s="3" t="s">
        <v>39</v>
      </c>
    </row>
    <row r="19" spans="1:8">
      <c r="A19" s="1" t="s">
        <v>7</v>
      </c>
      <c r="B19" s="1" t="s">
        <v>373</v>
      </c>
      <c r="C19" s="1">
        <v>5</v>
      </c>
      <c r="D19" s="1" t="s">
        <v>37</v>
      </c>
      <c r="E19" s="12" t="s">
        <v>375</v>
      </c>
      <c r="F19" s="1" t="s">
        <v>226</v>
      </c>
      <c r="G19" s="1" t="s">
        <v>161</v>
      </c>
      <c r="H19" s="1" t="s">
        <v>162</v>
      </c>
    </row>
    <row r="20" spans="1:8">
      <c r="A20" s="1" t="s">
        <v>29</v>
      </c>
      <c r="B20" s="1" t="s">
        <v>373</v>
      </c>
      <c r="C20" s="1">
        <v>5</v>
      </c>
      <c r="D20" s="1" t="s">
        <v>30</v>
      </c>
      <c r="E20" s="12" t="s">
        <v>159</v>
      </c>
      <c r="F20" s="1" t="s">
        <v>226</v>
      </c>
      <c r="G20" s="1" t="s">
        <v>290</v>
      </c>
      <c r="H20" s="6" t="s">
        <v>39</v>
      </c>
    </row>
    <row r="21" spans="1:8">
      <c r="A21" s="1" t="s">
        <v>33</v>
      </c>
      <c r="B21" s="1" t="s">
        <v>373</v>
      </c>
      <c r="C21" s="1">
        <v>5</v>
      </c>
      <c r="D21" s="1" t="s">
        <v>34</v>
      </c>
      <c r="E21" s="12" t="s">
        <v>160</v>
      </c>
      <c r="F21" s="1" t="s">
        <v>226</v>
      </c>
      <c r="G21" s="1" t="s">
        <v>290</v>
      </c>
      <c r="H21" s="6" t="s">
        <v>39</v>
      </c>
    </row>
    <row r="22" spans="1:8">
      <c r="A22" s="1" t="s">
        <v>35</v>
      </c>
      <c r="B22" s="1" t="s">
        <v>373</v>
      </c>
      <c r="C22" s="1">
        <v>5</v>
      </c>
      <c r="D22" s="1" t="s">
        <v>36</v>
      </c>
      <c r="E22" s="12" t="s">
        <v>158</v>
      </c>
      <c r="F22" s="1" t="s">
        <v>226</v>
      </c>
      <c r="G22" s="1" t="s">
        <v>283</v>
      </c>
      <c r="H22" s="6" t="s">
        <v>39</v>
      </c>
    </row>
    <row r="23" spans="1:8">
      <c r="A23" s="1" t="s">
        <v>12</v>
      </c>
      <c r="B23" s="1" t="s">
        <v>373</v>
      </c>
      <c r="C23" s="1">
        <v>5</v>
      </c>
      <c r="D23" s="1" t="s">
        <v>31</v>
      </c>
      <c r="E23" s="12" t="s">
        <v>157</v>
      </c>
      <c r="F23" s="1" t="s">
        <v>226</v>
      </c>
      <c r="G23" s="1" t="s">
        <v>291</v>
      </c>
      <c r="H23" s="6" t="s">
        <v>39</v>
      </c>
    </row>
    <row r="24" spans="1:8">
      <c r="A24" s="1" t="s">
        <v>11</v>
      </c>
      <c r="B24" s="1" t="s">
        <v>373</v>
      </c>
      <c r="C24" s="1">
        <v>5</v>
      </c>
      <c r="D24" s="1" t="s">
        <v>32</v>
      </c>
      <c r="E24" s="12" t="s">
        <v>156</v>
      </c>
      <c r="F24" s="1" t="s">
        <v>226</v>
      </c>
      <c r="G24" s="1" t="s">
        <v>291</v>
      </c>
      <c r="H24" s="6" t="s">
        <v>39</v>
      </c>
    </row>
    <row r="25" spans="1:8">
      <c r="H25" s="6"/>
    </row>
    <row r="26" spans="1:8">
      <c r="A26" s="2" t="s">
        <v>8</v>
      </c>
      <c r="B26" s="2"/>
      <c r="C26" s="2"/>
      <c r="D26" s="2" t="s">
        <v>182</v>
      </c>
      <c r="E26" s="11"/>
    </row>
    <row r="27" spans="1:8">
      <c r="A27" s="16" t="s">
        <v>163</v>
      </c>
      <c r="B27" s="16"/>
      <c r="C27" s="16">
        <v>2</v>
      </c>
      <c r="D27" s="1" t="s">
        <v>167</v>
      </c>
      <c r="E27" s="12" t="s">
        <v>171</v>
      </c>
      <c r="F27" s="1" t="s">
        <v>226</v>
      </c>
      <c r="G27" s="1" t="s">
        <v>180</v>
      </c>
      <c r="H27" s="5" t="s">
        <v>8</v>
      </c>
    </row>
    <row r="28" spans="1:8">
      <c r="A28" s="16" t="s">
        <v>164</v>
      </c>
      <c r="B28" s="16"/>
      <c r="C28" s="16">
        <v>2</v>
      </c>
      <c r="D28" s="1" t="s">
        <v>168</v>
      </c>
      <c r="E28" s="12" t="s">
        <v>172</v>
      </c>
      <c r="F28" s="1" t="s">
        <v>226</v>
      </c>
      <c r="G28" s="1" t="s">
        <v>180</v>
      </c>
      <c r="H28" s="5" t="s">
        <v>8</v>
      </c>
    </row>
    <row r="29" spans="1:8">
      <c r="A29" s="16" t="s">
        <v>165</v>
      </c>
      <c r="B29" s="9" t="s">
        <v>373</v>
      </c>
      <c r="C29" s="9">
        <v>5</v>
      </c>
      <c r="D29" s="1" t="s">
        <v>169</v>
      </c>
      <c r="E29" s="12" t="s">
        <v>178</v>
      </c>
      <c r="F29" s="1" t="s">
        <v>226</v>
      </c>
      <c r="G29" s="1" t="s">
        <v>180</v>
      </c>
      <c r="H29" s="5" t="s">
        <v>8</v>
      </c>
    </row>
    <row r="30" spans="1:8">
      <c r="A30" s="16" t="s">
        <v>166</v>
      </c>
      <c r="B30" s="9" t="s">
        <v>373</v>
      </c>
      <c r="C30" s="9">
        <v>5</v>
      </c>
      <c r="D30" s="1" t="s">
        <v>170</v>
      </c>
      <c r="E30" s="12" t="s">
        <v>179</v>
      </c>
      <c r="F30" s="1" t="s">
        <v>226</v>
      </c>
      <c r="G30" s="1" t="s">
        <v>180</v>
      </c>
      <c r="H30" s="5" t="s">
        <v>8</v>
      </c>
    </row>
    <row r="32" spans="1:8">
      <c r="A32" s="4" t="s">
        <v>293</v>
      </c>
      <c r="B32" s="4"/>
      <c r="C32" s="4"/>
      <c r="D32" s="4"/>
      <c r="E32" s="11"/>
      <c r="F32" s="3"/>
    </row>
    <row r="33" spans="1:8">
      <c r="A33" s="9" t="s">
        <v>326</v>
      </c>
      <c r="B33" s="9" t="s">
        <v>373</v>
      </c>
      <c r="C33" s="9">
        <v>5</v>
      </c>
      <c r="D33" s="9" t="s">
        <v>327</v>
      </c>
      <c r="E33" s="12" t="s">
        <v>325</v>
      </c>
      <c r="F33" s="1" t="s">
        <v>38</v>
      </c>
      <c r="G33" s="1" t="s">
        <v>292</v>
      </c>
      <c r="H33" s="5" t="s">
        <v>39</v>
      </c>
    </row>
    <row r="34" spans="1:8">
      <c r="A34" s="9" t="s">
        <v>294</v>
      </c>
      <c r="B34" s="9" t="s">
        <v>373</v>
      </c>
      <c r="C34" s="9">
        <v>5</v>
      </c>
      <c r="D34" s="9" t="s">
        <v>328</v>
      </c>
      <c r="E34" s="12" t="s">
        <v>304</v>
      </c>
      <c r="F34" s="1" t="s">
        <v>38</v>
      </c>
      <c r="G34" s="1" t="s">
        <v>292</v>
      </c>
      <c r="H34" s="5" t="s">
        <v>39</v>
      </c>
    </row>
    <row r="35" spans="1:8">
      <c r="A35" s="9" t="s">
        <v>295</v>
      </c>
      <c r="B35" s="9" t="s">
        <v>373</v>
      </c>
      <c r="C35" s="9">
        <v>5</v>
      </c>
      <c r="D35" s="9" t="s">
        <v>329</v>
      </c>
      <c r="E35" s="12" t="s">
        <v>305</v>
      </c>
      <c r="F35" s="1" t="s">
        <v>38</v>
      </c>
      <c r="G35" s="1" t="s">
        <v>292</v>
      </c>
      <c r="H35" s="5" t="s">
        <v>39</v>
      </c>
    </row>
    <row r="36" spans="1:8">
      <c r="A36" s="9" t="s">
        <v>296</v>
      </c>
      <c r="B36" s="9" t="s">
        <v>373</v>
      </c>
      <c r="C36" s="9">
        <v>5</v>
      </c>
      <c r="D36" s="9" t="s">
        <v>330</v>
      </c>
      <c r="E36" s="12" t="s">
        <v>306</v>
      </c>
      <c r="F36" s="1" t="s">
        <v>38</v>
      </c>
      <c r="G36" s="1" t="s">
        <v>292</v>
      </c>
      <c r="H36" s="5" t="s">
        <v>39</v>
      </c>
    </row>
    <row r="37" spans="1:8">
      <c r="A37" s="9" t="s">
        <v>297</v>
      </c>
      <c r="B37" s="9" t="s">
        <v>373</v>
      </c>
      <c r="C37" s="9">
        <v>5</v>
      </c>
      <c r="D37" s="9" t="s">
        <v>331</v>
      </c>
      <c r="E37" s="12" t="s">
        <v>307</v>
      </c>
      <c r="F37" s="1" t="s">
        <v>38</v>
      </c>
      <c r="G37" s="1" t="s">
        <v>292</v>
      </c>
      <c r="H37" s="5" t="s">
        <v>39</v>
      </c>
    </row>
    <row r="38" spans="1:8">
      <c r="A38" s="9" t="s">
        <v>298</v>
      </c>
      <c r="B38" s="9" t="s">
        <v>373</v>
      </c>
      <c r="C38" s="9">
        <v>5</v>
      </c>
      <c r="D38" s="9" t="s">
        <v>332</v>
      </c>
      <c r="E38" s="12" t="s">
        <v>308</v>
      </c>
      <c r="F38" s="1" t="s">
        <v>38</v>
      </c>
      <c r="G38" s="1" t="s">
        <v>292</v>
      </c>
      <c r="H38" s="5" t="s">
        <v>39</v>
      </c>
    </row>
    <row r="39" spans="1:8">
      <c r="A39" s="9" t="s">
        <v>299</v>
      </c>
      <c r="B39" s="9" t="s">
        <v>373</v>
      </c>
      <c r="C39" s="9">
        <v>5</v>
      </c>
      <c r="D39" s="9" t="s">
        <v>333</v>
      </c>
      <c r="E39" s="12" t="s">
        <v>309</v>
      </c>
      <c r="F39" s="1" t="s">
        <v>38</v>
      </c>
      <c r="G39" s="1" t="s">
        <v>292</v>
      </c>
      <c r="H39" s="5" t="s">
        <v>39</v>
      </c>
    </row>
    <row r="40" spans="1:8">
      <c r="A40" s="9" t="s">
        <v>300</v>
      </c>
      <c r="B40" s="9" t="s">
        <v>373</v>
      </c>
      <c r="C40" s="9">
        <v>5</v>
      </c>
      <c r="D40" s="9" t="s">
        <v>334</v>
      </c>
      <c r="E40" s="12" t="s">
        <v>310</v>
      </c>
      <c r="F40" s="1" t="s">
        <v>38</v>
      </c>
      <c r="G40" s="1" t="s">
        <v>292</v>
      </c>
      <c r="H40" s="5" t="s">
        <v>39</v>
      </c>
    </row>
    <row r="41" spans="1:8">
      <c r="A41" s="9" t="s">
        <v>301</v>
      </c>
      <c r="B41" s="9" t="s">
        <v>373</v>
      </c>
      <c r="C41" s="9">
        <v>5</v>
      </c>
      <c r="D41" s="9" t="s">
        <v>335</v>
      </c>
      <c r="E41" s="12" t="s">
        <v>311</v>
      </c>
      <c r="F41" s="1" t="s">
        <v>38</v>
      </c>
      <c r="G41" s="1" t="s">
        <v>292</v>
      </c>
      <c r="H41" s="5" t="s">
        <v>39</v>
      </c>
    </row>
    <row r="42" spans="1:8">
      <c r="A42" s="1" t="s">
        <v>302</v>
      </c>
      <c r="B42" s="9" t="s">
        <v>373</v>
      </c>
      <c r="C42" s="9">
        <v>5</v>
      </c>
      <c r="D42" s="1" t="s">
        <v>336</v>
      </c>
      <c r="E42" s="12" t="s">
        <v>312</v>
      </c>
      <c r="F42" s="1" t="s">
        <v>38</v>
      </c>
      <c r="G42" s="1" t="s">
        <v>292</v>
      </c>
      <c r="H42" s="5" t="s">
        <v>39</v>
      </c>
    </row>
    <row r="43" spans="1:8">
      <c r="A43" s="1" t="s">
        <v>303</v>
      </c>
      <c r="B43" s="9" t="s">
        <v>373</v>
      </c>
      <c r="C43" s="9">
        <v>5</v>
      </c>
      <c r="D43" s="1" t="s">
        <v>337</v>
      </c>
      <c r="E43" s="12" t="s">
        <v>313</v>
      </c>
      <c r="F43" s="1" t="s">
        <v>38</v>
      </c>
      <c r="G43" s="1" t="s">
        <v>292</v>
      </c>
      <c r="H43" s="5" t="s">
        <v>39</v>
      </c>
    </row>
    <row r="44" spans="1:8">
      <c r="A44" s="1" t="s">
        <v>314</v>
      </c>
      <c r="B44" s="9" t="s">
        <v>373</v>
      </c>
      <c r="C44" s="9">
        <v>5</v>
      </c>
      <c r="D44" s="1" t="s">
        <v>338</v>
      </c>
      <c r="E44" s="12" t="s">
        <v>315</v>
      </c>
      <c r="F44" s="1" t="s">
        <v>38</v>
      </c>
      <c r="G44" s="1" t="s">
        <v>316</v>
      </c>
      <c r="H44" s="5" t="s">
        <v>39</v>
      </c>
    </row>
    <row r="45" spans="1:8" s="26" customFormat="1">
      <c r="A45" s="26" t="s">
        <v>317</v>
      </c>
      <c r="B45" s="29" t="s">
        <v>373</v>
      </c>
      <c r="C45" s="29">
        <v>5</v>
      </c>
      <c r="D45" s="26" t="s">
        <v>339</v>
      </c>
      <c r="E45" s="27" t="s">
        <v>321</v>
      </c>
      <c r="F45" s="26" t="s">
        <v>288</v>
      </c>
      <c r="G45" s="26" t="s">
        <v>292</v>
      </c>
      <c r="H45" s="30" t="s">
        <v>39</v>
      </c>
    </row>
    <row r="46" spans="1:8" s="26" customFormat="1">
      <c r="A46" s="26" t="s">
        <v>318</v>
      </c>
      <c r="B46" s="29" t="s">
        <v>373</v>
      </c>
      <c r="C46" s="29">
        <v>5</v>
      </c>
      <c r="D46" s="26" t="s">
        <v>340</v>
      </c>
      <c r="E46" s="27" t="s">
        <v>322</v>
      </c>
      <c r="F46" s="26" t="s">
        <v>288</v>
      </c>
      <c r="G46" s="26" t="s">
        <v>292</v>
      </c>
      <c r="H46" s="30" t="s">
        <v>39</v>
      </c>
    </row>
    <row r="47" spans="1:8" s="26" customFormat="1">
      <c r="A47" s="26" t="s">
        <v>319</v>
      </c>
      <c r="B47" s="29" t="s">
        <v>373</v>
      </c>
      <c r="C47" s="29">
        <v>5</v>
      </c>
      <c r="D47" s="26" t="s">
        <v>341</v>
      </c>
      <c r="E47" s="27" t="s">
        <v>323</v>
      </c>
      <c r="F47" s="26" t="s">
        <v>288</v>
      </c>
      <c r="G47" s="26" t="s">
        <v>292</v>
      </c>
      <c r="H47" s="30" t="s">
        <v>39</v>
      </c>
    </row>
    <row r="48" spans="1:8" s="26" customFormat="1">
      <c r="A48" s="26" t="s">
        <v>320</v>
      </c>
      <c r="B48" s="29" t="s">
        <v>373</v>
      </c>
      <c r="C48" s="29">
        <v>5</v>
      </c>
      <c r="D48" s="26" t="s">
        <v>342</v>
      </c>
      <c r="E48" s="27" t="s">
        <v>324</v>
      </c>
      <c r="F48" s="26" t="s">
        <v>288</v>
      </c>
      <c r="G48" s="26" t="s">
        <v>292</v>
      </c>
      <c r="H48" s="30" t="s">
        <v>39</v>
      </c>
    </row>
    <row r="51" spans="1:8">
      <c r="A51" s="4" t="s">
        <v>10</v>
      </c>
      <c r="B51" s="4"/>
      <c r="C51" s="4"/>
      <c r="D51" s="4"/>
      <c r="F51" s="3" t="s">
        <v>38</v>
      </c>
      <c r="H51" s="3" t="s">
        <v>39</v>
      </c>
    </row>
    <row r="52" spans="1:8">
      <c r="A52" s="9" t="s">
        <v>50</v>
      </c>
      <c r="B52" s="9" t="s">
        <v>373</v>
      </c>
      <c r="C52" s="9">
        <v>5</v>
      </c>
      <c r="D52" s="9" t="s">
        <v>123</v>
      </c>
      <c r="E52" s="12" t="s">
        <v>131</v>
      </c>
      <c r="F52" s="1" t="s">
        <v>38</v>
      </c>
      <c r="G52" s="1" t="s">
        <v>292</v>
      </c>
      <c r="H52" s="3"/>
    </row>
    <row r="53" spans="1:8">
      <c r="A53" s="1" t="s">
        <v>42</v>
      </c>
      <c r="B53" s="9" t="s">
        <v>373</v>
      </c>
      <c r="C53" s="9">
        <v>5</v>
      </c>
      <c r="D53" s="1" t="s">
        <v>124</v>
      </c>
      <c r="E53" s="12" t="s">
        <v>132</v>
      </c>
      <c r="F53" s="1" t="s">
        <v>38</v>
      </c>
      <c r="G53" s="1" t="s">
        <v>292</v>
      </c>
      <c r="H53" s="5" t="s">
        <v>39</v>
      </c>
    </row>
    <row r="54" spans="1:8" s="8" customFormat="1">
      <c r="A54" s="8" t="s">
        <v>47</v>
      </c>
      <c r="B54" s="9" t="s">
        <v>373</v>
      </c>
      <c r="C54" s="9">
        <v>5</v>
      </c>
      <c r="D54" s="8" t="s">
        <v>125</v>
      </c>
      <c r="E54" s="13" t="s">
        <v>133</v>
      </c>
      <c r="F54" s="1" t="s">
        <v>38</v>
      </c>
      <c r="G54" s="1" t="s">
        <v>292</v>
      </c>
      <c r="H54" s="14" t="s">
        <v>39</v>
      </c>
    </row>
    <row r="55" spans="1:8" s="8" customFormat="1">
      <c r="A55" s="8" t="s">
        <v>43</v>
      </c>
      <c r="B55" s="9" t="s">
        <v>373</v>
      </c>
      <c r="C55" s="9">
        <v>5</v>
      </c>
      <c r="D55" s="8" t="s">
        <v>126</v>
      </c>
      <c r="E55" s="13" t="s">
        <v>134</v>
      </c>
      <c r="F55" s="1" t="s">
        <v>38</v>
      </c>
      <c r="G55" s="1" t="s">
        <v>292</v>
      </c>
      <c r="H55" s="14" t="s">
        <v>39</v>
      </c>
    </row>
    <row r="56" spans="1:8">
      <c r="A56" s="1" t="s">
        <v>44</v>
      </c>
      <c r="B56" s="9" t="s">
        <v>373</v>
      </c>
      <c r="C56" s="9">
        <v>5</v>
      </c>
      <c r="D56" s="1" t="s">
        <v>127</v>
      </c>
      <c r="E56" s="12" t="s">
        <v>135</v>
      </c>
      <c r="F56" s="1" t="s">
        <v>38</v>
      </c>
      <c r="G56" s="1" t="s">
        <v>292</v>
      </c>
      <c r="H56" s="5" t="s">
        <v>39</v>
      </c>
    </row>
    <row r="57" spans="1:8" s="8" customFormat="1">
      <c r="A57" s="8" t="s">
        <v>45</v>
      </c>
      <c r="B57" s="9" t="s">
        <v>373</v>
      </c>
      <c r="C57" s="9">
        <v>5</v>
      </c>
      <c r="D57" s="8" t="s">
        <v>128</v>
      </c>
      <c r="E57" s="13" t="s">
        <v>136</v>
      </c>
      <c r="F57" s="1" t="s">
        <v>38</v>
      </c>
      <c r="G57" s="1" t="s">
        <v>292</v>
      </c>
      <c r="H57" s="14" t="s">
        <v>39</v>
      </c>
    </row>
    <row r="58" spans="1:8" s="8" customFormat="1">
      <c r="A58" s="8" t="s">
        <v>48</v>
      </c>
      <c r="B58" s="9" t="s">
        <v>373</v>
      </c>
      <c r="C58" s="9">
        <v>2</v>
      </c>
      <c r="D58" s="8" t="s">
        <v>129</v>
      </c>
      <c r="E58" s="13" t="s">
        <v>155</v>
      </c>
      <c r="F58" s="1" t="s">
        <v>38</v>
      </c>
      <c r="G58" s="1" t="s">
        <v>292</v>
      </c>
      <c r="H58" s="14" t="s">
        <v>39</v>
      </c>
    </row>
    <row r="59" spans="1:8">
      <c r="A59" s="1" t="s">
        <v>46</v>
      </c>
      <c r="B59" s="9" t="s">
        <v>373</v>
      </c>
      <c r="C59" s="9">
        <v>2</v>
      </c>
      <c r="D59" s="1" t="s">
        <v>130</v>
      </c>
      <c r="E59" s="12" t="s">
        <v>137</v>
      </c>
      <c r="F59" s="1" t="s">
        <v>38</v>
      </c>
      <c r="G59" s="1" t="s">
        <v>292</v>
      </c>
      <c r="H59" s="5" t="s">
        <v>39</v>
      </c>
    </row>
    <row r="60" spans="1:8">
      <c r="A60" s="1" t="s">
        <v>138</v>
      </c>
      <c r="B60" s="9" t="s">
        <v>373</v>
      </c>
      <c r="C60" s="9">
        <v>5</v>
      </c>
      <c r="D60" s="1" t="s">
        <v>140</v>
      </c>
      <c r="E60" s="12" t="s">
        <v>142</v>
      </c>
      <c r="F60" s="1" t="s">
        <v>38</v>
      </c>
      <c r="G60" s="1" t="s">
        <v>292</v>
      </c>
      <c r="H60" s="5" t="s">
        <v>39</v>
      </c>
    </row>
    <row r="61" spans="1:8">
      <c r="A61" s="1" t="s">
        <v>139</v>
      </c>
      <c r="B61" s="9" t="s">
        <v>373</v>
      </c>
      <c r="C61" s="9">
        <v>5</v>
      </c>
      <c r="D61" s="1" t="s">
        <v>141</v>
      </c>
      <c r="E61" s="12" t="s">
        <v>143</v>
      </c>
      <c r="F61" s="1" t="s">
        <v>38</v>
      </c>
      <c r="G61" s="1" t="s">
        <v>292</v>
      </c>
      <c r="H61" s="5" t="s">
        <v>39</v>
      </c>
    </row>
    <row r="63" spans="1:8">
      <c r="A63" s="4" t="s">
        <v>13</v>
      </c>
      <c r="B63" s="4"/>
      <c r="C63" s="4"/>
      <c r="D63" s="4" t="s">
        <v>21</v>
      </c>
      <c r="F63" s="3"/>
      <c r="H63" s="3" t="s">
        <v>40</v>
      </c>
    </row>
    <row r="64" spans="1:8" s="26" customFormat="1">
      <c r="A64" s="26" t="s">
        <v>14</v>
      </c>
      <c r="B64" s="29" t="s">
        <v>373</v>
      </c>
      <c r="C64" s="29">
        <v>5</v>
      </c>
      <c r="D64" s="26" t="s">
        <v>22</v>
      </c>
      <c r="E64" s="27" t="s">
        <v>144</v>
      </c>
      <c r="F64" s="26" t="s">
        <v>288</v>
      </c>
      <c r="G64" s="26" t="s">
        <v>292</v>
      </c>
      <c r="H64" s="30" t="s">
        <v>40</v>
      </c>
    </row>
    <row r="65" spans="1:8" s="26" customFormat="1">
      <c r="A65" s="26" t="s">
        <v>447</v>
      </c>
      <c r="B65" s="29" t="s">
        <v>373</v>
      </c>
      <c r="C65" s="29">
        <v>5</v>
      </c>
      <c r="D65" s="26" t="s">
        <v>449</v>
      </c>
      <c r="E65" s="27" t="s">
        <v>445</v>
      </c>
      <c r="F65" s="26" t="s">
        <v>288</v>
      </c>
      <c r="G65" s="26" t="s">
        <v>292</v>
      </c>
      <c r="H65" s="30" t="s">
        <v>40</v>
      </c>
    </row>
    <row r="66" spans="1:8" s="26" customFormat="1">
      <c r="A66" s="26" t="s">
        <v>448</v>
      </c>
      <c r="B66" s="29" t="s">
        <v>373</v>
      </c>
      <c r="C66" s="29">
        <v>2</v>
      </c>
      <c r="D66" s="26" t="s">
        <v>450</v>
      </c>
      <c r="E66" s="27" t="s">
        <v>446</v>
      </c>
      <c r="F66" s="26" t="s">
        <v>288</v>
      </c>
      <c r="G66" s="26" t="s">
        <v>292</v>
      </c>
      <c r="H66" s="30" t="s">
        <v>40</v>
      </c>
    </row>
    <row r="67" spans="1:8" s="26" customFormat="1">
      <c r="A67" s="26" t="s">
        <v>15</v>
      </c>
      <c r="B67" s="29" t="s">
        <v>373</v>
      </c>
      <c r="C67" s="29">
        <v>2</v>
      </c>
      <c r="D67" s="26" t="s">
        <v>23</v>
      </c>
      <c r="E67" s="27" t="s">
        <v>145</v>
      </c>
      <c r="F67" s="26" t="s">
        <v>288</v>
      </c>
      <c r="G67" s="26" t="s">
        <v>292</v>
      </c>
      <c r="H67" s="30" t="s">
        <v>40</v>
      </c>
    </row>
    <row r="68" spans="1:8" s="26" customFormat="1">
      <c r="A68" s="26" t="s">
        <v>17</v>
      </c>
      <c r="B68" s="29" t="s">
        <v>373</v>
      </c>
      <c r="C68" s="29">
        <v>2</v>
      </c>
      <c r="D68" s="26" t="s">
        <v>24</v>
      </c>
      <c r="E68" s="27" t="s">
        <v>149</v>
      </c>
      <c r="F68" s="26" t="s">
        <v>288</v>
      </c>
      <c r="G68" s="26" t="s">
        <v>292</v>
      </c>
      <c r="H68" s="30" t="s">
        <v>40</v>
      </c>
    </row>
    <row r="69" spans="1:8" s="26" customFormat="1">
      <c r="A69" s="26" t="s">
        <v>16</v>
      </c>
      <c r="B69" s="29" t="s">
        <v>373</v>
      </c>
      <c r="C69" s="29">
        <v>5</v>
      </c>
      <c r="D69" s="26" t="s">
        <v>26</v>
      </c>
      <c r="E69" s="27" t="s">
        <v>147</v>
      </c>
      <c r="F69" s="26" t="s">
        <v>288</v>
      </c>
      <c r="G69" s="26" t="s">
        <v>292</v>
      </c>
      <c r="H69" s="30" t="s">
        <v>40</v>
      </c>
    </row>
    <row r="70" spans="1:8" s="26" customFormat="1">
      <c r="A70" s="26" t="s">
        <v>441</v>
      </c>
      <c r="B70" s="29" t="s">
        <v>373</v>
      </c>
      <c r="C70" s="29">
        <v>2</v>
      </c>
      <c r="D70" s="26" t="s">
        <v>442</v>
      </c>
      <c r="E70" s="27" t="s">
        <v>437</v>
      </c>
      <c r="F70" s="26" t="s">
        <v>288</v>
      </c>
      <c r="G70" s="26" t="s">
        <v>292</v>
      </c>
      <c r="H70" s="30" t="s">
        <v>40</v>
      </c>
    </row>
    <row r="71" spans="1:8" s="26" customFormat="1">
      <c r="A71" s="26" t="s">
        <v>443</v>
      </c>
      <c r="B71" s="29" t="s">
        <v>373</v>
      </c>
      <c r="C71" s="29">
        <v>2</v>
      </c>
      <c r="D71" s="26" t="s">
        <v>444</v>
      </c>
      <c r="E71" s="27" t="s">
        <v>438</v>
      </c>
      <c r="F71" s="26" t="s">
        <v>288</v>
      </c>
      <c r="G71" s="26" t="s">
        <v>292</v>
      </c>
      <c r="H71" s="30" t="s">
        <v>40</v>
      </c>
    </row>
    <row r="72" spans="1:8" s="26" customFormat="1">
      <c r="A72" s="26" t="s">
        <v>18</v>
      </c>
      <c r="B72" s="29" t="s">
        <v>373</v>
      </c>
      <c r="C72" s="29">
        <v>2</v>
      </c>
      <c r="D72" s="26" t="s">
        <v>27</v>
      </c>
      <c r="E72" s="27" t="s">
        <v>148</v>
      </c>
      <c r="F72" s="26" t="s">
        <v>288</v>
      </c>
      <c r="G72" s="26" t="s">
        <v>292</v>
      </c>
      <c r="H72" s="30" t="s">
        <v>40</v>
      </c>
    </row>
    <row r="73" spans="1:8" s="26" customFormat="1">
      <c r="A73" s="26" t="s">
        <v>19</v>
      </c>
      <c r="B73" s="29" t="s">
        <v>373</v>
      </c>
      <c r="C73" s="29">
        <v>2</v>
      </c>
      <c r="D73" s="26" t="s">
        <v>28</v>
      </c>
      <c r="E73" s="27" t="s">
        <v>150</v>
      </c>
      <c r="F73" s="26" t="s">
        <v>288</v>
      </c>
      <c r="G73" s="26" t="s">
        <v>292</v>
      </c>
      <c r="H73" s="30" t="s">
        <v>41</v>
      </c>
    </row>
    <row r="75" spans="1:8">
      <c r="A75" s="15" t="s">
        <v>181</v>
      </c>
      <c r="B75" s="15"/>
      <c r="C75" s="15"/>
      <c r="D75" s="15" t="s">
        <v>183</v>
      </c>
    </row>
    <row r="76" spans="1:8" s="16" customFormat="1">
      <c r="A76" s="16" t="s">
        <v>184</v>
      </c>
      <c r="C76" s="16">
        <v>2</v>
      </c>
      <c r="D76" s="16" t="s">
        <v>192</v>
      </c>
      <c r="E76" s="17" t="s">
        <v>200</v>
      </c>
      <c r="F76" s="16" t="s">
        <v>226</v>
      </c>
      <c r="G76" s="16" t="s">
        <v>209</v>
      </c>
      <c r="H76" s="16" t="s">
        <v>897</v>
      </c>
    </row>
    <row r="77" spans="1:8" s="16" customFormat="1">
      <c r="A77" s="16" t="s">
        <v>185</v>
      </c>
      <c r="C77" s="16">
        <v>2</v>
      </c>
      <c r="D77" s="16" t="s">
        <v>193</v>
      </c>
      <c r="E77" s="17" t="s">
        <v>201</v>
      </c>
      <c r="F77" s="16" t="s">
        <v>226</v>
      </c>
      <c r="G77" s="16" t="s">
        <v>209</v>
      </c>
      <c r="H77" s="16" t="s">
        <v>898</v>
      </c>
    </row>
    <row r="78" spans="1:8" s="16" customFormat="1">
      <c r="A78" s="16" t="s">
        <v>186</v>
      </c>
      <c r="C78" s="16">
        <v>2</v>
      </c>
      <c r="D78" s="16" t="s">
        <v>194</v>
      </c>
      <c r="E78" s="17" t="s">
        <v>202</v>
      </c>
      <c r="F78" s="16" t="s">
        <v>226</v>
      </c>
      <c r="G78" s="16" t="s">
        <v>209</v>
      </c>
      <c r="H78" s="16" t="s">
        <v>898</v>
      </c>
    </row>
    <row r="79" spans="1:8" s="31" customFormat="1">
      <c r="A79" s="31" t="s">
        <v>187</v>
      </c>
      <c r="C79" s="31">
        <v>5</v>
      </c>
      <c r="D79" s="31" t="s">
        <v>195</v>
      </c>
      <c r="E79" s="32" t="s">
        <v>203</v>
      </c>
      <c r="F79" s="31" t="s">
        <v>216</v>
      </c>
      <c r="G79" s="31" t="s">
        <v>210</v>
      </c>
      <c r="H79" s="31" t="s">
        <v>208</v>
      </c>
    </row>
    <row r="80" spans="1:8" s="31" customFormat="1">
      <c r="A80" s="31" t="s">
        <v>188</v>
      </c>
      <c r="C80" s="31">
        <v>5</v>
      </c>
      <c r="D80" s="31" t="s">
        <v>196</v>
      </c>
      <c r="E80" s="32" t="s">
        <v>204</v>
      </c>
      <c r="F80" s="31" t="s">
        <v>216</v>
      </c>
      <c r="G80" s="31" t="s">
        <v>211</v>
      </c>
      <c r="H80" s="31" t="s">
        <v>208</v>
      </c>
    </row>
    <row r="81" spans="1:8" s="16" customFormat="1">
      <c r="A81" s="16" t="s">
        <v>189</v>
      </c>
      <c r="C81" s="16">
        <v>5</v>
      </c>
      <c r="D81" s="16" t="s">
        <v>197</v>
      </c>
      <c r="E81" s="17" t="s">
        <v>205</v>
      </c>
      <c r="F81" s="16" t="s">
        <v>226</v>
      </c>
      <c r="G81" s="16" t="s">
        <v>210</v>
      </c>
      <c r="H81" s="16" t="s">
        <v>208</v>
      </c>
    </row>
    <row r="82" spans="1:8" s="31" customFormat="1">
      <c r="A82" s="31" t="s">
        <v>190</v>
      </c>
      <c r="C82" s="31">
        <v>5</v>
      </c>
      <c r="D82" s="31" t="s">
        <v>198</v>
      </c>
      <c r="E82" s="32" t="s">
        <v>206</v>
      </c>
      <c r="F82" s="31" t="s">
        <v>216</v>
      </c>
      <c r="G82" s="31" t="s">
        <v>210</v>
      </c>
      <c r="H82" s="31" t="s">
        <v>208</v>
      </c>
    </row>
    <row r="83" spans="1:8" s="16" customFormat="1">
      <c r="A83" s="16" t="s">
        <v>191</v>
      </c>
      <c r="C83" s="16">
        <v>5</v>
      </c>
      <c r="D83" s="16" t="s">
        <v>199</v>
      </c>
      <c r="E83" s="17" t="s">
        <v>207</v>
      </c>
      <c r="F83" s="16" t="s">
        <v>226</v>
      </c>
      <c r="G83" s="16" t="s">
        <v>212</v>
      </c>
      <c r="H83" s="16" t="s">
        <v>208</v>
      </c>
    </row>
    <row r="85" spans="1:8">
      <c r="A85" s="2" t="s">
        <v>250</v>
      </c>
      <c r="B85" s="2"/>
      <c r="C85" s="2"/>
      <c r="D85" s="2"/>
      <c r="E85" s="11"/>
    </row>
    <row r="86" spans="1:8" s="26" customFormat="1" ht="15">
      <c r="A86" s="26" t="s">
        <v>213</v>
      </c>
      <c r="C86" s="26">
        <v>5</v>
      </c>
      <c r="D86" s="26" t="s">
        <v>214</v>
      </c>
      <c r="E86" s="33" t="s">
        <v>215</v>
      </c>
      <c r="F86" s="26" t="s">
        <v>216</v>
      </c>
      <c r="H86" s="26" t="s">
        <v>5</v>
      </c>
    </row>
    <row r="87" spans="1:8" s="26" customFormat="1" ht="15">
      <c r="A87" s="26" t="s">
        <v>217</v>
      </c>
      <c r="C87" s="26">
        <v>5</v>
      </c>
      <c r="D87" s="26" t="s">
        <v>218</v>
      </c>
      <c r="E87" s="33" t="s">
        <v>219</v>
      </c>
      <c r="F87" s="26" t="s">
        <v>216</v>
      </c>
      <c r="H87" s="26" t="s">
        <v>5</v>
      </c>
    </row>
    <row r="88" spans="1:8" s="26" customFormat="1" ht="15">
      <c r="A88" s="26" t="s">
        <v>220</v>
      </c>
      <c r="C88" s="26">
        <v>5</v>
      </c>
      <c r="D88" s="26" t="s">
        <v>221</v>
      </c>
      <c r="E88" s="33" t="s">
        <v>222</v>
      </c>
      <c r="F88" s="26" t="s">
        <v>216</v>
      </c>
      <c r="H88" s="26" t="s">
        <v>5</v>
      </c>
    </row>
    <row r="89" spans="1:8" ht="15">
      <c r="A89" s="1" t="s">
        <v>223</v>
      </c>
      <c r="C89" s="1">
        <v>5</v>
      </c>
      <c r="D89" s="1" t="s">
        <v>224</v>
      </c>
      <c r="E89" s="10" t="s">
        <v>225</v>
      </c>
      <c r="F89" s="1" t="s">
        <v>226</v>
      </c>
      <c r="H89" s="1" t="s">
        <v>39</v>
      </c>
    </row>
    <row r="90" spans="1:8" s="26" customFormat="1" ht="15">
      <c r="A90" s="26" t="s">
        <v>223</v>
      </c>
      <c r="C90" s="26">
        <v>5</v>
      </c>
      <c r="D90" s="26" t="s">
        <v>224</v>
      </c>
      <c r="E90" s="33" t="s">
        <v>727</v>
      </c>
      <c r="F90" s="26" t="s">
        <v>216</v>
      </c>
      <c r="H90" s="26" t="s">
        <v>227</v>
      </c>
    </row>
    <row r="91" spans="1:8" s="26" customFormat="1" ht="15">
      <c r="A91" s="26" t="s">
        <v>721</v>
      </c>
      <c r="C91" s="26">
        <v>5</v>
      </c>
      <c r="D91" s="26" t="s">
        <v>723</v>
      </c>
      <c r="E91" s="33" t="s">
        <v>725</v>
      </c>
      <c r="F91" s="26" t="s">
        <v>216</v>
      </c>
      <c r="H91" s="26" t="s">
        <v>227</v>
      </c>
    </row>
    <row r="92" spans="1:8" s="26" customFormat="1" ht="15">
      <c r="A92" s="26" t="s">
        <v>722</v>
      </c>
      <c r="C92" s="26">
        <v>5</v>
      </c>
      <c r="D92" s="26" t="s">
        <v>724</v>
      </c>
      <c r="E92" s="33" t="s">
        <v>726</v>
      </c>
      <c r="F92" s="26" t="s">
        <v>216</v>
      </c>
    </row>
    <row r="93" spans="1:8" s="26" customFormat="1" ht="15">
      <c r="A93" s="26" t="s">
        <v>228</v>
      </c>
      <c r="C93" s="26">
        <v>5</v>
      </c>
      <c r="D93" s="26" t="s">
        <v>229</v>
      </c>
      <c r="E93" s="33" t="s">
        <v>720</v>
      </c>
      <c r="F93" s="26" t="s">
        <v>216</v>
      </c>
      <c r="H93" s="26" t="s">
        <v>39</v>
      </c>
    </row>
    <row r="94" spans="1:8" ht="15">
      <c r="E94" s="10"/>
    </row>
    <row r="95" spans="1:8" ht="15">
      <c r="A95" s="2" t="s">
        <v>232</v>
      </c>
      <c r="B95" s="2"/>
      <c r="C95" s="2"/>
      <c r="E95" s="10"/>
    </row>
    <row r="96" spans="1:8" s="26" customFormat="1" ht="15">
      <c r="A96" s="26" t="s">
        <v>233</v>
      </c>
      <c r="B96" s="29" t="s">
        <v>373</v>
      </c>
      <c r="C96" s="29">
        <v>5</v>
      </c>
      <c r="D96" s="26" t="s">
        <v>234</v>
      </c>
      <c r="E96" s="33" t="s">
        <v>735</v>
      </c>
      <c r="F96" s="26" t="s">
        <v>216</v>
      </c>
      <c r="H96" s="26" t="s">
        <v>39</v>
      </c>
    </row>
    <row r="97" spans="1:8" s="26" customFormat="1" ht="15">
      <c r="A97" s="26" t="s">
        <v>237</v>
      </c>
      <c r="B97" s="29" t="s">
        <v>373</v>
      </c>
      <c r="C97" s="29">
        <v>5</v>
      </c>
      <c r="D97" s="26" t="s">
        <v>238</v>
      </c>
      <c r="E97" s="33" t="s">
        <v>736</v>
      </c>
      <c r="F97" s="26" t="s">
        <v>216</v>
      </c>
      <c r="H97" s="26" t="s">
        <v>39</v>
      </c>
    </row>
    <row r="98" spans="1:8" s="26" customFormat="1" ht="15">
      <c r="A98" s="26" t="s">
        <v>241</v>
      </c>
      <c r="B98" s="29" t="s">
        <v>373</v>
      </c>
      <c r="C98" s="29">
        <v>5</v>
      </c>
      <c r="D98" s="26" t="s">
        <v>242</v>
      </c>
      <c r="E98" s="33" t="s">
        <v>737</v>
      </c>
      <c r="F98" s="26" t="s">
        <v>216</v>
      </c>
      <c r="H98" s="26" t="s">
        <v>39</v>
      </c>
    </row>
    <row r="99" spans="1:8" s="26" customFormat="1" ht="15">
      <c r="A99" s="26" t="s">
        <v>245</v>
      </c>
      <c r="B99" s="29" t="s">
        <v>373</v>
      </c>
      <c r="C99" s="29">
        <v>5</v>
      </c>
      <c r="D99" s="26" t="s">
        <v>246</v>
      </c>
      <c r="E99" s="33" t="s">
        <v>738</v>
      </c>
      <c r="F99" s="26" t="s">
        <v>216</v>
      </c>
      <c r="H99" s="26" t="s">
        <v>39</v>
      </c>
    </row>
    <row r="100" spans="1:8" s="26" customFormat="1">
      <c r="A100" s="26" t="s">
        <v>346</v>
      </c>
      <c r="B100" s="29" t="s">
        <v>373</v>
      </c>
      <c r="C100" s="29">
        <v>5</v>
      </c>
      <c r="E100" s="30" t="s">
        <v>739</v>
      </c>
      <c r="F100" s="26" t="s">
        <v>216</v>
      </c>
      <c r="H100" s="26" t="s">
        <v>39</v>
      </c>
    </row>
    <row r="101" spans="1:8" s="26" customFormat="1">
      <c r="A101" s="26" t="s">
        <v>347</v>
      </c>
      <c r="B101" s="29" t="s">
        <v>373</v>
      </c>
      <c r="C101" s="29">
        <v>5</v>
      </c>
      <c r="E101" s="30" t="s">
        <v>740</v>
      </c>
      <c r="F101" s="26" t="s">
        <v>216</v>
      </c>
      <c r="H101" s="26" t="s">
        <v>39</v>
      </c>
    </row>
    <row r="102" spans="1:8" s="26" customFormat="1">
      <c r="A102" s="26" t="s">
        <v>348</v>
      </c>
      <c r="B102" s="29" t="s">
        <v>373</v>
      </c>
      <c r="C102" s="29">
        <v>5</v>
      </c>
      <c r="E102" s="30" t="s">
        <v>741</v>
      </c>
      <c r="F102" s="26" t="s">
        <v>216</v>
      </c>
      <c r="H102" s="26" t="s">
        <v>39</v>
      </c>
    </row>
    <row r="103" spans="1:8" s="26" customFormat="1">
      <c r="A103" s="26" t="s">
        <v>349</v>
      </c>
      <c r="B103" s="29" t="s">
        <v>373</v>
      </c>
      <c r="C103" s="29">
        <v>5</v>
      </c>
      <c r="E103" s="30" t="s">
        <v>742</v>
      </c>
      <c r="F103" s="26" t="s">
        <v>216</v>
      </c>
      <c r="H103" s="26" t="s">
        <v>39</v>
      </c>
    </row>
    <row r="104" spans="1:8" s="26" customFormat="1">
      <c r="A104" s="26" t="s">
        <v>350</v>
      </c>
      <c r="B104" s="29" t="s">
        <v>373</v>
      </c>
      <c r="C104" s="29">
        <v>5</v>
      </c>
      <c r="E104" s="30" t="s">
        <v>743</v>
      </c>
      <c r="F104" s="26" t="s">
        <v>216</v>
      </c>
      <c r="H104" s="26" t="s">
        <v>39</v>
      </c>
    </row>
    <row r="105" spans="1:8" s="26" customFormat="1">
      <c r="A105" s="26" t="s">
        <v>351</v>
      </c>
      <c r="B105" s="29" t="s">
        <v>373</v>
      </c>
      <c r="C105" s="29">
        <v>5</v>
      </c>
      <c r="E105" s="30" t="s">
        <v>744</v>
      </c>
      <c r="F105" s="26" t="s">
        <v>216</v>
      </c>
      <c r="H105" s="26" t="s">
        <v>39</v>
      </c>
    </row>
    <row r="106" spans="1:8" s="26" customFormat="1">
      <c r="A106" s="26" t="s">
        <v>756</v>
      </c>
      <c r="B106" s="29" t="s">
        <v>373</v>
      </c>
      <c r="C106" s="29">
        <v>5</v>
      </c>
      <c r="E106" s="30" t="s">
        <v>745</v>
      </c>
      <c r="F106" s="26" t="s">
        <v>216</v>
      </c>
      <c r="H106" s="26" t="s">
        <v>39</v>
      </c>
    </row>
    <row r="107" spans="1:8" s="26" customFormat="1">
      <c r="A107" s="26" t="s">
        <v>352</v>
      </c>
      <c r="B107" s="29" t="s">
        <v>373</v>
      </c>
      <c r="C107" s="29">
        <v>5</v>
      </c>
      <c r="E107" s="30" t="s">
        <v>746</v>
      </c>
      <c r="F107" s="26" t="s">
        <v>216</v>
      </c>
      <c r="H107" s="26" t="s">
        <v>39</v>
      </c>
    </row>
    <row r="108" spans="1:8" s="26" customFormat="1">
      <c r="A108" s="26" t="s">
        <v>353</v>
      </c>
      <c r="B108" s="29" t="s">
        <v>373</v>
      </c>
      <c r="C108" s="29">
        <v>5</v>
      </c>
      <c r="E108" s="30" t="s">
        <v>747</v>
      </c>
      <c r="F108" s="26" t="s">
        <v>216</v>
      </c>
      <c r="H108" s="26" t="s">
        <v>39</v>
      </c>
    </row>
    <row r="109" spans="1:8" s="26" customFormat="1">
      <c r="A109" s="26" t="s">
        <v>728</v>
      </c>
      <c r="B109" s="29" t="s">
        <v>373</v>
      </c>
      <c r="C109" s="29">
        <v>5</v>
      </c>
      <c r="E109" s="30" t="s">
        <v>748</v>
      </c>
      <c r="F109" s="26" t="s">
        <v>216</v>
      </c>
      <c r="H109" s="26" t="s">
        <v>39</v>
      </c>
    </row>
    <row r="110" spans="1:8" s="26" customFormat="1">
      <c r="A110" s="26" t="s">
        <v>729</v>
      </c>
      <c r="B110" s="29" t="s">
        <v>373</v>
      </c>
      <c r="C110" s="29">
        <v>5</v>
      </c>
      <c r="E110" s="30" t="s">
        <v>749</v>
      </c>
      <c r="F110" s="26" t="s">
        <v>216</v>
      </c>
      <c r="H110" s="26" t="s">
        <v>39</v>
      </c>
    </row>
    <row r="111" spans="1:8" s="26" customFormat="1">
      <c r="A111" s="26" t="s">
        <v>730</v>
      </c>
      <c r="B111" s="29" t="s">
        <v>373</v>
      </c>
      <c r="C111" s="29">
        <v>5</v>
      </c>
      <c r="E111" s="30" t="s">
        <v>750</v>
      </c>
      <c r="F111" s="26" t="s">
        <v>216</v>
      </c>
      <c r="H111" s="26" t="s">
        <v>39</v>
      </c>
    </row>
    <row r="112" spans="1:8" s="26" customFormat="1">
      <c r="A112" s="26" t="s">
        <v>731</v>
      </c>
      <c r="B112" s="29" t="s">
        <v>373</v>
      </c>
      <c r="C112" s="29">
        <v>5</v>
      </c>
      <c r="E112" s="30" t="s">
        <v>751</v>
      </c>
      <c r="F112" s="26" t="s">
        <v>216</v>
      </c>
      <c r="H112" s="26" t="s">
        <v>39</v>
      </c>
    </row>
    <row r="113" spans="1:8" s="26" customFormat="1">
      <c r="A113" s="26" t="s">
        <v>732</v>
      </c>
      <c r="B113" s="29" t="s">
        <v>373</v>
      </c>
      <c r="C113" s="29">
        <v>5</v>
      </c>
      <c r="E113" s="30" t="s">
        <v>752</v>
      </c>
      <c r="F113" s="26" t="s">
        <v>216</v>
      </c>
      <c r="H113" s="26" t="s">
        <v>39</v>
      </c>
    </row>
    <row r="114" spans="1:8" s="26" customFormat="1">
      <c r="A114" s="26" t="s">
        <v>757</v>
      </c>
      <c r="B114" s="29" t="s">
        <v>373</v>
      </c>
      <c r="C114" s="29">
        <v>5</v>
      </c>
      <c r="E114" s="30" t="s">
        <v>755</v>
      </c>
      <c r="F114" s="26" t="s">
        <v>216</v>
      </c>
      <c r="H114" s="26" t="s">
        <v>39</v>
      </c>
    </row>
    <row r="115" spans="1:8" s="26" customFormat="1">
      <c r="A115" s="26" t="s">
        <v>733</v>
      </c>
      <c r="B115" s="29" t="s">
        <v>373</v>
      </c>
      <c r="C115" s="29">
        <v>5</v>
      </c>
      <c r="E115" s="30" t="s">
        <v>753</v>
      </c>
      <c r="F115" s="26" t="s">
        <v>216</v>
      </c>
      <c r="H115" s="26" t="s">
        <v>39</v>
      </c>
    </row>
    <row r="116" spans="1:8" s="26" customFormat="1">
      <c r="A116" s="26" t="s">
        <v>734</v>
      </c>
      <c r="B116" s="29" t="s">
        <v>373</v>
      </c>
      <c r="C116" s="29">
        <v>5</v>
      </c>
      <c r="E116" s="30" t="s">
        <v>754</v>
      </c>
      <c r="F116" s="26" t="s">
        <v>216</v>
      </c>
      <c r="H116" s="26" t="s">
        <v>39</v>
      </c>
    </row>
    <row r="120" spans="1:8">
      <c r="A120" s="2" t="s">
        <v>417</v>
      </c>
    </row>
    <row r="121" spans="1:8" s="26" customFormat="1">
      <c r="A121" s="26" t="s">
        <v>427</v>
      </c>
      <c r="C121" s="26">
        <v>5</v>
      </c>
      <c r="D121" s="26" t="s">
        <v>423</v>
      </c>
      <c r="E121" s="27" t="s">
        <v>430</v>
      </c>
      <c r="F121" s="26" t="s">
        <v>216</v>
      </c>
      <c r="G121" s="26" t="s">
        <v>436</v>
      </c>
      <c r="H121" s="26" t="s">
        <v>435</v>
      </c>
    </row>
    <row r="122" spans="1:8" s="26" customFormat="1">
      <c r="A122" s="26" t="s">
        <v>428</v>
      </c>
      <c r="C122" s="26">
        <v>5</v>
      </c>
      <c r="D122" s="26" t="s">
        <v>418</v>
      </c>
      <c r="E122" s="27" t="s">
        <v>431</v>
      </c>
      <c r="F122" s="26" t="s">
        <v>216</v>
      </c>
      <c r="G122" s="26" t="s">
        <v>436</v>
      </c>
      <c r="H122" s="26" t="s">
        <v>424</v>
      </c>
    </row>
    <row r="123" spans="1:8" s="26" customFormat="1">
      <c r="A123" s="26" t="s">
        <v>439</v>
      </c>
      <c r="C123" s="26">
        <v>5</v>
      </c>
      <c r="D123" s="26" t="s">
        <v>419</v>
      </c>
      <c r="E123" s="27" t="s">
        <v>440</v>
      </c>
      <c r="F123" s="26" t="s">
        <v>216</v>
      </c>
      <c r="G123" s="26" t="s">
        <v>436</v>
      </c>
      <c r="H123" s="26" t="s">
        <v>424</v>
      </c>
    </row>
    <row r="124" spans="1:8" s="26" customFormat="1">
      <c r="A124" s="26" t="s">
        <v>429</v>
      </c>
      <c r="C124" s="26">
        <v>5</v>
      </c>
      <c r="D124" s="26" t="s">
        <v>420</v>
      </c>
      <c r="E124" s="27" t="s">
        <v>432</v>
      </c>
      <c r="F124" s="26" t="s">
        <v>216</v>
      </c>
      <c r="G124" s="26" t="s">
        <v>436</v>
      </c>
      <c r="H124" s="26" t="s">
        <v>424</v>
      </c>
    </row>
    <row r="125" spans="1:8" s="26" customFormat="1">
      <c r="A125" s="26" t="s">
        <v>426</v>
      </c>
      <c r="C125" s="26">
        <v>5</v>
      </c>
      <c r="D125" s="26" t="s">
        <v>421</v>
      </c>
      <c r="E125" s="27" t="s">
        <v>433</v>
      </c>
      <c r="F125" s="26" t="s">
        <v>216</v>
      </c>
      <c r="G125" s="26" t="s">
        <v>436</v>
      </c>
      <c r="H125" s="26" t="s">
        <v>424</v>
      </c>
    </row>
    <row r="126" spans="1:8" s="26" customFormat="1">
      <c r="A126" s="26" t="s">
        <v>425</v>
      </c>
      <c r="C126" s="26">
        <v>2</v>
      </c>
      <c r="D126" s="26" t="s">
        <v>422</v>
      </c>
      <c r="E126" s="27" t="s">
        <v>434</v>
      </c>
      <c r="F126" s="26" t="s">
        <v>216</v>
      </c>
      <c r="G126" s="26" t="s">
        <v>436</v>
      </c>
      <c r="H126" s="26" t="s">
        <v>424</v>
      </c>
    </row>
  </sheetData>
  <customSheetViews>
    <customSheetView guid="{304B9777-6990-4485-AF24-CB4D8EBE65AA}" scale="80">
      <pane xSplit="1" ySplit="1" topLeftCell="F8" activePane="bottomRight" state="frozen"/>
      <selection pane="bottomRight" activeCell="T137" sqref="T137"/>
      <pageMargins left="0.7" right="0.7" top="0.75" bottom="0.75" header="0.3" footer="0.3"/>
      <pageSetup orientation="portrait" r:id="rId1"/>
    </customSheetView>
    <customSheetView guid="{855AB4AE-06EA-4063-A9C4-B8DF612262B6}" scale="80">
      <pane xSplit="1" ySplit="1" topLeftCell="B105" activePane="bottomRight" state="frozen"/>
      <selection pane="bottomRight" activeCell="E124" sqref="E124"/>
      <pageMargins left="0.7" right="0.7" top="0.75" bottom="0.75" header="0.3" footer="0.3"/>
      <pageSetup orientation="portrait" r:id="rId2"/>
    </customSheetView>
    <customSheetView guid="{B3758EE5-DBA2-4B6E-8D80-AB60FCB31AEF}" scale="80">
      <pane xSplit="1" ySplit="1" topLeftCell="F8" activePane="bottomRight" state="frozen"/>
      <selection pane="bottomRight" activeCell="T137" sqref="T137"/>
      <pageMargins left="0.7" right="0.7" top="0.75" bottom="0.75" header="0.3" footer="0.3"/>
      <pageSetup orientation="portrait" r:id="rId3"/>
    </customSheetView>
    <customSheetView guid="{FB6E8A57-74D7-420F-97E7-958212FA4863}" scale="80">
      <pane xSplit="1" ySplit="1" topLeftCell="B63" activePane="bottomRight" state="frozen"/>
      <selection pane="bottomRight" activeCell="H81" sqref="H81"/>
      <pageMargins left="0.7" right="0.7" top="0.75" bottom="0.75" header="0.3" footer="0.3"/>
      <pageSetup orientation="portrait" r:id="rId4"/>
    </customSheetView>
    <customSheetView guid="{821F5FFE-1B03-4F92-A7CA-36BD316ACF89}" scale="80">
      <pane xSplit="1" ySplit="1" topLeftCell="F116" activePane="bottomRight" state="frozen"/>
      <selection pane="bottomRight" activeCell="T137" sqref="T137"/>
      <pageMargins left="0.7" right="0.7" top="0.75" bottom="0.75" header="0.3" footer="0.3"/>
      <pageSetup orientation="portrait" r:id="rId5"/>
    </customSheetView>
    <customSheetView guid="{5041E3EC-B09F-4691-BF4E-4359DC95D4C2}" scale="80">
      <pane xSplit="1" ySplit="1" topLeftCell="F8" activePane="bottomRight" state="frozen"/>
      <selection pane="bottomRight" activeCell="T137" sqref="T137"/>
      <pageMargins left="0.7" right="0.7" top="0.75" bottom="0.75" header="0.3" footer="0.3"/>
      <pageSetup orientation="portrait" r:id="rId6"/>
    </customSheetView>
    <customSheetView guid="{569BAAAE-DC5B-4CD1-B846-4C4E9AF545EE}" scale="80">
      <pane xSplit="1" ySplit="1" topLeftCell="F8" activePane="bottomRight" state="frozen"/>
      <selection pane="bottomRight" activeCell="T137" sqref="T137"/>
      <pageMargins left="0.7" right="0.7" top="0.75" bottom="0.75" header="0.3" footer="0.3"/>
      <pageSetup orientation="portrait" r:id="rId7"/>
    </customSheetView>
    <customSheetView guid="{D1573EC7-CC1A-4994-8728-8A417F1298D6}" scale="80">
      <pane xSplit="1" ySplit="1" topLeftCell="F8" activePane="bottomRight" state="frozen"/>
      <selection pane="bottomRight" activeCell="T137" sqref="T137"/>
      <pageMargins left="0.7" right="0.7" top="0.75" bottom="0.75" header="0.3" footer="0.3"/>
      <pageSetup orientation="portrait" r:id="rId8"/>
    </customSheetView>
    <customSheetView guid="{3C73E3E1-8228-487A-91ED-CD2B88833553}" scale="80">
      <pane xSplit="1" ySplit="1" topLeftCell="F8" activePane="bottomRight" state="frozen"/>
      <selection pane="bottomRight" activeCell="T137" sqref="T137"/>
      <pageMargins left="0.7" right="0.7" top="0.75" bottom="0.75" header="0.3" footer="0.3"/>
      <pageSetup orientation="portrait" r:id="rId9"/>
    </customSheetView>
    <customSheetView guid="{27865698-CE7C-4717-AC1C-B0EF7A0325C8}" scale="80">
      <pane xSplit="1" ySplit="1" topLeftCell="F92" activePane="bottomRight" state="frozen"/>
      <selection pane="bottomRight" activeCell="A124" sqref="A124"/>
      <pageMargins left="0.7" right="0.7" top="0.75" bottom="0.75" header="0.3" footer="0.3"/>
      <pageSetup orientation="portrait" r:id="rId10"/>
    </customSheetView>
  </customSheetViews>
  <pageMargins left="0.7" right="0.7" top="0.75" bottom="0.75" header="0.3" footer="0.3"/>
  <pageSetup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13"/>
  <sheetViews>
    <sheetView zoomScale="130" zoomScaleNormal="130" workbookViewId="0">
      <pane xSplit="1" ySplit="1" topLeftCell="AS74" activePane="bottomRight" state="frozen"/>
      <selection pane="topRight" activeCell="B1" sqref="B1"/>
      <selection pane="bottomLeft" activeCell="A2" sqref="A2"/>
      <selection pane="bottomRight" activeCell="AS97" sqref="AS97"/>
    </sheetView>
  </sheetViews>
  <sheetFormatPr defaultColWidth="9.109375" defaultRowHeight="12" customHeight="1"/>
  <cols>
    <col min="1" max="1" width="9.109375" style="38"/>
    <col min="2" max="36" width="9.109375" style="38" customWidth="1"/>
    <col min="37" max="37" width="10.109375" style="82" customWidth="1"/>
    <col min="38" max="38" width="10.88671875" style="82" customWidth="1"/>
    <col min="39" max="39" width="11" style="82" customWidth="1"/>
    <col min="40" max="40" width="9.88671875" style="82" customWidth="1"/>
    <col min="41" max="41" width="11.109375" style="82" customWidth="1"/>
    <col min="42" max="44" width="9.109375" style="44"/>
    <col min="45" max="45" width="9.109375" style="38"/>
    <col min="46" max="47" width="9.109375" style="44"/>
    <col min="48" max="53" width="9.109375" style="38"/>
    <col min="54" max="54" width="9" style="38" customWidth="1"/>
    <col min="55" max="59" width="9.109375" style="38"/>
    <col min="60" max="60" width="11.109375" style="82" bestFit="1" customWidth="1"/>
    <col min="61" max="61" width="9.109375" style="82"/>
    <col min="62" max="16384" width="9.109375" style="38"/>
  </cols>
  <sheetData>
    <row r="1" spans="1:67" ht="12" customHeight="1">
      <c r="A1" s="35"/>
      <c r="B1" s="41" t="s">
        <v>269</v>
      </c>
      <c r="C1" s="41" t="s">
        <v>375</v>
      </c>
      <c r="D1" s="41" t="s">
        <v>159</v>
      </c>
      <c r="E1" s="41" t="s">
        <v>160</v>
      </c>
      <c r="F1" s="41" t="s">
        <v>158</v>
      </c>
      <c r="G1" s="41" t="s">
        <v>157</v>
      </c>
      <c r="H1" s="41" t="s">
        <v>156</v>
      </c>
      <c r="I1" s="38" t="s">
        <v>171</v>
      </c>
      <c r="J1" s="38" t="s">
        <v>173</v>
      </c>
      <c r="K1" s="38" t="s">
        <v>176</v>
      </c>
      <c r="L1" s="38" t="s">
        <v>174</v>
      </c>
      <c r="M1" s="38" t="s">
        <v>175</v>
      </c>
      <c r="N1" s="38" t="s">
        <v>177</v>
      </c>
      <c r="O1" s="38" t="s">
        <v>325</v>
      </c>
      <c r="P1" s="38" t="s">
        <v>304</v>
      </c>
      <c r="Q1" s="38" t="s">
        <v>305</v>
      </c>
      <c r="R1" s="38" t="s">
        <v>306</v>
      </c>
      <c r="S1" s="38" t="s">
        <v>307</v>
      </c>
      <c r="T1" s="38" t="s">
        <v>308</v>
      </c>
      <c r="U1" s="38" t="s">
        <v>309</v>
      </c>
      <c r="V1" s="38" t="s">
        <v>310</v>
      </c>
      <c r="W1" s="38" t="s">
        <v>311</v>
      </c>
      <c r="X1" s="38" t="s">
        <v>312</v>
      </c>
      <c r="Y1" s="38" t="s">
        <v>313</v>
      </c>
      <c r="Z1" s="38" t="s">
        <v>315</v>
      </c>
      <c r="AA1" s="41" t="s">
        <v>131</v>
      </c>
      <c r="AB1" s="41" t="s">
        <v>132</v>
      </c>
      <c r="AC1" s="41" t="s">
        <v>133</v>
      </c>
      <c r="AD1" s="41" t="s">
        <v>134</v>
      </c>
      <c r="AE1" s="41" t="s">
        <v>135</v>
      </c>
      <c r="AF1" s="41" t="s">
        <v>136</v>
      </c>
      <c r="AG1" s="41" t="s">
        <v>155</v>
      </c>
      <c r="AH1" s="41" t="s">
        <v>137</v>
      </c>
      <c r="AI1" s="41" t="s">
        <v>142</v>
      </c>
      <c r="AJ1" s="41" t="s">
        <v>143</v>
      </c>
      <c r="AK1" s="89" t="s">
        <v>849</v>
      </c>
      <c r="AL1" s="89" t="s">
        <v>850</v>
      </c>
      <c r="AM1" s="89" t="s">
        <v>851</v>
      </c>
      <c r="AN1" s="89" t="s">
        <v>852</v>
      </c>
      <c r="AO1" s="89" t="s">
        <v>853</v>
      </c>
      <c r="AP1" s="39" t="s">
        <v>200</v>
      </c>
      <c r="AQ1" s="39" t="s">
        <v>201</v>
      </c>
      <c r="AR1" s="39" t="s">
        <v>202</v>
      </c>
      <c r="AS1" s="41" t="s">
        <v>225</v>
      </c>
      <c r="AT1" s="39" t="s">
        <v>205</v>
      </c>
      <c r="AU1" s="39" t="s">
        <v>207</v>
      </c>
      <c r="AV1" s="38" t="s">
        <v>451</v>
      </c>
      <c r="AW1" s="38" t="s">
        <v>452</v>
      </c>
      <c r="AX1" s="38" t="s">
        <v>453</v>
      </c>
      <c r="AY1" s="38" t="s">
        <v>454</v>
      </c>
      <c r="AZ1" s="38" t="s">
        <v>455</v>
      </c>
      <c r="BA1" s="38" t="s">
        <v>456</v>
      </c>
      <c r="BB1" s="38" t="s">
        <v>457</v>
      </c>
      <c r="BC1" s="38" t="s">
        <v>458</v>
      </c>
      <c r="BD1" s="38" t="s">
        <v>459</v>
      </c>
      <c r="BE1" s="38" t="s">
        <v>764</v>
      </c>
      <c r="BF1" s="38" t="s">
        <v>460</v>
      </c>
      <c r="BG1" s="38" t="s">
        <v>461</v>
      </c>
      <c r="BH1" s="82" t="s">
        <v>883</v>
      </c>
      <c r="BI1" s="82" t="s">
        <v>882</v>
      </c>
      <c r="BJ1" s="38" t="s">
        <v>886</v>
      </c>
      <c r="BK1" s="38" t="s">
        <v>887</v>
      </c>
      <c r="BL1" s="38" t="s">
        <v>268</v>
      </c>
      <c r="BM1" s="38" t="s">
        <v>888</v>
      </c>
      <c r="BN1" s="38" t="s">
        <v>889</v>
      </c>
      <c r="BO1" s="38" t="s">
        <v>890</v>
      </c>
    </row>
    <row r="2" spans="1:67" ht="12" customHeight="1">
      <c r="A2" s="35" t="s">
        <v>151</v>
      </c>
      <c r="B2" s="46"/>
      <c r="C2" s="46"/>
      <c r="D2" s="46"/>
      <c r="E2" s="46"/>
      <c r="F2" s="46"/>
      <c r="G2" s="46"/>
      <c r="H2" s="46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90"/>
      <c r="AL2" s="90"/>
      <c r="AM2" s="90"/>
      <c r="AN2" s="90"/>
      <c r="AO2" s="90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82">
        <v>70088</v>
      </c>
      <c r="BJ2" s="38">
        <v>70088</v>
      </c>
    </row>
    <row r="3" spans="1:67" ht="12" customHeight="1">
      <c r="A3" s="35" t="s">
        <v>152</v>
      </c>
      <c r="B3" s="46"/>
      <c r="C3" s="46"/>
      <c r="D3" s="46"/>
      <c r="E3" s="46"/>
      <c r="F3" s="46"/>
      <c r="G3" s="46"/>
      <c r="H3" s="46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90"/>
      <c r="AL3" s="90"/>
      <c r="AM3" s="90"/>
      <c r="AN3" s="90"/>
      <c r="AO3" s="90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82">
        <v>70088</v>
      </c>
      <c r="BJ3" s="38">
        <v>70088</v>
      </c>
    </row>
    <row r="4" spans="1:67" ht="12" customHeight="1">
      <c r="A4" s="35" t="s">
        <v>153</v>
      </c>
      <c r="B4" s="46"/>
      <c r="C4" s="46"/>
      <c r="D4" s="46"/>
      <c r="E4" s="46"/>
      <c r="F4" s="46"/>
      <c r="G4" s="46"/>
      <c r="H4" s="46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90"/>
      <c r="AL4" s="90"/>
      <c r="AM4" s="90"/>
      <c r="AN4" s="90"/>
      <c r="AO4" s="90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82">
        <v>70088</v>
      </c>
      <c r="BJ4" s="38">
        <v>70088</v>
      </c>
    </row>
    <row r="5" spans="1:67" ht="12" customHeight="1">
      <c r="A5" s="35" t="s">
        <v>154</v>
      </c>
      <c r="B5" s="46"/>
      <c r="C5" s="46"/>
      <c r="D5" s="46"/>
      <c r="E5" s="46"/>
      <c r="F5" s="46"/>
      <c r="G5" s="46"/>
      <c r="H5" s="46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90"/>
      <c r="AL5" s="90"/>
      <c r="AM5" s="90"/>
      <c r="AN5" s="90"/>
      <c r="AO5" s="90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82">
        <v>70088</v>
      </c>
      <c r="BJ5" s="38">
        <v>70088</v>
      </c>
    </row>
    <row r="6" spans="1:67" ht="12" customHeight="1">
      <c r="A6" s="35" t="s">
        <v>51</v>
      </c>
      <c r="B6" s="36"/>
      <c r="C6" s="36"/>
      <c r="D6" s="36"/>
      <c r="E6" s="36"/>
      <c r="F6" s="36"/>
      <c r="G6" s="36"/>
      <c r="H6" s="36"/>
      <c r="I6" s="34">
        <v>3.7</v>
      </c>
      <c r="J6" s="34">
        <v>0</v>
      </c>
      <c r="K6" s="40">
        <v>87.1</v>
      </c>
      <c r="L6" s="49">
        <v>92.592827339558909</v>
      </c>
      <c r="M6" s="42">
        <v>16.2</v>
      </c>
      <c r="N6" s="42">
        <v>29.80717266044109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37"/>
      <c r="AB6" s="36"/>
      <c r="AC6" s="36"/>
      <c r="AD6" s="36"/>
      <c r="AE6" s="50"/>
      <c r="AF6" s="36"/>
      <c r="AG6" s="36"/>
      <c r="AH6" s="36"/>
      <c r="AI6" s="36"/>
      <c r="AJ6" s="36"/>
      <c r="AK6" s="81"/>
      <c r="AL6" s="81"/>
      <c r="AM6" s="81"/>
      <c r="AN6" s="81"/>
      <c r="AO6" s="81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82">
        <v>71490</v>
      </c>
      <c r="BJ6" s="38">
        <v>71490</v>
      </c>
    </row>
    <row r="7" spans="1:67" ht="12" customHeight="1">
      <c r="A7" s="35" t="s">
        <v>52</v>
      </c>
      <c r="B7" s="36"/>
      <c r="C7" s="36"/>
      <c r="D7" s="36"/>
      <c r="E7" s="36"/>
      <c r="F7" s="36"/>
      <c r="G7" s="36"/>
      <c r="H7" s="36"/>
      <c r="I7" s="34">
        <v>8.6</v>
      </c>
      <c r="J7" s="34">
        <v>0</v>
      </c>
      <c r="K7" s="40">
        <v>101.6</v>
      </c>
      <c r="L7" s="40">
        <v>159.80443075700376</v>
      </c>
      <c r="M7" s="42">
        <v>19.8</v>
      </c>
      <c r="N7" s="42">
        <v>44.495569242996226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37"/>
      <c r="AB7" s="36"/>
      <c r="AC7" s="36"/>
      <c r="AD7" s="36"/>
      <c r="AE7" s="50"/>
      <c r="AF7" s="36"/>
      <c r="AG7" s="36"/>
      <c r="AH7" s="36"/>
      <c r="AI7" s="36"/>
      <c r="AJ7" s="36"/>
      <c r="AK7" s="81"/>
      <c r="AL7" s="81"/>
      <c r="AM7" s="81"/>
      <c r="AN7" s="81"/>
      <c r="AO7" s="81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82">
        <v>71490</v>
      </c>
      <c r="BJ7" s="38">
        <v>71490</v>
      </c>
    </row>
    <row r="8" spans="1:67" ht="12" customHeight="1">
      <c r="A8" s="35" t="s">
        <v>53</v>
      </c>
      <c r="B8" s="36"/>
      <c r="C8" s="36"/>
      <c r="D8" s="36"/>
      <c r="E8" s="36"/>
      <c r="F8" s="36"/>
      <c r="G8" s="36"/>
      <c r="H8" s="36"/>
      <c r="I8" s="34">
        <v>3.3</v>
      </c>
      <c r="J8" s="34">
        <v>0</v>
      </c>
      <c r="K8" s="40">
        <v>122.5</v>
      </c>
      <c r="L8" s="40">
        <v>103.82424001589511</v>
      </c>
      <c r="M8" s="42">
        <v>23.6</v>
      </c>
      <c r="N8" s="42">
        <v>43.575759984104906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37"/>
      <c r="AB8" s="36"/>
      <c r="AC8" s="36"/>
      <c r="AD8" s="36"/>
      <c r="AE8" s="50"/>
      <c r="AF8" s="36"/>
      <c r="AG8" s="36"/>
      <c r="AH8" s="36"/>
      <c r="AI8" s="36"/>
      <c r="AJ8" s="36"/>
      <c r="AK8" s="81"/>
      <c r="AL8" s="81"/>
      <c r="AM8" s="81"/>
      <c r="AN8" s="81"/>
      <c r="AO8" s="81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82">
        <v>71490</v>
      </c>
      <c r="BJ8" s="38">
        <v>71490</v>
      </c>
    </row>
    <row r="9" spans="1:67" ht="12" customHeight="1">
      <c r="A9" s="35" t="s">
        <v>54</v>
      </c>
      <c r="B9" s="36"/>
      <c r="C9" s="36"/>
      <c r="D9" s="36"/>
      <c r="E9" s="36"/>
      <c r="F9" s="36"/>
      <c r="G9" s="36"/>
      <c r="H9" s="36"/>
      <c r="I9" s="34">
        <v>3.3</v>
      </c>
      <c r="J9" s="34">
        <v>0</v>
      </c>
      <c r="K9" s="40">
        <v>151.10000000000002</v>
      </c>
      <c r="L9" s="40">
        <v>167.97850188754225</v>
      </c>
      <c r="M9" s="42">
        <v>18.3</v>
      </c>
      <c r="N9" s="42">
        <v>29.821498112457771</v>
      </c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37"/>
      <c r="AB9" s="36"/>
      <c r="AC9" s="36"/>
      <c r="AD9" s="36"/>
      <c r="AE9" s="50"/>
      <c r="AF9" s="36"/>
      <c r="AG9" s="36"/>
      <c r="AH9" s="36"/>
      <c r="AI9" s="36"/>
      <c r="AJ9" s="36"/>
      <c r="AK9" s="81"/>
      <c r="AL9" s="81"/>
      <c r="AM9" s="81"/>
      <c r="AN9" s="81"/>
      <c r="AO9" s="81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82">
        <v>71490</v>
      </c>
      <c r="BJ9" s="38">
        <v>71490</v>
      </c>
    </row>
    <row r="10" spans="1:67" ht="12" customHeight="1">
      <c r="A10" s="35" t="s">
        <v>55</v>
      </c>
      <c r="B10" s="36"/>
      <c r="C10" s="36"/>
      <c r="D10" s="36"/>
      <c r="E10" s="36"/>
      <c r="F10" s="36"/>
      <c r="G10" s="36"/>
      <c r="H10" s="36"/>
      <c r="I10" s="34">
        <v>11.19084</v>
      </c>
      <c r="J10" s="34">
        <v>0</v>
      </c>
      <c r="K10" s="40">
        <v>64.3</v>
      </c>
      <c r="L10" s="40">
        <v>89.904948000000019</v>
      </c>
      <c r="M10" s="42">
        <v>15.722230461467005</v>
      </c>
      <c r="N10" s="42">
        <v>28.355744099999999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37"/>
      <c r="AB10" s="36"/>
      <c r="AC10" s="36"/>
      <c r="AD10" s="36"/>
      <c r="AE10" s="50"/>
      <c r="AF10" s="36"/>
      <c r="AG10" s="36"/>
      <c r="AH10" s="36"/>
      <c r="AI10" s="36"/>
      <c r="AJ10" s="36"/>
      <c r="AK10" s="81"/>
      <c r="AL10" s="81"/>
      <c r="AM10" s="81"/>
      <c r="AN10" s="81"/>
      <c r="AO10" s="81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82">
        <v>74840</v>
      </c>
      <c r="BJ10" s="38">
        <v>74840</v>
      </c>
    </row>
    <row r="11" spans="1:67" ht="12" customHeight="1">
      <c r="A11" s="35" t="s">
        <v>56</v>
      </c>
      <c r="B11" s="36"/>
      <c r="C11" s="36"/>
      <c r="D11" s="36"/>
      <c r="E11" s="36"/>
      <c r="F11" s="36"/>
      <c r="G11" s="36"/>
      <c r="H11" s="36"/>
      <c r="I11" s="34">
        <v>7.7611299999999996</v>
      </c>
      <c r="J11" s="34">
        <v>0</v>
      </c>
      <c r="K11" s="40">
        <v>109.9</v>
      </c>
      <c r="L11" s="40">
        <v>122.08443800000002</v>
      </c>
      <c r="M11" s="42">
        <v>17.5318730635097</v>
      </c>
      <c r="N11" s="42">
        <v>34.294278169999998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37"/>
      <c r="AB11" s="36"/>
      <c r="AC11" s="36"/>
      <c r="AD11" s="36"/>
      <c r="AE11" s="50"/>
      <c r="AF11" s="36"/>
      <c r="AG11" s="36"/>
      <c r="AH11" s="36"/>
      <c r="AI11" s="36"/>
      <c r="AJ11" s="36"/>
      <c r="AK11" s="81"/>
      <c r="AL11" s="81"/>
      <c r="AM11" s="81"/>
      <c r="AN11" s="81"/>
      <c r="AO11" s="81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82">
        <v>74840</v>
      </c>
      <c r="BJ11" s="38">
        <v>74840</v>
      </c>
    </row>
    <row r="12" spans="1:67" ht="12" customHeight="1">
      <c r="A12" s="35" t="s">
        <v>57</v>
      </c>
      <c r="B12" s="36"/>
      <c r="C12" s="36"/>
      <c r="D12" s="36"/>
      <c r="E12" s="36"/>
      <c r="F12" s="36"/>
      <c r="G12" s="36"/>
      <c r="H12" s="36"/>
      <c r="I12" s="34">
        <v>7.9024400000000021</v>
      </c>
      <c r="J12" s="34">
        <v>0</v>
      </c>
      <c r="K12" s="40">
        <v>128.4</v>
      </c>
      <c r="L12" s="40">
        <v>139.68085000000005</v>
      </c>
      <c r="M12" s="42">
        <v>24.61005228117407</v>
      </c>
      <c r="N12" s="42">
        <v>39.716825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37"/>
      <c r="AB12" s="36"/>
      <c r="AC12" s="36"/>
      <c r="AD12" s="36"/>
      <c r="AE12" s="50"/>
      <c r="AF12" s="36"/>
      <c r="AG12" s="36"/>
      <c r="AH12" s="36"/>
      <c r="AI12" s="36"/>
      <c r="AJ12" s="36"/>
      <c r="AK12" s="81"/>
      <c r="AL12" s="81"/>
      <c r="AM12" s="81"/>
      <c r="AN12" s="81"/>
      <c r="AO12" s="81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82">
        <v>74840</v>
      </c>
      <c r="BJ12" s="38">
        <v>74840</v>
      </c>
    </row>
    <row r="13" spans="1:67" ht="12" customHeight="1">
      <c r="A13" s="35" t="s">
        <v>58</v>
      </c>
      <c r="B13" s="36"/>
      <c r="C13" s="36"/>
      <c r="D13" s="36"/>
      <c r="E13" s="36"/>
      <c r="F13" s="36"/>
      <c r="G13" s="36"/>
      <c r="H13" s="36"/>
      <c r="I13" s="34">
        <v>3.5455899999999954</v>
      </c>
      <c r="J13" s="34">
        <v>0</v>
      </c>
      <c r="K13" s="40">
        <v>151.635829</v>
      </c>
      <c r="L13" s="40">
        <v>159.03898000000001</v>
      </c>
      <c r="M13" s="42">
        <v>13.135844193849222</v>
      </c>
      <c r="N13" s="42">
        <v>39.233152730000015</v>
      </c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37"/>
      <c r="AB13" s="36"/>
      <c r="AC13" s="36"/>
      <c r="AD13" s="36"/>
      <c r="AE13" s="50"/>
      <c r="AF13" s="36"/>
      <c r="AG13" s="36"/>
      <c r="AH13" s="36"/>
      <c r="AI13" s="36"/>
      <c r="AJ13" s="36"/>
      <c r="AK13" s="81"/>
      <c r="AL13" s="81"/>
      <c r="AM13" s="81"/>
      <c r="AN13" s="81"/>
      <c r="AO13" s="81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82">
        <v>74840</v>
      </c>
      <c r="BJ13" s="38">
        <v>74840</v>
      </c>
    </row>
    <row r="14" spans="1:67" ht="12" customHeight="1">
      <c r="A14" s="35" t="s">
        <v>59</v>
      </c>
      <c r="B14" s="36"/>
      <c r="C14" s="36"/>
      <c r="D14" s="36"/>
      <c r="E14" s="36"/>
      <c r="F14" s="36"/>
      <c r="G14" s="36"/>
      <c r="H14" s="36"/>
      <c r="I14" s="34">
        <v>15.9085</v>
      </c>
      <c r="J14" s="34">
        <v>0</v>
      </c>
      <c r="K14" s="40">
        <v>71.693799999999996</v>
      </c>
      <c r="L14" s="40">
        <v>94.627990620131641</v>
      </c>
      <c r="M14" s="42">
        <v>15.696325838440366</v>
      </c>
      <c r="N14" s="42">
        <v>30.030711353905055</v>
      </c>
      <c r="O14" s="42">
        <v>844.33961465616812</v>
      </c>
      <c r="P14" s="42">
        <v>45.355968867267137</v>
      </c>
      <c r="Q14" s="42">
        <v>205.22441970537318</v>
      </c>
      <c r="R14" s="42">
        <v>58.902813938916459</v>
      </c>
      <c r="S14" s="42">
        <v>42.102254799586007</v>
      </c>
      <c r="T14" s="42">
        <v>8.0081170040558902</v>
      </c>
      <c r="U14" s="42">
        <v>69.534410017849382</v>
      </c>
      <c r="V14" s="42">
        <v>37.040441619101109</v>
      </c>
      <c r="W14" s="42">
        <v>15.826715710145333</v>
      </c>
      <c r="X14" s="42">
        <v>317.16373386617329</v>
      </c>
      <c r="Y14" s="42">
        <v>45.180739127700335</v>
      </c>
      <c r="Z14" s="42"/>
      <c r="AA14" s="37"/>
      <c r="AB14" s="36"/>
      <c r="AC14" s="36"/>
      <c r="AD14" s="36"/>
      <c r="AE14" s="50"/>
      <c r="AF14" s="36"/>
      <c r="AG14" s="36"/>
      <c r="AH14" s="36"/>
      <c r="AI14" s="36"/>
      <c r="AJ14" s="36"/>
      <c r="AK14" s="81"/>
      <c r="AL14" s="81"/>
      <c r="AM14" s="81"/>
      <c r="AN14" s="81"/>
      <c r="AO14" s="81"/>
      <c r="AP14" s="42"/>
      <c r="AQ14" s="42"/>
      <c r="AR14" s="42"/>
      <c r="AS14" s="42"/>
      <c r="AT14" s="42">
        <v>24.36</v>
      </c>
      <c r="AU14" s="42">
        <v>22.62</v>
      </c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82">
        <v>81693</v>
      </c>
      <c r="BI14" s="82">
        <v>2403105</v>
      </c>
      <c r="BJ14" s="38">
        <v>81693</v>
      </c>
      <c r="BK14" s="38">
        <v>2403105</v>
      </c>
      <c r="BM14" s="38">
        <v>0.63141340033333304</v>
      </c>
      <c r="BN14" s="38">
        <v>0.329463376333333</v>
      </c>
      <c r="BO14" s="38">
        <v>24.535323869999996</v>
      </c>
    </row>
    <row r="15" spans="1:67" ht="12" customHeight="1">
      <c r="A15" s="35" t="s">
        <v>60</v>
      </c>
      <c r="B15" s="36"/>
      <c r="C15" s="36"/>
      <c r="D15" s="36"/>
      <c r="E15" s="36"/>
      <c r="F15" s="36"/>
      <c r="G15" s="36"/>
      <c r="H15" s="36"/>
      <c r="I15" s="34">
        <v>6.2015000000000002</v>
      </c>
      <c r="J15" s="34">
        <v>-0.8</v>
      </c>
      <c r="K15" s="40">
        <v>147.99207823</v>
      </c>
      <c r="L15" s="40">
        <v>161.92767560904261</v>
      </c>
      <c r="M15" s="42">
        <v>17.133659952863848</v>
      </c>
      <c r="N15" s="42">
        <v>40.118016547107629</v>
      </c>
      <c r="O15" s="42">
        <v>1395.8125280650402</v>
      </c>
      <c r="P15" s="42">
        <v>429.85354075205163</v>
      </c>
      <c r="Q15" s="42">
        <v>282.81871807043643</v>
      </c>
      <c r="R15" s="42">
        <v>73.050054943155502</v>
      </c>
      <c r="S15" s="42">
        <v>32.356943632870106</v>
      </c>
      <c r="T15" s="42">
        <v>25.049740467905934</v>
      </c>
      <c r="U15" s="42">
        <v>84.408484520805445</v>
      </c>
      <c r="V15" s="42">
        <v>41.743631133982355</v>
      </c>
      <c r="W15" s="42">
        <v>16.457777050797578</v>
      </c>
      <c r="X15" s="42">
        <v>347.98269617976689</v>
      </c>
      <c r="Y15" s="42">
        <v>62.090941313268175</v>
      </c>
      <c r="Z15" s="42"/>
      <c r="AA15" s="37"/>
      <c r="AB15" s="36"/>
      <c r="AC15" s="36"/>
      <c r="AD15" s="36"/>
      <c r="AE15" s="50"/>
      <c r="AF15" s="36"/>
      <c r="AG15" s="36"/>
      <c r="AH15" s="36"/>
      <c r="AI15" s="36"/>
      <c r="AJ15" s="36"/>
      <c r="AK15" s="81"/>
      <c r="AL15" s="81"/>
      <c r="AM15" s="81"/>
      <c r="AN15" s="81"/>
      <c r="AO15" s="81"/>
      <c r="AP15" s="42"/>
      <c r="AQ15" s="42"/>
      <c r="AR15" s="42"/>
      <c r="AS15" s="42"/>
      <c r="AT15" s="42">
        <v>25.58</v>
      </c>
      <c r="AU15" s="42">
        <v>27.42</v>
      </c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82">
        <v>81693</v>
      </c>
      <c r="BI15" s="82">
        <v>2403105</v>
      </c>
      <c r="BJ15" s="38">
        <v>81693</v>
      </c>
      <c r="BK15" s="38">
        <v>2403105</v>
      </c>
      <c r="BM15" s="38">
        <v>0.65768143866666595</v>
      </c>
      <c r="BN15" s="38">
        <v>0.33838694400000002</v>
      </c>
      <c r="BO15" s="38">
        <v>49.279247269999999</v>
      </c>
    </row>
    <row r="16" spans="1:67" ht="12" customHeight="1">
      <c r="A16" s="35" t="s">
        <v>61</v>
      </c>
      <c r="B16" s="36"/>
      <c r="C16" s="36"/>
      <c r="D16" s="36"/>
      <c r="E16" s="36"/>
      <c r="F16" s="36"/>
      <c r="G16" s="36"/>
      <c r="H16" s="36"/>
      <c r="I16" s="34">
        <v>9.5675000000000008</v>
      </c>
      <c r="J16" s="34">
        <v>0</v>
      </c>
      <c r="K16" s="40">
        <v>128.2687</v>
      </c>
      <c r="L16" s="40">
        <v>150.32320476432699</v>
      </c>
      <c r="M16" s="42">
        <v>25.018855205502888</v>
      </c>
      <c r="N16" s="42">
        <v>45.291313825673043</v>
      </c>
      <c r="O16" s="42">
        <v>1442.644061706789</v>
      </c>
      <c r="P16" s="42">
        <v>306.72865025118193</v>
      </c>
      <c r="Q16" s="42">
        <v>380.84715520677059</v>
      </c>
      <c r="R16" s="42">
        <v>61.9270657797979</v>
      </c>
      <c r="S16" s="42">
        <v>25.989942179832195</v>
      </c>
      <c r="T16" s="42">
        <v>53.279435499918982</v>
      </c>
      <c r="U16" s="42">
        <v>153.96579754856853</v>
      </c>
      <c r="V16" s="42">
        <v>49.239234149629155</v>
      </c>
      <c r="W16" s="42">
        <v>17.155155808481705</v>
      </c>
      <c r="X16" s="42">
        <v>303.15836329738596</v>
      </c>
      <c r="Y16" s="42">
        <v>90.35326198522219</v>
      </c>
      <c r="Z16" s="42"/>
      <c r="AA16" s="37"/>
      <c r="AB16" s="36"/>
      <c r="AC16" s="36"/>
      <c r="AD16" s="36"/>
      <c r="AE16" s="50"/>
      <c r="AF16" s="36"/>
      <c r="AG16" s="36"/>
      <c r="AH16" s="36"/>
      <c r="AI16" s="36"/>
      <c r="AJ16" s="36"/>
      <c r="AK16" s="81"/>
      <c r="AL16" s="81"/>
      <c r="AM16" s="81"/>
      <c r="AN16" s="81"/>
      <c r="AO16" s="81"/>
      <c r="AP16" s="42"/>
      <c r="AQ16" s="42"/>
      <c r="AR16" s="42"/>
      <c r="AS16" s="42"/>
      <c r="AT16" s="42">
        <v>26.96</v>
      </c>
      <c r="AU16" s="42">
        <v>25.543333333333333</v>
      </c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82">
        <v>81693</v>
      </c>
      <c r="BI16" s="82">
        <v>2403105</v>
      </c>
      <c r="BJ16" s="38">
        <v>81693</v>
      </c>
      <c r="BK16" s="38">
        <v>2403105</v>
      </c>
      <c r="BM16" s="38">
        <v>0.63843271066666596</v>
      </c>
      <c r="BN16" s="38">
        <v>0.35388338699999999</v>
      </c>
      <c r="BO16" s="38">
        <v>66.549337879999996</v>
      </c>
    </row>
    <row r="17" spans="1:67" ht="12" customHeight="1">
      <c r="A17" s="35" t="s">
        <v>62</v>
      </c>
      <c r="B17" s="36"/>
      <c r="C17" s="36"/>
      <c r="D17" s="36"/>
      <c r="E17" s="36"/>
      <c r="F17" s="36"/>
      <c r="G17" s="42">
        <v>62.3</v>
      </c>
      <c r="H17" s="42">
        <v>233.47846722125306</v>
      </c>
      <c r="I17" s="34">
        <v>22.019500000000001</v>
      </c>
      <c r="J17" s="34">
        <v>0.8</v>
      </c>
      <c r="K17" s="40">
        <v>187.87680657999996</v>
      </c>
      <c r="L17" s="40">
        <v>201.4793790064989</v>
      </c>
      <c r="M17" s="42">
        <v>19.661547141011845</v>
      </c>
      <c r="N17" s="42">
        <v>47.260395442492381</v>
      </c>
      <c r="O17" s="42">
        <v>1628.3277079784789</v>
      </c>
      <c r="P17" s="42">
        <v>282.22188124502389</v>
      </c>
      <c r="Q17" s="42">
        <v>369.74937920867256</v>
      </c>
      <c r="R17" s="42">
        <v>112.74024157705685</v>
      </c>
      <c r="S17" s="42">
        <v>53.572887739609094</v>
      </c>
      <c r="T17" s="42">
        <v>58.954187512721035</v>
      </c>
      <c r="U17" s="42">
        <v>177.7810676990407</v>
      </c>
      <c r="V17" s="42">
        <v>43.515829522975807</v>
      </c>
      <c r="W17" s="42">
        <v>17.90701022026467</v>
      </c>
      <c r="X17" s="42">
        <v>397.49239632388685</v>
      </c>
      <c r="Y17" s="42">
        <v>114.39282692922734</v>
      </c>
      <c r="Z17" s="42">
        <v>30227.5</v>
      </c>
      <c r="AA17" s="37"/>
      <c r="AB17" s="36"/>
      <c r="AC17" s="36"/>
      <c r="AD17" s="36"/>
      <c r="AE17" s="50"/>
      <c r="AF17" s="36"/>
      <c r="AG17" s="36"/>
      <c r="AH17" s="36"/>
      <c r="AI17" s="36"/>
      <c r="AJ17" s="36"/>
      <c r="AK17" s="81"/>
      <c r="AL17" s="81"/>
      <c r="AM17" s="81"/>
      <c r="AN17" s="81"/>
      <c r="AO17" s="81"/>
      <c r="AP17" s="42"/>
      <c r="AQ17" s="42"/>
      <c r="AR17" s="42"/>
      <c r="AS17" s="42"/>
      <c r="AT17" s="42">
        <v>32.58</v>
      </c>
      <c r="AU17" s="42">
        <v>27.006666666666664</v>
      </c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82">
        <v>81693</v>
      </c>
      <c r="BI17" s="82">
        <v>2403105</v>
      </c>
      <c r="BJ17" s="38">
        <v>81693</v>
      </c>
      <c r="BK17" s="38">
        <v>2403105</v>
      </c>
      <c r="BM17" s="38">
        <v>0.61425849733333304</v>
      </c>
      <c r="BN17" s="38">
        <v>0.36302864899999998</v>
      </c>
      <c r="BO17" s="38">
        <v>36.512942620000004</v>
      </c>
    </row>
    <row r="18" spans="1:67" ht="12" customHeight="1">
      <c r="A18" s="35" t="s">
        <v>63</v>
      </c>
      <c r="B18" s="36"/>
      <c r="C18" s="36"/>
      <c r="D18" s="36"/>
      <c r="E18" s="36"/>
      <c r="F18" s="36"/>
      <c r="G18" s="42">
        <v>60.9</v>
      </c>
      <c r="H18" s="42">
        <v>207.30504852313021</v>
      </c>
      <c r="I18" s="34">
        <v>8.8156250000000007</v>
      </c>
      <c r="J18" s="34">
        <v>0</v>
      </c>
      <c r="K18" s="40">
        <v>68.075500000000005</v>
      </c>
      <c r="L18" s="40">
        <v>100.92706800000001</v>
      </c>
      <c r="M18" s="42">
        <v>16.47274552195989</v>
      </c>
      <c r="N18" s="42">
        <v>32.694598586174862</v>
      </c>
      <c r="O18" s="42">
        <v>918.7992900464377</v>
      </c>
      <c r="P18" s="42">
        <v>37.064541442150919</v>
      </c>
      <c r="Q18" s="42">
        <v>198.97169014952033</v>
      </c>
      <c r="R18" s="42">
        <v>78.612289817760796</v>
      </c>
      <c r="S18" s="42">
        <v>41.854286672810218</v>
      </c>
      <c r="T18" s="42">
        <v>8.5070391010037749</v>
      </c>
      <c r="U18" s="42">
        <v>105.50340866339803</v>
      </c>
      <c r="V18" s="42">
        <v>43.163317397436046</v>
      </c>
      <c r="W18" s="42">
        <v>19.46056526450068</v>
      </c>
      <c r="X18" s="42">
        <v>324.24759823520293</v>
      </c>
      <c r="Y18" s="42">
        <v>61.414553302653871</v>
      </c>
      <c r="Z18" s="42">
        <v>30651.8</v>
      </c>
      <c r="AA18" s="37"/>
      <c r="AB18" s="36"/>
      <c r="AC18" s="36"/>
      <c r="AD18" s="36"/>
      <c r="AE18" s="50"/>
      <c r="AF18" s="36"/>
      <c r="AG18" s="36"/>
      <c r="AH18" s="36"/>
      <c r="AI18" s="36"/>
      <c r="AJ18" s="36"/>
      <c r="AK18" s="81"/>
      <c r="AL18" s="81"/>
      <c r="AM18" s="81"/>
      <c r="AN18" s="81"/>
      <c r="AO18" s="81"/>
      <c r="AP18" s="42"/>
      <c r="AQ18" s="42">
        <v>4.7</v>
      </c>
      <c r="AR18" s="42">
        <v>9.4</v>
      </c>
      <c r="AS18" s="42"/>
      <c r="AT18" s="42">
        <v>33.32</v>
      </c>
      <c r="AU18" s="42">
        <v>22.546666666666667</v>
      </c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82">
        <v>93071</v>
      </c>
      <c r="BI18" s="82">
        <v>2432397</v>
      </c>
      <c r="BJ18" s="38">
        <v>93071</v>
      </c>
      <c r="BK18" s="38">
        <v>2432397</v>
      </c>
      <c r="BM18" s="38">
        <v>0.71113058099999904</v>
      </c>
      <c r="BN18" s="38">
        <v>0.32477194633333301</v>
      </c>
      <c r="BO18" s="38">
        <v>45.531350099000001</v>
      </c>
    </row>
    <row r="19" spans="1:67" ht="12" customHeight="1">
      <c r="A19" s="35" t="s">
        <v>64</v>
      </c>
      <c r="B19" s="36"/>
      <c r="C19" s="36"/>
      <c r="D19" s="36"/>
      <c r="E19" s="36"/>
      <c r="F19" s="36"/>
      <c r="G19" s="42">
        <v>67.7</v>
      </c>
      <c r="H19" s="42">
        <v>230.0755613172926</v>
      </c>
      <c r="I19" s="34">
        <v>20.882925</v>
      </c>
      <c r="J19" s="34">
        <v>0</v>
      </c>
      <c r="K19" s="40">
        <v>88.325199999999995</v>
      </c>
      <c r="L19" s="40">
        <v>131.74520479999998</v>
      </c>
      <c r="M19" s="42">
        <v>21.338312785626215</v>
      </c>
      <c r="N19" s="42">
        <v>40.272571732470368</v>
      </c>
      <c r="O19" s="42">
        <v>1434.2474184050011</v>
      </c>
      <c r="P19" s="42">
        <v>347.73403507902935</v>
      </c>
      <c r="Q19" s="42">
        <v>302.89493503213066</v>
      </c>
      <c r="R19" s="42">
        <v>93.067357823356957</v>
      </c>
      <c r="S19" s="42">
        <v>33.768777700708043</v>
      </c>
      <c r="T19" s="42">
        <v>20.429403639450801</v>
      </c>
      <c r="U19" s="42">
        <v>112.01984312119643</v>
      </c>
      <c r="V19" s="42">
        <v>46.922934439102477</v>
      </c>
      <c r="W19" s="42">
        <v>20.024722803479108</v>
      </c>
      <c r="X19" s="42">
        <v>361.94295410763254</v>
      </c>
      <c r="Y19" s="42">
        <v>95.442454658914784</v>
      </c>
      <c r="Z19" s="42">
        <v>33646.6</v>
      </c>
      <c r="AA19" s="37"/>
      <c r="AB19" s="36"/>
      <c r="AC19" s="36"/>
      <c r="AD19" s="36"/>
      <c r="AE19" s="50"/>
      <c r="AF19" s="36"/>
      <c r="AG19" s="36"/>
      <c r="AH19" s="36"/>
      <c r="AI19" s="36"/>
      <c r="AJ19" s="36"/>
      <c r="AK19" s="81"/>
      <c r="AL19" s="81"/>
      <c r="AM19" s="81"/>
      <c r="AN19" s="81"/>
      <c r="AO19" s="81"/>
      <c r="AP19" s="42">
        <v>0.9</v>
      </c>
      <c r="AQ19" s="42">
        <v>5.0999999999999996</v>
      </c>
      <c r="AR19" s="42">
        <v>8.5</v>
      </c>
      <c r="AS19" s="42"/>
      <c r="AT19" s="42">
        <v>33.29</v>
      </c>
      <c r="AU19" s="42">
        <v>25.613333333333333</v>
      </c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82">
        <v>93071</v>
      </c>
      <c r="BI19" s="82">
        <v>2432397</v>
      </c>
      <c r="BJ19" s="38">
        <v>93071</v>
      </c>
      <c r="BK19" s="38">
        <v>2432397</v>
      </c>
      <c r="BM19" s="38">
        <v>0.68713763133333305</v>
      </c>
      <c r="BN19" s="38">
        <v>0.31017398299999999</v>
      </c>
      <c r="BO19" s="38">
        <v>60.166972057999999</v>
      </c>
    </row>
    <row r="20" spans="1:67" ht="12" customHeight="1">
      <c r="A20" s="35" t="s">
        <v>65</v>
      </c>
      <c r="B20" s="36"/>
      <c r="C20" s="36"/>
      <c r="D20" s="36"/>
      <c r="E20" s="36"/>
      <c r="F20" s="36"/>
      <c r="G20" s="42">
        <v>64.900000000000006</v>
      </c>
      <c r="H20" s="42">
        <v>234.5357124405202</v>
      </c>
      <c r="I20" s="34">
        <v>8.1594999999999995</v>
      </c>
      <c r="J20" s="34">
        <v>0</v>
      </c>
      <c r="K20" s="40">
        <v>167.0223179637</v>
      </c>
      <c r="L20" s="40">
        <v>164.80613270000006</v>
      </c>
      <c r="M20" s="42">
        <v>28.533191109184258</v>
      </c>
      <c r="N20" s="42">
        <v>57.061311661253342</v>
      </c>
      <c r="O20" s="42">
        <v>1504.390517478038</v>
      </c>
      <c r="P20" s="42">
        <v>252.03401891733773</v>
      </c>
      <c r="Q20" s="42">
        <v>434.07941155287926</v>
      </c>
      <c r="R20" s="42">
        <v>91.351277225710902</v>
      </c>
      <c r="S20" s="42">
        <v>26.151927326667597</v>
      </c>
      <c r="T20" s="42">
        <v>33.993323617105965</v>
      </c>
      <c r="U20" s="42">
        <v>164.57061172772691</v>
      </c>
      <c r="V20" s="42">
        <v>54.199945342271029</v>
      </c>
      <c r="W20" s="42">
        <v>19.3258202739372</v>
      </c>
      <c r="X20" s="42">
        <v>317.0931686495345</v>
      </c>
      <c r="Y20" s="42">
        <v>111.59101284486674</v>
      </c>
      <c r="Z20" s="42">
        <v>33711.699999999997</v>
      </c>
      <c r="AA20" s="37"/>
      <c r="AB20" s="36"/>
      <c r="AC20" s="36"/>
      <c r="AD20" s="36"/>
      <c r="AE20" s="50"/>
      <c r="AF20" s="36"/>
      <c r="AG20" s="36"/>
      <c r="AH20" s="36"/>
      <c r="AI20" s="36"/>
      <c r="AJ20" s="36"/>
      <c r="AK20" s="81"/>
      <c r="AL20" s="81"/>
      <c r="AM20" s="81"/>
      <c r="AN20" s="81"/>
      <c r="AO20" s="81"/>
      <c r="AP20" s="42">
        <v>0.5</v>
      </c>
      <c r="AQ20" s="42">
        <v>6</v>
      </c>
      <c r="AR20" s="42">
        <v>8</v>
      </c>
      <c r="AS20" s="42"/>
      <c r="AT20" s="42">
        <v>31.83</v>
      </c>
      <c r="AU20" s="42">
        <v>23.223333333333333</v>
      </c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82">
        <v>93071</v>
      </c>
      <c r="BI20" s="82">
        <v>2432397</v>
      </c>
      <c r="BJ20" s="38">
        <v>93071</v>
      </c>
      <c r="BK20" s="38">
        <v>2432397</v>
      </c>
      <c r="BM20" s="38">
        <v>0.67494072233333302</v>
      </c>
      <c r="BN20" s="38">
        <v>0.30411880166666599</v>
      </c>
      <c r="BO20" s="38">
        <v>58.114581449999996</v>
      </c>
    </row>
    <row r="21" spans="1:67" ht="12" customHeight="1">
      <c r="A21" s="35" t="s">
        <v>66</v>
      </c>
      <c r="B21" s="36"/>
      <c r="C21" s="36"/>
      <c r="D21" s="36"/>
      <c r="E21" s="36"/>
      <c r="F21" s="36"/>
      <c r="G21" s="42">
        <v>67.400000000000006</v>
      </c>
      <c r="H21" s="42">
        <v>231.29741626417456</v>
      </c>
      <c r="I21" s="34">
        <v>25.141950000000001</v>
      </c>
      <c r="J21" s="34">
        <v>0</v>
      </c>
      <c r="K21" s="40">
        <v>199.73512989630001</v>
      </c>
      <c r="L21" s="40">
        <v>226.30813049999995</v>
      </c>
      <c r="M21" s="42">
        <v>47.198434057688097</v>
      </c>
      <c r="N21" s="42">
        <v>74.986689288105367</v>
      </c>
      <c r="O21" s="42">
        <v>1700.0461075325438</v>
      </c>
      <c r="P21" s="42">
        <v>223.30534804018265</v>
      </c>
      <c r="Q21" s="42">
        <v>412.49175054044184</v>
      </c>
      <c r="R21" s="42">
        <v>156.66302627336026</v>
      </c>
      <c r="S21" s="42">
        <v>56.163687887211893</v>
      </c>
      <c r="T21" s="42">
        <v>102.06170379377241</v>
      </c>
      <c r="U21" s="42">
        <v>133.94731690225152</v>
      </c>
      <c r="V21" s="42">
        <v>50.087755428742653</v>
      </c>
      <c r="W21" s="42">
        <v>17.88052976642415</v>
      </c>
      <c r="X21" s="42">
        <v>415.50880116187267</v>
      </c>
      <c r="Y21" s="42">
        <v>131.93618773828362</v>
      </c>
      <c r="Z21" s="42">
        <v>26075.899999999994</v>
      </c>
      <c r="AA21" s="37"/>
      <c r="AB21" s="36"/>
      <c r="AC21" s="36"/>
      <c r="AD21" s="36"/>
      <c r="AE21" s="50"/>
      <c r="AF21" s="36"/>
      <c r="AG21" s="36"/>
      <c r="AH21" s="36"/>
      <c r="AI21" s="36"/>
      <c r="AJ21" s="36"/>
      <c r="AK21" s="81"/>
      <c r="AL21" s="81"/>
      <c r="AM21" s="81"/>
      <c r="AN21" s="81"/>
      <c r="AO21" s="81"/>
      <c r="AP21" s="42">
        <v>0.2</v>
      </c>
      <c r="AQ21" s="42">
        <v>4.5</v>
      </c>
      <c r="AR21" s="42">
        <v>7.6</v>
      </c>
      <c r="AS21" s="42"/>
      <c r="AT21" s="42">
        <v>29.23</v>
      </c>
      <c r="AU21" s="42">
        <v>18.900000000000002</v>
      </c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82">
        <v>93071</v>
      </c>
      <c r="BI21" s="82">
        <v>2432397</v>
      </c>
      <c r="BJ21" s="38">
        <v>93071</v>
      </c>
      <c r="BK21" s="38">
        <v>2432397</v>
      </c>
      <c r="BM21" s="38">
        <v>0.72501367666666605</v>
      </c>
      <c r="BN21" s="38">
        <v>0.248318495333333</v>
      </c>
      <c r="BO21" s="38">
        <v>95.414016700000005</v>
      </c>
    </row>
    <row r="22" spans="1:67" ht="12" customHeight="1">
      <c r="A22" s="35" t="s">
        <v>67</v>
      </c>
      <c r="B22" s="36"/>
      <c r="C22" s="36"/>
      <c r="D22" s="36"/>
      <c r="E22" s="36"/>
      <c r="F22" s="36"/>
      <c r="G22" s="42">
        <v>68</v>
      </c>
      <c r="H22" s="42">
        <v>234.09870435868791</v>
      </c>
      <c r="I22" s="34">
        <v>6.9909999999999997</v>
      </c>
      <c r="J22" s="34">
        <v>0</v>
      </c>
      <c r="K22" s="40">
        <v>114.95050273000001</v>
      </c>
      <c r="L22" s="40">
        <v>114.29474250376225</v>
      </c>
      <c r="M22" s="42">
        <v>27.407289930000005</v>
      </c>
      <c r="N22" s="42">
        <v>53.324267496237802</v>
      </c>
      <c r="O22" s="42">
        <v>1088.3925900926213</v>
      </c>
      <c r="P22" s="42">
        <v>33.179960990115518</v>
      </c>
      <c r="Q22" s="42">
        <v>232.13939115270213</v>
      </c>
      <c r="R22" s="42">
        <v>96.090596512744725</v>
      </c>
      <c r="S22" s="42">
        <v>41.92281505664414</v>
      </c>
      <c r="T22" s="42">
        <v>10.397816013038518</v>
      </c>
      <c r="U22" s="42">
        <v>174.4203846253674</v>
      </c>
      <c r="V22" s="42">
        <v>51.596238242915447</v>
      </c>
      <c r="W22" s="42">
        <v>25.235415371739371</v>
      </c>
      <c r="X22" s="42">
        <v>346.91417137066577</v>
      </c>
      <c r="Y22" s="42">
        <v>76.495800756688396</v>
      </c>
      <c r="Z22" s="42">
        <v>26137.899999999998</v>
      </c>
      <c r="AA22" s="37"/>
      <c r="AB22" s="36"/>
      <c r="AC22" s="36"/>
      <c r="AD22" s="36"/>
      <c r="AE22" s="50"/>
      <c r="AF22" s="36"/>
      <c r="AG22" s="36"/>
      <c r="AH22" s="36"/>
      <c r="AI22" s="36"/>
      <c r="AJ22" s="36"/>
      <c r="AK22" s="81"/>
      <c r="AL22" s="81"/>
      <c r="AM22" s="81"/>
      <c r="AN22" s="81"/>
      <c r="AO22" s="81"/>
      <c r="AP22" s="42">
        <v>1.4</v>
      </c>
      <c r="AQ22" s="42">
        <v>3.8</v>
      </c>
      <c r="AR22" s="42">
        <v>8.8000000000000007</v>
      </c>
      <c r="AS22" s="42"/>
      <c r="AT22" s="42">
        <v>28.26</v>
      </c>
      <c r="AU22" s="42">
        <v>20.34333333333333</v>
      </c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82">
        <v>103805</v>
      </c>
      <c r="BI22" s="82">
        <v>2465657</v>
      </c>
      <c r="BJ22" s="38">
        <v>103805</v>
      </c>
      <c r="BK22" s="38">
        <v>2465657</v>
      </c>
      <c r="BM22" s="38">
        <v>0.711501045</v>
      </c>
      <c r="BN22" s="38">
        <v>0.21729220333333299</v>
      </c>
      <c r="BO22" s="38">
        <v>88.671850773999992</v>
      </c>
    </row>
    <row r="23" spans="1:67" ht="12" customHeight="1">
      <c r="A23" s="35" t="s">
        <v>68</v>
      </c>
      <c r="B23" s="36"/>
      <c r="C23" s="36"/>
      <c r="D23" s="36"/>
      <c r="E23" s="36"/>
      <c r="F23" s="36"/>
      <c r="G23" s="42">
        <v>70.099999999999994</v>
      </c>
      <c r="H23" s="42">
        <v>238.05430709815542</v>
      </c>
      <c r="I23" s="34">
        <v>20</v>
      </c>
      <c r="J23" s="34">
        <v>0</v>
      </c>
      <c r="K23" s="40">
        <v>111.11218199999999</v>
      </c>
      <c r="L23" s="40">
        <v>186.33403265662767</v>
      </c>
      <c r="M23" s="42">
        <v>41.9110479</v>
      </c>
      <c r="N23" s="42">
        <v>67.698245655698088</v>
      </c>
      <c r="O23" s="42">
        <v>1522.8561992220546</v>
      </c>
      <c r="P23" s="42">
        <v>309.45100773416254</v>
      </c>
      <c r="Q23" s="42">
        <v>309.65522150785324</v>
      </c>
      <c r="R23" s="42">
        <v>133.69427528142916</v>
      </c>
      <c r="S23" s="42">
        <v>36.09611252532968</v>
      </c>
      <c r="T23" s="42">
        <v>30.34851187293566</v>
      </c>
      <c r="U23" s="42">
        <v>128.1162964439263</v>
      </c>
      <c r="V23" s="42">
        <v>56.047318635280909</v>
      </c>
      <c r="W23" s="42">
        <v>22.816851490975338</v>
      </c>
      <c r="X23" s="42">
        <v>387.27239674466051</v>
      </c>
      <c r="Y23" s="42">
        <v>109.35820698550123</v>
      </c>
      <c r="Z23" s="42">
        <v>30002</v>
      </c>
      <c r="AA23" s="37"/>
      <c r="AB23" s="36"/>
      <c r="AC23" s="36"/>
      <c r="AD23" s="36"/>
      <c r="AE23" s="50"/>
      <c r="AF23" s="36"/>
      <c r="AG23" s="36"/>
      <c r="AH23" s="36"/>
      <c r="AI23" s="36"/>
      <c r="AJ23" s="36"/>
      <c r="AK23" s="81"/>
      <c r="AL23" s="81"/>
      <c r="AM23" s="81"/>
      <c r="AN23" s="81"/>
      <c r="AO23" s="81"/>
      <c r="AP23" s="42">
        <v>1.4</v>
      </c>
      <c r="AQ23" s="42">
        <v>4.4000000000000004</v>
      </c>
      <c r="AR23" s="42">
        <v>8.6999999999999993</v>
      </c>
      <c r="AS23" s="42"/>
      <c r="AT23" s="42">
        <v>23.15</v>
      </c>
      <c r="AU23" s="42">
        <v>24.063333333333333</v>
      </c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82">
        <v>103805</v>
      </c>
      <c r="BI23" s="82">
        <v>2465657</v>
      </c>
      <c r="BJ23" s="38">
        <v>103805</v>
      </c>
      <c r="BK23" s="38">
        <v>2465657</v>
      </c>
      <c r="BM23" s="38">
        <v>0.66659957966666605</v>
      </c>
      <c r="BN23" s="38">
        <v>0.22074896233333299</v>
      </c>
      <c r="BO23" s="38">
        <v>124.03197190900001</v>
      </c>
    </row>
    <row r="24" spans="1:67" ht="12" customHeight="1">
      <c r="A24" s="35" t="s">
        <v>69</v>
      </c>
      <c r="B24" s="36"/>
      <c r="C24" s="36"/>
      <c r="D24" s="36"/>
      <c r="E24" s="36"/>
      <c r="F24" s="36"/>
      <c r="G24" s="42">
        <v>71.400000000000006</v>
      </c>
      <c r="H24" s="42">
        <v>250.09391569455298</v>
      </c>
      <c r="I24" s="34">
        <v>22.794</v>
      </c>
      <c r="J24" s="34">
        <v>0</v>
      </c>
      <c r="K24" s="40">
        <v>124.07831214000001</v>
      </c>
      <c r="L24" s="40">
        <v>209.66506204549611</v>
      </c>
      <c r="M24" s="42">
        <v>80.452721872332575</v>
      </c>
      <c r="N24" s="42">
        <v>77.316069909526519</v>
      </c>
      <c r="O24" s="42">
        <v>1490.5985937401281</v>
      </c>
      <c r="P24" s="42">
        <v>225.13459098900682</v>
      </c>
      <c r="Q24" s="42">
        <v>330.41386164738225</v>
      </c>
      <c r="R24" s="42">
        <v>139.34751447495015</v>
      </c>
      <c r="S24" s="42">
        <v>28.473525214442446</v>
      </c>
      <c r="T24" s="42">
        <v>35.349142543750752</v>
      </c>
      <c r="U24" s="42">
        <v>182.01575687564875</v>
      </c>
      <c r="V24" s="42">
        <v>66.919128153003669</v>
      </c>
      <c r="W24" s="42">
        <v>21.370820278389886</v>
      </c>
      <c r="X24" s="42">
        <v>339.01052353233126</v>
      </c>
      <c r="Y24" s="42">
        <v>122.56373003122208</v>
      </c>
      <c r="Z24" s="42">
        <v>30080.5</v>
      </c>
      <c r="AA24" s="37"/>
      <c r="AB24" s="36"/>
      <c r="AC24" s="36"/>
      <c r="AD24" s="36"/>
      <c r="AE24" s="50"/>
      <c r="AF24" s="36"/>
      <c r="AG24" s="36"/>
      <c r="AH24" s="36"/>
      <c r="AI24" s="36"/>
      <c r="AJ24" s="36"/>
      <c r="AK24" s="81"/>
      <c r="AL24" s="81"/>
      <c r="AM24" s="81"/>
      <c r="AN24" s="81"/>
      <c r="AO24" s="81"/>
      <c r="AP24" s="42">
        <v>2.2999999999999998</v>
      </c>
      <c r="AQ24" s="42">
        <v>4.4000000000000004</v>
      </c>
      <c r="AR24" s="42">
        <v>9.6</v>
      </c>
      <c r="AS24" s="42"/>
      <c r="AT24" s="42">
        <v>24.27</v>
      </c>
      <c r="AU24" s="42">
        <v>26.286666666666665</v>
      </c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82">
        <v>103805</v>
      </c>
      <c r="BI24" s="82">
        <v>2465657</v>
      </c>
      <c r="BJ24" s="38">
        <v>103805</v>
      </c>
      <c r="BK24" s="38">
        <v>2465657</v>
      </c>
      <c r="BM24" s="38">
        <v>0.69910783899999995</v>
      </c>
      <c r="BN24" s="38">
        <v>0.199831288666666</v>
      </c>
      <c r="BO24" s="38">
        <v>105.89766215100001</v>
      </c>
    </row>
    <row r="25" spans="1:67" ht="12" customHeight="1">
      <c r="A25" s="35" t="s">
        <v>70</v>
      </c>
      <c r="B25" s="36"/>
      <c r="C25" s="36"/>
      <c r="D25" s="36"/>
      <c r="E25" s="36"/>
      <c r="F25" s="36"/>
      <c r="G25" s="42">
        <v>75.5</v>
      </c>
      <c r="H25" s="42">
        <v>253.98244037598806</v>
      </c>
      <c r="I25" s="34">
        <v>27.966000000000001</v>
      </c>
      <c r="J25" s="34">
        <v>0</v>
      </c>
      <c r="K25" s="40">
        <v>173.8037241000001</v>
      </c>
      <c r="L25" s="40">
        <v>169.98266279411399</v>
      </c>
      <c r="M25" s="42">
        <v>34.767978943333333</v>
      </c>
      <c r="N25" s="42">
        <v>68.054139123116769</v>
      </c>
      <c r="O25" s="42">
        <v>1748.3433812509081</v>
      </c>
      <c r="P25" s="42">
        <v>197.74379861147952</v>
      </c>
      <c r="Q25" s="42">
        <v>392.1535931771005</v>
      </c>
      <c r="R25" s="42">
        <v>153.19194813604551</v>
      </c>
      <c r="S25" s="42">
        <v>59.620302855077007</v>
      </c>
      <c r="T25" s="42">
        <v>126.30239309007182</v>
      </c>
      <c r="U25" s="42">
        <v>163.55437594609117</v>
      </c>
      <c r="V25" s="42">
        <v>55.735662330761059</v>
      </c>
      <c r="W25" s="42">
        <v>21.421984326871314</v>
      </c>
      <c r="X25" s="42">
        <v>442.81108952338406</v>
      </c>
      <c r="Y25" s="42">
        <v>135.80823325402608</v>
      </c>
      <c r="Z25" s="42">
        <v>23890.300000000003</v>
      </c>
      <c r="AA25" s="37"/>
      <c r="AB25" s="36"/>
      <c r="AC25" s="36"/>
      <c r="AD25" s="36"/>
      <c r="AE25" s="50"/>
      <c r="AF25" s="36"/>
      <c r="AG25" s="36"/>
      <c r="AH25" s="36"/>
      <c r="AI25" s="36"/>
      <c r="AJ25" s="36"/>
      <c r="AK25" s="81"/>
      <c r="AL25" s="81"/>
      <c r="AM25" s="81"/>
      <c r="AN25" s="81"/>
      <c r="AO25" s="81"/>
      <c r="AP25" s="42">
        <v>2</v>
      </c>
      <c r="AQ25" s="42">
        <v>6.2</v>
      </c>
      <c r="AR25" s="42">
        <v>9.1</v>
      </c>
      <c r="AS25" s="42"/>
      <c r="AT25" s="42">
        <v>27.07</v>
      </c>
      <c r="AU25" s="42">
        <v>25.783333333333331</v>
      </c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82">
        <v>103805</v>
      </c>
      <c r="BI25" s="82">
        <v>2465657</v>
      </c>
      <c r="BJ25" s="38">
        <v>103805</v>
      </c>
      <c r="BK25" s="38">
        <v>2465657</v>
      </c>
      <c r="BM25" s="38">
        <v>0.73715484666666597</v>
      </c>
      <c r="BN25" s="38">
        <v>0.17815007266666599</v>
      </c>
      <c r="BO25" s="38">
        <v>151.29666022349997</v>
      </c>
    </row>
    <row r="26" spans="1:67" ht="12" customHeight="1">
      <c r="A26" s="35" t="s">
        <v>71</v>
      </c>
      <c r="B26" s="36"/>
      <c r="C26" s="36"/>
      <c r="D26" s="36"/>
      <c r="E26" s="36"/>
      <c r="F26" s="36"/>
      <c r="G26" s="42">
        <v>75.7</v>
      </c>
      <c r="H26" s="42">
        <v>249.15332762285755</v>
      </c>
      <c r="I26" s="34">
        <v>15.5</v>
      </c>
      <c r="J26" s="34">
        <v>0</v>
      </c>
      <c r="K26" s="40">
        <v>129.22200000000001</v>
      </c>
      <c r="L26" s="40">
        <v>150.70196410690531</v>
      </c>
      <c r="M26" s="42">
        <v>29.756737989999998</v>
      </c>
      <c r="N26" s="42">
        <v>67.8944310031561</v>
      </c>
      <c r="O26" s="42">
        <v>1070.445778454259</v>
      </c>
      <c r="P26" s="42">
        <v>34.674318076832691</v>
      </c>
      <c r="Q26" s="42">
        <v>222.14890237501635</v>
      </c>
      <c r="R26" s="42">
        <v>99.563673313598528</v>
      </c>
      <c r="S26" s="42">
        <v>42.684228424495871</v>
      </c>
      <c r="T26" s="42">
        <v>10.635561233923717</v>
      </c>
      <c r="U26" s="42">
        <v>128.52975557911003</v>
      </c>
      <c r="V26" s="42">
        <v>50.856281039938821</v>
      </c>
      <c r="W26" s="42">
        <v>25.381763251340242</v>
      </c>
      <c r="X26" s="42">
        <v>366.28234479407701</v>
      </c>
      <c r="Y26" s="42">
        <v>89.688950365925621</v>
      </c>
      <c r="Z26" s="42">
        <v>25250.199999999997</v>
      </c>
      <c r="AA26" s="37"/>
      <c r="AB26" s="36"/>
      <c r="AC26" s="36"/>
      <c r="AD26" s="36"/>
      <c r="AE26" s="50"/>
      <c r="AF26" s="36"/>
      <c r="AG26" s="36"/>
      <c r="AH26" s="36"/>
      <c r="AI26" s="36"/>
      <c r="AJ26" s="36"/>
      <c r="AK26" s="81"/>
      <c r="AL26" s="81"/>
      <c r="AM26" s="81"/>
      <c r="AN26" s="81"/>
      <c r="AO26" s="81"/>
      <c r="AP26" s="42">
        <v>1.6</v>
      </c>
      <c r="AQ26" s="42">
        <v>7.6</v>
      </c>
      <c r="AR26" s="42">
        <v>11</v>
      </c>
      <c r="AS26" s="42"/>
      <c r="AT26" s="42">
        <v>24.53</v>
      </c>
      <c r="AU26" s="42">
        <v>28.963333333333335</v>
      </c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82">
        <v>105775</v>
      </c>
      <c r="BI26" s="82">
        <v>2495091</v>
      </c>
      <c r="BJ26" s="38">
        <v>105775</v>
      </c>
      <c r="BK26" s="38">
        <v>2495091</v>
      </c>
      <c r="BM26" s="38">
        <v>0.75125014433333304</v>
      </c>
      <c r="BN26" s="38">
        <v>0.18778187833333301</v>
      </c>
      <c r="BO26" s="38">
        <v>150.96495742899998</v>
      </c>
    </row>
    <row r="27" spans="1:67" ht="12" customHeight="1">
      <c r="A27" s="35" t="s">
        <v>72</v>
      </c>
      <c r="B27" s="36"/>
      <c r="C27" s="36"/>
      <c r="D27" s="36"/>
      <c r="E27" s="36"/>
      <c r="F27" s="36"/>
      <c r="G27" s="42">
        <v>84.2</v>
      </c>
      <c r="H27" s="42">
        <v>269.83926367287245</v>
      </c>
      <c r="I27" s="34">
        <v>42.84</v>
      </c>
      <c r="J27" s="34">
        <v>0</v>
      </c>
      <c r="K27" s="40">
        <v>90.122299999999996</v>
      </c>
      <c r="L27" s="40">
        <v>175.33706184544687</v>
      </c>
      <c r="M27" s="42">
        <v>33.21632365</v>
      </c>
      <c r="N27" s="42">
        <v>66.950881929074711</v>
      </c>
      <c r="O27" s="42">
        <v>1692.3377958107271</v>
      </c>
      <c r="P27" s="42">
        <v>324.50839132237383</v>
      </c>
      <c r="Q27" s="42">
        <v>293.18822411650837</v>
      </c>
      <c r="R27" s="42">
        <v>150.20864706425891</v>
      </c>
      <c r="S27" s="42">
        <v>38.334052371609928</v>
      </c>
      <c r="T27" s="42">
        <v>65.269173014571692</v>
      </c>
      <c r="U27" s="42">
        <v>195.0281392279353</v>
      </c>
      <c r="V27" s="42">
        <v>63.597204554580031</v>
      </c>
      <c r="W27" s="42">
        <v>26.196532397650778</v>
      </c>
      <c r="X27" s="42">
        <v>410.70121024085347</v>
      </c>
      <c r="Y27" s="42">
        <v>125.30622150038488</v>
      </c>
      <c r="Z27" s="42">
        <v>30130.299999999996</v>
      </c>
      <c r="AA27" s="37"/>
      <c r="AB27" s="36"/>
      <c r="AC27" s="36"/>
      <c r="AD27" s="36"/>
      <c r="AE27" s="50"/>
      <c r="AF27" s="36"/>
      <c r="AG27" s="36"/>
      <c r="AH27" s="36"/>
      <c r="AI27" s="36"/>
      <c r="AJ27" s="36"/>
      <c r="AK27" s="81"/>
      <c r="AL27" s="81"/>
      <c r="AM27" s="81"/>
      <c r="AN27" s="81"/>
      <c r="AO27" s="81"/>
      <c r="AP27" s="42">
        <v>2</v>
      </c>
      <c r="AQ27" s="42">
        <v>8</v>
      </c>
      <c r="AR27" s="42">
        <v>9.1</v>
      </c>
      <c r="AS27" s="42"/>
      <c r="AT27" s="42">
        <v>27.58</v>
      </c>
      <c r="AU27" s="42">
        <v>24.01</v>
      </c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82">
        <v>105775</v>
      </c>
      <c r="BI27" s="82">
        <v>2495091</v>
      </c>
      <c r="BJ27" s="38">
        <v>105775</v>
      </c>
      <c r="BK27" s="38">
        <v>2495091</v>
      </c>
      <c r="BM27" s="38">
        <v>0.76280948800000004</v>
      </c>
      <c r="BN27" s="38">
        <v>0.29632463599999997</v>
      </c>
      <c r="BO27" s="38">
        <v>183.83743336050003</v>
      </c>
    </row>
    <row r="28" spans="1:67" ht="12" customHeight="1">
      <c r="A28" s="35" t="s">
        <v>73</v>
      </c>
      <c r="B28" s="36"/>
      <c r="C28" s="36"/>
      <c r="D28" s="36"/>
      <c r="E28" s="36"/>
      <c r="F28" s="36"/>
      <c r="G28" s="42">
        <v>83.1</v>
      </c>
      <c r="H28" s="42">
        <v>276.37342404515289</v>
      </c>
      <c r="I28" s="34">
        <v>39.6</v>
      </c>
      <c r="J28" s="34">
        <v>0</v>
      </c>
      <c r="K28" s="40">
        <v>182.0891</v>
      </c>
      <c r="L28" s="40">
        <v>210.2129560043536</v>
      </c>
      <c r="M28" s="42">
        <v>83.236512430000005</v>
      </c>
      <c r="N28" s="42">
        <v>96.472145631530736</v>
      </c>
      <c r="O28" s="42">
        <v>1677.8870638724095</v>
      </c>
      <c r="P28" s="42">
        <v>237.13799008279372</v>
      </c>
      <c r="Q28" s="42">
        <v>363.68030270628134</v>
      </c>
      <c r="R28" s="42">
        <v>160.60044358007877</v>
      </c>
      <c r="S28" s="42">
        <v>28.654032521113621</v>
      </c>
      <c r="T28" s="42">
        <v>94.911577275147451</v>
      </c>
      <c r="U28" s="42">
        <v>183.46861856379795</v>
      </c>
      <c r="V28" s="42">
        <v>66.685620944606086</v>
      </c>
      <c r="W28" s="42">
        <v>26.331540914110988</v>
      </c>
      <c r="X28" s="42">
        <v>364.9651820942284</v>
      </c>
      <c r="Y28" s="42">
        <v>151.45175519025108</v>
      </c>
      <c r="Z28" s="42">
        <v>30223.399999999998</v>
      </c>
      <c r="AA28" s="37"/>
      <c r="AB28" s="36"/>
      <c r="AC28" s="36"/>
      <c r="AD28" s="36"/>
      <c r="AE28" s="50"/>
      <c r="AF28" s="36"/>
      <c r="AG28" s="36"/>
      <c r="AH28" s="36"/>
      <c r="AI28" s="36"/>
      <c r="AJ28" s="36"/>
      <c r="AK28" s="81"/>
      <c r="AL28" s="81"/>
      <c r="AM28" s="81"/>
      <c r="AN28" s="81"/>
      <c r="AO28" s="81"/>
      <c r="AP28" s="42">
        <v>3.2</v>
      </c>
      <c r="AQ28" s="42">
        <v>6.2</v>
      </c>
      <c r="AR28" s="42">
        <v>10</v>
      </c>
      <c r="AS28" s="42"/>
      <c r="AT28" s="42">
        <v>35.44</v>
      </c>
      <c r="AU28" s="42">
        <v>27.646666666666665</v>
      </c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82">
        <v>105775</v>
      </c>
      <c r="BI28" s="82">
        <v>2495091</v>
      </c>
      <c r="BJ28" s="38">
        <v>105775</v>
      </c>
      <c r="BK28" s="38">
        <v>2495091</v>
      </c>
      <c r="BM28" s="38">
        <v>0.74947856299999904</v>
      </c>
      <c r="BN28" s="38">
        <v>0.26371128233333302</v>
      </c>
      <c r="BO28" s="38">
        <v>162.70834150140001</v>
      </c>
    </row>
    <row r="29" spans="1:67" ht="12" customHeight="1">
      <c r="A29" s="35" t="s">
        <v>74</v>
      </c>
      <c r="B29" s="36"/>
      <c r="C29" s="36"/>
      <c r="D29" s="36"/>
      <c r="E29" s="36"/>
      <c r="F29" s="36"/>
      <c r="G29" s="42">
        <v>82.8</v>
      </c>
      <c r="H29" s="42">
        <v>267.21681824598232</v>
      </c>
      <c r="I29" s="34">
        <v>33.6</v>
      </c>
      <c r="J29" s="34">
        <v>50</v>
      </c>
      <c r="K29" s="40">
        <v>225.86660000000001</v>
      </c>
      <c r="L29" s="40">
        <v>210.54801804329423</v>
      </c>
      <c r="M29" s="42">
        <v>61.710762670000008</v>
      </c>
      <c r="N29" s="42">
        <v>105.85090087295583</v>
      </c>
      <c r="O29" s="42">
        <v>1839.9422074759029</v>
      </c>
      <c r="P29" s="42">
        <v>205.81303734980003</v>
      </c>
      <c r="Q29" s="42">
        <v>373.87372057704289</v>
      </c>
      <c r="R29" s="42">
        <v>189.59896298006402</v>
      </c>
      <c r="S29" s="42">
        <v>58.172725486261349</v>
      </c>
      <c r="T29" s="42">
        <v>133.83598274197564</v>
      </c>
      <c r="U29" s="42">
        <v>204.34363018468346</v>
      </c>
      <c r="V29" s="42">
        <v>81.11096548494389</v>
      </c>
      <c r="W29" s="42">
        <v>25.257175879903535</v>
      </c>
      <c r="X29" s="42">
        <v>467.62075953762962</v>
      </c>
      <c r="Y29" s="42">
        <v>100.31524725359874</v>
      </c>
      <c r="Z29" s="42">
        <v>25424.3</v>
      </c>
      <c r="AA29" s="37"/>
      <c r="AB29" s="36"/>
      <c r="AC29" s="36"/>
      <c r="AD29" s="36"/>
      <c r="AE29" s="50"/>
      <c r="AF29" s="36"/>
      <c r="AG29" s="36"/>
      <c r="AH29" s="36"/>
      <c r="AI29" s="36"/>
      <c r="AJ29" s="36"/>
      <c r="AK29" s="81"/>
      <c r="AL29" s="81"/>
      <c r="AM29" s="81"/>
      <c r="AN29" s="81"/>
      <c r="AO29" s="81"/>
      <c r="AP29" s="42">
        <v>4.4000000000000004</v>
      </c>
      <c r="AQ29" s="42">
        <v>7.7</v>
      </c>
      <c r="AR29" s="42">
        <v>10</v>
      </c>
      <c r="AS29" s="42"/>
      <c r="AT29" s="42">
        <v>39.479999999999997</v>
      </c>
      <c r="AU29" s="42">
        <v>27.583333333333332</v>
      </c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82">
        <v>105775</v>
      </c>
      <c r="BI29" s="82">
        <v>2495091</v>
      </c>
      <c r="BJ29" s="38">
        <v>105775</v>
      </c>
      <c r="BK29" s="38">
        <v>2495091</v>
      </c>
      <c r="BM29" s="38">
        <v>0.75567561666666605</v>
      </c>
      <c r="BN29" s="38">
        <v>0.24269559633333301</v>
      </c>
      <c r="BO29" s="38">
        <v>217.22159139881998</v>
      </c>
    </row>
    <row r="30" spans="1:67" ht="12" customHeight="1">
      <c r="A30" s="35" t="s">
        <v>75</v>
      </c>
      <c r="B30" s="36"/>
      <c r="C30" s="36"/>
      <c r="D30" s="36"/>
      <c r="E30" s="36"/>
      <c r="F30" s="36"/>
      <c r="G30" s="42">
        <v>87</v>
      </c>
      <c r="H30" s="42">
        <v>270.49231849851168</v>
      </c>
      <c r="I30" s="34">
        <v>24.3</v>
      </c>
      <c r="J30" s="34">
        <v>-2.5</v>
      </c>
      <c r="K30" s="40">
        <v>132.06</v>
      </c>
      <c r="L30" s="40">
        <v>176.23240000000001</v>
      </c>
      <c r="M30" s="42">
        <v>65.686000000000007</v>
      </c>
      <c r="N30" s="42">
        <v>83.001875701043701</v>
      </c>
      <c r="O30" s="42">
        <v>1158.8038950485582</v>
      </c>
      <c r="P30" s="42">
        <v>39.91323509881726</v>
      </c>
      <c r="Q30" s="42">
        <v>234.82686566389535</v>
      </c>
      <c r="R30" s="42">
        <v>100.60859562953404</v>
      </c>
      <c r="S30" s="42">
        <v>46.09103043157711</v>
      </c>
      <c r="T30" s="42">
        <v>14.727960519137463</v>
      </c>
      <c r="U30" s="42">
        <v>145.64537961695856</v>
      </c>
      <c r="V30" s="42">
        <v>50.269219655705115</v>
      </c>
      <c r="W30" s="42">
        <v>28.165921406071288</v>
      </c>
      <c r="X30" s="42">
        <v>387.06131723396589</v>
      </c>
      <c r="Y30" s="42">
        <v>111.49436979289617</v>
      </c>
      <c r="Z30" s="42">
        <v>28255.199999999997</v>
      </c>
      <c r="AA30" s="37"/>
      <c r="AB30" s="36"/>
      <c r="AC30" s="36"/>
      <c r="AD30" s="36"/>
      <c r="AE30" s="50"/>
      <c r="AF30" s="36"/>
      <c r="AG30" s="36"/>
      <c r="AH30" s="36"/>
      <c r="AI30" s="36"/>
      <c r="AJ30" s="36"/>
      <c r="AK30" s="81"/>
      <c r="AL30" s="81"/>
      <c r="AM30" s="81"/>
      <c r="AN30" s="81"/>
      <c r="AO30" s="81"/>
      <c r="AP30" s="42">
        <v>4.4000000000000004</v>
      </c>
      <c r="AQ30" s="42">
        <v>7.2</v>
      </c>
      <c r="AR30" s="42">
        <v>10.5</v>
      </c>
      <c r="AS30" s="42"/>
      <c r="AT30" s="42">
        <v>44.41</v>
      </c>
      <c r="AU30" s="42">
        <v>28.513333333333335</v>
      </c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82">
        <v>120418</v>
      </c>
      <c r="BI30" s="82">
        <v>2521733</v>
      </c>
      <c r="BJ30" s="38">
        <v>120418</v>
      </c>
      <c r="BK30" s="38">
        <v>2521733</v>
      </c>
      <c r="BM30" s="38">
        <v>0.70953562266666603</v>
      </c>
      <c r="BN30" s="38">
        <v>0.26633480266666598</v>
      </c>
      <c r="BO30" s="38">
        <v>235.10074205383003</v>
      </c>
    </row>
    <row r="31" spans="1:67" ht="12" customHeight="1">
      <c r="A31" s="35" t="s">
        <v>76</v>
      </c>
      <c r="B31" s="36"/>
      <c r="C31" s="36"/>
      <c r="D31" s="36"/>
      <c r="E31" s="36"/>
      <c r="F31" s="36"/>
      <c r="G31" s="42">
        <v>95</v>
      </c>
      <c r="H31" s="42">
        <v>289.82824077982292</v>
      </c>
      <c r="I31" s="34">
        <v>42.86</v>
      </c>
      <c r="J31" s="34">
        <v>0</v>
      </c>
      <c r="K31" s="40">
        <v>176.29999999999998</v>
      </c>
      <c r="L31" s="40">
        <v>279.17840000000001</v>
      </c>
      <c r="M31" s="42">
        <v>84.07</v>
      </c>
      <c r="N31" s="42">
        <v>112.07771778012517</v>
      </c>
      <c r="O31" s="42">
        <v>1913.8403107072313</v>
      </c>
      <c r="P31" s="42">
        <v>377.02036622080112</v>
      </c>
      <c r="Q31" s="42">
        <v>456.93868429474099</v>
      </c>
      <c r="R31" s="42">
        <v>152.06867962126822</v>
      </c>
      <c r="S31" s="42">
        <v>39.406208228326484</v>
      </c>
      <c r="T31" s="42">
        <v>47.538972586571944</v>
      </c>
      <c r="U31" s="42">
        <v>188.50156104143403</v>
      </c>
      <c r="V31" s="42">
        <v>68.932974343388508</v>
      </c>
      <c r="W31" s="42">
        <v>27.109462101252451</v>
      </c>
      <c r="X31" s="42">
        <v>428.50841266555284</v>
      </c>
      <c r="Y31" s="42">
        <v>127.81498960389493</v>
      </c>
      <c r="Z31" s="42">
        <v>33864.6</v>
      </c>
      <c r="AA31" s="37"/>
      <c r="AB31" s="36"/>
      <c r="AC31" s="36"/>
      <c r="AD31" s="36"/>
      <c r="AE31" s="50"/>
      <c r="AF31" s="36"/>
      <c r="AG31" s="36"/>
      <c r="AH31" s="36"/>
      <c r="AI31" s="36"/>
      <c r="AJ31" s="36"/>
      <c r="AK31" s="81"/>
      <c r="AL31" s="81"/>
      <c r="AM31" s="81"/>
      <c r="AN31" s="81"/>
      <c r="AO31" s="81"/>
      <c r="AP31" s="42">
        <v>4.2</v>
      </c>
      <c r="AQ31" s="42">
        <v>8</v>
      </c>
      <c r="AR31" s="42">
        <v>11.5</v>
      </c>
      <c r="AS31" s="42"/>
      <c r="AT31" s="42">
        <v>63.56</v>
      </c>
      <c r="AU31" s="42">
        <v>32.523333333333333</v>
      </c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82">
        <v>120418</v>
      </c>
      <c r="BI31" s="82">
        <v>2521733</v>
      </c>
      <c r="BJ31" s="38">
        <v>120418</v>
      </c>
      <c r="BK31" s="38">
        <v>2521733</v>
      </c>
      <c r="BM31" s="38">
        <v>0.71117370000000002</v>
      </c>
      <c r="BN31" s="38">
        <v>0.30963241633333299</v>
      </c>
      <c r="BO31" s="38">
        <v>260.62474789150002</v>
      </c>
    </row>
    <row r="32" spans="1:67" ht="12" customHeight="1">
      <c r="A32" s="35" t="s">
        <v>77</v>
      </c>
      <c r="B32" s="36"/>
      <c r="C32" s="36"/>
      <c r="D32" s="36"/>
      <c r="E32" s="36"/>
      <c r="F32" s="36"/>
      <c r="G32" s="42">
        <v>94.1</v>
      </c>
      <c r="H32" s="42">
        <v>280.69034537031683</v>
      </c>
      <c r="I32" s="34">
        <v>16.099999999999998</v>
      </c>
      <c r="J32" s="34">
        <v>0</v>
      </c>
      <c r="K32" s="40">
        <v>252.7</v>
      </c>
      <c r="L32" s="40">
        <v>259.22323999999998</v>
      </c>
      <c r="M32" s="42">
        <v>116.35553999999999</v>
      </c>
      <c r="N32" s="42">
        <v>118.96057999999999</v>
      </c>
      <c r="O32" s="42">
        <v>1831.2477693116959</v>
      </c>
      <c r="P32" s="42">
        <v>271.96232617460964</v>
      </c>
      <c r="Q32" s="42">
        <v>514.05967002901639</v>
      </c>
      <c r="R32" s="42">
        <v>191.22150299841107</v>
      </c>
      <c r="S32" s="42">
        <v>30.153225667306014</v>
      </c>
      <c r="T32" s="42">
        <v>100.31249406363483</v>
      </c>
      <c r="U32" s="42">
        <v>97.632292075375645</v>
      </c>
      <c r="V32" s="42">
        <v>69.936261561559633</v>
      </c>
      <c r="W32" s="42">
        <v>27.768817442605229</v>
      </c>
      <c r="X32" s="42">
        <v>378.02776982456299</v>
      </c>
      <c r="Y32" s="42">
        <v>150.17340947461443</v>
      </c>
      <c r="Z32" s="42">
        <v>33980.6</v>
      </c>
      <c r="AA32" s="37"/>
      <c r="AB32" s="36"/>
      <c r="AC32" s="36"/>
      <c r="AD32" s="36"/>
      <c r="AE32" s="50"/>
      <c r="AF32" s="36"/>
      <c r="AG32" s="36"/>
      <c r="AH32" s="36"/>
      <c r="AI32" s="36"/>
      <c r="AJ32" s="36"/>
      <c r="AK32" s="81"/>
      <c r="AL32" s="81"/>
      <c r="AM32" s="81"/>
      <c r="AN32" s="81"/>
      <c r="AO32" s="81"/>
      <c r="AP32" s="42">
        <v>3.4</v>
      </c>
      <c r="AQ32" s="42">
        <v>7.3</v>
      </c>
      <c r="AR32" s="42">
        <v>9.8000000000000007</v>
      </c>
      <c r="AS32" s="42"/>
      <c r="AT32" s="42">
        <v>59.48</v>
      </c>
      <c r="AU32" s="42">
        <v>37.70333333333334</v>
      </c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82">
        <v>120418</v>
      </c>
      <c r="BI32" s="82">
        <v>2521733</v>
      </c>
      <c r="BJ32" s="38">
        <v>120418</v>
      </c>
      <c r="BK32" s="38">
        <v>2521733</v>
      </c>
      <c r="BM32" s="38">
        <v>0.68111953966666605</v>
      </c>
      <c r="BN32" s="38">
        <v>0.30524461066666603</v>
      </c>
      <c r="BO32" s="38">
        <v>226.10082928266718</v>
      </c>
    </row>
    <row r="33" spans="1:67" ht="12" customHeight="1">
      <c r="A33" s="35" t="s">
        <v>78</v>
      </c>
      <c r="B33" s="36"/>
      <c r="C33" s="36"/>
      <c r="D33" s="36"/>
      <c r="E33" s="36"/>
      <c r="F33" s="36"/>
      <c r="G33" s="42">
        <v>96</v>
      </c>
      <c r="H33" s="42">
        <v>280.29594323068159</v>
      </c>
      <c r="I33" s="34">
        <v>9.66</v>
      </c>
      <c r="J33" s="34">
        <v>-50</v>
      </c>
      <c r="K33" s="40">
        <v>310.99999999999994</v>
      </c>
      <c r="L33" s="40">
        <v>256.65019999999998</v>
      </c>
      <c r="M33" s="42">
        <v>72.119973229999999</v>
      </c>
      <c r="N33" s="42">
        <v>120.36095686856895</v>
      </c>
      <c r="O33" s="42">
        <v>1968.6693833309073</v>
      </c>
      <c r="P33" s="42">
        <v>243.63445306484633</v>
      </c>
      <c r="Q33" s="42">
        <v>426.48069108331003</v>
      </c>
      <c r="R33" s="42">
        <v>132.99559824382663</v>
      </c>
      <c r="S33" s="42">
        <v>58.973766136060938</v>
      </c>
      <c r="T33" s="42">
        <v>123.86030129324286</v>
      </c>
      <c r="U33" s="42">
        <v>235.77409238395546</v>
      </c>
      <c r="V33" s="42">
        <v>95.702453824506151</v>
      </c>
      <c r="W33" s="42">
        <v>28.889480933580138</v>
      </c>
      <c r="X33" s="42">
        <v>475.47979824467154</v>
      </c>
      <c r="Y33" s="42">
        <v>146.87874812290744</v>
      </c>
      <c r="Z33" s="42">
        <v>28027.199999999997</v>
      </c>
      <c r="AA33" s="37"/>
      <c r="AB33" s="36"/>
      <c r="AC33" s="36"/>
      <c r="AD33" s="36"/>
      <c r="AE33" s="50"/>
      <c r="AF33" s="36"/>
      <c r="AG33" s="36"/>
      <c r="AH33" s="36"/>
      <c r="AI33" s="36"/>
      <c r="AJ33" s="36"/>
      <c r="AK33" s="81"/>
      <c r="AL33" s="81"/>
      <c r="AM33" s="81"/>
      <c r="AN33" s="81"/>
      <c r="AO33" s="81"/>
      <c r="AP33" s="42">
        <v>3.1</v>
      </c>
      <c r="AQ33" s="42">
        <v>6.2</v>
      </c>
      <c r="AR33" s="42">
        <v>8.8000000000000007</v>
      </c>
      <c r="AS33" s="42"/>
      <c r="AT33" s="42">
        <v>52.9</v>
      </c>
      <c r="AU33" s="42">
        <v>40.096666666666671</v>
      </c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82">
        <v>120418</v>
      </c>
      <c r="BI33" s="82">
        <v>2521733</v>
      </c>
      <c r="BJ33" s="38">
        <v>120418</v>
      </c>
      <c r="BK33" s="38">
        <v>2521733</v>
      </c>
      <c r="BM33" s="38">
        <v>0.65080482066666601</v>
      </c>
      <c r="BN33" s="38">
        <v>0.32515003733333298</v>
      </c>
      <c r="BO33" s="38">
        <v>277.76786154275993</v>
      </c>
    </row>
    <row r="34" spans="1:67" ht="12" customHeight="1">
      <c r="A34" s="35" t="s">
        <v>79</v>
      </c>
      <c r="B34" s="36"/>
      <c r="C34" s="36"/>
      <c r="D34" s="36"/>
      <c r="E34" s="36"/>
      <c r="F34" s="36"/>
      <c r="G34" s="42">
        <v>97.7</v>
      </c>
      <c r="H34" s="42">
        <v>271.15214128449099</v>
      </c>
      <c r="I34" s="34">
        <v>79.960000000000008</v>
      </c>
      <c r="J34" s="34">
        <v>0</v>
      </c>
      <c r="K34" s="40">
        <v>168.72000000000003</v>
      </c>
      <c r="L34" s="40">
        <v>205.47358000000006</v>
      </c>
      <c r="M34" s="42">
        <v>84.895092788216914</v>
      </c>
      <c r="N34" s="42">
        <v>85.595672300970108</v>
      </c>
      <c r="O34" s="42">
        <v>1206.933810586178</v>
      </c>
      <c r="P34" s="42">
        <v>43.332705313089235</v>
      </c>
      <c r="Q34" s="42">
        <v>329.70447632039679</v>
      </c>
      <c r="R34" s="42">
        <v>72.970933117097317</v>
      </c>
      <c r="S34" s="42">
        <v>47.241202529953206</v>
      </c>
      <c r="T34" s="42">
        <v>14.572333010759065</v>
      </c>
      <c r="U34" s="42">
        <v>113.56842973579782</v>
      </c>
      <c r="V34" s="42">
        <v>63.318889070362452</v>
      </c>
      <c r="W34" s="42">
        <v>31.194061725707673</v>
      </c>
      <c r="X34" s="42">
        <v>398.96579368833181</v>
      </c>
      <c r="Y34" s="42">
        <v>92.064986074682565</v>
      </c>
      <c r="Z34" s="42">
        <v>30267.200000000001</v>
      </c>
      <c r="AA34" s="36">
        <v>1118.8939798702722</v>
      </c>
      <c r="AB34" s="36">
        <v>774.58786480152014</v>
      </c>
      <c r="AC34" s="36">
        <v>559.05955924548357</v>
      </c>
      <c r="AD34" s="36">
        <v>215.52830555603651</v>
      </c>
      <c r="AE34" s="36">
        <v>194.930160384744</v>
      </c>
      <c r="AF34" s="36">
        <v>132.8828791764555</v>
      </c>
      <c r="AG34" s="36">
        <v>62.04728120828851</v>
      </c>
      <c r="AH34" s="36">
        <v>149.37595468400821</v>
      </c>
      <c r="AI34" s="36">
        <v>356.206969044836</v>
      </c>
      <c r="AJ34" s="36">
        <v>206.83101436082779</v>
      </c>
      <c r="AK34" s="91">
        <v>0.68650020137027201</v>
      </c>
      <c r="AL34" s="91">
        <v>0.37096333956568184</v>
      </c>
      <c r="AM34" s="91">
        <v>0.39218866823434484</v>
      </c>
      <c r="AN34" s="91">
        <v>0.85254676744343871</v>
      </c>
      <c r="AO34" s="91">
        <v>1.7616821206723674</v>
      </c>
      <c r="AP34" s="42">
        <v>3.6</v>
      </c>
      <c r="AQ34" s="42">
        <v>5.6</v>
      </c>
      <c r="AR34" s="42">
        <v>11</v>
      </c>
      <c r="AS34" s="42"/>
      <c r="AT34" s="42">
        <v>46.58</v>
      </c>
      <c r="AU34" s="42">
        <v>45.28</v>
      </c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82">
        <v>131184</v>
      </c>
      <c r="BI34" s="82">
        <v>2551081</v>
      </c>
      <c r="BJ34" s="38">
        <v>131184</v>
      </c>
      <c r="BK34" s="38">
        <v>2551081</v>
      </c>
      <c r="BL34" s="38">
        <v>1.2718</v>
      </c>
      <c r="BM34" s="38">
        <v>0.76614763633333305</v>
      </c>
      <c r="BN34" s="38">
        <v>0.32939442633333299</v>
      </c>
      <c r="BO34" s="38">
        <v>263.08367592926004</v>
      </c>
    </row>
    <row r="35" spans="1:67" ht="12" customHeight="1">
      <c r="A35" s="35" t="s">
        <v>80</v>
      </c>
      <c r="B35" s="36"/>
      <c r="C35" s="36"/>
      <c r="D35" s="36"/>
      <c r="E35" s="36"/>
      <c r="F35" s="36"/>
      <c r="G35" s="42">
        <v>101.8</v>
      </c>
      <c r="H35" s="42">
        <v>265.6406457985878</v>
      </c>
      <c r="I35" s="34">
        <v>29.860000000000003</v>
      </c>
      <c r="J35" s="34">
        <v>0</v>
      </c>
      <c r="K35" s="40">
        <v>215.51</v>
      </c>
      <c r="L35" s="40">
        <v>287.12070000000006</v>
      </c>
      <c r="M35" s="42">
        <v>105.30967900668227</v>
      </c>
      <c r="N35" s="42">
        <v>108.26532386635563</v>
      </c>
      <c r="O35" s="42">
        <v>1950.9925112901988</v>
      </c>
      <c r="P35" s="42">
        <v>420.36488096792112</v>
      </c>
      <c r="Q35" s="42">
        <v>453.2263746697331</v>
      </c>
      <c r="R35" s="42">
        <v>138.40597568447609</v>
      </c>
      <c r="S35" s="42">
        <v>38.443262892163609</v>
      </c>
      <c r="T35" s="42">
        <v>55.961761686996681</v>
      </c>
      <c r="U35" s="42">
        <v>148.60344849566266</v>
      </c>
      <c r="V35" s="42">
        <v>80.297394356950392</v>
      </c>
      <c r="W35" s="42">
        <v>33.081360091794835</v>
      </c>
      <c r="X35" s="42">
        <v>446.9284244405282</v>
      </c>
      <c r="Y35" s="42">
        <v>135.6796280039722</v>
      </c>
      <c r="Z35" s="42">
        <v>36268.909000000007</v>
      </c>
      <c r="AA35" s="36">
        <v>1845.6538405271299</v>
      </c>
      <c r="AB35" s="36">
        <v>758.57556840428538</v>
      </c>
      <c r="AC35" s="36">
        <v>524.29877948559965</v>
      </c>
      <c r="AD35" s="36">
        <v>234.27678891868578</v>
      </c>
      <c r="AE35" s="36">
        <v>916.06880431418585</v>
      </c>
      <c r="AF35" s="36">
        <v>767.45691576440231</v>
      </c>
      <c r="AG35" s="36">
        <v>148.61188854978349</v>
      </c>
      <c r="AH35" s="36">
        <v>171.00946780865866</v>
      </c>
      <c r="AI35" s="36">
        <v>446.28296596672317</v>
      </c>
      <c r="AJ35" s="36">
        <v>275.27349815806451</v>
      </c>
      <c r="AK35" s="91">
        <v>0.70046510571762066</v>
      </c>
      <c r="AL35" s="91">
        <v>0.37096333956568184</v>
      </c>
      <c r="AM35" s="91">
        <v>0.48170355536815718</v>
      </c>
      <c r="AN35" s="91">
        <v>0.8525467674434386</v>
      </c>
      <c r="AO35" s="91">
        <v>1.7616821206723672</v>
      </c>
      <c r="AP35" s="42">
        <v>3.4</v>
      </c>
      <c r="AQ35" s="42">
        <v>6</v>
      </c>
      <c r="AR35" s="42">
        <v>11</v>
      </c>
      <c r="AS35" s="42"/>
      <c r="AT35" s="42">
        <v>50.21</v>
      </c>
      <c r="AU35" s="42">
        <v>48.333333333333336</v>
      </c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82">
        <v>131184</v>
      </c>
      <c r="BI35" s="82">
        <v>2551081</v>
      </c>
      <c r="BJ35" s="38">
        <v>131184</v>
      </c>
      <c r="BK35" s="38">
        <v>2551081</v>
      </c>
      <c r="BL35" s="38">
        <v>1.3358000000000001</v>
      </c>
      <c r="BM35" s="38">
        <v>0.72675217599999997</v>
      </c>
      <c r="BN35" s="38">
        <v>0.368418941</v>
      </c>
      <c r="BO35" s="38">
        <v>329.23538862866997</v>
      </c>
    </row>
    <row r="36" spans="1:67" ht="12" customHeight="1">
      <c r="A36" s="35" t="s">
        <v>81</v>
      </c>
      <c r="B36" s="36"/>
      <c r="C36" s="36"/>
      <c r="D36" s="36"/>
      <c r="E36" s="36"/>
      <c r="F36" s="36"/>
      <c r="G36" s="42">
        <v>100</v>
      </c>
      <c r="H36" s="42">
        <v>268.74597939218205</v>
      </c>
      <c r="I36" s="34">
        <v>34.239999999999995</v>
      </c>
      <c r="J36" s="34">
        <v>1.2</v>
      </c>
      <c r="K36" s="40">
        <v>284.97000000000003</v>
      </c>
      <c r="L36" s="40">
        <v>308.48694</v>
      </c>
      <c r="M36" s="42">
        <v>127.2604655015344</v>
      </c>
      <c r="N36" s="42">
        <v>111.71488936098775</v>
      </c>
      <c r="O36" s="42">
        <v>1946.2351861765619</v>
      </c>
      <c r="P36" s="42">
        <v>301.60002037459788</v>
      </c>
      <c r="Q36" s="42">
        <v>553.27734584845598</v>
      </c>
      <c r="R36" s="42">
        <v>122.14684292968109</v>
      </c>
      <c r="S36" s="42">
        <v>31.723055020516782</v>
      </c>
      <c r="T36" s="42">
        <v>107.61386977642873</v>
      </c>
      <c r="U36" s="42">
        <v>144.47870630795984</v>
      </c>
      <c r="V36" s="42">
        <v>83.693776930114524</v>
      </c>
      <c r="W36" s="42">
        <v>33.779299045676396</v>
      </c>
      <c r="X36" s="42">
        <v>405.73614774951585</v>
      </c>
      <c r="Y36" s="42">
        <v>162.18612219361481</v>
      </c>
      <c r="Z36" s="42">
        <v>36396.221999999994</v>
      </c>
      <c r="AA36" s="36">
        <v>1959.5538243268577</v>
      </c>
      <c r="AB36" s="36">
        <v>884.51794348453211</v>
      </c>
      <c r="AC36" s="36">
        <v>699.79591655802187</v>
      </c>
      <c r="AD36" s="36">
        <v>184.72202692651015</v>
      </c>
      <c r="AE36" s="36">
        <v>786.15434278268629</v>
      </c>
      <c r="AF36" s="36">
        <v>578.44446275439111</v>
      </c>
      <c r="AG36" s="36">
        <v>207.70988002829509</v>
      </c>
      <c r="AH36" s="36">
        <v>288.88153805963952</v>
      </c>
      <c r="AI36" s="36">
        <v>584.42776282423233</v>
      </c>
      <c r="AJ36" s="36">
        <v>295.54622476459281</v>
      </c>
      <c r="AK36" s="91">
        <v>0.65881764824755751</v>
      </c>
      <c r="AL36" s="91">
        <v>0.37096333956568184</v>
      </c>
      <c r="AM36" s="91">
        <v>0.42310190492955896</v>
      </c>
      <c r="AN36" s="91">
        <v>0.85254676744343882</v>
      </c>
      <c r="AO36" s="91">
        <v>1.7616821206723672</v>
      </c>
      <c r="AP36" s="42">
        <v>3.3</v>
      </c>
      <c r="AQ36" s="42">
        <v>6</v>
      </c>
      <c r="AR36" s="42">
        <v>10.8</v>
      </c>
      <c r="AS36" s="42"/>
      <c r="AT36" s="42">
        <v>46.4</v>
      </c>
      <c r="AU36" s="42">
        <v>58.823333333333331</v>
      </c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82">
        <v>131184</v>
      </c>
      <c r="BI36" s="82">
        <v>2551081</v>
      </c>
      <c r="BJ36" s="38">
        <v>131184</v>
      </c>
      <c r="BK36" s="38">
        <v>2551081</v>
      </c>
      <c r="BL36" s="38">
        <v>1.3640000000000001</v>
      </c>
      <c r="BM36" s="38">
        <v>0.71931931666666604</v>
      </c>
      <c r="BN36" s="38">
        <v>0.39108006166666598</v>
      </c>
      <c r="BO36" s="38">
        <v>353.52701649895999</v>
      </c>
    </row>
    <row r="37" spans="1:67" ht="12" customHeight="1">
      <c r="A37" s="35" t="s">
        <v>82</v>
      </c>
      <c r="B37" s="36"/>
      <c r="C37" s="36"/>
      <c r="D37" s="36"/>
      <c r="E37" s="36"/>
      <c r="F37" s="36"/>
      <c r="G37" s="42">
        <v>105.4</v>
      </c>
      <c r="H37" s="42">
        <v>283.03322453176349</v>
      </c>
      <c r="I37" s="34">
        <v>41.26</v>
      </c>
      <c r="J37" s="34">
        <v>0</v>
      </c>
      <c r="K37" s="40">
        <v>396.90061113000002</v>
      </c>
      <c r="L37" s="40">
        <v>364.52048999999994</v>
      </c>
      <c r="M37" s="42">
        <v>96.976721422619363</v>
      </c>
      <c r="N37" s="42">
        <v>95.260213810272106</v>
      </c>
      <c r="O37" s="42">
        <v>2215.6186185279653</v>
      </c>
      <c r="P37" s="42">
        <v>272.77018533518907</v>
      </c>
      <c r="Q37" s="42">
        <v>487.72413532885997</v>
      </c>
      <c r="R37" s="42">
        <v>133.65481219662036</v>
      </c>
      <c r="S37" s="42">
        <v>58.747312176575718</v>
      </c>
      <c r="T37" s="42">
        <v>155.38810484018697</v>
      </c>
      <c r="U37" s="42">
        <v>280.98597663024645</v>
      </c>
      <c r="V37" s="42">
        <v>123.12006336349802</v>
      </c>
      <c r="W37" s="42">
        <v>38.505113809436764</v>
      </c>
      <c r="X37" s="42">
        <v>509.89296796878938</v>
      </c>
      <c r="Y37" s="42">
        <v>154.82994687856259</v>
      </c>
      <c r="Z37" s="42">
        <v>30399.656000000003</v>
      </c>
      <c r="AA37" s="36">
        <v>2172.7557232176305</v>
      </c>
      <c r="AB37" s="36">
        <v>1001.8737484232369</v>
      </c>
      <c r="AC37" s="36">
        <v>707.77029300434162</v>
      </c>
      <c r="AD37" s="36">
        <v>294.10345541889524</v>
      </c>
      <c r="AE37" s="36">
        <v>781.8013628504176</v>
      </c>
      <c r="AF37" s="36">
        <v>505.72014775482069</v>
      </c>
      <c r="AG37" s="36">
        <v>276.08121509559692</v>
      </c>
      <c r="AH37" s="36">
        <v>389.08061194397584</v>
      </c>
      <c r="AI37" s="36">
        <v>709.64235993087425</v>
      </c>
      <c r="AJ37" s="36">
        <v>320.56174798689835</v>
      </c>
      <c r="AK37" s="91">
        <v>0.69333596627372118</v>
      </c>
      <c r="AL37" s="91">
        <v>0.37096333956568184</v>
      </c>
      <c r="AM37" s="91">
        <v>0.37228036919614144</v>
      </c>
      <c r="AN37" s="91">
        <v>0.85254676744343871</v>
      </c>
      <c r="AO37" s="91">
        <v>1.7616821206723672</v>
      </c>
      <c r="AP37" s="42">
        <v>3</v>
      </c>
      <c r="AQ37" s="42">
        <v>7.8</v>
      </c>
      <c r="AR37" s="42">
        <v>12.4</v>
      </c>
      <c r="AS37" s="42"/>
      <c r="AT37" s="42">
        <v>40.92</v>
      </c>
      <c r="AU37" s="42">
        <v>53.75333333333333</v>
      </c>
      <c r="AV37" s="45">
        <v>0.155443517473246</v>
      </c>
      <c r="AW37" s="45">
        <v>5.3818330365383103E-2</v>
      </c>
      <c r="AX37" s="45">
        <v>2.80503740577186E-2</v>
      </c>
      <c r="AY37" s="45">
        <v>1.16810377344414E-2</v>
      </c>
      <c r="AZ37" s="45">
        <v>3.5475824775809101E-2</v>
      </c>
      <c r="BA37" s="45">
        <v>7.9237439758972905E-2</v>
      </c>
      <c r="BB37" s="45">
        <v>0.102311164699512</v>
      </c>
      <c r="BC37" s="45">
        <v>0.19911272366167801</v>
      </c>
      <c r="BD37" s="45">
        <v>3.2009923976790797E-2</v>
      </c>
      <c r="BE37" s="45">
        <v>0.14094977735779099</v>
      </c>
      <c r="BF37" s="45">
        <v>0.114380205451907</v>
      </c>
      <c r="BG37" s="45">
        <v>4.1239891137432497E-2</v>
      </c>
      <c r="BH37" s="82">
        <v>131184</v>
      </c>
      <c r="BI37" s="82">
        <v>2551081</v>
      </c>
      <c r="BJ37" s="38">
        <v>131184</v>
      </c>
      <c r="BK37" s="38">
        <v>2551081</v>
      </c>
      <c r="BL37" s="38">
        <v>1.3797999999999999</v>
      </c>
      <c r="BM37" s="38">
        <v>0.72559499599999999</v>
      </c>
      <c r="BN37" s="38">
        <v>0.39579829833333302</v>
      </c>
      <c r="BO37" s="38">
        <v>453.24324437445603</v>
      </c>
    </row>
    <row r="38" spans="1:67" ht="12" customHeight="1">
      <c r="A38" s="35" t="s">
        <v>83</v>
      </c>
      <c r="B38" s="36"/>
      <c r="C38" s="36"/>
      <c r="D38" s="36"/>
      <c r="E38" s="36"/>
      <c r="F38" s="36"/>
      <c r="G38" s="42">
        <v>116.6</v>
      </c>
      <c r="H38" s="42">
        <v>308.14031345917994</v>
      </c>
      <c r="I38" s="34">
        <v>24.4</v>
      </c>
      <c r="J38" s="34">
        <v>0</v>
      </c>
      <c r="K38" s="40">
        <v>230.06</v>
      </c>
      <c r="L38" s="40">
        <v>224.29783999999998</v>
      </c>
      <c r="M38" s="42">
        <v>87.195548336772404</v>
      </c>
      <c r="N38" s="42">
        <v>85.990988155985235</v>
      </c>
      <c r="O38" s="42">
        <v>1291.8406252499058</v>
      </c>
      <c r="P38" s="42">
        <v>45.735375765121837</v>
      </c>
      <c r="Q38" s="42">
        <v>320.06097789726323</v>
      </c>
      <c r="R38" s="42">
        <v>83.474367714554219</v>
      </c>
      <c r="S38" s="42">
        <v>47.214453068168517</v>
      </c>
      <c r="T38" s="42">
        <v>14.716971380932023</v>
      </c>
      <c r="U38" s="42">
        <v>108.61514062661219</v>
      </c>
      <c r="V38" s="42">
        <v>102.02889325040253</v>
      </c>
      <c r="W38" s="42">
        <v>35.029975124653781</v>
      </c>
      <c r="X38" s="42">
        <v>416.74287701228837</v>
      </c>
      <c r="Y38" s="42">
        <v>118.22159340990891</v>
      </c>
      <c r="Z38" s="42">
        <v>33906.100000000006</v>
      </c>
      <c r="AA38" s="36">
        <v>1422.5671967822086</v>
      </c>
      <c r="AB38" s="36">
        <v>985.61821552432025</v>
      </c>
      <c r="AC38" s="36">
        <v>753.718313001517</v>
      </c>
      <c r="AD38" s="36">
        <v>231.89990252280325</v>
      </c>
      <c r="AE38" s="36">
        <v>259.33554719357994</v>
      </c>
      <c r="AF38" s="36">
        <v>177.87868134996498</v>
      </c>
      <c r="AG38" s="36">
        <v>81.456865843614978</v>
      </c>
      <c r="AH38" s="36">
        <v>177.61343406430831</v>
      </c>
      <c r="AI38" s="36">
        <v>451.5659243178182</v>
      </c>
      <c r="AJ38" s="36">
        <v>273.95249025350989</v>
      </c>
      <c r="AK38" s="91">
        <v>0.62991238478644263</v>
      </c>
      <c r="AL38" s="91">
        <v>0.40726407804640219</v>
      </c>
      <c r="AM38" s="91">
        <v>0.32118157692368215</v>
      </c>
      <c r="AN38" s="91">
        <v>0.84717995623325815</v>
      </c>
      <c r="AO38" s="91">
        <v>1.3741557875660773</v>
      </c>
      <c r="AP38" s="42">
        <v>3.2</v>
      </c>
      <c r="AQ38" s="42">
        <v>7.3</v>
      </c>
      <c r="AR38" s="42">
        <v>12.5</v>
      </c>
      <c r="AS38" s="42"/>
      <c r="AT38" s="42">
        <v>56.55</v>
      </c>
      <c r="AU38" s="42">
        <v>60.306666666666672</v>
      </c>
      <c r="AV38" s="45">
        <v>0.155443517473246</v>
      </c>
      <c r="AW38" s="45">
        <v>5.3818330365383103E-2</v>
      </c>
      <c r="AX38" s="45">
        <v>2.80503740577186E-2</v>
      </c>
      <c r="AY38" s="45">
        <v>1.16810377344414E-2</v>
      </c>
      <c r="AZ38" s="45">
        <v>3.5475824775809101E-2</v>
      </c>
      <c r="BA38" s="45">
        <v>7.9237439758972905E-2</v>
      </c>
      <c r="BB38" s="45">
        <v>0.102311164699512</v>
      </c>
      <c r="BC38" s="45">
        <v>0.19911272366167801</v>
      </c>
      <c r="BD38" s="45">
        <v>3.2009923976790797E-2</v>
      </c>
      <c r="BE38" s="45">
        <v>0.14094977735779099</v>
      </c>
      <c r="BF38" s="45">
        <v>0.114380205451907</v>
      </c>
      <c r="BG38" s="45">
        <v>4.1239891137432497E-2</v>
      </c>
      <c r="BH38" s="82">
        <v>140872</v>
      </c>
      <c r="BI38" s="82">
        <v>2583254</v>
      </c>
      <c r="BJ38" s="38">
        <v>140872</v>
      </c>
      <c r="BK38" s="38">
        <v>2583254</v>
      </c>
      <c r="BL38" s="38">
        <v>1.4221999999999999</v>
      </c>
      <c r="BM38" s="38">
        <v>0.73435232699999997</v>
      </c>
      <c r="BN38" s="38">
        <v>0.45093745766666599</v>
      </c>
      <c r="BO38" s="38">
        <v>399.47741703715002</v>
      </c>
    </row>
    <row r="39" spans="1:67" ht="12" customHeight="1">
      <c r="A39" s="35" t="s">
        <v>84</v>
      </c>
      <c r="B39" s="36"/>
      <c r="C39" s="36"/>
      <c r="D39" s="36"/>
      <c r="E39" s="36"/>
      <c r="F39" s="36"/>
      <c r="G39" s="42">
        <v>128.5</v>
      </c>
      <c r="H39" s="42">
        <v>325.8700870293963</v>
      </c>
      <c r="I39" s="34">
        <v>76.960000000000008</v>
      </c>
      <c r="J39" s="34">
        <v>0.6</v>
      </c>
      <c r="K39" s="40">
        <v>382.10899999999998</v>
      </c>
      <c r="L39" s="40">
        <v>353.26619200000005</v>
      </c>
      <c r="M39" s="42">
        <v>132.77117642186354</v>
      </c>
      <c r="N39" s="42">
        <v>121.8952339707908</v>
      </c>
      <c r="O39" s="42">
        <v>1967.7148655253466</v>
      </c>
      <c r="P39" s="42">
        <v>448.59188938912104</v>
      </c>
      <c r="Q39" s="42">
        <v>427.77081123821819</v>
      </c>
      <c r="R39" s="42">
        <v>70.146186202958788</v>
      </c>
      <c r="S39" s="42">
        <v>41.07158554448332</v>
      </c>
      <c r="T39" s="42">
        <v>64.379161825495004</v>
      </c>
      <c r="U39" s="42">
        <v>151.68282719837748</v>
      </c>
      <c r="V39" s="42">
        <v>94.079156701051758</v>
      </c>
      <c r="W39" s="42">
        <v>35.263309529906515</v>
      </c>
      <c r="X39" s="42">
        <v>464.39122599920842</v>
      </c>
      <c r="Y39" s="42">
        <v>170.33871189652581</v>
      </c>
      <c r="Z39" s="42">
        <v>40027.485000000008</v>
      </c>
      <c r="AA39" s="36">
        <v>2097.4896399726808</v>
      </c>
      <c r="AB39" s="36">
        <v>868.04750844418459</v>
      </c>
      <c r="AC39" s="36">
        <v>629.86883399886108</v>
      </c>
      <c r="AD39" s="36">
        <v>238.17867444532348</v>
      </c>
      <c r="AE39" s="36">
        <v>1064.7013455545721</v>
      </c>
      <c r="AF39" s="36">
        <v>1204.3051210211379</v>
      </c>
      <c r="AG39" s="36">
        <v>-139.60377546656574</v>
      </c>
      <c r="AH39" s="36">
        <v>164.74078597392415</v>
      </c>
      <c r="AI39" s="36">
        <v>574.35732454938545</v>
      </c>
      <c r="AJ39" s="36">
        <v>409.61653857546133</v>
      </c>
      <c r="AK39" s="91">
        <v>0.67182701724334759</v>
      </c>
      <c r="AL39" s="91">
        <v>0.46237850746491266</v>
      </c>
      <c r="AM39" s="91">
        <v>0.51230572993771273</v>
      </c>
      <c r="AN39" s="91">
        <v>1.0611918294559723</v>
      </c>
      <c r="AO39" s="91">
        <v>1.3700787130122485</v>
      </c>
      <c r="AP39" s="42">
        <v>2.9</v>
      </c>
      <c r="AQ39" s="42">
        <v>8.1</v>
      </c>
      <c r="AR39" s="42">
        <v>13.6</v>
      </c>
      <c r="AS39" s="42"/>
      <c r="AT39" s="42">
        <v>51.86</v>
      </c>
      <c r="AU39" s="42">
        <v>66.436666666666667</v>
      </c>
      <c r="AV39" s="45">
        <v>0.155443517473246</v>
      </c>
      <c r="AW39" s="45">
        <v>5.3818330365383103E-2</v>
      </c>
      <c r="AX39" s="45">
        <v>2.80503740577186E-2</v>
      </c>
      <c r="AY39" s="45">
        <v>1.16810377344414E-2</v>
      </c>
      <c r="AZ39" s="45">
        <v>3.5475824775809101E-2</v>
      </c>
      <c r="BA39" s="45">
        <v>7.9237439758972905E-2</v>
      </c>
      <c r="BB39" s="45">
        <v>0.102311164699512</v>
      </c>
      <c r="BC39" s="45">
        <v>0.19911272366167801</v>
      </c>
      <c r="BD39" s="45">
        <v>3.2009923976790797E-2</v>
      </c>
      <c r="BE39" s="45">
        <v>0.14094977735779099</v>
      </c>
      <c r="BF39" s="45">
        <v>0.114380205451907</v>
      </c>
      <c r="BG39" s="45">
        <v>4.1239891137432497E-2</v>
      </c>
      <c r="BH39" s="82">
        <v>140872</v>
      </c>
      <c r="BI39" s="82">
        <v>2583254</v>
      </c>
      <c r="BJ39" s="38">
        <v>140872</v>
      </c>
      <c r="BK39" s="38">
        <v>2583254</v>
      </c>
      <c r="BL39" s="38">
        <v>1.4486000000000001</v>
      </c>
      <c r="BM39" s="38">
        <v>0.75080296033333305</v>
      </c>
      <c r="BN39" s="38">
        <v>0.57182654433333302</v>
      </c>
      <c r="BO39" s="38">
        <v>504.92894726470007</v>
      </c>
    </row>
    <row r="40" spans="1:67" ht="12" customHeight="1">
      <c r="A40" s="35" t="s">
        <v>85</v>
      </c>
      <c r="B40" s="36"/>
      <c r="C40" s="42">
        <v>57.751747702271231</v>
      </c>
      <c r="D40" s="36">
        <v>861.98199999999997</v>
      </c>
      <c r="E40" s="36">
        <v>975.12900000000002</v>
      </c>
      <c r="F40" s="36">
        <v>11.6</v>
      </c>
      <c r="G40" s="42">
        <v>128.1</v>
      </c>
      <c r="H40" s="42">
        <v>329.77154085647948</v>
      </c>
      <c r="I40" s="34">
        <v>88.7</v>
      </c>
      <c r="J40" s="34">
        <v>0</v>
      </c>
      <c r="K40" s="40">
        <v>469.08140000000003</v>
      </c>
      <c r="L40" s="40">
        <v>429.64295999999996</v>
      </c>
      <c r="M40" s="42">
        <v>163.12920245322087</v>
      </c>
      <c r="N40" s="42">
        <v>105.45789757102766</v>
      </c>
      <c r="O40" s="42">
        <v>1993.717348736451</v>
      </c>
      <c r="P40" s="42">
        <v>324.12030771660659</v>
      </c>
      <c r="Q40" s="42">
        <v>473.64869670132771</v>
      </c>
      <c r="R40" s="42">
        <v>156.39871506734067</v>
      </c>
      <c r="S40" s="42">
        <v>33.237412812844816</v>
      </c>
      <c r="T40" s="42">
        <v>107.45410358081638</v>
      </c>
      <c r="U40" s="42">
        <v>149.6156311411701</v>
      </c>
      <c r="V40" s="42">
        <v>90.802334866568344</v>
      </c>
      <c r="W40" s="42">
        <v>39.961338710670198</v>
      </c>
      <c r="X40" s="42">
        <v>415.31742325725145</v>
      </c>
      <c r="Y40" s="42">
        <v>203.16138488185476</v>
      </c>
      <c r="Z40" s="42">
        <v>40312.080000000002</v>
      </c>
      <c r="AA40" s="36">
        <v>2071.6785000950349</v>
      </c>
      <c r="AB40" s="36">
        <v>989.63474372227381</v>
      </c>
      <c r="AC40" s="36">
        <v>789.8391617237055</v>
      </c>
      <c r="AD40" s="36">
        <v>199.79558199856842</v>
      </c>
      <c r="AE40" s="36">
        <v>758.53251032414585</v>
      </c>
      <c r="AF40" s="36">
        <v>712.20211336795046</v>
      </c>
      <c r="AG40" s="36">
        <v>46.330396956195472</v>
      </c>
      <c r="AH40" s="36">
        <v>323.51124604861508</v>
      </c>
      <c r="AI40" s="36">
        <v>733.98753371666146</v>
      </c>
      <c r="AJ40" s="36">
        <v>410.47628766804644</v>
      </c>
      <c r="AK40" s="91">
        <v>0.63844441303658572</v>
      </c>
      <c r="AL40" s="91">
        <v>0.42452089856825626</v>
      </c>
      <c r="AM40" s="91">
        <v>0.45505155718704388</v>
      </c>
      <c r="AN40" s="91">
        <v>1.0102108904294165</v>
      </c>
      <c r="AO40" s="91">
        <v>1.5265678403980054</v>
      </c>
      <c r="AP40" s="42">
        <v>2.2000000000000002</v>
      </c>
      <c r="AQ40" s="42">
        <v>8.1999999999999993</v>
      </c>
      <c r="AR40" s="42">
        <v>12.2</v>
      </c>
      <c r="AS40" s="42"/>
      <c r="AT40" s="42">
        <v>49.08</v>
      </c>
      <c r="AU40" s="42">
        <v>64.399999999999991</v>
      </c>
      <c r="AV40" s="45">
        <v>0.155443517473246</v>
      </c>
      <c r="AW40" s="45">
        <v>5.3818330365383103E-2</v>
      </c>
      <c r="AX40" s="45">
        <v>2.80503740577186E-2</v>
      </c>
      <c r="AY40" s="45">
        <v>1.16810377344414E-2</v>
      </c>
      <c r="AZ40" s="45">
        <v>3.5475824775809101E-2</v>
      </c>
      <c r="BA40" s="45">
        <v>7.9237439758972905E-2</v>
      </c>
      <c r="BB40" s="45">
        <v>0.102311164699512</v>
      </c>
      <c r="BC40" s="45">
        <v>0.19911272366167801</v>
      </c>
      <c r="BD40" s="45">
        <v>3.2009923976790797E-2</v>
      </c>
      <c r="BE40" s="45">
        <v>0.14094977735779099</v>
      </c>
      <c r="BF40" s="45">
        <v>0.114380205451907</v>
      </c>
      <c r="BG40" s="45">
        <v>4.1239891137432497E-2</v>
      </c>
      <c r="BH40" s="82">
        <v>140872</v>
      </c>
      <c r="BI40" s="82">
        <v>2583254</v>
      </c>
      <c r="BJ40" s="38">
        <v>140872</v>
      </c>
      <c r="BK40" s="38">
        <v>2583254</v>
      </c>
      <c r="BL40" s="38">
        <v>1.4778</v>
      </c>
      <c r="BM40" s="38">
        <v>0.81846116733333296</v>
      </c>
      <c r="BN40" s="38">
        <v>0.61821600200000004</v>
      </c>
      <c r="BO40" s="38">
        <v>457.02947489593998</v>
      </c>
    </row>
    <row r="41" spans="1:67" ht="12" customHeight="1">
      <c r="A41" s="35" t="s">
        <v>86</v>
      </c>
      <c r="B41" s="36"/>
      <c r="C41" s="42">
        <v>46.132488582054194</v>
      </c>
      <c r="D41" s="36">
        <v>855.91</v>
      </c>
      <c r="E41" s="36">
        <v>979.60599999999999</v>
      </c>
      <c r="F41" s="36">
        <v>12.6</v>
      </c>
      <c r="G41" s="42">
        <v>137.69999999999999</v>
      </c>
      <c r="H41" s="42">
        <v>352.92884833980816</v>
      </c>
      <c r="I41" s="34">
        <v>1</v>
      </c>
      <c r="J41" s="34">
        <v>0</v>
      </c>
      <c r="K41" s="40">
        <v>462.63240000000008</v>
      </c>
      <c r="L41" s="40">
        <v>400.49025879999994</v>
      </c>
      <c r="M41" s="42">
        <v>102.70756328077803</v>
      </c>
      <c r="N41" s="42">
        <v>105.25930446585568</v>
      </c>
      <c r="O41" s="42">
        <v>2664.0142932909657</v>
      </c>
      <c r="P41" s="42">
        <v>287.49383887421482</v>
      </c>
      <c r="Q41" s="42">
        <v>730.09721048735287</v>
      </c>
      <c r="R41" s="42">
        <v>224.4484750143813</v>
      </c>
      <c r="S41" s="42">
        <v>61.265270380893419</v>
      </c>
      <c r="T41" s="42">
        <v>159.97147305571596</v>
      </c>
      <c r="U41" s="42">
        <v>370.5143056231841</v>
      </c>
      <c r="V41" s="42">
        <v>98.170001033630598</v>
      </c>
      <c r="W41" s="42">
        <v>40.976577799766481</v>
      </c>
      <c r="X41" s="42">
        <v>513.78050343228438</v>
      </c>
      <c r="Y41" s="42">
        <v>177.29663758954149</v>
      </c>
      <c r="Z41" s="42">
        <v>34803.018000000004</v>
      </c>
      <c r="AA41" s="36">
        <v>2391.6581122026264</v>
      </c>
      <c r="AB41" s="36">
        <v>1113.6017706546545</v>
      </c>
      <c r="AC41" s="36">
        <v>810.99467806649409</v>
      </c>
      <c r="AD41" s="36">
        <v>302.60709258816053</v>
      </c>
      <c r="AE41" s="36">
        <v>993.15907162811357</v>
      </c>
      <c r="AF41" s="36">
        <v>748.16459876509873</v>
      </c>
      <c r="AG41" s="36">
        <v>244.99447286301478</v>
      </c>
      <c r="AH41" s="36">
        <v>284.8972699198581</v>
      </c>
      <c r="AI41" s="36">
        <v>592.62451175761475</v>
      </c>
      <c r="AJ41" s="36">
        <v>307.72724183775671</v>
      </c>
      <c r="AK41" s="91">
        <v>0.67472699241946776</v>
      </c>
      <c r="AL41" s="91">
        <v>0.4524094224926844</v>
      </c>
      <c r="AM41" s="91">
        <v>0.47462598234868358</v>
      </c>
      <c r="AN41" s="91">
        <v>1.1146504859221462</v>
      </c>
      <c r="AO41" s="91">
        <v>1.9170506207930351</v>
      </c>
      <c r="AP41" s="42">
        <v>2.4</v>
      </c>
      <c r="AQ41" s="42">
        <v>8.9</v>
      </c>
      <c r="AR41" s="42">
        <v>12.5</v>
      </c>
      <c r="AS41" s="42"/>
      <c r="AT41" s="42">
        <v>50.79</v>
      </c>
      <c r="AU41" s="42">
        <v>56.586666666666666</v>
      </c>
      <c r="AV41" s="45">
        <v>0.155443517473246</v>
      </c>
      <c r="AW41" s="45">
        <v>5.3818330365383103E-2</v>
      </c>
      <c r="AX41" s="45">
        <v>2.80503740577186E-2</v>
      </c>
      <c r="AY41" s="45">
        <v>1.16810377344414E-2</v>
      </c>
      <c r="AZ41" s="45">
        <v>3.5475824775809101E-2</v>
      </c>
      <c r="BA41" s="45">
        <v>7.9237439758972905E-2</v>
      </c>
      <c r="BB41" s="45">
        <v>0.102311164699512</v>
      </c>
      <c r="BC41" s="45">
        <v>0.19911272366167801</v>
      </c>
      <c r="BD41" s="45">
        <v>3.2009923976790797E-2</v>
      </c>
      <c r="BE41" s="45">
        <v>0.14094977735779099</v>
      </c>
      <c r="BF41" s="45">
        <v>0.114380205451907</v>
      </c>
      <c r="BG41" s="45">
        <v>4.1239891137432497E-2</v>
      </c>
      <c r="BH41" s="82">
        <v>140872</v>
      </c>
      <c r="BI41" s="82">
        <v>2583254</v>
      </c>
      <c r="BJ41" s="38">
        <v>140872</v>
      </c>
      <c r="BK41" s="38">
        <v>2583254</v>
      </c>
      <c r="BL41" s="38">
        <v>1.4460999999999999</v>
      </c>
      <c r="BM41" s="38">
        <v>0.76429494600000003</v>
      </c>
      <c r="BN41" s="38">
        <v>0.58115442266666595</v>
      </c>
      <c r="BO41" s="38">
        <v>573.08472266333899</v>
      </c>
    </row>
    <row r="42" spans="1:67" ht="12" customHeight="1">
      <c r="A42" s="35" t="s">
        <v>87</v>
      </c>
      <c r="B42" s="36"/>
      <c r="C42" s="42">
        <v>106.92823520679795</v>
      </c>
      <c r="D42" s="36">
        <v>926.59000000000015</v>
      </c>
      <c r="E42" s="36">
        <v>1054.9469999999999</v>
      </c>
      <c r="F42" s="36">
        <v>12.2</v>
      </c>
      <c r="G42" s="42">
        <v>154.69999999999999</v>
      </c>
      <c r="H42" s="42">
        <v>388.31980718762378</v>
      </c>
      <c r="I42" s="34">
        <v>25.801300000000001</v>
      </c>
      <c r="J42" s="34">
        <v>74.8</v>
      </c>
      <c r="K42" s="40">
        <v>371.72879999999998</v>
      </c>
      <c r="L42" s="40">
        <v>324.02720399999998</v>
      </c>
      <c r="M42" s="42">
        <v>88.033489379871583</v>
      </c>
      <c r="N42" s="42">
        <v>104.8723210455953</v>
      </c>
      <c r="O42" s="42">
        <v>1397.8704243006671</v>
      </c>
      <c r="P42" s="42">
        <v>52.342306109112137</v>
      </c>
      <c r="Q42" s="42">
        <v>369.15351683941344</v>
      </c>
      <c r="R42" s="42">
        <v>101.87797837254762</v>
      </c>
      <c r="S42" s="42">
        <v>48.615201160500554</v>
      </c>
      <c r="T42" s="42">
        <v>19.51022542639048</v>
      </c>
      <c r="U42" s="42">
        <v>121.21607664338451</v>
      </c>
      <c r="V42" s="42">
        <v>85.902767203496666</v>
      </c>
      <c r="W42" s="42">
        <v>40.279336089858162</v>
      </c>
      <c r="X42" s="42">
        <v>433.52799088877356</v>
      </c>
      <c r="Y42" s="42">
        <v>125.44502556719006</v>
      </c>
      <c r="Z42" s="42">
        <v>38906.899999999994</v>
      </c>
      <c r="AA42" s="36">
        <v>1538.5111697263835</v>
      </c>
      <c r="AB42" s="36">
        <v>1035.0156117842064</v>
      </c>
      <c r="AC42" s="36">
        <v>783.13223653926207</v>
      </c>
      <c r="AD42" s="36">
        <v>251.88337524494418</v>
      </c>
      <c r="AE42" s="36">
        <v>440.54981702634592</v>
      </c>
      <c r="AF42" s="36">
        <v>313.96588034998109</v>
      </c>
      <c r="AG42" s="36">
        <v>126.58393667636486</v>
      </c>
      <c r="AH42" s="36">
        <v>62.945740915831124</v>
      </c>
      <c r="AI42" s="36">
        <v>533.68778606483045</v>
      </c>
      <c r="AJ42" s="36">
        <v>470.74204514899935</v>
      </c>
      <c r="AK42" s="91">
        <v>0.62263303341306664</v>
      </c>
      <c r="AL42" s="91">
        <v>0.49069574313829539</v>
      </c>
      <c r="AM42" s="91">
        <v>0.39619628304047588</v>
      </c>
      <c r="AN42" s="91">
        <v>1.0039294771023948</v>
      </c>
      <c r="AO42" s="91">
        <v>1.0604773997657029</v>
      </c>
      <c r="AP42" s="42">
        <v>1.2</v>
      </c>
      <c r="AQ42" s="42">
        <v>8.1</v>
      </c>
      <c r="AR42" s="42">
        <v>13.8</v>
      </c>
      <c r="AS42" s="42"/>
      <c r="AT42" s="42">
        <v>53.94</v>
      </c>
      <c r="AU42" s="42">
        <v>58.513333333333343</v>
      </c>
      <c r="AV42" s="45">
        <v>0.155443517473246</v>
      </c>
      <c r="AW42" s="45">
        <v>5.3818330365383103E-2</v>
      </c>
      <c r="AX42" s="45">
        <v>2.80503740577186E-2</v>
      </c>
      <c r="AY42" s="45">
        <v>1.16810377344414E-2</v>
      </c>
      <c r="AZ42" s="45">
        <v>3.5475824775809101E-2</v>
      </c>
      <c r="BA42" s="45">
        <v>7.9237439758972905E-2</v>
      </c>
      <c r="BB42" s="45">
        <v>0.102311164699512</v>
      </c>
      <c r="BC42" s="45">
        <v>0.19911272366167801</v>
      </c>
      <c r="BD42" s="45">
        <v>3.2009923976790797E-2</v>
      </c>
      <c r="BE42" s="45">
        <v>0.14094977735779099</v>
      </c>
      <c r="BF42" s="45">
        <v>0.114380205451907</v>
      </c>
      <c r="BG42" s="45">
        <v>4.1239891137432497E-2</v>
      </c>
      <c r="BH42" s="82">
        <v>161989</v>
      </c>
      <c r="BI42" s="82">
        <v>2620446</v>
      </c>
      <c r="BJ42" s="38">
        <v>161989</v>
      </c>
      <c r="BK42" s="38">
        <v>2620446</v>
      </c>
      <c r="BL42" s="38">
        <v>1.425</v>
      </c>
      <c r="BM42" s="38">
        <v>0.74750361266666598</v>
      </c>
      <c r="BN42" s="38">
        <v>0.52817166900000001</v>
      </c>
      <c r="BO42" s="38">
        <v>648.23821505629007</v>
      </c>
    </row>
    <row r="43" spans="1:67" ht="12" customHeight="1">
      <c r="A43" s="35" t="s">
        <v>88</v>
      </c>
      <c r="B43" s="36"/>
      <c r="C43" s="42">
        <v>74.089789502276176</v>
      </c>
      <c r="D43" s="36">
        <v>951.24699999999996</v>
      </c>
      <c r="E43" s="36">
        <v>1044.1769999999999</v>
      </c>
      <c r="F43" s="36">
        <v>8.9</v>
      </c>
      <c r="G43" s="42">
        <v>166.2</v>
      </c>
      <c r="H43" s="42">
        <v>399.42952245110655</v>
      </c>
      <c r="I43" s="34">
        <v>65.389799999999994</v>
      </c>
      <c r="J43" s="34">
        <v>0</v>
      </c>
      <c r="K43" s="40">
        <v>465.35</v>
      </c>
      <c r="L43" s="40">
        <v>476.71037000000001</v>
      </c>
      <c r="M43" s="42">
        <v>133.797</v>
      </c>
      <c r="N43" s="42">
        <v>103.54421785567098</v>
      </c>
      <c r="O43" s="42">
        <v>2225.0888193882847</v>
      </c>
      <c r="P43" s="42">
        <v>513.05332889358738</v>
      </c>
      <c r="Q43" s="42">
        <v>485.67097219054511</v>
      </c>
      <c r="R43" s="42">
        <v>141.24990109187314</v>
      </c>
      <c r="S43" s="42">
        <v>44.157277429099558</v>
      </c>
      <c r="T43" s="42">
        <v>57.211021042662637</v>
      </c>
      <c r="U43" s="42">
        <v>163.45859451155661</v>
      </c>
      <c r="V43" s="42">
        <v>125.04302854350679</v>
      </c>
      <c r="W43" s="42">
        <v>46.481969717887971</v>
      </c>
      <c r="X43" s="42">
        <v>485.66437075449318</v>
      </c>
      <c r="Y43" s="42">
        <v>163.09835521307176</v>
      </c>
      <c r="Z43" s="42">
        <v>46586.2</v>
      </c>
      <c r="AA43" s="36">
        <v>2241.5403918253692</v>
      </c>
      <c r="AB43" s="36">
        <v>1020.8920507033729</v>
      </c>
      <c r="AC43" s="36">
        <v>736.48613030673653</v>
      </c>
      <c r="AD43" s="36">
        <v>284.40592039663636</v>
      </c>
      <c r="AE43" s="36">
        <v>1333.8798135377806</v>
      </c>
      <c r="AF43" s="36">
        <v>1377.1832020874651</v>
      </c>
      <c r="AG43" s="36">
        <v>-43.303388549684549</v>
      </c>
      <c r="AH43" s="36">
        <v>-113.23147241578449</v>
      </c>
      <c r="AI43" s="36">
        <v>618.15984310785609</v>
      </c>
      <c r="AJ43" s="36">
        <v>731.39131552364063</v>
      </c>
      <c r="AK43" s="91">
        <v>0.6500880061388179</v>
      </c>
      <c r="AL43" s="91">
        <v>0.4916792864402475</v>
      </c>
      <c r="AM43" s="91">
        <v>0.55508801654042605</v>
      </c>
      <c r="AN43" s="91">
        <v>1.1278814173607701</v>
      </c>
      <c r="AO43" s="91">
        <v>0.92343645004377883</v>
      </c>
      <c r="AP43" s="42">
        <v>1.7</v>
      </c>
      <c r="AQ43" s="42">
        <v>8.6</v>
      </c>
      <c r="AR43" s="42">
        <v>14.9</v>
      </c>
      <c r="AS43" s="42"/>
      <c r="AT43" s="42">
        <v>56.68</v>
      </c>
      <c r="AU43" s="42">
        <v>65.406666666666666</v>
      </c>
      <c r="AV43" s="45">
        <v>0.155443517473246</v>
      </c>
      <c r="AW43" s="45">
        <v>5.3818330365383103E-2</v>
      </c>
      <c r="AX43" s="45">
        <v>2.80503740577186E-2</v>
      </c>
      <c r="AY43" s="45">
        <v>1.16810377344414E-2</v>
      </c>
      <c r="AZ43" s="45">
        <v>3.5475824775809101E-2</v>
      </c>
      <c r="BA43" s="45">
        <v>7.9237439758972905E-2</v>
      </c>
      <c r="BB43" s="45">
        <v>0.102311164699512</v>
      </c>
      <c r="BC43" s="45">
        <v>0.19911272366167801</v>
      </c>
      <c r="BD43" s="45">
        <v>3.2009923976790797E-2</v>
      </c>
      <c r="BE43" s="45">
        <v>0.14094977735779099</v>
      </c>
      <c r="BF43" s="45">
        <v>0.114380205451907</v>
      </c>
      <c r="BG43" s="45">
        <v>4.1239891137432497E-2</v>
      </c>
      <c r="BH43" s="82">
        <v>161989</v>
      </c>
      <c r="BI43" s="82">
        <v>2620446</v>
      </c>
      <c r="BJ43" s="38">
        <v>161989</v>
      </c>
      <c r="BK43" s="38">
        <v>2620446</v>
      </c>
      <c r="BL43" s="38">
        <v>1.4306000000000001</v>
      </c>
      <c r="BM43" s="38">
        <v>0.75638549666666599</v>
      </c>
      <c r="BN43" s="38">
        <v>0.70322016799999998</v>
      </c>
      <c r="BO43" s="38">
        <v>939.05317551016094</v>
      </c>
    </row>
    <row r="44" spans="1:67" ht="12" customHeight="1">
      <c r="A44" s="35" t="s">
        <v>89</v>
      </c>
      <c r="B44" s="36"/>
      <c r="C44" s="42">
        <v>76.032858090064494</v>
      </c>
      <c r="D44" s="36">
        <v>968.57900000000006</v>
      </c>
      <c r="E44" s="36">
        <v>1057.6500000000001</v>
      </c>
      <c r="F44" s="36">
        <v>8.4</v>
      </c>
      <c r="G44" s="42">
        <v>165.1</v>
      </c>
      <c r="H44" s="42">
        <v>379.11229289651419</v>
      </c>
      <c r="I44" s="34">
        <v>86.644000000000005</v>
      </c>
      <c r="J44" s="34">
        <v>1.2770000000000001</v>
      </c>
      <c r="K44" s="40">
        <v>464.16309999999999</v>
      </c>
      <c r="L44" s="40">
        <v>556.52927999999997</v>
      </c>
      <c r="M44" s="42">
        <v>181.01160000000002</v>
      </c>
      <c r="N44" s="42">
        <v>123.51306077155429</v>
      </c>
      <c r="O44" s="42">
        <v>2193.1190072980694</v>
      </c>
      <c r="P44" s="42">
        <v>368.59942136704376</v>
      </c>
      <c r="Q44" s="42">
        <v>486.73085338040494</v>
      </c>
      <c r="R44" s="42">
        <v>139.15081759565416</v>
      </c>
      <c r="S44" s="42">
        <v>35.127707915215666</v>
      </c>
      <c r="T44" s="42">
        <v>98.970300038752356</v>
      </c>
      <c r="U44" s="42">
        <v>221.94763296951248</v>
      </c>
      <c r="V44" s="42">
        <v>153.07892939117662</v>
      </c>
      <c r="W44" s="42">
        <v>49.675701510812623</v>
      </c>
      <c r="X44" s="42">
        <v>442.4199221189138</v>
      </c>
      <c r="Y44" s="42">
        <v>197.41772101058285</v>
      </c>
      <c r="Z44" s="42">
        <v>46780.972999999998</v>
      </c>
      <c r="AA44" s="36">
        <v>2194.1696327275467</v>
      </c>
      <c r="AB44" s="36">
        <v>1376.286950341484</v>
      </c>
      <c r="AC44" s="36">
        <v>1160.4538897795383</v>
      </c>
      <c r="AD44" s="36">
        <v>215.83306056194596</v>
      </c>
      <c r="AE44" s="36">
        <v>873.58341208011461</v>
      </c>
      <c r="AF44" s="36">
        <v>814.8873686152009</v>
      </c>
      <c r="AG44" s="36">
        <v>58.696043464913728</v>
      </c>
      <c r="AH44" s="36">
        <v>-55.700729694052015</v>
      </c>
      <c r="AI44" s="36">
        <v>653.79427747632133</v>
      </c>
      <c r="AJ44" s="36">
        <v>709.49500717037336</v>
      </c>
      <c r="AK44" s="91">
        <v>0.63793168045706639</v>
      </c>
      <c r="AL44" s="91">
        <v>0.47124986197750729</v>
      </c>
      <c r="AM44" s="91">
        <v>0.54294643584246771</v>
      </c>
      <c r="AN44" s="91">
        <v>1.1600052587298264</v>
      </c>
      <c r="AO44" s="91">
        <v>1.1269674795724036</v>
      </c>
      <c r="AP44" s="42">
        <v>2.2999999999999998</v>
      </c>
      <c r="AQ44" s="42">
        <v>8.1999999999999993</v>
      </c>
      <c r="AR44" s="42">
        <v>14.2</v>
      </c>
      <c r="AS44" s="42"/>
      <c r="AT44" s="42">
        <v>62.68</v>
      </c>
      <c r="AU44" s="42">
        <v>73.933333333333337</v>
      </c>
      <c r="AV44" s="45">
        <v>0.155443517473246</v>
      </c>
      <c r="AW44" s="45">
        <v>5.3818330365383103E-2</v>
      </c>
      <c r="AX44" s="45">
        <v>2.80503740577186E-2</v>
      </c>
      <c r="AY44" s="45">
        <v>1.16810377344414E-2</v>
      </c>
      <c r="AZ44" s="45">
        <v>3.5475824775809101E-2</v>
      </c>
      <c r="BA44" s="45">
        <v>7.9237439758972905E-2</v>
      </c>
      <c r="BB44" s="45">
        <v>0.102311164699512</v>
      </c>
      <c r="BC44" s="45">
        <v>0.19911272366167801</v>
      </c>
      <c r="BD44" s="45">
        <v>3.2009923976790797E-2</v>
      </c>
      <c r="BE44" s="45">
        <v>0.14094977735779099</v>
      </c>
      <c r="BF44" s="45">
        <v>0.114380205451907</v>
      </c>
      <c r="BG44" s="45">
        <v>4.1239891137432497E-2</v>
      </c>
      <c r="BH44" s="82">
        <v>161989</v>
      </c>
      <c r="BI44" s="82">
        <v>2620446</v>
      </c>
      <c r="BJ44" s="38">
        <v>161989</v>
      </c>
      <c r="BK44" s="38">
        <v>2620446</v>
      </c>
      <c r="BL44" s="38">
        <v>1.4414</v>
      </c>
      <c r="BM44" s="38">
        <v>0.77229841533333299</v>
      </c>
      <c r="BN44" s="38">
        <v>0.729338669</v>
      </c>
      <c r="BO44" s="38">
        <v>885.93499823019499</v>
      </c>
    </row>
    <row r="45" spans="1:67" ht="12" customHeight="1">
      <c r="A45" s="35" t="s">
        <v>90</v>
      </c>
      <c r="B45" s="36"/>
      <c r="C45" s="42">
        <v>65.521279688216623</v>
      </c>
      <c r="D45" s="36">
        <v>852.80500000000006</v>
      </c>
      <c r="E45" s="36">
        <v>941.64300000000003</v>
      </c>
      <c r="F45" s="36">
        <v>9.4</v>
      </c>
      <c r="G45" s="42">
        <v>205.9</v>
      </c>
      <c r="H45" s="42">
        <v>462.45199013618696</v>
      </c>
      <c r="I45" s="34">
        <v>182.17400000000001</v>
      </c>
      <c r="J45" s="34">
        <v>-1.2068000000000001</v>
      </c>
      <c r="K45" s="40">
        <v>649.44053215999998</v>
      </c>
      <c r="L45" s="40">
        <v>645.83564999999999</v>
      </c>
      <c r="M45" s="42">
        <v>170.94867188090836</v>
      </c>
      <c r="N45" s="42">
        <v>132.42616301996367</v>
      </c>
      <c r="O45" s="42">
        <v>2794.5063861145659</v>
      </c>
      <c r="P45" s="42">
        <v>331.71470178164992</v>
      </c>
      <c r="Q45" s="42">
        <v>608.04481834402679</v>
      </c>
      <c r="R45" s="42">
        <v>295.95254292435874</v>
      </c>
      <c r="S45" s="42">
        <v>66.862367733377937</v>
      </c>
      <c r="T45" s="42">
        <v>198.22533654333566</v>
      </c>
      <c r="U45" s="42">
        <v>327.35454707360003</v>
      </c>
      <c r="V45" s="42">
        <v>127.5062398164691</v>
      </c>
      <c r="W45" s="42">
        <v>51.508488420247609</v>
      </c>
      <c r="X45" s="42">
        <v>557.29738304387843</v>
      </c>
      <c r="Y45" s="42">
        <v>230.03996043362108</v>
      </c>
      <c r="Z45" s="42">
        <v>40263.998999999996</v>
      </c>
      <c r="AA45" s="36">
        <v>2570.1995843300579</v>
      </c>
      <c r="AB45" s="36">
        <v>1454.3040723593199</v>
      </c>
      <c r="AC45" s="36">
        <v>1093.2879483150114</v>
      </c>
      <c r="AD45" s="36">
        <v>361.01612404430836</v>
      </c>
      <c r="AE45" s="36">
        <v>985.62076236328789</v>
      </c>
      <c r="AF45" s="36">
        <v>773.71316498463113</v>
      </c>
      <c r="AG45" s="36">
        <v>211.90759737865673</v>
      </c>
      <c r="AH45" s="36">
        <v>130.2747496074501</v>
      </c>
      <c r="AI45" s="36">
        <v>954.17467111500787</v>
      </c>
      <c r="AJ45" s="36">
        <v>823.89992150755779</v>
      </c>
      <c r="AK45" s="91">
        <v>0.68777077544748022</v>
      </c>
      <c r="AL45" s="91">
        <v>0.6465647500313636</v>
      </c>
      <c r="AM45" s="91">
        <v>0.53692375425523153</v>
      </c>
      <c r="AN45" s="91">
        <v>1.0097492934643943</v>
      </c>
      <c r="AO45" s="91">
        <v>1.109183865836328</v>
      </c>
      <c r="AP45" s="42">
        <v>1.9</v>
      </c>
      <c r="AQ45" s="42">
        <v>9.1999999999999993</v>
      </c>
      <c r="AR45" s="42">
        <v>13.9</v>
      </c>
      <c r="AS45" s="42">
        <v>100</v>
      </c>
      <c r="AT45" s="42">
        <v>94.14</v>
      </c>
      <c r="AU45" s="42">
        <v>89.11</v>
      </c>
      <c r="AV45" s="45">
        <v>0.155443517473246</v>
      </c>
      <c r="AW45" s="45">
        <v>5.3818330365383103E-2</v>
      </c>
      <c r="AX45" s="45">
        <v>2.80503740577186E-2</v>
      </c>
      <c r="AY45" s="45">
        <v>1.16810377344414E-2</v>
      </c>
      <c r="AZ45" s="45">
        <v>3.5475824775809101E-2</v>
      </c>
      <c r="BA45" s="45">
        <v>7.9237439758972905E-2</v>
      </c>
      <c r="BB45" s="45">
        <v>0.102311164699512</v>
      </c>
      <c r="BC45" s="45">
        <v>0.19911272366167801</v>
      </c>
      <c r="BD45" s="45">
        <v>3.2009923976790797E-2</v>
      </c>
      <c r="BE45" s="45">
        <v>0.14094977735779099</v>
      </c>
      <c r="BF45" s="45">
        <v>0.114380205451907</v>
      </c>
      <c r="BG45" s="45">
        <v>4.1239891137432497E-2</v>
      </c>
      <c r="BH45" s="82">
        <v>161989</v>
      </c>
      <c r="BI45" s="82">
        <v>2620446</v>
      </c>
      <c r="BJ45" s="38">
        <v>161989</v>
      </c>
      <c r="BK45" s="38">
        <v>2620446</v>
      </c>
      <c r="BL45" s="38">
        <v>1.4502999999999999</v>
      </c>
      <c r="BM45" s="38">
        <v>0.85095460766666597</v>
      </c>
      <c r="BN45" s="38">
        <v>0.76034270166666595</v>
      </c>
      <c r="BO45" s="38">
        <v>1046.8329577417412</v>
      </c>
    </row>
    <row r="46" spans="1:67" ht="12" customHeight="1">
      <c r="A46" s="35" t="s">
        <v>91</v>
      </c>
      <c r="B46" s="36"/>
      <c r="C46" s="42">
        <v>144.30218298608068</v>
      </c>
      <c r="D46" s="36">
        <v>872.80100000000004</v>
      </c>
      <c r="E46" s="36">
        <v>976.50900000000001</v>
      </c>
      <c r="F46" s="36">
        <v>10.6</v>
      </c>
      <c r="G46" s="42">
        <v>250</v>
      </c>
      <c r="H46" s="42">
        <v>520.24477868106226</v>
      </c>
      <c r="I46" s="34">
        <v>187.0477371466977</v>
      </c>
      <c r="J46" s="34">
        <v>-23.31345544895748</v>
      </c>
      <c r="K46" s="40">
        <v>575.92725960167695</v>
      </c>
      <c r="L46" s="40">
        <v>576.17851523799004</v>
      </c>
      <c r="M46" s="42">
        <v>102.66240570774552</v>
      </c>
      <c r="N46" s="42">
        <v>127.43720828389466</v>
      </c>
      <c r="O46" s="42">
        <v>1576.7532526796381</v>
      </c>
      <c r="P46" s="42">
        <v>54.711199726781558</v>
      </c>
      <c r="Q46" s="42">
        <v>365.45609169761497</v>
      </c>
      <c r="R46" s="42">
        <v>107.23247447235532</v>
      </c>
      <c r="S46" s="42">
        <v>53.895902899617944</v>
      </c>
      <c r="T46" s="42">
        <v>16.190327762913896</v>
      </c>
      <c r="U46" s="42">
        <v>146.72383144442904</v>
      </c>
      <c r="V46" s="42">
        <v>111.86545078170542</v>
      </c>
      <c r="W46" s="42">
        <v>50.118275695143161</v>
      </c>
      <c r="X46" s="42">
        <v>505.70984343751104</v>
      </c>
      <c r="Y46" s="42">
        <v>164.84985476156598</v>
      </c>
      <c r="Z46" s="42">
        <v>44249.087</v>
      </c>
      <c r="AA46" s="36">
        <v>1691.7788330533101</v>
      </c>
      <c r="AB46" s="36">
        <v>1433.3612102351096</v>
      </c>
      <c r="AC46" s="36">
        <v>1173.2834081954059</v>
      </c>
      <c r="AD46" s="36">
        <v>260.07780203970367</v>
      </c>
      <c r="AE46" s="36">
        <v>419.35077058784316</v>
      </c>
      <c r="AF46" s="36">
        <v>294.72425899875537</v>
      </c>
      <c r="AG46" s="36">
        <v>124.62651158908778</v>
      </c>
      <c r="AH46" s="36">
        <v>-160.93314776964252</v>
      </c>
      <c r="AI46" s="36">
        <v>705.09339990275316</v>
      </c>
      <c r="AJ46" s="36">
        <v>866.02654767239574</v>
      </c>
      <c r="AK46" s="91">
        <v>0.68809163613906899</v>
      </c>
      <c r="AL46" s="91">
        <v>0.77296331491339854</v>
      </c>
      <c r="AM46" s="91">
        <v>0.48661958988162585</v>
      </c>
      <c r="AN46" s="91">
        <v>1.1326524969743681</v>
      </c>
      <c r="AO46" s="91">
        <v>0.97067451599416466</v>
      </c>
      <c r="AP46" s="42">
        <v>1.1000000000000001</v>
      </c>
      <c r="AQ46" s="42">
        <v>9.1999999999999993</v>
      </c>
      <c r="AR46" s="42">
        <v>11.5</v>
      </c>
      <c r="AS46" s="42">
        <v>125.53358469927799</v>
      </c>
      <c r="AT46" s="42">
        <v>110.24</v>
      </c>
      <c r="AU46" s="42">
        <v>94.5</v>
      </c>
      <c r="AV46" s="45">
        <v>0.155443517473246</v>
      </c>
      <c r="AW46" s="45">
        <v>5.3818330365383103E-2</v>
      </c>
      <c r="AX46" s="45">
        <v>2.80503740577186E-2</v>
      </c>
      <c r="AY46" s="45">
        <v>1.16810377344414E-2</v>
      </c>
      <c r="AZ46" s="45">
        <v>3.5475824775809101E-2</v>
      </c>
      <c r="BA46" s="45">
        <v>7.9237439758972905E-2</v>
      </c>
      <c r="BB46" s="45">
        <v>0.102311164699512</v>
      </c>
      <c r="BC46" s="45">
        <v>0.19911272366167801</v>
      </c>
      <c r="BD46" s="45">
        <v>3.2009923976790797E-2</v>
      </c>
      <c r="BE46" s="45">
        <v>0.14094977735779099</v>
      </c>
      <c r="BF46" s="45">
        <v>0.114380205451907</v>
      </c>
      <c r="BG46" s="45">
        <v>4.1239891137432497E-2</v>
      </c>
      <c r="BH46" s="82">
        <v>190459</v>
      </c>
      <c r="BI46" s="82">
        <v>2665955</v>
      </c>
      <c r="BJ46" s="38">
        <v>190459</v>
      </c>
      <c r="BK46" s="38">
        <v>2665955</v>
      </c>
      <c r="BL46" s="38">
        <v>1.4372</v>
      </c>
      <c r="BM46" s="38">
        <v>0.899911511</v>
      </c>
      <c r="BN46" s="38">
        <v>0.90960616766666602</v>
      </c>
      <c r="BO46" s="38">
        <v>1045.3358534422284</v>
      </c>
    </row>
    <row r="47" spans="1:67" ht="12" customHeight="1">
      <c r="A47" s="35" t="s">
        <v>92</v>
      </c>
      <c r="B47" s="36"/>
      <c r="C47" s="42">
        <v>110.97839156943643</v>
      </c>
      <c r="D47" s="36">
        <v>905.02200000000005</v>
      </c>
      <c r="E47" s="36">
        <v>986.71600000000001</v>
      </c>
      <c r="F47" s="36">
        <v>8.3000000000000007</v>
      </c>
      <c r="G47" s="42">
        <v>281.8</v>
      </c>
      <c r="H47" s="42">
        <v>511.42840639218548</v>
      </c>
      <c r="I47" s="34">
        <v>268.80219919166484</v>
      </c>
      <c r="J47" s="34">
        <v>8.8953743331449484</v>
      </c>
      <c r="K47" s="40">
        <v>690.73263528348809</v>
      </c>
      <c r="L47" s="40">
        <v>840.05047560118601</v>
      </c>
      <c r="M47" s="42">
        <v>127.89226577858557</v>
      </c>
      <c r="N47" s="42">
        <v>149.73204600025224</v>
      </c>
      <c r="O47" s="42">
        <v>2396.3105065177892</v>
      </c>
      <c r="P47" s="42">
        <v>537.48646766408172</v>
      </c>
      <c r="Q47" s="42">
        <v>444.14442800793859</v>
      </c>
      <c r="R47" s="42">
        <v>167.54038112920651</v>
      </c>
      <c r="S47" s="42">
        <v>46.990772240967672</v>
      </c>
      <c r="T47" s="42">
        <v>63.702300103836741</v>
      </c>
      <c r="U47" s="42">
        <v>173.92077555559325</v>
      </c>
      <c r="V47" s="42">
        <v>144.14163200272793</v>
      </c>
      <c r="W47" s="42">
        <v>54.837277851004671</v>
      </c>
      <c r="X47" s="42">
        <v>557.5614418294341</v>
      </c>
      <c r="Y47" s="42">
        <v>205.98503013299805</v>
      </c>
      <c r="Z47" s="42">
        <v>50977.682000000001</v>
      </c>
      <c r="AA47" s="36">
        <v>2400.193207529403</v>
      </c>
      <c r="AB47" s="36">
        <v>1505.1166247671197</v>
      </c>
      <c r="AC47" s="36">
        <v>1215.7846470885495</v>
      </c>
      <c r="AD47" s="36">
        <v>289.33197767857018</v>
      </c>
      <c r="AE47" s="36">
        <v>1348.0803395857995</v>
      </c>
      <c r="AF47" s="36">
        <v>1309.3677158031232</v>
      </c>
      <c r="AG47" s="36">
        <v>38.712623782676182</v>
      </c>
      <c r="AH47" s="36">
        <v>-453.00375682351643</v>
      </c>
      <c r="AI47" s="36">
        <v>763.88443480875162</v>
      </c>
      <c r="AJ47" s="36">
        <v>1216.888191632268</v>
      </c>
      <c r="AK47" s="91">
        <v>0.75094129719957259</v>
      </c>
      <c r="AL47" s="91">
        <v>0.85043658835856595</v>
      </c>
      <c r="AM47" s="91">
        <v>0.64296064154923782</v>
      </c>
      <c r="AN47" s="91">
        <v>1.2553769343920314</v>
      </c>
      <c r="AO47" s="91">
        <v>0.95015984866208991</v>
      </c>
      <c r="AP47" s="42">
        <v>0.8</v>
      </c>
      <c r="AQ47" s="42">
        <v>7.9</v>
      </c>
      <c r="AR47" s="42">
        <v>10.9</v>
      </c>
      <c r="AS47" s="42">
        <v>141.31660239641499</v>
      </c>
      <c r="AT47" s="42">
        <v>142.54</v>
      </c>
      <c r="AU47" s="42">
        <v>121.35333333333334</v>
      </c>
      <c r="AV47" s="45">
        <v>0.155443517473246</v>
      </c>
      <c r="AW47" s="45">
        <v>5.3818330365383103E-2</v>
      </c>
      <c r="AX47" s="45">
        <v>2.80503740577186E-2</v>
      </c>
      <c r="AY47" s="45">
        <v>1.16810377344414E-2</v>
      </c>
      <c r="AZ47" s="45">
        <v>3.5475824775809101E-2</v>
      </c>
      <c r="BA47" s="45">
        <v>7.9237439758972905E-2</v>
      </c>
      <c r="BB47" s="45">
        <v>0.102311164699512</v>
      </c>
      <c r="BC47" s="45">
        <v>0.19911272366167801</v>
      </c>
      <c r="BD47" s="45">
        <v>3.2009923976790797E-2</v>
      </c>
      <c r="BE47" s="45">
        <v>0.14094977735779099</v>
      </c>
      <c r="BF47" s="45">
        <v>0.114380205451907</v>
      </c>
      <c r="BG47" s="45">
        <v>4.1239891137432497E-2</v>
      </c>
      <c r="BH47" s="82">
        <v>190459</v>
      </c>
      <c r="BI47" s="82">
        <v>2665955</v>
      </c>
      <c r="BJ47" s="38">
        <v>190459</v>
      </c>
      <c r="BK47" s="38">
        <v>2665955</v>
      </c>
      <c r="BL47" s="38">
        <v>1.5744</v>
      </c>
      <c r="BM47" s="38">
        <v>0.97222093466666604</v>
      </c>
      <c r="BN47" s="38">
        <v>1.13251039866666</v>
      </c>
      <c r="BO47" s="38">
        <v>1040.6532471256362</v>
      </c>
    </row>
    <row r="48" spans="1:67" ht="12" customHeight="1">
      <c r="A48" s="35" t="s">
        <v>93</v>
      </c>
      <c r="B48" s="36"/>
      <c r="C48" s="42">
        <v>116.01585188748955</v>
      </c>
      <c r="D48" s="36">
        <v>981.21699999999998</v>
      </c>
      <c r="E48" s="36">
        <v>1066.7349999999999</v>
      </c>
      <c r="F48" s="36">
        <v>8</v>
      </c>
      <c r="G48" s="42">
        <v>273.7</v>
      </c>
      <c r="H48" s="42">
        <v>477.1147738564797</v>
      </c>
      <c r="I48" s="34">
        <v>225.76074773578324</v>
      </c>
      <c r="J48" s="34">
        <v>10.077486850980375</v>
      </c>
      <c r="K48" s="40">
        <v>676.82917870416895</v>
      </c>
      <c r="L48" s="40">
        <v>927.85540887609295</v>
      </c>
      <c r="M48" s="42">
        <v>168.92323883753821</v>
      </c>
      <c r="N48" s="42">
        <v>189.09920363002772</v>
      </c>
      <c r="O48" s="42">
        <v>2413.8146613374524</v>
      </c>
      <c r="P48" s="42">
        <v>388.67361535045211</v>
      </c>
      <c r="Q48" s="42">
        <v>505.39934960691647</v>
      </c>
      <c r="R48" s="42">
        <v>207.95759716085709</v>
      </c>
      <c r="S48" s="42">
        <v>37.957507563484356</v>
      </c>
      <c r="T48" s="42">
        <v>66.168256958189517</v>
      </c>
      <c r="U48" s="42">
        <v>263.94780165253678</v>
      </c>
      <c r="V48" s="42">
        <v>185.7014413397865</v>
      </c>
      <c r="W48" s="42">
        <v>57.6688780711644</v>
      </c>
      <c r="X48" s="42">
        <v>508.34881956010605</v>
      </c>
      <c r="Y48" s="42">
        <v>191.99139407395901</v>
      </c>
      <c r="Z48" s="42">
        <v>51126.469000000005</v>
      </c>
      <c r="AA48" s="36">
        <v>2505.1495311823373</v>
      </c>
      <c r="AB48" s="36">
        <v>1504.6205331543802</v>
      </c>
      <c r="AC48" s="36">
        <v>1267.3556563415009</v>
      </c>
      <c r="AD48" s="36">
        <v>237.26487681287924</v>
      </c>
      <c r="AE48" s="36">
        <v>1218.8828907395405</v>
      </c>
      <c r="AF48" s="36">
        <v>988.04662524909929</v>
      </c>
      <c r="AG48" s="36">
        <v>230.83626549044124</v>
      </c>
      <c r="AH48" s="36">
        <v>-218.35389271158317</v>
      </c>
      <c r="AI48" s="36">
        <v>833.71051431705371</v>
      </c>
      <c r="AJ48" s="36">
        <v>1052.0644070286369</v>
      </c>
      <c r="AK48" s="91">
        <v>0.78009925237087152</v>
      </c>
      <c r="AL48" s="91">
        <v>0.83627295647507094</v>
      </c>
      <c r="AM48" s="91">
        <v>0.69110864251191284</v>
      </c>
      <c r="AN48" s="91">
        <v>1.1831458078803587</v>
      </c>
      <c r="AO48" s="91">
        <v>1.232366755626501</v>
      </c>
      <c r="AP48" s="42">
        <v>-0.3</v>
      </c>
      <c r="AQ48" s="42">
        <v>6.4</v>
      </c>
      <c r="AR48" s="42">
        <v>9.6</v>
      </c>
      <c r="AS48" s="42">
        <v>141.55931827509801</v>
      </c>
      <c r="AT48" s="42">
        <v>148.5</v>
      </c>
      <c r="AU48" s="42">
        <v>109.12666666666667</v>
      </c>
      <c r="AV48" s="45">
        <v>0.155443517473246</v>
      </c>
      <c r="AW48" s="45">
        <v>5.3818330365383103E-2</v>
      </c>
      <c r="AX48" s="45">
        <v>2.80503740577186E-2</v>
      </c>
      <c r="AY48" s="45">
        <v>1.16810377344414E-2</v>
      </c>
      <c r="AZ48" s="45">
        <v>3.5475824775809101E-2</v>
      </c>
      <c r="BA48" s="45">
        <v>7.9237439758972905E-2</v>
      </c>
      <c r="BB48" s="45">
        <v>0.102311164699512</v>
      </c>
      <c r="BC48" s="45">
        <v>0.19911272366167801</v>
      </c>
      <c r="BD48" s="45">
        <v>3.2009923976790797E-2</v>
      </c>
      <c r="BE48" s="45">
        <v>0.14094977735779099</v>
      </c>
      <c r="BF48" s="45">
        <v>0.114380205451907</v>
      </c>
      <c r="BG48" s="45">
        <v>4.1239891137432497E-2</v>
      </c>
      <c r="BH48" s="82">
        <v>190459</v>
      </c>
      <c r="BI48" s="82">
        <v>2665955</v>
      </c>
      <c r="BJ48" s="38">
        <v>190459</v>
      </c>
      <c r="BK48" s="38">
        <v>2665955</v>
      </c>
      <c r="BL48" s="38">
        <v>1.754</v>
      </c>
      <c r="BM48" s="38">
        <v>1.103049481</v>
      </c>
      <c r="BN48" s="38">
        <v>1.0696609393333301</v>
      </c>
      <c r="BO48" s="38">
        <v>920.59175644574509</v>
      </c>
    </row>
    <row r="49" spans="1:67" ht="12" customHeight="1">
      <c r="A49" s="35" t="s">
        <v>94</v>
      </c>
      <c r="B49" s="36"/>
      <c r="C49" s="42">
        <v>94.758746522157026</v>
      </c>
      <c r="D49" s="36">
        <v>904.35400000000004</v>
      </c>
      <c r="E49" s="36">
        <v>1009.276</v>
      </c>
      <c r="F49" s="36">
        <v>10.4</v>
      </c>
      <c r="G49" s="42">
        <v>291.10000000000002</v>
      </c>
      <c r="H49" s="42">
        <v>530.69667677143036</v>
      </c>
      <c r="I49" s="34">
        <v>156.84471863862916</v>
      </c>
      <c r="J49" s="34">
        <v>-31.69667484685505</v>
      </c>
      <c r="K49" s="40">
        <v>565.08228955831294</v>
      </c>
      <c r="L49" s="40">
        <v>793.953754176752</v>
      </c>
      <c r="M49" s="42">
        <v>99.919077549970865</v>
      </c>
      <c r="N49" s="42">
        <v>143.96218569982028</v>
      </c>
      <c r="O49" s="42">
        <v>2896.9617090378847</v>
      </c>
      <c r="P49" s="42">
        <v>343.93677731964863</v>
      </c>
      <c r="Q49" s="42">
        <v>605.00966539523404</v>
      </c>
      <c r="R49" s="42">
        <v>207.40457805993069</v>
      </c>
      <c r="S49" s="42">
        <v>71.565318463720686</v>
      </c>
      <c r="T49" s="42">
        <v>175.15635651491792</v>
      </c>
      <c r="U49" s="42">
        <v>374.17908268826432</v>
      </c>
      <c r="V49" s="42">
        <v>143.90619894517309</v>
      </c>
      <c r="W49" s="42">
        <v>61.022870641998225</v>
      </c>
      <c r="X49" s="42">
        <v>638.89341565667598</v>
      </c>
      <c r="Y49" s="42">
        <v>275.88744535232121</v>
      </c>
      <c r="Z49" s="42">
        <v>43117.86</v>
      </c>
      <c r="AA49" s="36">
        <v>2682.6005943442806</v>
      </c>
      <c r="AB49" s="36">
        <v>1585.8605337443169</v>
      </c>
      <c r="AC49" s="36">
        <v>1208.9529025126938</v>
      </c>
      <c r="AD49" s="36">
        <v>376.90763123162293</v>
      </c>
      <c r="AE49" s="36">
        <v>1301.5705309740129</v>
      </c>
      <c r="AF49" s="36">
        <v>1011.1896714843976</v>
      </c>
      <c r="AG49" s="36">
        <v>290.3808594896152</v>
      </c>
      <c r="AH49" s="36">
        <v>-204.83047037404904</v>
      </c>
      <c r="AI49" s="36">
        <v>809.07158299055698</v>
      </c>
      <c r="AJ49" s="36">
        <v>1013.902053364606</v>
      </c>
      <c r="AK49" s="91">
        <v>0.80849303390438498</v>
      </c>
      <c r="AL49" s="91">
        <v>0.83408552639998601</v>
      </c>
      <c r="AM49" s="91">
        <v>0.72435659656066997</v>
      </c>
      <c r="AN49" s="91">
        <v>0.98524582590525089</v>
      </c>
      <c r="AO49" s="91">
        <v>1.095468833813068</v>
      </c>
      <c r="AP49" s="42">
        <v>-2.8</v>
      </c>
      <c r="AQ49" s="42">
        <v>-1.3</v>
      </c>
      <c r="AR49" s="42">
        <v>7.1</v>
      </c>
      <c r="AS49" s="42">
        <v>118.3</v>
      </c>
      <c r="AT49" s="42">
        <v>75.760000000000005</v>
      </c>
      <c r="AU49" s="42">
        <v>52.103333333333325</v>
      </c>
      <c r="AV49" s="45">
        <v>0.155443517473246</v>
      </c>
      <c r="AW49" s="45">
        <v>5.3818330365383103E-2</v>
      </c>
      <c r="AX49" s="45">
        <v>2.80503740577186E-2</v>
      </c>
      <c r="AY49" s="45">
        <v>1.16810377344414E-2</v>
      </c>
      <c r="AZ49" s="45">
        <v>3.5475824775809101E-2</v>
      </c>
      <c r="BA49" s="45">
        <v>7.9237439758972905E-2</v>
      </c>
      <c r="BB49" s="45">
        <v>0.102311164699512</v>
      </c>
      <c r="BC49" s="45">
        <v>0.19911272366167801</v>
      </c>
      <c r="BD49" s="45">
        <v>3.2009923976790797E-2</v>
      </c>
      <c r="BE49" s="45">
        <v>0.14094977735779099</v>
      </c>
      <c r="BF49" s="45">
        <v>0.114380205451907</v>
      </c>
      <c r="BG49" s="45">
        <v>4.1239891137432497E-2</v>
      </c>
      <c r="BH49" s="82">
        <v>190459</v>
      </c>
      <c r="BI49" s="82">
        <v>2665955</v>
      </c>
      <c r="BJ49" s="38">
        <v>190459</v>
      </c>
      <c r="BK49" s="38">
        <v>2665955</v>
      </c>
      <c r="BL49" s="38">
        <v>1.8331</v>
      </c>
      <c r="BM49" s="38">
        <v>1.0200514140000001</v>
      </c>
      <c r="BN49" s="38">
        <v>0.842150813666666</v>
      </c>
      <c r="BO49" s="38">
        <v>604.58152125043739</v>
      </c>
    </row>
    <row r="50" spans="1:67" ht="12" customHeight="1">
      <c r="A50" s="35" t="s">
        <v>95</v>
      </c>
      <c r="B50" s="36"/>
      <c r="C50" s="42">
        <v>175.86599477964248</v>
      </c>
      <c r="D50" s="36">
        <v>904.43799999999987</v>
      </c>
      <c r="E50" s="36">
        <v>1020.354</v>
      </c>
      <c r="F50" s="36">
        <v>11.4</v>
      </c>
      <c r="G50" s="42">
        <v>288</v>
      </c>
      <c r="H50" s="42">
        <v>511.15535689234417</v>
      </c>
      <c r="I50" s="34">
        <v>102.02929351000002</v>
      </c>
      <c r="J50" s="34">
        <v>-41.755474052719563</v>
      </c>
      <c r="K50" s="40">
        <v>321.13211563434186</v>
      </c>
      <c r="L50" s="40">
        <v>371.73487883739494</v>
      </c>
      <c r="M50" s="42">
        <v>58.797762399788802</v>
      </c>
      <c r="N50" s="42">
        <v>105.62121489554372</v>
      </c>
      <c r="O50" s="42">
        <v>1544.4391733361567</v>
      </c>
      <c r="P50" s="42">
        <v>56.636015770059387</v>
      </c>
      <c r="Q50" s="42">
        <v>349.96477057475937</v>
      </c>
      <c r="R50" s="42">
        <v>107.22781247917415</v>
      </c>
      <c r="S50" s="42">
        <v>58.124841880032747</v>
      </c>
      <c r="T50" s="42">
        <v>12.165845846048338</v>
      </c>
      <c r="U50" s="42">
        <v>146.030390016746</v>
      </c>
      <c r="V50" s="42">
        <v>121.67174268786268</v>
      </c>
      <c r="W50" s="42">
        <v>57.611312705066766</v>
      </c>
      <c r="X50" s="42">
        <v>520.478519511076</v>
      </c>
      <c r="Y50" s="42">
        <v>114.52792186533124</v>
      </c>
      <c r="Z50" s="42">
        <v>47523.557000000001</v>
      </c>
      <c r="AA50" s="36">
        <v>1564.9370301918705</v>
      </c>
      <c r="AB50" s="36">
        <v>1495.1898954780286</v>
      </c>
      <c r="AC50" s="36">
        <v>1236.8792032384072</v>
      </c>
      <c r="AD50" s="36">
        <v>258.31069223962135</v>
      </c>
      <c r="AE50" s="36">
        <v>161.85923414971029</v>
      </c>
      <c r="AF50" s="36">
        <v>103.64789108263341</v>
      </c>
      <c r="AG50" s="36">
        <v>58.211343067076875</v>
      </c>
      <c r="AH50" s="36">
        <v>-92.112099435868444</v>
      </c>
      <c r="AI50" s="36">
        <v>568.45813564181753</v>
      </c>
      <c r="AJ50" s="36">
        <v>660.57023507768599</v>
      </c>
      <c r="AK50" s="91">
        <v>0.81762907594547973</v>
      </c>
      <c r="AL50" s="91">
        <v>0.84606331276935753</v>
      </c>
      <c r="AM50" s="91">
        <v>0.52558879601094588</v>
      </c>
      <c r="AN50" s="91">
        <v>0.97370195850053409</v>
      </c>
      <c r="AO50" s="91">
        <v>1.0501387485592943</v>
      </c>
      <c r="AP50" s="42">
        <v>-3.5</v>
      </c>
      <c r="AQ50" s="42">
        <v>-9.1999999999999993</v>
      </c>
      <c r="AR50" s="42">
        <v>6.2</v>
      </c>
      <c r="AS50" s="42">
        <v>115.825958421701</v>
      </c>
      <c r="AT50" s="42">
        <v>58.46</v>
      </c>
      <c r="AU50" s="42">
        <v>45.383333333333326</v>
      </c>
      <c r="AV50" s="45">
        <v>0.155443517473246</v>
      </c>
      <c r="AW50" s="45">
        <v>5.3818330365383103E-2</v>
      </c>
      <c r="AX50" s="45">
        <v>2.80503740577186E-2</v>
      </c>
      <c r="AY50" s="45">
        <v>1.16810377344414E-2</v>
      </c>
      <c r="AZ50" s="45">
        <v>3.5475824775809101E-2</v>
      </c>
      <c r="BA50" s="45">
        <v>7.9237439758972905E-2</v>
      </c>
      <c r="BB50" s="45">
        <v>0.102311164699512</v>
      </c>
      <c r="BC50" s="45">
        <v>0.19911272366167801</v>
      </c>
      <c r="BD50" s="45">
        <v>3.2009923976790797E-2</v>
      </c>
      <c r="BE50" s="45">
        <v>0.14094977735779099</v>
      </c>
      <c r="BF50" s="45">
        <v>0.114380205451907</v>
      </c>
      <c r="BG50" s="45">
        <v>4.1239891137432497E-2</v>
      </c>
      <c r="BH50" s="82">
        <v>224068</v>
      </c>
      <c r="BI50" s="82">
        <v>2716275</v>
      </c>
      <c r="BJ50" s="38">
        <v>224068</v>
      </c>
      <c r="BK50" s="38">
        <v>2716275</v>
      </c>
      <c r="BL50" s="38">
        <v>1.5235000000000001</v>
      </c>
      <c r="BM50" s="38">
        <v>0.86832821900000001</v>
      </c>
      <c r="BN50" s="38">
        <v>0.60657302400000002</v>
      </c>
      <c r="BO50" s="38">
        <v>451.62762892116001</v>
      </c>
    </row>
    <row r="51" spans="1:67" ht="12" customHeight="1">
      <c r="A51" s="35" t="s">
        <v>96</v>
      </c>
      <c r="B51" s="36"/>
      <c r="C51" s="42">
        <v>129.43534558962767</v>
      </c>
      <c r="D51" s="36">
        <v>945.42499999999995</v>
      </c>
      <c r="E51" s="36">
        <v>1055.8679999999999</v>
      </c>
      <c r="F51" s="36">
        <v>10.5</v>
      </c>
      <c r="G51" s="42">
        <v>309.2</v>
      </c>
      <c r="H51" s="42">
        <v>536.11262356741213</v>
      </c>
      <c r="I51" s="34">
        <v>10.375435924584195</v>
      </c>
      <c r="J51" s="34">
        <v>124.3516893513212</v>
      </c>
      <c r="K51" s="40">
        <v>439.64434507129749</v>
      </c>
      <c r="L51" s="40">
        <v>484.08822064772028</v>
      </c>
      <c r="M51" s="42">
        <v>109.22812978828254</v>
      </c>
      <c r="N51" s="42">
        <v>145.92788389035394</v>
      </c>
      <c r="O51" s="42">
        <v>2355.0225647608263</v>
      </c>
      <c r="P51" s="42">
        <v>557.47492048158551</v>
      </c>
      <c r="Q51" s="42">
        <v>479.42174039140326</v>
      </c>
      <c r="R51" s="42">
        <v>138.94909210872322</v>
      </c>
      <c r="S51" s="42">
        <v>48.679766423426038</v>
      </c>
      <c r="T51" s="42">
        <v>30.660441786000263</v>
      </c>
      <c r="U51" s="42">
        <v>130.18661319885894</v>
      </c>
      <c r="V51" s="42">
        <v>152.04442309808144</v>
      </c>
      <c r="W51" s="42">
        <v>58.220030153412559</v>
      </c>
      <c r="X51" s="42">
        <v>573.53924437692729</v>
      </c>
      <c r="Y51" s="42">
        <v>185.84629274240743</v>
      </c>
      <c r="Z51" s="42">
        <v>55469.212999999996</v>
      </c>
      <c r="AA51" s="36">
        <v>2381.7874402484053</v>
      </c>
      <c r="AB51" s="36">
        <v>1400.8011498508361</v>
      </c>
      <c r="AC51" s="36">
        <v>1133.9471508723293</v>
      </c>
      <c r="AD51" s="36">
        <v>266.85399897850664</v>
      </c>
      <c r="AE51" s="36">
        <v>845.67581082149252</v>
      </c>
      <c r="AF51" s="36">
        <v>727.09508693589703</v>
      </c>
      <c r="AG51" s="36">
        <v>118.58072388559556</v>
      </c>
      <c r="AH51" s="36">
        <v>135.31047957607697</v>
      </c>
      <c r="AI51" s="36">
        <v>1119.7964774762379</v>
      </c>
      <c r="AJ51" s="36">
        <v>984.4859979001609</v>
      </c>
      <c r="AK51" s="91">
        <v>0.81470013773509042</v>
      </c>
      <c r="AL51" s="91">
        <v>0.93574614191977057</v>
      </c>
      <c r="AM51" s="91">
        <v>0.69316704167116761</v>
      </c>
      <c r="AN51" s="91">
        <v>0.70246997184065729</v>
      </c>
      <c r="AO51" s="91">
        <v>0.91662705404116396</v>
      </c>
      <c r="AP51" s="42">
        <v>-4.0999999999999996</v>
      </c>
      <c r="AQ51" s="42">
        <v>-11.2</v>
      </c>
      <c r="AR51" s="42">
        <v>8</v>
      </c>
      <c r="AS51" s="42">
        <v>114.3</v>
      </c>
      <c r="AT51" s="42">
        <v>60.3</v>
      </c>
      <c r="AU51" s="42">
        <v>60.983333333333341</v>
      </c>
      <c r="AV51" s="45">
        <v>0.155443517473246</v>
      </c>
      <c r="AW51" s="45">
        <v>5.3818330365383103E-2</v>
      </c>
      <c r="AX51" s="45">
        <v>2.80503740577186E-2</v>
      </c>
      <c r="AY51" s="45">
        <v>1.16810377344414E-2</v>
      </c>
      <c r="AZ51" s="45">
        <v>3.5475824775809101E-2</v>
      </c>
      <c r="BA51" s="45">
        <v>7.9237439758972905E-2</v>
      </c>
      <c r="BB51" s="45">
        <v>0.102311164699512</v>
      </c>
      <c r="BC51" s="45">
        <v>0.19911272366167801</v>
      </c>
      <c r="BD51" s="45">
        <v>3.2009923976790797E-2</v>
      </c>
      <c r="BE51" s="45">
        <v>0.14094977735779099</v>
      </c>
      <c r="BF51" s="45">
        <v>0.114380205451907</v>
      </c>
      <c r="BG51" s="45">
        <v>4.1239891137432497E-2</v>
      </c>
      <c r="BH51" s="82">
        <v>224068</v>
      </c>
      <c r="BI51" s="82">
        <v>2716275</v>
      </c>
      <c r="BJ51" s="38">
        <v>224068</v>
      </c>
      <c r="BK51" s="38">
        <v>2716275</v>
      </c>
      <c r="BL51" s="38">
        <v>1.5629999999999999</v>
      </c>
      <c r="BM51" s="38">
        <v>0.83086281166666598</v>
      </c>
      <c r="BN51" s="38">
        <v>0.71092281166666604</v>
      </c>
      <c r="BO51" s="38">
        <v>451.62762892116001</v>
      </c>
    </row>
    <row r="52" spans="1:67" ht="12" customHeight="1">
      <c r="A52" s="35" t="s">
        <v>97</v>
      </c>
      <c r="B52" s="36"/>
      <c r="C52" s="42">
        <v>139.08211710216884</v>
      </c>
      <c r="D52" s="36">
        <v>1035.1409999999998</v>
      </c>
      <c r="E52" s="36">
        <v>1155.5119999999999</v>
      </c>
      <c r="F52" s="36">
        <v>10.4</v>
      </c>
      <c r="G52" s="42">
        <v>296.5</v>
      </c>
      <c r="H52" s="42">
        <v>526.91207417329724</v>
      </c>
      <c r="I52" s="34">
        <v>170.98779999999999</v>
      </c>
      <c r="J52" s="34">
        <v>-71.204818810833274</v>
      </c>
      <c r="K52" s="40">
        <v>502.01340906056544</v>
      </c>
      <c r="L52" s="40">
        <v>574.30331879028154</v>
      </c>
      <c r="M52" s="42">
        <v>158.33203994719454</v>
      </c>
      <c r="N52" s="42">
        <v>148.85571411325424</v>
      </c>
      <c r="O52" s="42">
        <v>2301.0937253025068</v>
      </c>
      <c r="P52" s="42">
        <v>405.73289931557446</v>
      </c>
      <c r="Q52" s="42">
        <v>532.97314968869603</v>
      </c>
      <c r="R52" s="42">
        <v>144.48673381610172</v>
      </c>
      <c r="S52" s="42">
        <v>40.129975264028467</v>
      </c>
      <c r="T52" s="42">
        <v>61.987118811072847</v>
      </c>
      <c r="U52" s="42">
        <v>171.93248167565105</v>
      </c>
      <c r="V52" s="42">
        <v>183.89337305497008</v>
      </c>
      <c r="W52" s="42">
        <v>60.527095607760543</v>
      </c>
      <c r="X52" s="42">
        <v>507.05854422181136</v>
      </c>
      <c r="Y52" s="42">
        <v>192.37235384684047</v>
      </c>
      <c r="Z52" s="42">
        <v>55565.613000000005</v>
      </c>
      <c r="AA52" s="36">
        <v>2455.2114467951633</v>
      </c>
      <c r="AB52" s="36">
        <v>1403.2466109340589</v>
      </c>
      <c r="AC52" s="36">
        <v>1167.313877330389</v>
      </c>
      <c r="AD52" s="36">
        <v>235.9327336036697</v>
      </c>
      <c r="AE52" s="36">
        <v>886.40832400234922</v>
      </c>
      <c r="AF52" s="36">
        <v>746.59168585944701</v>
      </c>
      <c r="AG52" s="36">
        <v>139.81663814290218</v>
      </c>
      <c r="AH52" s="36">
        <v>165.55651185875513</v>
      </c>
      <c r="AI52" s="36">
        <v>1181.6731648849861</v>
      </c>
      <c r="AJ52" s="36">
        <v>1016.116653026231</v>
      </c>
      <c r="AK52" s="91">
        <v>0.80468468527778914</v>
      </c>
      <c r="AL52" s="91">
        <v>0.80668162104081909</v>
      </c>
      <c r="AM52" s="91">
        <v>0.74190165208585879</v>
      </c>
      <c r="AN52" s="91">
        <v>0.80626033349308657</v>
      </c>
      <c r="AO52" s="91">
        <v>1.038977657590606</v>
      </c>
      <c r="AP52" s="42">
        <v>-3.3</v>
      </c>
      <c r="AQ52" s="42">
        <v>-8.6</v>
      </c>
      <c r="AR52" s="42">
        <v>10.4</v>
      </c>
      <c r="AS52" s="42">
        <v>113.672</v>
      </c>
      <c r="AT52" s="42">
        <v>60.86</v>
      </c>
      <c r="AU52" s="42">
        <v>68.946666666666673</v>
      </c>
      <c r="AV52" s="45">
        <v>0.155443517473246</v>
      </c>
      <c r="AW52" s="45">
        <v>5.3818330365383103E-2</v>
      </c>
      <c r="AX52" s="45">
        <v>2.80503740577186E-2</v>
      </c>
      <c r="AY52" s="45">
        <v>1.16810377344414E-2</v>
      </c>
      <c r="AZ52" s="45">
        <v>3.5475824775809101E-2</v>
      </c>
      <c r="BA52" s="45">
        <v>7.9237439758972905E-2</v>
      </c>
      <c r="BB52" s="45">
        <v>0.102311164699512</v>
      </c>
      <c r="BC52" s="45">
        <v>0.19911272366167801</v>
      </c>
      <c r="BD52" s="45">
        <v>3.2009923976790797E-2</v>
      </c>
      <c r="BE52" s="45">
        <v>0.14094977735779099</v>
      </c>
      <c r="BF52" s="45">
        <v>0.114380205451907</v>
      </c>
      <c r="BG52" s="45">
        <v>4.1239891137432497E-2</v>
      </c>
      <c r="BH52" s="82">
        <v>224068</v>
      </c>
      <c r="BI52" s="82">
        <v>2716275</v>
      </c>
      <c r="BJ52" s="38">
        <v>224068</v>
      </c>
      <c r="BK52" s="38">
        <v>2716275</v>
      </c>
      <c r="BL52" s="38">
        <v>1.5238</v>
      </c>
      <c r="BM52" s="38">
        <v>0.90268507266666598</v>
      </c>
      <c r="BN52" s="38">
        <v>0.79861957233333303</v>
      </c>
      <c r="BO52" s="38">
        <v>802.3289947914069</v>
      </c>
    </row>
    <row r="53" spans="1:67" ht="12" customHeight="1">
      <c r="A53" s="35" t="s">
        <v>98</v>
      </c>
      <c r="B53" s="36"/>
      <c r="C53" s="42">
        <v>108.61452547029424</v>
      </c>
      <c r="D53" s="36">
        <v>977.43200000000002</v>
      </c>
      <c r="E53" s="36">
        <v>1120.2929999999999</v>
      </c>
      <c r="F53" s="36">
        <v>12.8</v>
      </c>
      <c r="G53" s="42">
        <v>308.10000000000002</v>
      </c>
      <c r="H53" s="42">
        <v>551.28256398460815</v>
      </c>
      <c r="I53" s="34">
        <v>286.41117454309637</v>
      </c>
      <c r="J53" s="34">
        <v>-93.48807950183992</v>
      </c>
      <c r="K53" s="40">
        <v>618.07692089893044</v>
      </c>
      <c r="L53" s="40">
        <v>628.9360427587485</v>
      </c>
      <c r="M53" s="42">
        <v>88.182352268281264</v>
      </c>
      <c r="N53" s="42">
        <v>157.36647078101197</v>
      </c>
      <c r="O53" s="42">
        <v>2891.1573941491574</v>
      </c>
      <c r="P53" s="42">
        <v>353.04935403293376</v>
      </c>
      <c r="Q53" s="42">
        <v>677.4427173972939</v>
      </c>
      <c r="R53" s="42">
        <v>239.99575128764496</v>
      </c>
      <c r="S53" s="42">
        <v>76.166340925198341</v>
      </c>
      <c r="T53" s="42">
        <v>107.73111411970122</v>
      </c>
      <c r="U53" s="42">
        <v>384.70718535830144</v>
      </c>
      <c r="V53" s="42">
        <v>172.5369497361927</v>
      </c>
      <c r="W53" s="42">
        <v>63.963136687827493</v>
      </c>
      <c r="X53" s="42">
        <v>619.25367353170441</v>
      </c>
      <c r="Y53" s="42">
        <v>196.31117107235937</v>
      </c>
      <c r="Z53" s="42">
        <v>44023.999000000003</v>
      </c>
      <c r="AA53" s="36">
        <v>2761.1427862614751</v>
      </c>
      <c r="AB53" s="36">
        <v>1510.6937026579274</v>
      </c>
      <c r="AC53" s="36">
        <v>1170.0926989089116</v>
      </c>
      <c r="AD53" s="36">
        <v>340.60100374901566</v>
      </c>
      <c r="AE53" s="36">
        <v>1119.3664089693382</v>
      </c>
      <c r="AF53" s="36">
        <v>953.29449639443999</v>
      </c>
      <c r="AG53" s="36">
        <v>166.07191257489833</v>
      </c>
      <c r="AH53" s="36">
        <v>131.08267463420961</v>
      </c>
      <c r="AI53" s="36">
        <v>1265.3046254907749</v>
      </c>
      <c r="AJ53" s="36">
        <v>1134.2219508565652</v>
      </c>
      <c r="AK53" s="91">
        <v>0.8348147979308449</v>
      </c>
      <c r="AL53" s="91">
        <v>0.79749794337118118</v>
      </c>
      <c r="AM53" s="91">
        <v>0.83651831294648848</v>
      </c>
      <c r="AN53" s="91">
        <v>0.80674019476066661</v>
      </c>
      <c r="AO53" s="91">
        <v>1.0052297957546625</v>
      </c>
      <c r="AP53" s="42">
        <v>-0.2</v>
      </c>
      <c r="AQ53" s="42">
        <v>-2.6</v>
      </c>
      <c r="AR53" s="42">
        <v>11.7</v>
      </c>
      <c r="AS53" s="42">
        <v>113.45</v>
      </c>
      <c r="AT53" s="42">
        <v>71.56</v>
      </c>
      <c r="AU53" s="42">
        <v>76.073333333333338</v>
      </c>
      <c r="AV53" s="45">
        <v>0.155443517473246</v>
      </c>
      <c r="AW53" s="45">
        <v>5.3818330365383103E-2</v>
      </c>
      <c r="AX53" s="45">
        <v>2.80503740577186E-2</v>
      </c>
      <c r="AY53" s="45">
        <v>1.16810377344414E-2</v>
      </c>
      <c r="AZ53" s="45">
        <v>3.5475824775809101E-2</v>
      </c>
      <c r="BA53" s="45">
        <v>7.9237439758972905E-2</v>
      </c>
      <c r="BB53" s="45">
        <v>0.102311164699512</v>
      </c>
      <c r="BC53" s="45">
        <v>0.19911272366167801</v>
      </c>
      <c r="BD53" s="45">
        <v>3.2009923976790797E-2</v>
      </c>
      <c r="BE53" s="45">
        <v>0.14094977735779099</v>
      </c>
      <c r="BF53" s="45">
        <v>0.114380205451907</v>
      </c>
      <c r="BG53" s="45">
        <v>4.1239891137432497E-2</v>
      </c>
      <c r="BH53" s="82">
        <v>224068</v>
      </c>
      <c r="BI53" s="82">
        <v>2716275</v>
      </c>
      <c r="BJ53" s="38">
        <v>224068</v>
      </c>
      <c r="BK53" s="38">
        <v>2716275</v>
      </c>
      <c r="BL53" s="38">
        <v>1.4409000000000001</v>
      </c>
      <c r="BM53" s="38">
        <v>0.94715950199999999</v>
      </c>
      <c r="BN53" s="38">
        <v>0.84499978533333298</v>
      </c>
      <c r="BO53" s="38">
        <v>816.97541618226251</v>
      </c>
    </row>
    <row r="54" spans="1:67" ht="12" customHeight="1">
      <c r="A54" s="35" t="s">
        <v>99</v>
      </c>
      <c r="B54" s="37"/>
      <c r="C54" s="42">
        <v>191.05623832366024</v>
      </c>
      <c r="D54" s="37">
        <v>975.88900000000001</v>
      </c>
      <c r="E54" s="37">
        <v>1111.011</v>
      </c>
      <c r="F54" s="37">
        <v>12.2</v>
      </c>
      <c r="G54" s="42">
        <v>314.39999999999998</v>
      </c>
      <c r="H54" s="42">
        <v>517.77424963007877</v>
      </c>
      <c r="I54" s="34">
        <v>194.18155122689006</v>
      </c>
      <c r="J54" s="34">
        <v>-76.605024446962901</v>
      </c>
      <c r="K54" s="40">
        <v>498.63026215600041</v>
      </c>
      <c r="L54" s="40">
        <v>556.25110295242996</v>
      </c>
      <c r="M54" s="42">
        <v>72.930631547822415</v>
      </c>
      <c r="N54" s="42">
        <v>136.58630024739435</v>
      </c>
      <c r="O54" s="42">
        <v>1674.5693201492068</v>
      </c>
      <c r="P54" s="42">
        <v>47.800743565537239</v>
      </c>
      <c r="Q54" s="42">
        <v>395.47490848620606</v>
      </c>
      <c r="R54" s="42">
        <v>120.04809486777539</v>
      </c>
      <c r="S54" s="42">
        <v>59.488181070011926</v>
      </c>
      <c r="T54" s="42">
        <v>5.8160058232315519</v>
      </c>
      <c r="U54" s="42">
        <v>204.39140402167578</v>
      </c>
      <c r="V54" s="42">
        <v>122.19990955174642</v>
      </c>
      <c r="W54" s="42">
        <v>61.225735254658929</v>
      </c>
      <c r="X54" s="42">
        <v>503.78607877054247</v>
      </c>
      <c r="Y54" s="42">
        <v>154.33825873782087</v>
      </c>
      <c r="Z54" s="42">
        <v>39843.947</v>
      </c>
      <c r="AA54" s="37">
        <v>1711.1573999999998</v>
      </c>
      <c r="AB54" s="37">
        <v>1543.2707</v>
      </c>
      <c r="AC54" s="37">
        <v>1280.8156999999999</v>
      </c>
      <c r="AD54" s="37">
        <v>262.45509999999996</v>
      </c>
      <c r="AE54" s="37">
        <v>409.78800000000001</v>
      </c>
      <c r="AF54" s="37">
        <v>328.91020000000003</v>
      </c>
      <c r="AG54" s="37">
        <v>80.877800000000008</v>
      </c>
      <c r="AH54" s="37">
        <v>-241.90140000000002</v>
      </c>
      <c r="AI54" s="37">
        <v>817.70040000000006</v>
      </c>
      <c r="AJ54" s="37">
        <v>1059.6018000000001</v>
      </c>
      <c r="AK54" s="91">
        <v>1</v>
      </c>
      <c r="AL54" s="91">
        <v>1</v>
      </c>
      <c r="AM54" s="91">
        <v>1</v>
      </c>
      <c r="AN54" s="91">
        <v>1</v>
      </c>
      <c r="AO54" s="91">
        <v>1</v>
      </c>
      <c r="AP54" s="42">
        <v>1.6</v>
      </c>
      <c r="AQ54" s="42">
        <v>4.0999999999999996</v>
      </c>
      <c r="AR54" s="42">
        <v>12.2</v>
      </c>
      <c r="AS54" s="42">
        <v>113.554311530814</v>
      </c>
      <c r="AT54" s="42">
        <v>83.01</v>
      </c>
      <c r="AU54" s="42">
        <v>74.86333333333333</v>
      </c>
      <c r="AV54" s="45">
        <v>0.155443517473246</v>
      </c>
      <c r="AW54" s="45">
        <v>5.3818330365383103E-2</v>
      </c>
      <c r="AX54" s="45">
        <v>2.80503740577186E-2</v>
      </c>
      <c r="AY54" s="45">
        <v>1.16810377344414E-2</v>
      </c>
      <c r="AZ54" s="45">
        <v>3.5475824775809101E-2</v>
      </c>
      <c r="BA54" s="45">
        <v>7.9237439758972905E-2</v>
      </c>
      <c r="BB54" s="45">
        <v>0.102311164699512</v>
      </c>
      <c r="BC54" s="45">
        <v>0.19911272366167801</v>
      </c>
      <c r="BD54" s="45">
        <v>3.2009923976790797E-2</v>
      </c>
      <c r="BE54" s="45">
        <v>0.14094977735779099</v>
      </c>
      <c r="BF54" s="45">
        <v>0.114380205451907</v>
      </c>
      <c r="BG54" s="45">
        <v>4.1239891137432497E-2</v>
      </c>
      <c r="BH54" s="82">
        <v>254486</v>
      </c>
      <c r="BI54" s="82">
        <v>2760968</v>
      </c>
      <c r="BJ54" s="38">
        <v>254486</v>
      </c>
      <c r="BK54" s="38">
        <v>2760968</v>
      </c>
      <c r="BL54" s="38">
        <v>1.4857</v>
      </c>
      <c r="BM54" s="38">
        <v>0.94555168700000003</v>
      </c>
      <c r="BN54" s="38">
        <v>0.89051373566666603</v>
      </c>
      <c r="BO54" s="38">
        <v>681.73553999725345</v>
      </c>
    </row>
    <row r="55" spans="1:67" ht="12" customHeight="1">
      <c r="A55" s="35" t="s">
        <v>100</v>
      </c>
      <c r="B55" s="37"/>
      <c r="C55" s="42">
        <v>142.95467755053852</v>
      </c>
      <c r="D55" s="37">
        <v>1045.69</v>
      </c>
      <c r="E55" s="37">
        <v>1155.078</v>
      </c>
      <c r="F55" s="37">
        <v>9.5</v>
      </c>
      <c r="G55" s="42">
        <v>338.6</v>
      </c>
      <c r="H55" s="42">
        <v>521.4175084282474</v>
      </c>
      <c r="I55" s="34">
        <v>426.46476698264928</v>
      </c>
      <c r="J55" s="34">
        <v>-77.24551006145461</v>
      </c>
      <c r="K55" s="40">
        <v>809.56626284399999</v>
      </c>
      <c r="L55" s="40">
        <v>752.35260321757005</v>
      </c>
      <c r="M55" s="42">
        <v>113.81577895711848</v>
      </c>
      <c r="N55" s="42">
        <v>179.94875812897746</v>
      </c>
      <c r="O55" s="42">
        <v>2582.693866700788</v>
      </c>
      <c r="P55" s="42">
        <v>465.21983542241378</v>
      </c>
      <c r="Q55" s="42">
        <v>477.26192531322272</v>
      </c>
      <c r="R55" s="42">
        <v>168.55319393011504</v>
      </c>
      <c r="S55" s="42">
        <v>49.24751115947268</v>
      </c>
      <c r="T55" s="42">
        <v>32.929120793026406</v>
      </c>
      <c r="U55" s="42">
        <v>361.42582358929275</v>
      </c>
      <c r="V55" s="42">
        <v>151.60721629782392</v>
      </c>
      <c r="W55" s="42">
        <v>63.438939248425619</v>
      </c>
      <c r="X55" s="42">
        <v>566.06322447688274</v>
      </c>
      <c r="Y55" s="42">
        <v>246.94707647011225</v>
      </c>
      <c r="Z55" s="42">
        <v>41567.747000000003</v>
      </c>
      <c r="AA55" s="37">
        <v>2596.1587999999997</v>
      </c>
      <c r="AB55" s="37">
        <v>1609.3378</v>
      </c>
      <c r="AC55" s="37">
        <v>1299.6496999999999</v>
      </c>
      <c r="AD55" s="37">
        <v>309.68799999999999</v>
      </c>
      <c r="AE55" s="37">
        <v>1088.3001000000002</v>
      </c>
      <c r="AF55" s="37">
        <v>871.59890000000007</v>
      </c>
      <c r="AG55" s="37">
        <v>216.7011</v>
      </c>
      <c r="AH55" s="37">
        <v>-101.47909999999986</v>
      </c>
      <c r="AI55" s="37">
        <v>1273.4656</v>
      </c>
      <c r="AJ55" s="37">
        <v>1374.9447</v>
      </c>
      <c r="AK55" s="91">
        <v>1</v>
      </c>
      <c r="AL55" s="91">
        <v>1</v>
      </c>
      <c r="AM55" s="91">
        <v>1</v>
      </c>
      <c r="AN55" s="91">
        <v>1</v>
      </c>
      <c r="AO55" s="91">
        <v>1</v>
      </c>
      <c r="AP55" s="42">
        <v>2.7</v>
      </c>
      <c r="AQ55" s="42">
        <v>5</v>
      </c>
      <c r="AR55" s="42">
        <v>10.7</v>
      </c>
      <c r="AS55" s="42">
        <v>113.34197901714001</v>
      </c>
      <c r="AT55" s="42">
        <v>92.71</v>
      </c>
      <c r="AU55" s="42">
        <v>76.33</v>
      </c>
      <c r="AV55" s="45">
        <v>0.155443517473246</v>
      </c>
      <c r="AW55" s="45">
        <v>5.3818330365383103E-2</v>
      </c>
      <c r="AX55" s="45">
        <v>2.80503740577186E-2</v>
      </c>
      <c r="AY55" s="45">
        <v>1.16810377344414E-2</v>
      </c>
      <c r="AZ55" s="45">
        <v>3.5475824775809101E-2</v>
      </c>
      <c r="BA55" s="45">
        <v>7.9237439758972905E-2</v>
      </c>
      <c r="BB55" s="45">
        <v>0.102311164699512</v>
      </c>
      <c r="BC55" s="45">
        <v>0.19911272366167801</v>
      </c>
      <c r="BD55" s="45">
        <v>3.2009923976790797E-2</v>
      </c>
      <c r="BE55" s="45">
        <v>0.14094977735779099</v>
      </c>
      <c r="BF55" s="45">
        <v>0.114380205451907</v>
      </c>
      <c r="BG55" s="45">
        <v>4.1239891137432497E-2</v>
      </c>
      <c r="BH55" s="82">
        <v>254486</v>
      </c>
      <c r="BI55" s="82">
        <v>2760968</v>
      </c>
      <c r="BJ55" s="38">
        <v>254486</v>
      </c>
      <c r="BK55" s="38">
        <v>2760968</v>
      </c>
      <c r="BL55" s="38">
        <v>1.6908000000000001</v>
      </c>
      <c r="BM55" s="38">
        <v>0.98330330366666596</v>
      </c>
      <c r="BN55" s="38">
        <v>1.0499954566666601</v>
      </c>
      <c r="BO55" s="38">
        <v>936.42824756186099</v>
      </c>
    </row>
    <row r="56" spans="1:67" ht="12" customHeight="1">
      <c r="A56" s="35" t="s">
        <v>101</v>
      </c>
      <c r="B56" s="37"/>
      <c r="C56" s="42">
        <v>144.70361065814024</v>
      </c>
      <c r="D56" s="37">
        <v>1089.587</v>
      </c>
      <c r="E56" s="37">
        <v>1192.704</v>
      </c>
      <c r="F56" s="37">
        <v>8.6</v>
      </c>
      <c r="G56" s="42">
        <v>333.4</v>
      </c>
      <c r="H56" s="42">
        <v>534.18891816238454</v>
      </c>
      <c r="I56" s="34">
        <v>440.9619046288658</v>
      </c>
      <c r="J56" s="34">
        <v>8.1909561524231052</v>
      </c>
      <c r="K56" s="40">
        <v>716.87064554299991</v>
      </c>
      <c r="L56" s="40">
        <v>860.74569475117994</v>
      </c>
      <c r="M56" s="42">
        <v>181.87870788155399</v>
      </c>
      <c r="N56" s="42">
        <v>216.46223427929647</v>
      </c>
      <c r="O56" s="42">
        <v>2617.7582290278297</v>
      </c>
      <c r="P56" s="42">
        <v>344.08876586967455</v>
      </c>
      <c r="Q56" s="42">
        <v>590.19789436570488</v>
      </c>
      <c r="R56" s="42">
        <v>173.35520866280302</v>
      </c>
      <c r="S56" s="42">
        <v>39.620811941216097</v>
      </c>
      <c r="T56" s="42">
        <v>61.60409086314791</v>
      </c>
      <c r="U56" s="42">
        <v>323.39039087935231</v>
      </c>
      <c r="V56" s="42">
        <v>218.00606340864397</v>
      </c>
      <c r="W56" s="42">
        <v>64.076256256975341</v>
      </c>
      <c r="X56" s="42">
        <v>517.7420777722408</v>
      </c>
      <c r="Y56" s="42">
        <v>285.67666900807097</v>
      </c>
      <c r="Z56" s="42">
        <v>41678.046999999999</v>
      </c>
      <c r="AA56" s="37">
        <v>2622.5540000000001</v>
      </c>
      <c r="AB56" s="37">
        <v>1739.144</v>
      </c>
      <c r="AC56" s="37">
        <v>1495.1061000000002</v>
      </c>
      <c r="AD56" s="37">
        <v>244.03790000000001</v>
      </c>
      <c r="AE56" s="37">
        <v>1225.2639999999999</v>
      </c>
      <c r="AF56" s="37">
        <v>1013.9894</v>
      </c>
      <c r="AG56" s="37">
        <v>211.27459999999999</v>
      </c>
      <c r="AH56" s="37">
        <v>-341.85399999999998</v>
      </c>
      <c r="AI56" s="37">
        <v>1194.769</v>
      </c>
      <c r="AJ56" s="37">
        <v>1536.6228999999998</v>
      </c>
      <c r="AK56" s="91">
        <v>1</v>
      </c>
      <c r="AL56" s="91">
        <v>1</v>
      </c>
      <c r="AM56" s="91">
        <v>1</v>
      </c>
      <c r="AN56" s="91">
        <v>1</v>
      </c>
      <c r="AO56" s="91">
        <v>1</v>
      </c>
      <c r="AP56" s="42">
        <v>3.1</v>
      </c>
      <c r="AQ56" s="42">
        <v>3.8</v>
      </c>
      <c r="AR56" s="42">
        <v>9.9</v>
      </c>
      <c r="AS56" s="42">
        <v>114.942472808972</v>
      </c>
      <c r="AT56" s="42">
        <v>85.84</v>
      </c>
      <c r="AU56" s="42">
        <v>77.066666666666663</v>
      </c>
      <c r="AV56" s="45">
        <v>0.155443517473246</v>
      </c>
      <c r="AW56" s="45">
        <v>5.3818330365383103E-2</v>
      </c>
      <c r="AX56" s="45">
        <v>2.80503740577186E-2</v>
      </c>
      <c r="AY56" s="45">
        <v>1.16810377344414E-2</v>
      </c>
      <c r="AZ56" s="45">
        <v>3.5475824775809101E-2</v>
      </c>
      <c r="BA56" s="45">
        <v>7.9237439758972905E-2</v>
      </c>
      <c r="BB56" s="45">
        <v>0.102311164699512</v>
      </c>
      <c r="BC56" s="45">
        <v>0.19911272366167801</v>
      </c>
      <c r="BD56" s="45">
        <v>3.2009923976790797E-2</v>
      </c>
      <c r="BE56" s="45">
        <v>0.14094977735779099</v>
      </c>
      <c r="BF56" s="45">
        <v>0.114380205451907</v>
      </c>
      <c r="BG56" s="45">
        <v>4.1239891137432497E-2</v>
      </c>
      <c r="BH56" s="82">
        <v>254486</v>
      </c>
      <c r="BI56" s="82">
        <v>2760968</v>
      </c>
      <c r="BJ56" s="38">
        <v>254486</v>
      </c>
      <c r="BK56" s="38">
        <v>2760968</v>
      </c>
      <c r="BL56" s="38">
        <v>1.7523</v>
      </c>
      <c r="BM56" s="38">
        <v>1.0016737069999999</v>
      </c>
      <c r="BN56" s="38">
        <v>0.967488336666666</v>
      </c>
      <c r="BO56" s="38">
        <v>936.70089825824721</v>
      </c>
    </row>
    <row r="57" spans="1:67" ht="12" customHeight="1">
      <c r="A57" s="35" t="s">
        <v>102</v>
      </c>
      <c r="B57" s="37"/>
      <c r="C57" s="42">
        <v>140.54283087155957</v>
      </c>
      <c r="D57" s="37">
        <v>1023.6669999999999</v>
      </c>
      <c r="E57" s="37">
        <v>1129.7840000000001</v>
      </c>
      <c r="F57" s="37">
        <v>9.4</v>
      </c>
      <c r="G57" s="42">
        <v>379.4</v>
      </c>
      <c r="H57" s="42">
        <v>593.99208251827429</v>
      </c>
      <c r="I57" s="34">
        <v>567.48735638124276</v>
      </c>
      <c r="J57" s="34">
        <v>1040.081347553948</v>
      </c>
      <c r="K57" s="40">
        <v>882.81255611699999</v>
      </c>
      <c r="L57" s="40">
        <v>910.54285206813984</v>
      </c>
      <c r="M57" s="42">
        <v>117.38104891312592</v>
      </c>
      <c r="N57" s="42">
        <v>247.49928544668515</v>
      </c>
      <c r="O57" s="42">
        <v>2881.5670237311756</v>
      </c>
      <c r="P57" s="42">
        <v>287.58851724737457</v>
      </c>
      <c r="Q57" s="42">
        <v>639.22321182786629</v>
      </c>
      <c r="R57" s="42">
        <v>202.8587668443065</v>
      </c>
      <c r="S57" s="42">
        <v>73.065743628299302</v>
      </c>
      <c r="T57" s="42">
        <v>149.88152792359415</v>
      </c>
      <c r="U57" s="42">
        <v>309.79963050667931</v>
      </c>
      <c r="V57" s="42">
        <v>186.0929744457855</v>
      </c>
      <c r="W57" s="42">
        <v>66.950299339940088</v>
      </c>
      <c r="X57" s="42">
        <v>654.70638988533392</v>
      </c>
      <c r="Y57" s="42">
        <v>311.3999620819958</v>
      </c>
      <c r="Z57" s="42">
        <v>32729.546999999995</v>
      </c>
      <c r="AA57" s="37">
        <v>2826.7182000000003</v>
      </c>
      <c r="AB57" s="37">
        <v>1733.4698000000001</v>
      </c>
      <c r="AC57" s="37">
        <v>1311.7225000000001</v>
      </c>
      <c r="AD57" s="37">
        <v>421.74720000000002</v>
      </c>
      <c r="AE57" s="37">
        <v>1382.8988999999999</v>
      </c>
      <c r="AF57" s="37">
        <v>1150.1898000000001</v>
      </c>
      <c r="AG57" s="37">
        <v>232.70910000000001</v>
      </c>
      <c r="AH57" s="37">
        <v>-289.65040000000005</v>
      </c>
      <c r="AI57" s="37">
        <v>1268.3411999999998</v>
      </c>
      <c r="AJ57" s="37">
        <v>1557.9916000000001</v>
      </c>
      <c r="AK57" s="91">
        <v>1</v>
      </c>
      <c r="AL57" s="91">
        <v>1</v>
      </c>
      <c r="AM57" s="91">
        <v>1</v>
      </c>
      <c r="AN57" s="91">
        <v>1</v>
      </c>
      <c r="AO57" s="91">
        <v>1</v>
      </c>
      <c r="AP57" s="42">
        <v>2.7</v>
      </c>
      <c r="AQ57" s="42">
        <v>5.0999999999999996</v>
      </c>
      <c r="AR57" s="42">
        <v>10</v>
      </c>
      <c r="AS57" s="42">
        <v>116.286</v>
      </c>
      <c r="AT57" s="42">
        <v>117.84</v>
      </c>
      <c r="AU57" s="42">
        <v>99.39</v>
      </c>
      <c r="AV57" s="45">
        <v>0.14099529178870501</v>
      </c>
      <c r="AW57" s="45">
        <v>3.9249824949368801E-2</v>
      </c>
      <c r="AX57" s="45">
        <v>2.2838311768152E-2</v>
      </c>
      <c r="AY57" s="45">
        <v>1.9899693378718102E-2</v>
      </c>
      <c r="AZ57" s="45">
        <v>3.49789965282718E-2</v>
      </c>
      <c r="BA57" s="45">
        <v>7.1996089776771202E-2</v>
      </c>
      <c r="BB57" s="45">
        <v>0.111508261642992</v>
      </c>
      <c r="BC57" s="45">
        <v>0.215464537784752</v>
      </c>
      <c r="BD57" s="45">
        <v>3.2509714028763403E-2</v>
      </c>
      <c r="BE57" s="45">
        <v>0.135033502508703</v>
      </c>
      <c r="BF57" s="45">
        <v>0.13399853591834399</v>
      </c>
      <c r="BG57" s="45">
        <v>3.7334046893578499E-2</v>
      </c>
      <c r="BH57" s="82">
        <v>254486</v>
      </c>
      <c r="BI57" s="82">
        <v>2760968</v>
      </c>
      <c r="BJ57" s="38">
        <v>254486</v>
      </c>
      <c r="BK57" s="38">
        <v>2760968</v>
      </c>
      <c r="BL57" s="38">
        <v>1.7503</v>
      </c>
      <c r="BM57" s="38">
        <v>1.069471302</v>
      </c>
      <c r="BN57" s="38">
        <v>1.0920024713333301</v>
      </c>
      <c r="BO57" s="38">
        <v>1211.7312905778283</v>
      </c>
    </row>
    <row r="58" spans="1:67" ht="12" customHeight="1">
      <c r="A58" s="35" t="s">
        <v>103</v>
      </c>
      <c r="B58" s="37"/>
      <c r="C58" s="42">
        <v>210.85595844495111</v>
      </c>
      <c r="D58" s="37">
        <v>1024.7529999999999</v>
      </c>
      <c r="E58" s="37">
        <v>1121.912</v>
      </c>
      <c r="F58" s="37">
        <v>8.6999999999999993</v>
      </c>
      <c r="G58" s="42">
        <v>395.4</v>
      </c>
      <c r="H58" s="42">
        <v>613.57553172545181</v>
      </c>
      <c r="I58" s="34">
        <v>973.85786075293322</v>
      </c>
      <c r="J58" s="34">
        <v>-24.399092236258404</v>
      </c>
      <c r="K58" s="40">
        <v>699.99742186000617</v>
      </c>
      <c r="L58" s="40">
        <v>1117.9363842371915</v>
      </c>
      <c r="M58" s="42">
        <v>72.768849262191196</v>
      </c>
      <c r="N58" s="42">
        <v>260.4321482939929</v>
      </c>
      <c r="O58" s="42">
        <v>2003.7861858006834</v>
      </c>
      <c r="P58" s="42">
        <v>45.958534355539641</v>
      </c>
      <c r="Q58" s="42">
        <v>434.76085807774621</v>
      </c>
      <c r="R58" s="42">
        <v>122.85555487815525</v>
      </c>
      <c r="S58" s="42">
        <v>70.13291463398042</v>
      </c>
      <c r="T58" s="42">
        <v>15.567733291297998</v>
      </c>
      <c r="U58" s="42">
        <v>306.72678898466722</v>
      </c>
      <c r="V58" s="42">
        <v>154.67396793187447</v>
      </c>
      <c r="W58" s="42">
        <v>64.805275507325106</v>
      </c>
      <c r="X58" s="42">
        <v>586.68141048627376</v>
      </c>
      <c r="Y58" s="42">
        <v>201.62314765382334</v>
      </c>
      <c r="Z58" s="42">
        <v>35306.9</v>
      </c>
      <c r="AA58" s="37">
        <v>2175.7477000000003</v>
      </c>
      <c r="AB58" s="37">
        <v>1870.2398000000001</v>
      </c>
      <c r="AC58" s="37">
        <v>1566.7511999999999</v>
      </c>
      <c r="AD58" s="37">
        <v>303.48859999999996</v>
      </c>
      <c r="AE58" s="37">
        <v>932.00199999999995</v>
      </c>
      <c r="AF58" s="37">
        <v>769.26</v>
      </c>
      <c r="AG58" s="37">
        <v>162.74189999999999</v>
      </c>
      <c r="AH58" s="37">
        <v>-626.4941</v>
      </c>
      <c r="AI58" s="37">
        <v>657.5489</v>
      </c>
      <c r="AJ58" s="37">
        <v>1284.0429999999999</v>
      </c>
      <c r="AK58" s="91">
        <v>1.0244339369262969</v>
      </c>
      <c r="AL58" s="91">
        <v>1.0975114057002471</v>
      </c>
      <c r="AM58" s="91">
        <v>1.1286062690852596</v>
      </c>
      <c r="AN58" s="91">
        <v>1.5862138922291558</v>
      </c>
      <c r="AO58" s="91">
        <v>1.2231162819313683</v>
      </c>
      <c r="AP58" s="42">
        <v>1.9</v>
      </c>
      <c r="AQ58" s="42">
        <v>3.3</v>
      </c>
      <c r="AR58" s="42">
        <v>10.199999999999999</v>
      </c>
      <c r="AS58" s="42">
        <v>118.14657599999998</v>
      </c>
      <c r="AT58" s="42">
        <v>121.4</v>
      </c>
      <c r="AU58" s="42">
        <v>106.53000000000002</v>
      </c>
      <c r="AV58" s="45">
        <v>0.11209884041962399</v>
      </c>
      <c r="AW58" s="45">
        <v>1.0112814117340101E-2</v>
      </c>
      <c r="AX58" s="45">
        <v>1.24141871890189E-2</v>
      </c>
      <c r="AY58" s="45">
        <v>3.6337004667271501E-2</v>
      </c>
      <c r="AZ58" s="45">
        <v>3.3985340033197198E-2</v>
      </c>
      <c r="BA58" s="45">
        <v>5.7513389812367699E-2</v>
      </c>
      <c r="BB58" s="45">
        <v>0.129902455529953</v>
      </c>
      <c r="BC58" s="45">
        <v>0.248168166030902</v>
      </c>
      <c r="BD58" s="45">
        <v>3.3509294132708499E-2</v>
      </c>
      <c r="BE58" s="45">
        <v>0.12320095281052899</v>
      </c>
      <c r="BF58" s="45">
        <v>0.17323519685121599</v>
      </c>
      <c r="BG58" s="45">
        <v>2.9522358405870499E-2</v>
      </c>
      <c r="BH58" s="82">
        <v>312542</v>
      </c>
      <c r="BI58" s="82">
        <v>2811666</v>
      </c>
      <c r="BJ58" s="38">
        <v>312542</v>
      </c>
      <c r="BK58" s="38">
        <v>2811666</v>
      </c>
      <c r="BL58" s="38">
        <v>1.7357</v>
      </c>
      <c r="BM58" s="38">
        <v>1.07333590533333</v>
      </c>
      <c r="BN58" s="38">
        <v>1.2634007383333301</v>
      </c>
      <c r="BO58" s="38">
        <v>1446.931855508851</v>
      </c>
    </row>
    <row r="59" spans="1:67" ht="12" customHeight="1">
      <c r="A59" s="35" t="s">
        <v>104</v>
      </c>
      <c r="B59" s="37"/>
      <c r="C59" s="42">
        <v>149.77121173964071</v>
      </c>
      <c r="D59" s="37">
        <v>1042.546</v>
      </c>
      <c r="E59" s="37">
        <v>1124.4639999999999</v>
      </c>
      <c r="F59" s="37">
        <v>7.3</v>
      </c>
      <c r="G59" s="42">
        <v>427.7</v>
      </c>
      <c r="H59" s="42">
        <v>641.61016208463172</v>
      </c>
      <c r="I59" s="34">
        <v>1214.2005825529986</v>
      </c>
      <c r="J59" s="34">
        <v>-8.6683506146846163</v>
      </c>
      <c r="K59" s="40">
        <v>1037.0887413197358</v>
      </c>
      <c r="L59" s="40">
        <v>1679.8926108061823</v>
      </c>
      <c r="M59" s="42">
        <v>119.20332661483852</v>
      </c>
      <c r="N59" s="42">
        <v>301.15801497097033</v>
      </c>
      <c r="O59" s="42">
        <v>3104.4704182446139</v>
      </c>
      <c r="P59" s="42">
        <v>445.07212348020147</v>
      </c>
      <c r="Q59" s="42">
        <v>558.72607897116018</v>
      </c>
      <c r="R59" s="42">
        <v>196.6709435677096</v>
      </c>
      <c r="S59" s="42">
        <v>52.195807047859525</v>
      </c>
      <c r="T59" s="42">
        <v>48.422072505174242</v>
      </c>
      <c r="U59" s="42">
        <v>418.22333840733779</v>
      </c>
      <c r="V59" s="42">
        <v>199.67453531699024</v>
      </c>
      <c r="W59" s="42">
        <v>67.916821019077162</v>
      </c>
      <c r="X59" s="42">
        <v>604.43385678386687</v>
      </c>
      <c r="Y59" s="42">
        <v>513.13484114523681</v>
      </c>
      <c r="Z59" s="42">
        <v>44760.1</v>
      </c>
      <c r="AA59" s="37">
        <v>2877.6006000000002</v>
      </c>
      <c r="AB59" s="37">
        <v>1949.0861</v>
      </c>
      <c r="AC59" s="37">
        <v>1623.0681000000002</v>
      </c>
      <c r="AD59" s="37">
        <v>326.01799999999997</v>
      </c>
      <c r="AE59" s="37">
        <v>1971.2948999999999</v>
      </c>
      <c r="AF59" s="37">
        <v>1676.0699</v>
      </c>
      <c r="AG59" s="37">
        <v>295.22500000000002</v>
      </c>
      <c r="AH59" s="37">
        <v>-1042.7804000000001</v>
      </c>
      <c r="AI59" s="37">
        <v>1317.2874999999999</v>
      </c>
      <c r="AJ59" s="37">
        <v>2360.0679</v>
      </c>
      <c r="AK59" s="91">
        <v>1.0660977194980297</v>
      </c>
      <c r="AL59" s="91">
        <v>1.2193458643387789</v>
      </c>
      <c r="AM59" s="91">
        <v>1.0738159470711359</v>
      </c>
      <c r="AN59" s="91">
        <v>1.315887609956065</v>
      </c>
      <c r="AO59" s="91">
        <v>1.0149524087845101</v>
      </c>
      <c r="AP59" s="42">
        <v>1.7</v>
      </c>
      <c r="AQ59" s="42">
        <v>3.3</v>
      </c>
      <c r="AR59" s="42">
        <v>9.9</v>
      </c>
      <c r="AS59" s="42">
        <v>127.51</v>
      </c>
      <c r="AT59" s="42">
        <v>118.85</v>
      </c>
      <c r="AU59" s="42">
        <v>115.09333333333332</v>
      </c>
      <c r="AV59" s="45">
        <v>0.11209884041962399</v>
      </c>
      <c r="AW59" s="45">
        <v>1.0112814117340101E-2</v>
      </c>
      <c r="AX59" s="45">
        <v>1.24141871890189E-2</v>
      </c>
      <c r="AY59" s="45">
        <v>3.6337004667271501E-2</v>
      </c>
      <c r="AZ59" s="45">
        <v>3.3985340033197198E-2</v>
      </c>
      <c r="BA59" s="45">
        <v>5.7513389812367699E-2</v>
      </c>
      <c r="BB59" s="45">
        <v>0.129902455529953</v>
      </c>
      <c r="BC59" s="45">
        <v>0.248168166030902</v>
      </c>
      <c r="BD59" s="45">
        <v>3.3509294132708499E-2</v>
      </c>
      <c r="BE59" s="45">
        <v>0.12320095281052899</v>
      </c>
      <c r="BF59" s="45">
        <v>0.17323519685121599</v>
      </c>
      <c r="BG59" s="45">
        <v>2.9522358405870499E-2</v>
      </c>
      <c r="BH59" s="82">
        <v>312542</v>
      </c>
      <c r="BI59" s="82">
        <v>2811666</v>
      </c>
      <c r="BJ59" s="38">
        <v>312542</v>
      </c>
      <c r="BK59" s="38">
        <v>2811666</v>
      </c>
      <c r="BL59" s="38">
        <v>1.7111000000000001</v>
      </c>
      <c r="BM59" s="38">
        <v>1.16814981233333</v>
      </c>
      <c r="BN59" s="38">
        <v>1.5779602963333299</v>
      </c>
      <c r="BO59" s="38">
        <v>2222.900484986973</v>
      </c>
    </row>
    <row r="60" spans="1:67" ht="12" customHeight="1">
      <c r="A60" s="35" t="s">
        <v>105</v>
      </c>
      <c r="B60" s="37"/>
      <c r="C60" s="42">
        <v>146.53970103484008</v>
      </c>
      <c r="D60" s="37">
        <v>1056.848</v>
      </c>
      <c r="E60" s="37">
        <v>1148.462</v>
      </c>
      <c r="F60" s="37">
        <v>8</v>
      </c>
      <c r="G60" s="42">
        <v>423.2</v>
      </c>
      <c r="H60" s="42">
        <v>614.60664456012739</v>
      </c>
      <c r="I60" s="34">
        <v>988.44175998866353</v>
      </c>
      <c r="J60" s="34">
        <v>19.368915890255288</v>
      </c>
      <c r="K60" s="40">
        <v>1115.9912780824061</v>
      </c>
      <c r="L60" s="40">
        <v>2151.4490359113097</v>
      </c>
      <c r="M60" s="42">
        <v>194.2780270409325</v>
      </c>
      <c r="N60" s="42">
        <v>374.22167228429038</v>
      </c>
      <c r="O60" s="42">
        <v>3182.6162841667328</v>
      </c>
      <c r="P60" s="42">
        <v>355.92633464401689</v>
      </c>
      <c r="Q60" s="42">
        <v>628.78236353568002</v>
      </c>
      <c r="R60" s="42">
        <v>193.90545931506819</v>
      </c>
      <c r="S60" s="42">
        <v>41.041129338290624</v>
      </c>
      <c r="T60" s="42">
        <v>107.74696661173256</v>
      </c>
      <c r="U60" s="42">
        <v>536.13388762698742</v>
      </c>
      <c r="V60" s="42">
        <v>232.70877269138535</v>
      </c>
      <c r="W60" s="42">
        <v>68.518449635801716</v>
      </c>
      <c r="X60" s="42">
        <v>525.67312529377807</v>
      </c>
      <c r="Y60" s="42">
        <v>492.17979547399239</v>
      </c>
      <c r="Z60" s="42">
        <v>44854.400000000001</v>
      </c>
      <c r="AA60" s="37">
        <v>3205.107</v>
      </c>
      <c r="AB60" s="37">
        <v>1834.6816000000001</v>
      </c>
      <c r="AC60" s="37">
        <v>1553.0386000000001</v>
      </c>
      <c r="AD60" s="37">
        <v>281.64299999999997</v>
      </c>
      <c r="AE60" s="37">
        <v>2267.8397</v>
      </c>
      <c r="AF60" s="37">
        <v>1926.5783000000001</v>
      </c>
      <c r="AG60" s="37">
        <v>341.26140000000004</v>
      </c>
      <c r="AH60" s="37">
        <v>-897.4144</v>
      </c>
      <c r="AI60" s="37">
        <v>1747.1886999999999</v>
      </c>
      <c r="AJ60" s="37">
        <v>2644.6031000000003</v>
      </c>
      <c r="AK60" s="91">
        <v>1.10500865850984</v>
      </c>
      <c r="AL60" s="91">
        <v>1.1522753982879035</v>
      </c>
      <c r="AM60" s="91">
        <v>1.1474374489519696</v>
      </c>
      <c r="AN60" s="91">
        <v>1.0897075398896525</v>
      </c>
      <c r="AO60" s="91">
        <v>1.1577561865521522</v>
      </c>
      <c r="AP60" s="42">
        <v>1.2</v>
      </c>
      <c r="AQ60" s="42">
        <v>5</v>
      </c>
      <c r="AR60" s="42">
        <v>9.4</v>
      </c>
      <c r="AS60" s="42">
        <v>136.05317000000002</v>
      </c>
      <c r="AT60" s="42">
        <v>115.77</v>
      </c>
      <c r="AU60" s="42">
        <v>110.3</v>
      </c>
      <c r="AV60" s="45">
        <v>0.11209884041962399</v>
      </c>
      <c r="AW60" s="45">
        <v>1.0112814117340101E-2</v>
      </c>
      <c r="AX60" s="45">
        <v>1.24141871890189E-2</v>
      </c>
      <c r="AY60" s="45">
        <v>3.6337004667271501E-2</v>
      </c>
      <c r="AZ60" s="45">
        <v>3.3985340033197198E-2</v>
      </c>
      <c r="BA60" s="45">
        <v>5.7513389812367699E-2</v>
      </c>
      <c r="BB60" s="45">
        <v>0.129902455529953</v>
      </c>
      <c r="BC60" s="45">
        <v>0.248168166030902</v>
      </c>
      <c r="BD60" s="45">
        <v>3.3509294132708499E-2</v>
      </c>
      <c r="BE60" s="45">
        <v>0.12320095281052899</v>
      </c>
      <c r="BF60" s="45">
        <v>0.17323519685121599</v>
      </c>
      <c r="BG60" s="45">
        <v>2.9522358405870499E-2</v>
      </c>
      <c r="BH60" s="82">
        <v>312542</v>
      </c>
      <c r="BI60" s="82">
        <v>2811666</v>
      </c>
      <c r="BJ60" s="38">
        <v>312542</v>
      </c>
      <c r="BK60" s="38">
        <v>2811666</v>
      </c>
      <c r="BL60" s="38">
        <v>1.7575000000000001</v>
      </c>
      <c r="BM60" s="38">
        <v>1.2359185236666601</v>
      </c>
      <c r="BN60" s="38">
        <v>1.53585737533333</v>
      </c>
      <c r="BO60" s="38">
        <v>1751.2501626883611</v>
      </c>
    </row>
    <row r="61" spans="1:67" ht="12" customHeight="1">
      <c r="A61" s="35" t="s">
        <v>106</v>
      </c>
      <c r="B61" s="37"/>
      <c r="C61" s="42">
        <v>152.89510345748849</v>
      </c>
      <c r="D61" s="37">
        <v>1026.5819999999999</v>
      </c>
      <c r="E61" s="37">
        <v>1104.0119999999999</v>
      </c>
      <c r="F61" s="37">
        <v>7</v>
      </c>
      <c r="G61" s="42">
        <v>450.3</v>
      </c>
      <c r="H61" s="42">
        <v>644.44985052110951</v>
      </c>
      <c r="I61" s="34">
        <v>1300.0992232897252</v>
      </c>
      <c r="J61" s="34">
        <v>86.38019190829327</v>
      </c>
      <c r="K61" s="40">
        <v>1202.9205701811079</v>
      </c>
      <c r="L61" s="40">
        <v>1775.8752839704593</v>
      </c>
      <c r="M61" s="42">
        <v>133.42293500957226</v>
      </c>
      <c r="N61" s="42">
        <v>430.92878356148947</v>
      </c>
      <c r="O61" s="42">
        <v>3152.7055244419844</v>
      </c>
      <c r="P61" s="42">
        <v>294.11714956625667</v>
      </c>
      <c r="Q61" s="42">
        <v>641.41573022741318</v>
      </c>
      <c r="R61" s="42">
        <v>203.61889263806714</v>
      </c>
      <c r="S61" s="42">
        <v>71.63873567986947</v>
      </c>
      <c r="T61" s="42">
        <v>135.28552239079522</v>
      </c>
      <c r="U61" s="42">
        <v>494.27756958600764</v>
      </c>
      <c r="V61" s="42">
        <v>192.90204075474995</v>
      </c>
      <c r="W61" s="42">
        <v>69.230352836796015</v>
      </c>
      <c r="X61" s="42">
        <v>630.6185418420813</v>
      </c>
      <c r="Y61" s="42">
        <v>419.60098891994721</v>
      </c>
      <c r="Z61" s="42">
        <v>36335.699999999997</v>
      </c>
      <c r="AA61" s="37">
        <v>3209.2082999999998</v>
      </c>
      <c r="AB61" s="37">
        <v>2013.6706999999999</v>
      </c>
      <c r="AC61" s="37">
        <v>1497.0946000000001</v>
      </c>
      <c r="AD61" s="37">
        <v>516.5761</v>
      </c>
      <c r="AE61" s="37">
        <v>1512.2633999999998</v>
      </c>
      <c r="AF61" s="37">
        <v>1219.3061</v>
      </c>
      <c r="AG61" s="37">
        <v>292.95740000000001</v>
      </c>
      <c r="AH61" s="37">
        <v>-316.72579999999999</v>
      </c>
      <c r="AI61" s="37">
        <v>1662.7461000000001</v>
      </c>
      <c r="AJ61" s="37">
        <v>1979.4718</v>
      </c>
      <c r="AK61" s="91">
        <v>1.1563470337812987</v>
      </c>
      <c r="AL61" s="91">
        <v>1.0827732835491228</v>
      </c>
      <c r="AM61" s="91">
        <v>1.2496258257655379</v>
      </c>
      <c r="AN61" s="91">
        <v>1.3489376399680022</v>
      </c>
      <c r="AO61" s="91">
        <v>1.4042133866216229</v>
      </c>
      <c r="AP61" s="42">
        <v>1.7</v>
      </c>
      <c r="AQ61" s="42">
        <v>5.2</v>
      </c>
      <c r="AR61" s="42">
        <v>8.6999999999999993</v>
      </c>
      <c r="AS61" s="42">
        <v>160.59096600000001</v>
      </c>
      <c r="AT61" s="42">
        <v>103.92</v>
      </c>
      <c r="AU61" s="42">
        <v>108.57333333333332</v>
      </c>
      <c r="AV61" s="45">
        <v>0.11209884041962399</v>
      </c>
      <c r="AW61" s="45">
        <v>1.0112814117340101E-2</v>
      </c>
      <c r="AX61" s="45">
        <v>1.24141871890189E-2</v>
      </c>
      <c r="AY61" s="45">
        <v>3.6337004667271501E-2</v>
      </c>
      <c r="AZ61" s="45">
        <v>3.3985340033197198E-2</v>
      </c>
      <c r="BA61" s="45">
        <v>5.7513389812367699E-2</v>
      </c>
      <c r="BB61" s="45">
        <v>0.129902455529953</v>
      </c>
      <c r="BC61" s="45">
        <v>0.248168166030902</v>
      </c>
      <c r="BD61" s="45">
        <v>3.3509294132708499E-2</v>
      </c>
      <c r="BE61" s="45">
        <v>0.12320095281052899</v>
      </c>
      <c r="BF61" s="45">
        <v>0.17323519685121599</v>
      </c>
      <c r="BG61" s="45">
        <v>2.9522358405870499E-2</v>
      </c>
      <c r="BH61" s="82">
        <v>312542</v>
      </c>
      <c r="BI61" s="82">
        <v>2811666</v>
      </c>
      <c r="BJ61" s="38">
        <v>312542</v>
      </c>
      <c r="BK61" s="38">
        <v>2811666</v>
      </c>
      <c r="BL61" s="38">
        <v>1.7144999999999999</v>
      </c>
      <c r="BM61" s="38">
        <v>1.1961174160000001</v>
      </c>
      <c r="BN61" s="38">
        <v>1.5570747523333299</v>
      </c>
      <c r="BO61" s="38">
        <v>1904.9717399460428</v>
      </c>
    </row>
    <row r="62" spans="1:67" ht="12" customHeight="1">
      <c r="A62" s="35" t="s">
        <v>107</v>
      </c>
      <c r="B62" s="37"/>
      <c r="C62" s="42">
        <v>225.3818391744451</v>
      </c>
      <c r="D62" s="37">
        <v>1033.9580000000001</v>
      </c>
      <c r="E62" s="37">
        <v>1152.749</v>
      </c>
      <c r="F62" s="37">
        <v>10.3</v>
      </c>
      <c r="G62" s="42">
        <v>495.1</v>
      </c>
      <c r="H62" s="42">
        <v>654.97022375651977</v>
      </c>
      <c r="I62" s="34">
        <v>1066.8665243136104</v>
      </c>
      <c r="J62" s="34">
        <v>576.15980911506563</v>
      </c>
      <c r="K62" s="40">
        <v>742.38263187228517</v>
      </c>
      <c r="L62" s="40">
        <v>1522.185513271651</v>
      </c>
      <c r="M62" s="42">
        <v>94.349616821104576</v>
      </c>
      <c r="N62" s="42">
        <v>514.80994116267709</v>
      </c>
      <c r="O62" s="42">
        <v>2368.4177021477753</v>
      </c>
      <c r="P62" s="42">
        <v>68.755938054547215</v>
      </c>
      <c r="Q62" s="42">
        <v>485.00709051605151</v>
      </c>
      <c r="R62" s="42">
        <v>140.31818987305303</v>
      </c>
      <c r="S62" s="42">
        <v>75.142001673563826</v>
      </c>
      <c r="T62" s="42">
        <v>19.995489561701859</v>
      </c>
      <c r="U62" s="42">
        <v>424.09745797903122</v>
      </c>
      <c r="V62" s="42">
        <v>173.07865024593693</v>
      </c>
      <c r="W62" s="42">
        <v>72.140190426092673</v>
      </c>
      <c r="X62" s="42">
        <v>617.59956167909058</v>
      </c>
      <c r="Y62" s="42">
        <v>292.28313213870638</v>
      </c>
      <c r="Z62" s="42">
        <v>39987</v>
      </c>
      <c r="AA62" s="37">
        <v>2394.6680000000001</v>
      </c>
      <c r="AB62" s="37">
        <v>2098.5542</v>
      </c>
      <c r="AC62" s="37">
        <v>1749.6232</v>
      </c>
      <c r="AD62" s="37">
        <v>348.93099999999998</v>
      </c>
      <c r="AE62" s="37">
        <v>1408.3296</v>
      </c>
      <c r="AF62" s="37">
        <v>1159.3528000000001</v>
      </c>
      <c r="AG62" s="37">
        <v>248.97670000000002</v>
      </c>
      <c r="AH62" s="37">
        <v>-1112.2157999999999</v>
      </c>
      <c r="AI62" s="37">
        <v>847.13919999999996</v>
      </c>
      <c r="AJ62" s="37">
        <v>1959.3551</v>
      </c>
      <c r="AK62" s="91">
        <v>1.1916046837970597</v>
      </c>
      <c r="AL62" s="91">
        <v>1.1803482636968339</v>
      </c>
      <c r="AM62" s="91">
        <v>1.0984315745405051</v>
      </c>
      <c r="AN62" s="91">
        <v>1.6570377099772979</v>
      </c>
      <c r="AO62" s="91">
        <v>1.2099668406201611</v>
      </c>
      <c r="AP62" s="42">
        <v>2.8</v>
      </c>
      <c r="AQ62" s="42">
        <v>4.7</v>
      </c>
      <c r="AR62" s="42">
        <v>8</v>
      </c>
      <c r="AS62" s="42">
        <v>164.445149184</v>
      </c>
      <c r="AT62" s="42">
        <v>103.57</v>
      </c>
      <c r="AU62" s="42">
        <v>117.46</v>
      </c>
      <c r="AV62" s="45">
        <v>0.11209884041962399</v>
      </c>
      <c r="AW62" s="45">
        <v>1.0112814117340101E-2</v>
      </c>
      <c r="AX62" s="45">
        <v>1.24141871890189E-2</v>
      </c>
      <c r="AY62" s="45">
        <v>3.6337004667271501E-2</v>
      </c>
      <c r="AZ62" s="45">
        <v>3.3985340033197198E-2</v>
      </c>
      <c r="BA62" s="45">
        <v>5.7513389812367699E-2</v>
      </c>
      <c r="BB62" s="45">
        <v>0.129902455529953</v>
      </c>
      <c r="BC62" s="45">
        <v>0.248168166030902</v>
      </c>
      <c r="BD62" s="45">
        <v>3.3509294132708499E-2</v>
      </c>
      <c r="BE62" s="45">
        <v>0.12320095281052899</v>
      </c>
      <c r="BF62" s="45">
        <v>0.17323519685121599</v>
      </c>
      <c r="BG62" s="45">
        <v>2.9522358405870499E-2</v>
      </c>
      <c r="BH62" s="82">
        <v>345473</v>
      </c>
      <c r="BI62" s="82">
        <v>2867744</v>
      </c>
      <c r="BJ62" s="38">
        <v>345473</v>
      </c>
      <c r="BK62" s="38">
        <v>2867744</v>
      </c>
      <c r="BL62" s="38">
        <v>1.7478</v>
      </c>
      <c r="BM62" s="38">
        <v>1.2450529153333301</v>
      </c>
      <c r="BN62" s="38">
        <v>1.3845865053333299</v>
      </c>
      <c r="BO62" s="38">
        <v>1362.8255669756606</v>
      </c>
    </row>
    <row r="63" spans="1:67" ht="12" customHeight="1">
      <c r="A63" s="35" t="s">
        <v>108</v>
      </c>
      <c r="B63" s="37"/>
      <c r="C63" s="42">
        <v>182.88130183658993</v>
      </c>
      <c r="D63" s="37">
        <v>1058.3630000000001</v>
      </c>
      <c r="E63" s="37">
        <v>1155.2829999999999</v>
      </c>
      <c r="F63" s="37">
        <v>8.4</v>
      </c>
      <c r="G63" s="42">
        <v>571.1</v>
      </c>
      <c r="H63" s="42">
        <v>744.1806097594266</v>
      </c>
      <c r="I63" s="34">
        <v>1347.5445496283803</v>
      </c>
      <c r="J63" s="34">
        <v>1.4985764711594243</v>
      </c>
      <c r="K63" s="40">
        <v>1136.4758794217742</v>
      </c>
      <c r="L63" s="40">
        <v>1856.1996952415177</v>
      </c>
      <c r="M63" s="42">
        <v>149.54069669594804</v>
      </c>
      <c r="N63" s="42">
        <v>525.87183917494974</v>
      </c>
      <c r="O63" s="42">
        <v>3446.3461608256266</v>
      </c>
      <c r="P63" s="42">
        <v>536.77813976542461</v>
      </c>
      <c r="Q63" s="42">
        <v>632.76904694305074</v>
      </c>
      <c r="R63" s="42">
        <v>199.28579191179676</v>
      </c>
      <c r="S63" s="42">
        <v>50.09331414694185</v>
      </c>
      <c r="T63" s="42">
        <v>92.609331001131295</v>
      </c>
      <c r="U63" s="42">
        <v>441.39870028632697</v>
      </c>
      <c r="V63" s="42">
        <v>210.39308950153452</v>
      </c>
      <c r="W63" s="42">
        <v>79.408584792170515</v>
      </c>
      <c r="X63" s="42">
        <v>657.26093085037337</v>
      </c>
      <c r="Y63" s="42">
        <v>546.34923162687551</v>
      </c>
      <c r="Z63" s="42">
        <v>49387.500000000007</v>
      </c>
      <c r="AA63" s="37">
        <v>3460.5037000000002</v>
      </c>
      <c r="AB63" s="37">
        <v>2257.0257999999999</v>
      </c>
      <c r="AC63" s="37">
        <v>1857.9496999999999</v>
      </c>
      <c r="AD63" s="37">
        <v>399.0761</v>
      </c>
      <c r="AE63" s="37">
        <v>2303.0925999999999</v>
      </c>
      <c r="AF63" s="37">
        <v>1931.2090000000001</v>
      </c>
      <c r="AG63" s="37">
        <v>371.8836</v>
      </c>
      <c r="AH63" s="37">
        <v>-1099.6146999999999</v>
      </c>
      <c r="AI63" s="37">
        <v>1639.9968000000001</v>
      </c>
      <c r="AJ63" s="37">
        <v>2739.6113999999998</v>
      </c>
      <c r="AK63" s="91">
        <v>1.2313599232530352</v>
      </c>
      <c r="AL63" s="91">
        <v>1.4628217525429361</v>
      </c>
      <c r="AM63" s="91">
        <v>1.0934582482701738</v>
      </c>
      <c r="AN63" s="91">
        <v>1.2852304955716987</v>
      </c>
      <c r="AO63" s="91">
        <v>1.0594555855622445</v>
      </c>
      <c r="AP63" s="42">
        <v>2.5</v>
      </c>
      <c r="AQ63" s="42">
        <v>4.2</v>
      </c>
      <c r="AR63" s="42">
        <v>7.5</v>
      </c>
      <c r="AS63" s="42">
        <v>166.418490974208</v>
      </c>
      <c r="AT63" s="42">
        <v>85.83</v>
      </c>
      <c r="AU63" s="42">
        <v>104.75333333333333</v>
      </c>
      <c r="AV63" s="45">
        <v>0.11209884041962399</v>
      </c>
      <c r="AW63" s="45">
        <v>1.0112814117340101E-2</v>
      </c>
      <c r="AX63" s="45">
        <v>1.24141871890189E-2</v>
      </c>
      <c r="AY63" s="45">
        <v>3.6337004667271501E-2</v>
      </c>
      <c r="AZ63" s="45">
        <v>3.3985340033197198E-2</v>
      </c>
      <c r="BA63" s="45">
        <v>5.7513389812367699E-2</v>
      </c>
      <c r="BB63" s="45">
        <v>0.129902455529953</v>
      </c>
      <c r="BC63" s="45">
        <v>0.248168166030902</v>
      </c>
      <c r="BD63" s="45">
        <v>3.3509294132708499E-2</v>
      </c>
      <c r="BE63" s="45">
        <v>0.12320095281052899</v>
      </c>
      <c r="BF63" s="45">
        <v>0.17323519685121599</v>
      </c>
      <c r="BG63" s="45">
        <v>2.9522358405870499E-2</v>
      </c>
      <c r="BH63" s="82">
        <v>345473</v>
      </c>
      <c r="BI63" s="82">
        <v>2867744</v>
      </c>
      <c r="BJ63" s="38">
        <v>345473</v>
      </c>
      <c r="BK63" s="38">
        <v>2867744</v>
      </c>
      <c r="BL63" s="38">
        <v>1.8734</v>
      </c>
      <c r="BM63" s="38">
        <v>1.2454773753333299</v>
      </c>
      <c r="BN63" s="38">
        <v>1.5042774323333299</v>
      </c>
      <c r="BO63" s="38">
        <v>2061.2495407107785</v>
      </c>
    </row>
    <row r="64" spans="1:67" ht="12" customHeight="1">
      <c r="A64" s="35" t="s">
        <v>109</v>
      </c>
      <c r="B64" s="37"/>
      <c r="C64" s="42">
        <v>195.07167903317401</v>
      </c>
      <c r="D64" s="37">
        <v>1115.2360000000001</v>
      </c>
      <c r="E64" s="37">
        <v>1190.5450000000001</v>
      </c>
      <c r="F64" s="37">
        <v>6.3</v>
      </c>
      <c r="G64" s="42">
        <v>565.5</v>
      </c>
      <c r="H64" s="42">
        <v>713.71638902366487</v>
      </c>
      <c r="I64" s="34">
        <v>1458.325493448257</v>
      </c>
      <c r="J64" s="34">
        <v>253.70601790487163</v>
      </c>
      <c r="K64" s="40">
        <v>864.79576533784666</v>
      </c>
      <c r="L64" s="40">
        <v>1936.2771083021871</v>
      </c>
      <c r="M64" s="42">
        <v>235.19025446584448</v>
      </c>
      <c r="N64" s="42">
        <v>599.90117372935504</v>
      </c>
      <c r="O64" s="42">
        <v>3371.2158496963962</v>
      </c>
      <c r="P64" s="42">
        <v>418.86999018560033</v>
      </c>
      <c r="Q64" s="42">
        <v>609.40752222534888</v>
      </c>
      <c r="R64" s="42">
        <v>164.09481046336026</v>
      </c>
      <c r="S64" s="42">
        <v>43.84245281678249</v>
      </c>
      <c r="T64" s="42">
        <v>149.45124648117954</v>
      </c>
      <c r="U64" s="42">
        <v>601.41394250252324</v>
      </c>
      <c r="V64" s="42">
        <v>237.0437185254998</v>
      </c>
      <c r="W64" s="42">
        <v>79.905945755600584</v>
      </c>
      <c r="X64" s="42">
        <v>591.63061661424729</v>
      </c>
      <c r="Y64" s="42">
        <v>475.55560412625374</v>
      </c>
      <c r="Z64" s="42">
        <v>49469.600000000006</v>
      </c>
      <c r="AA64" s="37">
        <v>3475.4095000000002</v>
      </c>
      <c r="AB64" s="37">
        <v>2081.2246</v>
      </c>
      <c r="AC64" s="37">
        <v>1737.4533000000001</v>
      </c>
      <c r="AD64" s="37">
        <v>343.77140000000003</v>
      </c>
      <c r="AE64" s="37">
        <v>2397.1840999999999</v>
      </c>
      <c r="AF64" s="37">
        <v>1946.3779999999999</v>
      </c>
      <c r="AG64" s="37">
        <v>450.80609999999996</v>
      </c>
      <c r="AH64" s="37">
        <v>-1002.9993000000001</v>
      </c>
      <c r="AI64" s="37">
        <v>1744.6095</v>
      </c>
      <c r="AJ64" s="37">
        <v>2747.6088999999997</v>
      </c>
      <c r="AK64" s="91">
        <v>1.2733165835306193</v>
      </c>
      <c r="AL64" s="91">
        <v>1.3411517072100818</v>
      </c>
      <c r="AM64" s="91">
        <v>1.2649286719363773</v>
      </c>
      <c r="AN64" s="91">
        <v>0.97038414613700086</v>
      </c>
      <c r="AO64" s="91">
        <v>1.1537800012221537</v>
      </c>
      <c r="AP64" s="42">
        <v>2.4</v>
      </c>
      <c r="AQ64" s="42">
        <v>3.1</v>
      </c>
      <c r="AR64" s="42">
        <v>7.4</v>
      </c>
      <c r="AS64" s="42">
        <v>173.90732306804736</v>
      </c>
      <c r="AT64" s="42">
        <v>86.01</v>
      </c>
      <c r="AU64" s="42">
        <v>109.81666666666666</v>
      </c>
      <c r="AV64" s="45">
        <v>0.11209884041962399</v>
      </c>
      <c r="AW64" s="45">
        <v>1.0112814117340101E-2</v>
      </c>
      <c r="AX64" s="45">
        <v>1.24141871890189E-2</v>
      </c>
      <c r="AY64" s="45">
        <v>3.6337004667271501E-2</v>
      </c>
      <c r="AZ64" s="45">
        <v>3.3985340033197198E-2</v>
      </c>
      <c r="BA64" s="45">
        <v>5.7513389812367699E-2</v>
      </c>
      <c r="BB64" s="45">
        <v>0.129902455529953</v>
      </c>
      <c r="BC64" s="45">
        <v>0.248168166030902</v>
      </c>
      <c r="BD64" s="45">
        <v>3.3509294132708499E-2</v>
      </c>
      <c r="BE64" s="45">
        <v>0.12320095281052899</v>
      </c>
      <c r="BF64" s="45">
        <v>0.17323519685121599</v>
      </c>
      <c r="BG64" s="45">
        <v>2.9522358405870499E-2</v>
      </c>
      <c r="BH64" s="82">
        <v>345473</v>
      </c>
      <c r="BI64" s="82">
        <v>2867744</v>
      </c>
      <c r="BJ64" s="38">
        <v>345473</v>
      </c>
      <c r="BK64" s="38">
        <v>2867744</v>
      </c>
      <c r="BL64" s="38">
        <v>1.8628</v>
      </c>
      <c r="BM64" s="38">
        <v>1.2757901060000001</v>
      </c>
      <c r="BN64" s="38">
        <v>1.32325058133333</v>
      </c>
      <c r="BO64" s="38">
        <v>1857.40434367532</v>
      </c>
    </row>
    <row r="65" spans="1:67" ht="12" customHeight="1">
      <c r="A65" s="35" t="s">
        <v>110</v>
      </c>
      <c r="B65" s="37">
        <v>204.70163327999998</v>
      </c>
      <c r="C65" s="42">
        <v>173.26888582524208</v>
      </c>
      <c r="D65" s="37">
        <v>1018.2080000000001</v>
      </c>
      <c r="E65" s="37">
        <v>1106.01</v>
      </c>
      <c r="F65" s="37">
        <v>7.9</v>
      </c>
      <c r="G65" s="42">
        <v>598.5</v>
      </c>
      <c r="H65" s="42">
        <v>749.93735053446301</v>
      </c>
      <c r="I65" s="34">
        <v>335.08149744386805</v>
      </c>
      <c r="J65" s="34">
        <v>1469.0259976495977</v>
      </c>
      <c r="K65" s="40">
        <v>1056.7949276255154</v>
      </c>
      <c r="L65" s="40">
        <v>1515.594521912227</v>
      </c>
      <c r="M65" s="42">
        <v>169.46081509164213</v>
      </c>
      <c r="N65" s="42">
        <v>433.07186258848731</v>
      </c>
      <c r="O65" s="42">
        <v>3667.4269305517528</v>
      </c>
      <c r="P65" s="42">
        <v>356.88059020397759</v>
      </c>
      <c r="Q65" s="42">
        <v>724.98674172954952</v>
      </c>
      <c r="R65" s="42">
        <v>276.02300235078985</v>
      </c>
      <c r="S65" s="42">
        <v>75.694922561711834</v>
      </c>
      <c r="T65" s="42">
        <v>306.78137245198724</v>
      </c>
      <c r="U65" s="42">
        <v>498.64676094411885</v>
      </c>
      <c r="V65" s="42">
        <v>222.65281822002879</v>
      </c>
      <c r="W65" s="42">
        <v>82.856817424136267</v>
      </c>
      <c r="X65" s="42">
        <v>692.7071216652887</v>
      </c>
      <c r="Y65" s="42">
        <v>430.19678300016426</v>
      </c>
      <c r="Z65" s="42">
        <v>40920.9</v>
      </c>
      <c r="AA65" s="37">
        <v>3568.3392000000003</v>
      </c>
      <c r="AB65" s="37">
        <v>2325.9004</v>
      </c>
      <c r="AC65" s="37">
        <v>1706.2096000000001</v>
      </c>
      <c r="AD65" s="37">
        <v>619.69080000000008</v>
      </c>
      <c r="AE65" s="37">
        <v>1739.1663000000001</v>
      </c>
      <c r="AF65" s="37">
        <v>1374.5218</v>
      </c>
      <c r="AG65" s="37">
        <v>364.64449999999999</v>
      </c>
      <c r="AH65" s="37">
        <v>-496.7276</v>
      </c>
      <c r="AI65" s="37">
        <v>1600.2253999999998</v>
      </c>
      <c r="AJ65" s="37">
        <v>2096.9528999999998</v>
      </c>
      <c r="AK65" s="91">
        <v>1.326339331345926</v>
      </c>
      <c r="AL65" s="91">
        <v>1.2921350454129703</v>
      </c>
      <c r="AM65" s="91">
        <v>1.2828214875138737</v>
      </c>
      <c r="AN65" s="91">
        <v>1.2917220911504093</v>
      </c>
      <c r="AO65" s="91">
        <v>1.227356370283758</v>
      </c>
      <c r="AP65" s="42">
        <v>1.3</v>
      </c>
      <c r="AQ65" s="42">
        <v>2</v>
      </c>
      <c r="AR65" s="42">
        <v>8</v>
      </c>
      <c r="AS65" s="42">
        <v>185.80374766200003</v>
      </c>
      <c r="AT65" s="42">
        <v>89.16</v>
      </c>
      <c r="AU65" s="42">
        <v>109.20666666666666</v>
      </c>
      <c r="AV65" s="45">
        <v>0.11209884041962399</v>
      </c>
      <c r="AW65" s="45">
        <v>1.0112814117340101E-2</v>
      </c>
      <c r="AX65" s="45">
        <v>1.24141871890189E-2</v>
      </c>
      <c r="AY65" s="45">
        <v>3.6337004667271501E-2</v>
      </c>
      <c r="AZ65" s="45">
        <v>3.3985340033197198E-2</v>
      </c>
      <c r="BA65" s="45">
        <v>5.7513389812367699E-2</v>
      </c>
      <c r="BB65" s="45">
        <v>0.129902455529953</v>
      </c>
      <c r="BC65" s="45">
        <v>0.248168166030902</v>
      </c>
      <c r="BD65" s="45">
        <v>3.3509294132708499E-2</v>
      </c>
      <c r="BE65" s="45">
        <v>0.12320095281052899</v>
      </c>
      <c r="BF65" s="45">
        <v>0.17323519685121599</v>
      </c>
      <c r="BG65" s="45">
        <v>2.9522358405870499E-2</v>
      </c>
      <c r="BH65" s="82">
        <v>345473</v>
      </c>
      <c r="BI65" s="82">
        <v>2867744</v>
      </c>
      <c r="BJ65" s="38">
        <v>345473</v>
      </c>
      <c r="BK65" s="38">
        <v>2867744</v>
      </c>
      <c r="BL65" s="38">
        <v>1.8179000000000001</v>
      </c>
      <c r="BM65" s="38">
        <v>1.3482449006666599</v>
      </c>
      <c r="BN65" s="38">
        <v>1.202554841</v>
      </c>
      <c r="BO65" s="38">
        <v>1885.6583146765081</v>
      </c>
    </row>
    <row r="66" spans="1:67" ht="12" customHeight="1">
      <c r="A66" s="35" t="s">
        <v>111</v>
      </c>
      <c r="B66" s="37">
        <v>49.419198451199996</v>
      </c>
      <c r="C66" s="42">
        <v>292.75525017130764</v>
      </c>
      <c r="D66" s="37">
        <v>1032.4540000000002</v>
      </c>
      <c r="E66" s="37">
        <v>1138.5260000000001</v>
      </c>
      <c r="F66" s="37">
        <v>9.3000000000000007</v>
      </c>
      <c r="G66" s="42">
        <v>692.3</v>
      </c>
      <c r="H66" s="42">
        <v>839.57716856394541</v>
      </c>
      <c r="I66" s="34">
        <v>839.87997104640635</v>
      </c>
      <c r="J66" s="34">
        <v>3.1980753881378803</v>
      </c>
      <c r="K66" s="40">
        <v>724.75941279894346</v>
      </c>
      <c r="L66" s="40">
        <v>1219.5863943593963</v>
      </c>
      <c r="M66" s="42">
        <v>105.53625957057247</v>
      </c>
      <c r="N66" s="42">
        <v>527.84381702836538</v>
      </c>
      <c r="O66" s="42">
        <v>2545.90235808134</v>
      </c>
      <c r="P66" s="42">
        <v>93.07799602376106</v>
      </c>
      <c r="Q66" s="42">
        <v>517.92143649127638</v>
      </c>
      <c r="R66" s="42">
        <v>164.1885252309109</v>
      </c>
      <c r="S66" s="42">
        <v>80.009908475623519</v>
      </c>
      <c r="T66" s="42">
        <v>18.91161742799456</v>
      </c>
      <c r="U66" s="42">
        <v>360.27238548525702</v>
      </c>
      <c r="V66" s="42">
        <v>196.20602754571448</v>
      </c>
      <c r="W66" s="42">
        <v>86.526312330776136</v>
      </c>
      <c r="X66" s="42">
        <v>664.34035565542513</v>
      </c>
      <c r="Y66" s="42">
        <v>364.44779341460071</v>
      </c>
      <c r="Z66" s="42">
        <v>44704.3</v>
      </c>
      <c r="AA66" s="37">
        <v>2586.7154999999998</v>
      </c>
      <c r="AB66" s="37">
        <v>2223.9720000000002</v>
      </c>
      <c r="AC66" s="37">
        <v>1811.5619999999999</v>
      </c>
      <c r="AD66" s="37">
        <v>412.4101</v>
      </c>
      <c r="AE66" s="37">
        <v>1171.0398</v>
      </c>
      <c r="AF66" s="37">
        <v>996.72269999999992</v>
      </c>
      <c r="AG66" s="37">
        <v>174.31710000000001</v>
      </c>
      <c r="AH66" s="37">
        <v>-808.29640000000006</v>
      </c>
      <c r="AI66" s="37">
        <v>993.84349999999995</v>
      </c>
      <c r="AJ66" s="37">
        <v>1802.1398000000002</v>
      </c>
      <c r="AK66" s="91">
        <v>1.2274176649764128</v>
      </c>
      <c r="AL66" s="91">
        <v>1.3006660118168787</v>
      </c>
      <c r="AM66" s="91">
        <v>1.1638879395900976</v>
      </c>
      <c r="AN66" s="91">
        <v>1.2469480355810547</v>
      </c>
      <c r="AO66" s="91">
        <v>1.1255102961490555</v>
      </c>
      <c r="AP66" s="42">
        <v>1.1000000000000001</v>
      </c>
      <c r="AQ66" s="42">
        <v>0.7</v>
      </c>
      <c r="AR66" s="42">
        <v>7.8</v>
      </c>
      <c r="AS66" s="42">
        <v>187.10437389563404</v>
      </c>
      <c r="AT66" s="42">
        <v>82.81</v>
      </c>
      <c r="AU66" s="42">
        <v>110.51333333333332</v>
      </c>
      <c r="AV66" s="45">
        <v>0.11209884041962399</v>
      </c>
      <c r="AW66" s="45">
        <v>1.0112814117340101E-2</v>
      </c>
      <c r="AX66" s="45">
        <v>1.24141871890189E-2</v>
      </c>
      <c r="AY66" s="45">
        <v>3.6337004667271501E-2</v>
      </c>
      <c r="AZ66" s="45">
        <v>3.3985340033197198E-2</v>
      </c>
      <c r="BA66" s="45">
        <v>5.7513389812367699E-2</v>
      </c>
      <c r="BB66" s="45">
        <v>0.129902455529953</v>
      </c>
      <c r="BC66" s="45">
        <v>0.248168166030902</v>
      </c>
      <c r="BD66" s="45">
        <v>3.3509294132708499E-2</v>
      </c>
      <c r="BE66" s="45">
        <v>0.12320095281052899</v>
      </c>
      <c r="BF66" s="45">
        <v>0.17323519685121599</v>
      </c>
      <c r="BG66" s="45">
        <v>2.9522358405870499E-2</v>
      </c>
      <c r="BH66" s="82">
        <v>384864</v>
      </c>
      <c r="BI66" s="82">
        <v>2930277</v>
      </c>
      <c r="BJ66" s="38">
        <v>384864</v>
      </c>
      <c r="BK66" s="38">
        <v>2930277</v>
      </c>
      <c r="BL66" s="38">
        <v>1.8302</v>
      </c>
      <c r="BM66" s="38">
        <v>1.30976012533333</v>
      </c>
      <c r="BN66" s="38">
        <v>1.1755503119999999</v>
      </c>
      <c r="BO66" s="38">
        <v>1781.2238080456223</v>
      </c>
    </row>
    <row r="67" spans="1:67" ht="12" customHeight="1">
      <c r="A67" s="35" t="s">
        <v>112</v>
      </c>
      <c r="B67" s="37">
        <v>1309.19932672</v>
      </c>
      <c r="C67" s="42">
        <v>228.5041832992442</v>
      </c>
      <c r="D67" s="37">
        <v>1135.2940000000001</v>
      </c>
      <c r="E67" s="37">
        <v>1224.1610000000001</v>
      </c>
      <c r="F67" s="37">
        <v>7.3</v>
      </c>
      <c r="G67" s="42">
        <v>728.95</v>
      </c>
      <c r="H67" s="42">
        <v>885.5913141356499</v>
      </c>
      <c r="I67" s="34">
        <v>391.5464565236943</v>
      </c>
      <c r="J67" s="34">
        <v>-16.768056555315059</v>
      </c>
      <c r="K67" s="40">
        <v>1026.6907212718506</v>
      </c>
      <c r="L67" s="40">
        <v>1866.3030660559616</v>
      </c>
      <c r="M67" s="42">
        <v>173.57265902345625</v>
      </c>
      <c r="N67" s="42">
        <v>485.78012421980611</v>
      </c>
      <c r="O67" s="42">
        <v>3776.5333175018432</v>
      </c>
      <c r="P67" s="42">
        <v>633.92306827923403</v>
      </c>
      <c r="Q67" s="42">
        <v>662.72176086709908</v>
      </c>
      <c r="R67" s="42">
        <v>203.02450709743619</v>
      </c>
      <c r="S67" s="42">
        <v>54.681176151439843</v>
      </c>
      <c r="T67" s="42">
        <v>173.1812950020759</v>
      </c>
      <c r="U67" s="42">
        <v>412.53708864820464</v>
      </c>
      <c r="V67" s="42">
        <v>206.75857006129979</v>
      </c>
      <c r="W67" s="42">
        <v>88.884352329228165</v>
      </c>
      <c r="X67" s="42">
        <v>722.51529254639445</v>
      </c>
      <c r="Y67" s="42">
        <v>618.30620651943104</v>
      </c>
      <c r="Z67" s="42">
        <v>55224.894</v>
      </c>
      <c r="AA67" s="37">
        <v>3782.2806</v>
      </c>
      <c r="AB67" s="37">
        <v>2786.6803</v>
      </c>
      <c r="AC67" s="37">
        <v>2326.8200999999999</v>
      </c>
      <c r="AD67" s="37">
        <v>459.86020000000002</v>
      </c>
      <c r="AE67" s="37">
        <v>1937.4461999999999</v>
      </c>
      <c r="AF67" s="37">
        <v>1580.7840000000001</v>
      </c>
      <c r="AG67" s="37">
        <v>356.66219999999998</v>
      </c>
      <c r="AH67" s="37">
        <v>-941.84590000000003</v>
      </c>
      <c r="AI67" s="37">
        <v>1939.2218</v>
      </c>
      <c r="AJ67" s="37">
        <v>2881.0677000000001</v>
      </c>
      <c r="AK67" s="91">
        <v>1.2596123782839936</v>
      </c>
      <c r="AL67" s="91">
        <v>1.3592411345882944</v>
      </c>
      <c r="AM67" s="91">
        <v>1.3840084436925268</v>
      </c>
      <c r="AN67" s="91">
        <v>1.0060405158399106</v>
      </c>
      <c r="AO67" s="91">
        <v>1.0804349720764979</v>
      </c>
      <c r="AP67" s="42">
        <v>0.9</v>
      </c>
      <c r="AQ67" s="42">
        <v>1.2</v>
      </c>
      <c r="AR67" s="42">
        <v>7.5</v>
      </c>
      <c r="AS67" s="42">
        <v>192.53040073860743</v>
      </c>
      <c r="AT67" s="42">
        <v>77.52</v>
      </c>
      <c r="AU67" s="42">
        <v>100.84333333333332</v>
      </c>
      <c r="AV67" s="45">
        <v>0.11209884041962399</v>
      </c>
      <c r="AW67" s="45">
        <v>1.0112814117340101E-2</v>
      </c>
      <c r="AX67" s="45">
        <v>1.24141871890189E-2</v>
      </c>
      <c r="AY67" s="45">
        <v>3.6337004667271501E-2</v>
      </c>
      <c r="AZ67" s="45">
        <v>3.3985340033197198E-2</v>
      </c>
      <c r="BA67" s="45">
        <v>5.7513389812367699E-2</v>
      </c>
      <c r="BB67" s="45">
        <v>0.129902455529953</v>
      </c>
      <c r="BC67" s="45">
        <v>0.248168166030902</v>
      </c>
      <c r="BD67" s="45">
        <v>3.3509294132708499E-2</v>
      </c>
      <c r="BE67" s="45">
        <v>0.12320095281052899</v>
      </c>
      <c r="BF67" s="45">
        <v>0.17323519685121599</v>
      </c>
      <c r="BG67" s="45">
        <v>2.9522358405870499E-2</v>
      </c>
      <c r="BH67" s="82">
        <v>384864</v>
      </c>
      <c r="BI67" s="82">
        <v>2930277</v>
      </c>
      <c r="BJ67" s="38">
        <v>384864</v>
      </c>
      <c r="BK67" s="38">
        <v>2930277</v>
      </c>
      <c r="BL67" s="38">
        <v>1.8184</v>
      </c>
      <c r="BM67" s="38">
        <v>1.2537150743333301</v>
      </c>
      <c r="BN67" s="38">
        <v>1.361822436</v>
      </c>
      <c r="BO67" s="38">
        <v>3214.132973402171</v>
      </c>
    </row>
    <row r="68" spans="1:67" ht="12" customHeight="1">
      <c r="A68" s="35" t="s">
        <v>113</v>
      </c>
      <c r="B68" s="37">
        <v>746.76599999999996</v>
      </c>
      <c r="C68" s="42">
        <v>203.01001217004423</v>
      </c>
      <c r="D68" s="37">
        <v>1086.4550000000002</v>
      </c>
      <c r="E68" s="37">
        <v>1176</v>
      </c>
      <c r="F68" s="37">
        <v>7.6</v>
      </c>
      <c r="G68" s="42">
        <v>722.45</v>
      </c>
      <c r="H68" s="42">
        <v>846.65918798954908</v>
      </c>
      <c r="I68" s="34">
        <v>367.13793082388383</v>
      </c>
      <c r="J68" s="34">
        <v>-13.259064267088362</v>
      </c>
      <c r="K68" s="40">
        <v>950.16270671689858</v>
      </c>
      <c r="L68" s="40">
        <v>1777.5877834081036</v>
      </c>
      <c r="M68" s="42">
        <v>248.23888482879744</v>
      </c>
      <c r="N68" s="42">
        <v>492.68568388567257</v>
      </c>
      <c r="O68" s="42">
        <v>4031.656046244635</v>
      </c>
      <c r="P68" s="42">
        <v>491.16731988590357</v>
      </c>
      <c r="Q68" s="42">
        <v>771.57418812055926</v>
      </c>
      <c r="R68" s="42">
        <v>224.37200692135465</v>
      </c>
      <c r="S68" s="42">
        <v>46.854574478195161</v>
      </c>
      <c r="T68" s="42">
        <v>310.573499576328</v>
      </c>
      <c r="U68" s="42">
        <v>626.01360634697073</v>
      </c>
      <c r="V68" s="42">
        <v>247.2261292185232</v>
      </c>
      <c r="W68" s="42">
        <v>89.582623205373622</v>
      </c>
      <c r="X68" s="42">
        <v>660.51101593259762</v>
      </c>
      <c r="Y68" s="42">
        <v>563.78108255882921</v>
      </c>
      <c r="Z68" s="42">
        <v>55327.868999999999</v>
      </c>
      <c r="AA68" s="37">
        <v>3933.0250000000001</v>
      </c>
      <c r="AB68" s="37">
        <v>2401.2726000000002</v>
      </c>
      <c r="AC68" s="37">
        <v>1945.921</v>
      </c>
      <c r="AD68" s="37">
        <v>455.35149999999999</v>
      </c>
      <c r="AE68" s="37">
        <v>2456.1756</v>
      </c>
      <c r="AF68" s="37">
        <v>2053.7788999999998</v>
      </c>
      <c r="AG68" s="37">
        <v>402.39670000000001</v>
      </c>
      <c r="AH68" s="37">
        <v>-924.42319999999995</v>
      </c>
      <c r="AI68" s="37">
        <v>2079.4626000000003</v>
      </c>
      <c r="AJ68" s="37">
        <v>3003.8858</v>
      </c>
      <c r="AK68" s="91">
        <v>1.3451005462195023</v>
      </c>
      <c r="AL68" s="91">
        <v>1.342303034029755</v>
      </c>
      <c r="AM68" s="91">
        <v>1.3186620288875111</v>
      </c>
      <c r="AN68" s="91">
        <v>0.99563536271342412</v>
      </c>
      <c r="AO68" s="91">
        <v>1.178041588664922</v>
      </c>
      <c r="AP68" s="42">
        <v>1.5</v>
      </c>
      <c r="AQ68" s="42">
        <v>1.3</v>
      </c>
      <c r="AR68" s="42">
        <v>7.9</v>
      </c>
      <c r="AS68" s="42">
        <v>229.88129848189729</v>
      </c>
      <c r="AT68" s="42">
        <v>73.099999999999994</v>
      </c>
      <c r="AU68" s="42">
        <v>109.08131367612667</v>
      </c>
      <c r="AV68" s="45">
        <v>0.11209884041962399</v>
      </c>
      <c r="AW68" s="45">
        <v>1.0112814117340101E-2</v>
      </c>
      <c r="AX68" s="45">
        <v>1.24141871890189E-2</v>
      </c>
      <c r="AY68" s="45">
        <v>3.6337004667271501E-2</v>
      </c>
      <c r="AZ68" s="45">
        <v>3.3985340033197198E-2</v>
      </c>
      <c r="BA68" s="45">
        <v>5.7513389812367699E-2</v>
      </c>
      <c r="BB68" s="45">
        <v>0.129902455529953</v>
      </c>
      <c r="BC68" s="45">
        <v>0.248168166030902</v>
      </c>
      <c r="BD68" s="45">
        <v>3.3509294132708499E-2</v>
      </c>
      <c r="BE68" s="45">
        <v>0.12320095281052899</v>
      </c>
      <c r="BF68" s="45">
        <v>0.17323519685121599</v>
      </c>
      <c r="BG68" s="45">
        <v>2.9522358405870499E-2</v>
      </c>
      <c r="BH68" s="82">
        <v>384864</v>
      </c>
      <c r="BI68" s="82">
        <v>2930277</v>
      </c>
      <c r="BJ68" s="38">
        <v>384864</v>
      </c>
      <c r="BK68" s="38">
        <v>2930277</v>
      </c>
      <c r="BL68" s="38">
        <v>1.6909000000000001</v>
      </c>
      <c r="BM68" s="38">
        <v>1.261892899</v>
      </c>
      <c r="BN68" s="38">
        <v>1.2201078219999999</v>
      </c>
      <c r="BO68" s="38">
        <v>3259.9856521867259</v>
      </c>
    </row>
    <row r="69" spans="1:67" ht="12" customHeight="1">
      <c r="A69" s="35" t="s">
        <v>114</v>
      </c>
      <c r="B69" s="37">
        <v>316.68</v>
      </c>
      <c r="C69" s="42">
        <v>205.37166847563611</v>
      </c>
      <c r="D69" s="37">
        <v>1038.232</v>
      </c>
      <c r="E69" s="37">
        <v>1125.4780000000001</v>
      </c>
      <c r="F69" s="37">
        <v>7.8</v>
      </c>
      <c r="G69" s="42">
        <v>758.15000000000009</v>
      </c>
      <c r="H69" s="42">
        <v>848.43739644858795</v>
      </c>
      <c r="I69" s="34">
        <v>420.15296525665713</v>
      </c>
      <c r="J69" s="34">
        <v>-133.77438510568911</v>
      </c>
      <c r="K69" s="40">
        <v>1087.7568827612827</v>
      </c>
      <c r="L69" s="40">
        <v>1533.9947060904697</v>
      </c>
      <c r="M69" s="42">
        <v>157.33005687312721</v>
      </c>
      <c r="N69" s="42">
        <v>477.55390301047731</v>
      </c>
      <c r="O69" s="42">
        <v>3996.5974886686104</v>
      </c>
      <c r="P69" s="42">
        <v>428.01515875538837</v>
      </c>
      <c r="Q69" s="42">
        <v>953.60454019665519</v>
      </c>
      <c r="R69" s="42">
        <v>268.09616075029828</v>
      </c>
      <c r="S69" s="42">
        <v>76.533959294741507</v>
      </c>
      <c r="T69" s="42">
        <v>111.57708799360158</v>
      </c>
      <c r="U69" s="42">
        <v>740.77691851956763</v>
      </c>
      <c r="V69" s="42">
        <v>180.79487317446265</v>
      </c>
      <c r="W69" s="42">
        <v>96.10291113462209</v>
      </c>
      <c r="X69" s="42">
        <v>748.87976034213432</v>
      </c>
      <c r="Y69" s="42">
        <v>392.21611850713896</v>
      </c>
      <c r="Z69" s="42">
        <v>45144.3</v>
      </c>
      <c r="AA69" s="37">
        <v>4089.3687999999997</v>
      </c>
      <c r="AB69" s="37">
        <v>2709.7174</v>
      </c>
      <c r="AC69" s="37">
        <v>2055.2275</v>
      </c>
      <c r="AD69" s="37">
        <v>654.48990000000003</v>
      </c>
      <c r="AE69" s="37">
        <v>2389.1747</v>
      </c>
      <c r="AF69" s="37">
        <v>1320.4538</v>
      </c>
      <c r="AG69" s="37">
        <v>1068.7208999999998</v>
      </c>
      <c r="AH69" s="37">
        <v>-1009.5234</v>
      </c>
      <c r="AI69" s="37">
        <v>1568.2366000000002</v>
      </c>
      <c r="AJ69" s="37">
        <v>2577.7600000000002</v>
      </c>
      <c r="AK69" s="91">
        <v>1.4242123560530404</v>
      </c>
      <c r="AL69" s="91">
        <v>1.2339585377864501</v>
      </c>
      <c r="AM69" s="91">
        <v>1.2271798709403712</v>
      </c>
      <c r="AN69" s="91">
        <v>1.4004998990585986</v>
      </c>
      <c r="AO69" s="91">
        <v>1.2015549546893427</v>
      </c>
      <c r="AP69" s="42">
        <v>2.5</v>
      </c>
      <c r="AQ69" s="42">
        <v>2.1</v>
      </c>
      <c r="AR69" s="42">
        <v>7.6</v>
      </c>
      <c r="AS69" s="42">
        <v>246.43275197259391</v>
      </c>
      <c r="AT69" s="42">
        <v>84.62</v>
      </c>
      <c r="AU69" s="42">
        <v>106.28594060014673</v>
      </c>
      <c r="AV69" s="45">
        <v>0.11209884041962399</v>
      </c>
      <c r="AW69" s="45">
        <v>1.0112814117340101E-2</v>
      </c>
      <c r="AX69" s="45">
        <v>1.24141871890189E-2</v>
      </c>
      <c r="AY69" s="45">
        <v>3.6337004667271501E-2</v>
      </c>
      <c r="AZ69" s="45">
        <v>3.3985340033197198E-2</v>
      </c>
      <c r="BA69" s="45">
        <v>5.7513389812367699E-2</v>
      </c>
      <c r="BB69" s="45">
        <v>0.129902455529953</v>
      </c>
      <c r="BC69" s="45">
        <v>0.248168166030902</v>
      </c>
      <c r="BD69" s="45">
        <v>3.3509294132708499E-2</v>
      </c>
      <c r="BE69" s="45">
        <v>0.12320095281052899</v>
      </c>
      <c r="BF69" s="45">
        <v>0.17323519685121599</v>
      </c>
      <c r="BG69" s="45">
        <v>2.9522358405870499E-2</v>
      </c>
      <c r="BH69" s="82">
        <v>384864</v>
      </c>
      <c r="BI69" s="82">
        <v>2930277</v>
      </c>
      <c r="BJ69" s="38">
        <v>384864</v>
      </c>
      <c r="BK69" s="38">
        <v>2930277</v>
      </c>
      <c r="BL69" s="38">
        <v>1.611</v>
      </c>
      <c r="BM69" s="38">
        <v>1.18225693466666</v>
      </c>
      <c r="BN69" s="38">
        <v>1.0767919699999999</v>
      </c>
      <c r="BO69" s="38">
        <v>3140.5776661446239</v>
      </c>
    </row>
    <row r="70" spans="1:67" ht="12" customHeight="1">
      <c r="A70" s="35" t="s">
        <v>115</v>
      </c>
      <c r="B70" s="37">
        <v>85.699999999999989</v>
      </c>
      <c r="C70" s="42">
        <v>305.53274521014464</v>
      </c>
      <c r="D70" s="37">
        <v>1051.893</v>
      </c>
      <c r="E70" s="37">
        <v>1160.3</v>
      </c>
      <c r="F70" s="37">
        <v>9.4</v>
      </c>
      <c r="G70" s="42">
        <v>762.9</v>
      </c>
      <c r="H70" s="42">
        <v>826.71208984608688</v>
      </c>
      <c r="I70" s="34">
        <v>272.39027922647375</v>
      </c>
      <c r="J70" s="34">
        <v>383.01323538068453</v>
      </c>
      <c r="K70" s="40">
        <v>909.86143356687035</v>
      </c>
      <c r="L70" s="40">
        <v>1007.9189816177759</v>
      </c>
      <c r="M70" s="42">
        <v>110.86074766572345</v>
      </c>
      <c r="N70" s="42">
        <v>518.8843834791561</v>
      </c>
      <c r="O70" s="42">
        <v>2738.0346007583216</v>
      </c>
      <c r="P70" s="42">
        <v>106.03174147127238</v>
      </c>
      <c r="Q70" s="42">
        <v>620.56672934894925</v>
      </c>
      <c r="R70" s="42">
        <v>144.16659322363572</v>
      </c>
      <c r="S70" s="42">
        <v>82.716759277722829</v>
      </c>
      <c r="T70" s="42">
        <v>23.260137188639661</v>
      </c>
      <c r="U70" s="42">
        <v>350.20463924256501</v>
      </c>
      <c r="V70" s="42">
        <v>215.36622825916669</v>
      </c>
      <c r="W70" s="42">
        <v>91.088471178707721</v>
      </c>
      <c r="X70" s="42">
        <v>743.93098062241245</v>
      </c>
      <c r="Y70" s="42">
        <v>360.70232094524943</v>
      </c>
      <c r="Z70" s="42">
        <v>50518.535000000003</v>
      </c>
      <c r="AA70" s="37">
        <v>2822.7787000000003</v>
      </c>
      <c r="AB70" s="37">
        <v>2331.6464999999998</v>
      </c>
      <c r="AC70" s="37">
        <v>1882.1387999999999</v>
      </c>
      <c r="AD70" s="37">
        <v>449.5077</v>
      </c>
      <c r="AE70" s="37">
        <v>1069.2202</v>
      </c>
      <c r="AF70" s="37">
        <v>914.32100000000003</v>
      </c>
      <c r="AG70" s="37">
        <v>154.89929999999998</v>
      </c>
      <c r="AH70" s="37">
        <v>-578.08799999999997</v>
      </c>
      <c r="AI70" s="37">
        <v>1547.5713000000001</v>
      </c>
      <c r="AJ70" s="37">
        <v>2125.6592999999998</v>
      </c>
      <c r="AK70" s="91">
        <v>1.4115027542070755</v>
      </c>
      <c r="AL70" s="91">
        <v>1.2836959188908219</v>
      </c>
      <c r="AM70" s="91">
        <v>1.3399266119364375</v>
      </c>
      <c r="AN70" s="91">
        <v>1.2478574008189478</v>
      </c>
      <c r="AO70" s="91">
        <v>1.1447806334721657</v>
      </c>
      <c r="AP70" s="42">
        <v>1.7</v>
      </c>
      <c r="AQ70" s="42">
        <v>0.6</v>
      </c>
      <c r="AR70" s="42">
        <v>7.3</v>
      </c>
      <c r="AS70" s="42">
        <v>252.10070526796358</v>
      </c>
      <c r="AT70" s="42">
        <v>74.599999999999994</v>
      </c>
      <c r="AU70" s="42">
        <v>105.24784557359582</v>
      </c>
      <c r="AV70" s="45">
        <v>0.11209884041962399</v>
      </c>
      <c r="AW70" s="45">
        <v>1.0112814117340101E-2</v>
      </c>
      <c r="AX70" s="45">
        <v>1.24141871890189E-2</v>
      </c>
      <c r="AY70" s="45">
        <v>3.6337004667271501E-2</v>
      </c>
      <c r="AZ70" s="45">
        <v>3.3985340033197198E-2</v>
      </c>
      <c r="BA70" s="45">
        <v>5.7513389812367699E-2</v>
      </c>
      <c r="BB70" s="45">
        <v>0.129902455529953</v>
      </c>
      <c r="BC70" s="45">
        <v>0.248168166030902</v>
      </c>
      <c r="BD70" s="45">
        <v>3.3509294132708499E-2</v>
      </c>
      <c r="BE70" s="45">
        <v>0.12320095281052899</v>
      </c>
      <c r="BF70" s="45">
        <v>0.17323519685121599</v>
      </c>
      <c r="BG70" s="45">
        <v>2.9522358405870499E-2</v>
      </c>
      <c r="BH70" s="82">
        <v>437677</v>
      </c>
      <c r="BI70" s="82">
        <v>2995949</v>
      </c>
      <c r="BJ70" s="38">
        <v>437677</v>
      </c>
      <c r="BK70" s="38">
        <v>2995949</v>
      </c>
      <c r="BL70" s="38">
        <v>1.6515</v>
      </c>
      <c r="BM70" s="38">
        <v>1.1561003063333299</v>
      </c>
      <c r="BN70" s="38">
        <v>1.1239028386666601</v>
      </c>
      <c r="BO70" s="38">
        <v>2364.5409749185765</v>
      </c>
    </row>
    <row r="71" spans="1:67" ht="12" customHeight="1">
      <c r="A71" s="35" t="s">
        <v>116</v>
      </c>
      <c r="B71" s="37">
        <v>294.19</v>
      </c>
      <c r="C71" s="42">
        <v>219.44575520718192</v>
      </c>
      <c r="D71" s="37">
        <v>1102.7860000000001</v>
      </c>
      <c r="E71" s="37">
        <v>1204.2</v>
      </c>
      <c r="F71" s="37">
        <v>8.4</v>
      </c>
      <c r="G71" s="42">
        <v>786.7</v>
      </c>
      <c r="H71" s="42">
        <v>830.56266614145432</v>
      </c>
      <c r="I71" s="34">
        <v>51.287124905551863</v>
      </c>
      <c r="J71" s="34">
        <v>9.6139622179650015</v>
      </c>
      <c r="K71" s="40">
        <v>1414.1783124617787</v>
      </c>
      <c r="L71" s="40">
        <v>1607.2993416836111</v>
      </c>
      <c r="M71" s="42">
        <v>150.5714448070116</v>
      </c>
      <c r="N71" s="42">
        <v>475.5822895824615</v>
      </c>
      <c r="O71" s="42">
        <v>4122.4424586856376</v>
      </c>
      <c r="P71" s="42">
        <v>845.16843991760595</v>
      </c>
      <c r="Q71" s="42">
        <v>698.95928688658603</v>
      </c>
      <c r="R71" s="42">
        <v>222.9771825664985</v>
      </c>
      <c r="S71" s="42">
        <v>55.163587746244097</v>
      </c>
      <c r="T71" s="42">
        <v>165.7031226967072</v>
      </c>
      <c r="U71" s="42">
        <v>475.29063307711044</v>
      </c>
      <c r="V71" s="42">
        <v>213.4716163309472</v>
      </c>
      <c r="W71" s="42">
        <v>93.486760577024867</v>
      </c>
      <c r="X71" s="42">
        <v>759.85984950410625</v>
      </c>
      <c r="Y71" s="42">
        <v>592.36197938280634</v>
      </c>
      <c r="Z71" s="42">
        <v>61553.796000000002</v>
      </c>
      <c r="AA71" s="37">
        <v>3994.5992000000001</v>
      </c>
      <c r="AB71" s="37">
        <v>3125.8442</v>
      </c>
      <c r="AC71" s="37">
        <v>2535.4971</v>
      </c>
      <c r="AD71" s="37">
        <v>590.34709999999995</v>
      </c>
      <c r="AE71" s="37">
        <v>1232.8969</v>
      </c>
      <c r="AF71" s="37">
        <v>996.76890000000003</v>
      </c>
      <c r="AG71" s="37">
        <v>236.12810000000002</v>
      </c>
      <c r="AH71" s="37">
        <v>-364.142</v>
      </c>
      <c r="AI71" s="37">
        <v>2439.9575</v>
      </c>
      <c r="AJ71" s="37">
        <v>2804.0994999999998</v>
      </c>
      <c r="AK71" s="91">
        <v>1.4362874641031931</v>
      </c>
      <c r="AL71" s="91">
        <v>1.2974394216554972</v>
      </c>
      <c r="AM71" s="91">
        <v>1.756915764813749</v>
      </c>
      <c r="AN71" s="91">
        <v>1.2114981920791654</v>
      </c>
      <c r="AO71" s="91">
        <v>1.3145776032555192</v>
      </c>
      <c r="AP71" s="42">
        <v>2.6</v>
      </c>
      <c r="AQ71" s="42">
        <v>0.7</v>
      </c>
      <c r="AR71" s="42">
        <v>7.4</v>
      </c>
      <c r="AS71" s="42">
        <v>253.10910808903543</v>
      </c>
      <c r="AT71" s="42">
        <v>74.09</v>
      </c>
      <c r="AU71" s="42">
        <v>106.77190110474088</v>
      </c>
      <c r="AV71" s="45">
        <v>0.11209884041962399</v>
      </c>
      <c r="AW71" s="45">
        <v>1.0112814117340101E-2</v>
      </c>
      <c r="AX71" s="45">
        <v>1.24141871890189E-2</v>
      </c>
      <c r="AY71" s="45">
        <v>3.6337004667271501E-2</v>
      </c>
      <c r="AZ71" s="45">
        <v>3.3985340033197198E-2</v>
      </c>
      <c r="BA71" s="45">
        <v>5.7513389812367699E-2</v>
      </c>
      <c r="BB71" s="45">
        <v>0.129902455529953</v>
      </c>
      <c r="BC71" s="45">
        <v>0.248168166030902</v>
      </c>
      <c r="BD71" s="45">
        <v>3.3509294132708499E-2</v>
      </c>
      <c r="BE71" s="45">
        <v>0.12320095281052899</v>
      </c>
      <c r="BF71" s="45">
        <v>0.17323519685121599</v>
      </c>
      <c r="BG71" s="45">
        <v>2.9522358405870499E-2</v>
      </c>
      <c r="BH71" s="82">
        <v>437677</v>
      </c>
      <c r="BI71" s="82">
        <v>2995949</v>
      </c>
      <c r="BJ71" s="38">
        <v>437677</v>
      </c>
      <c r="BK71" s="38">
        <v>2995949</v>
      </c>
      <c r="BL71" s="38">
        <v>1.6492</v>
      </c>
      <c r="BM71" s="38">
        <v>1.1637403253333301</v>
      </c>
      <c r="BN71" s="38">
        <v>1.1827275696666599</v>
      </c>
      <c r="BO71" s="38">
        <v>3347.311882441551</v>
      </c>
    </row>
    <row r="72" spans="1:67" ht="12" customHeight="1">
      <c r="A72" s="35" t="s">
        <v>117</v>
      </c>
      <c r="B72" s="37">
        <v>364.01800000000003</v>
      </c>
      <c r="C72" s="42">
        <v>214.16016288096969</v>
      </c>
      <c r="D72" s="37">
        <v>1148.825</v>
      </c>
      <c r="E72" s="37">
        <v>1226.973</v>
      </c>
      <c r="F72" s="37">
        <v>6.4</v>
      </c>
      <c r="G72" s="42">
        <v>792.8</v>
      </c>
      <c r="H72" s="42">
        <v>817.65715300116585</v>
      </c>
      <c r="I72" s="34">
        <v>152.18730414333399</v>
      </c>
      <c r="J72" s="34">
        <v>-8.7636326393920143</v>
      </c>
      <c r="K72" s="40">
        <v>1483.2625408644453</v>
      </c>
      <c r="L72" s="40">
        <v>1472.8775448622237</v>
      </c>
      <c r="M72" s="42">
        <v>221.97350341009258</v>
      </c>
      <c r="N72" s="42">
        <v>466.97298228573095</v>
      </c>
      <c r="O72" s="42">
        <v>4434.6589283408157</v>
      </c>
      <c r="P72" s="42">
        <v>572.0888589935671</v>
      </c>
      <c r="Q72" s="42">
        <v>1047.5916561472563</v>
      </c>
      <c r="R72" s="42">
        <v>250.18692229126233</v>
      </c>
      <c r="S72" s="42">
        <v>50.903874866827806</v>
      </c>
      <c r="T72" s="42">
        <v>248.32291821992757</v>
      </c>
      <c r="U72" s="42">
        <v>690.23026443034371</v>
      </c>
      <c r="V72" s="42">
        <v>261.98758919509413</v>
      </c>
      <c r="W72" s="42">
        <v>93.963464897248485</v>
      </c>
      <c r="X72" s="42">
        <v>766.32866374189689</v>
      </c>
      <c r="Y72" s="42">
        <v>453.05471555739109</v>
      </c>
      <c r="Z72" s="42">
        <v>61722.425999999992</v>
      </c>
      <c r="AA72" s="37">
        <v>4290.6354000000001</v>
      </c>
      <c r="AB72" s="37">
        <v>2778.8020999999999</v>
      </c>
      <c r="AC72" s="37">
        <v>2304.6345000000001</v>
      </c>
      <c r="AD72" s="37">
        <v>474.16770000000002</v>
      </c>
      <c r="AE72" s="37">
        <v>1767.1771000000001</v>
      </c>
      <c r="AF72" s="37">
        <v>1445.2688999999998</v>
      </c>
      <c r="AG72" s="37">
        <v>321.90820000000002</v>
      </c>
      <c r="AH72" s="37">
        <v>-255.34399999999999</v>
      </c>
      <c r="AI72" s="37">
        <v>2947.1432</v>
      </c>
      <c r="AJ72" s="37">
        <v>3202.4870000000001</v>
      </c>
      <c r="AK72" s="91">
        <v>1.5186558649538573</v>
      </c>
      <c r="AL72" s="91">
        <v>1.261272752235127</v>
      </c>
      <c r="AM72" s="91">
        <v>1.2676181691127617</v>
      </c>
      <c r="AN72" s="91">
        <v>1.1034393578160706</v>
      </c>
      <c r="AO72" s="91">
        <v>1.0696028430404245</v>
      </c>
      <c r="AP72" s="42">
        <v>2.9</v>
      </c>
      <c r="AQ72" s="42">
        <v>0.9</v>
      </c>
      <c r="AR72" s="42">
        <v>7.2</v>
      </c>
      <c r="AS72" s="42">
        <v>253.109108089035</v>
      </c>
      <c r="AT72" s="42">
        <v>67.86</v>
      </c>
      <c r="AU72" s="42">
        <v>98.935757458334891</v>
      </c>
      <c r="AV72" s="45">
        <v>0.11209884041962399</v>
      </c>
      <c r="AW72" s="45">
        <v>1.0112814117340101E-2</v>
      </c>
      <c r="AX72" s="45">
        <v>1.24141871890189E-2</v>
      </c>
      <c r="AY72" s="45">
        <v>3.6337004667271501E-2</v>
      </c>
      <c r="AZ72" s="45">
        <v>3.3985340033197198E-2</v>
      </c>
      <c r="BA72" s="45">
        <v>5.7513389812367699E-2</v>
      </c>
      <c r="BB72" s="45">
        <v>0.129902455529953</v>
      </c>
      <c r="BC72" s="45">
        <v>0.248168166030902</v>
      </c>
      <c r="BD72" s="45">
        <v>3.3509294132708499E-2</v>
      </c>
      <c r="BE72" s="45">
        <v>0.12320095281052899</v>
      </c>
      <c r="BF72" s="45">
        <v>0.17323519685121599</v>
      </c>
      <c r="BG72" s="45">
        <v>2.9522358405870499E-2</v>
      </c>
      <c r="BH72" s="82">
        <v>437677</v>
      </c>
      <c r="BI72" s="82">
        <v>2995949</v>
      </c>
      <c r="BJ72" s="38">
        <v>437677</v>
      </c>
      <c r="BK72" s="38">
        <v>2995949</v>
      </c>
      <c r="BL72" s="38">
        <v>1.6458999999999999</v>
      </c>
      <c r="BM72" s="38">
        <v>1.1405207656666601</v>
      </c>
      <c r="BN72" s="38">
        <v>1.15341470666666</v>
      </c>
      <c r="BO72" s="38">
        <v>2866.948620087071</v>
      </c>
    </row>
    <row r="73" spans="1:67" ht="12" customHeight="1">
      <c r="A73" s="35" t="s">
        <v>118</v>
      </c>
      <c r="B73" s="37">
        <v>632.61900000000003</v>
      </c>
      <c r="C73" s="42">
        <v>218.74431225164994</v>
      </c>
      <c r="D73" s="37">
        <v>1040.711</v>
      </c>
      <c r="E73" s="37">
        <v>1127.739</v>
      </c>
      <c r="F73" s="37">
        <v>7.7</v>
      </c>
      <c r="G73" s="42">
        <v>844</v>
      </c>
      <c r="H73" s="42">
        <v>853.35130641633316</v>
      </c>
      <c r="I73" s="34">
        <v>-245.17783965906415</v>
      </c>
      <c r="J73" s="34">
        <v>-113.89937138972618</v>
      </c>
      <c r="K73" s="40">
        <v>1663.5442040536986</v>
      </c>
      <c r="L73" s="40">
        <v>1205.0393773173971</v>
      </c>
      <c r="M73" s="42">
        <v>119.2002811679026</v>
      </c>
      <c r="N73" s="42">
        <v>398.31448211166594</v>
      </c>
      <c r="O73" s="42">
        <v>4187.1374250712961</v>
      </c>
      <c r="P73" s="42">
        <v>348.10781176966111</v>
      </c>
      <c r="Q73" s="42">
        <v>1102.2149135801783</v>
      </c>
      <c r="R73" s="42">
        <v>278.32570526528195</v>
      </c>
      <c r="S73" s="42">
        <v>82.890757588371841</v>
      </c>
      <c r="T73" s="42">
        <v>150.73920261820197</v>
      </c>
      <c r="U73" s="42">
        <v>675.58328608037414</v>
      </c>
      <c r="V73" s="42">
        <v>263.04774057278547</v>
      </c>
      <c r="W73" s="42">
        <v>99.682075182468736</v>
      </c>
      <c r="X73" s="42">
        <v>810.95260742669643</v>
      </c>
      <c r="Y73" s="42">
        <v>375.59332498727565</v>
      </c>
      <c r="Z73" s="42">
        <v>51982.553999999996</v>
      </c>
      <c r="AA73" s="37">
        <v>4446.3148000000001</v>
      </c>
      <c r="AB73" s="37">
        <v>2639.6986000000002</v>
      </c>
      <c r="AC73" s="37">
        <v>1929.8548000000001</v>
      </c>
      <c r="AD73" s="37">
        <v>709.84390000000008</v>
      </c>
      <c r="AE73" s="37">
        <v>1493.2954999999999</v>
      </c>
      <c r="AF73" s="37">
        <v>1305.5166000000002</v>
      </c>
      <c r="AG73" s="37">
        <v>187.779</v>
      </c>
      <c r="AH73" s="37">
        <v>313.32100000000003</v>
      </c>
      <c r="AI73" s="37">
        <v>3144.8555000000001</v>
      </c>
      <c r="AJ73" s="37">
        <v>2831.5349000000001</v>
      </c>
      <c r="AK73" s="91">
        <v>1.4453591534451191</v>
      </c>
      <c r="AL73" s="91">
        <v>1.3415236786566738</v>
      </c>
      <c r="AM73" s="91">
        <v>1.325627780971683</v>
      </c>
      <c r="AN73" s="91">
        <v>1.1047462117098863</v>
      </c>
      <c r="AO73" s="91">
        <v>1.1091889066950933</v>
      </c>
      <c r="AP73" s="42">
        <v>2.5</v>
      </c>
      <c r="AQ73" s="42">
        <v>0.4</v>
      </c>
      <c r="AR73" s="42">
        <v>7.2</v>
      </c>
      <c r="AS73" s="42">
        <v>253.109108089035</v>
      </c>
      <c r="AT73" s="42">
        <v>66.14</v>
      </c>
      <c r="AU73" s="42">
        <v>73.643987720548921</v>
      </c>
      <c r="AV73" s="45">
        <v>0.11209884041962399</v>
      </c>
      <c r="AW73" s="45">
        <v>1.0112814117340101E-2</v>
      </c>
      <c r="AX73" s="45">
        <v>1.24141871890189E-2</v>
      </c>
      <c r="AY73" s="45">
        <v>3.6337004667271501E-2</v>
      </c>
      <c r="AZ73" s="45">
        <v>3.3985340033197198E-2</v>
      </c>
      <c r="BA73" s="45">
        <v>5.7513389812367803E-2</v>
      </c>
      <c r="BB73" s="45">
        <v>0.129902455529953</v>
      </c>
      <c r="BC73" s="45">
        <v>0.248168166030902</v>
      </c>
      <c r="BD73" s="45">
        <v>3.3509294132708499E-2</v>
      </c>
      <c r="BE73" s="45">
        <v>0.12320095281052899</v>
      </c>
      <c r="BF73" s="45">
        <v>0.17323519685121599</v>
      </c>
      <c r="BG73" s="45">
        <v>2.9522358405870499E-2</v>
      </c>
      <c r="BH73" s="82">
        <v>437677</v>
      </c>
      <c r="BI73" s="82">
        <v>2995949</v>
      </c>
      <c r="BJ73" s="38">
        <v>437677</v>
      </c>
      <c r="BK73" s="38">
        <v>2995949</v>
      </c>
      <c r="BL73" s="38">
        <v>1.7719</v>
      </c>
      <c r="BM73" s="38">
        <v>1.0494609399999999</v>
      </c>
      <c r="BN73" s="38">
        <v>1.1220710173333299</v>
      </c>
      <c r="BO73" s="38">
        <v>2966.9147685139733</v>
      </c>
    </row>
    <row r="74" spans="1:67" ht="12" customHeight="1">
      <c r="A74" s="35" t="s">
        <v>119</v>
      </c>
      <c r="B74" s="37">
        <v>254.32</v>
      </c>
      <c r="C74" s="42">
        <v>347.56807739179033</v>
      </c>
      <c r="D74" s="37">
        <v>1116.9000000000001</v>
      </c>
      <c r="E74" s="37">
        <v>1205.4960000000001</v>
      </c>
      <c r="F74" s="37">
        <v>7.4</v>
      </c>
      <c r="G74" s="42">
        <v>851.4</v>
      </c>
      <c r="H74" s="42">
        <v>853.2543759434036</v>
      </c>
      <c r="I74" s="34">
        <v>-113.46009780978656</v>
      </c>
      <c r="J74" s="34">
        <v>-14.78745482354638</v>
      </c>
      <c r="K74" s="40">
        <v>1104.4668151772144</v>
      </c>
      <c r="L74" s="40">
        <v>720.22319765034308</v>
      </c>
      <c r="M74" s="42">
        <v>111.72622866619929</v>
      </c>
      <c r="N74" s="42">
        <v>349.6574280044307</v>
      </c>
      <c r="O74" s="42">
        <v>2852.8067000000001</v>
      </c>
      <c r="P74" s="42">
        <v>117.1844</v>
      </c>
      <c r="Q74" s="42">
        <v>703.93409999999994</v>
      </c>
      <c r="R74" s="42">
        <v>161.39579999999998</v>
      </c>
      <c r="S74" s="42">
        <v>87.16810000000001</v>
      </c>
      <c r="T74" s="42">
        <v>30.018900000000002</v>
      </c>
      <c r="U74" s="42">
        <v>313.49450000000002</v>
      </c>
      <c r="V74" s="42">
        <v>216.67599999999999</v>
      </c>
      <c r="W74" s="42">
        <v>89.583300000000008</v>
      </c>
      <c r="X74" s="42">
        <v>829.12360000000001</v>
      </c>
      <c r="Y74" s="42">
        <v>304.22800000000001</v>
      </c>
      <c r="Z74" s="42">
        <v>58690.475999999995</v>
      </c>
      <c r="AA74" s="37">
        <v>2933.9807999999998</v>
      </c>
      <c r="AB74" s="37">
        <v>2418.0251000000003</v>
      </c>
      <c r="AC74" s="37">
        <v>1972.6793</v>
      </c>
      <c r="AD74" s="37">
        <v>445.3458</v>
      </c>
      <c r="AE74" s="37">
        <v>394.93309999999997</v>
      </c>
      <c r="AF74" s="37">
        <v>427.36109999999996</v>
      </c>
      <c r="AG74" s="37">
        <v>-32.427999999999997</v>
      </c>
      <c r="AH74" s="37">
        <v>121.02260000000001</v>
      </c>
      <c r="AI74" s="37">
        <v>1977.4058</v>
      </c>
      <c r="AJ74" s="37">
        <v>1856.3831</v>
      </c>
      <c r="AK74" s="91">
        <v>1.5242589608964823</v>
      </c>
      <c r="AL74" s="91">
        <v>1.5057620392962054</v>
      </c>
      <c r="AM74" s="91">
        <v>1.4364040390638313</v>
      </c>
      <c r="AN74" s="91">
        <v>1.1632216310885708</v>
      </c>
      <c r="AO74" s="91">
        <v>1.0693632149527756</v>
      </c>
      <c r="AP74" s="42">
        <v>2.9</v>
      </c>
      <c r="AQ74" s="42">
        <v>-2.8</v>
      </c>
      <c r="AR74" s="42">
        <v>7</v>
      </c>
      <c r="AS74" s="42">
        <v>252.34978076476833</v>
      </c>
      <c r="AT74" s="42">
        <v>57.45</v>
      </c>
      <c r="AU74" s="42">
        <v>51.270220790477083</v>
      </c>
      <c r="AV74" s="45">
        <v>9.0396430383650903E-2</v>
      </c>
      <c r="AW74" s="45">
        <v>1.4241595945569599E-2</v>
      </c>
      <c r="AX74" s="45">
        <v>9.0866172098444404E-3</v>
      </c>
      <c r="AY74" s="45">
        <v>5.9242158569657297E-2</v>
      </c>
      <c r="AZ74" s="45">
        <v>3.55683990408475E-2</v>
      </c>
      <c r="BA74" s="45">
        <v>4.3356176473544103E-2</v>
      </c>
      <c r="BB74" s="45">
        <v>8.8850604937606201E-2</v>
      </c>
      <c r="BC74" s="45">
        <v>0.30839098641358798</v>
      </c>
      <c r="BD74" s="45">
        <v>3.7611120133695101E-2</v>
      </c>
      <c r="BE74" s="45">
        <v>0.10771316698733201</v>
      </c>
      <c r="BF74" s="45">
        <v>0.18250494825159999</v>
      </c>
      <c r="BG74" s="45">
        <v>2.3037795653063499E-2</v>
      </c>
      <c r="BH74" s="82">
        <v>482049</v>
      </c>
      <c r="BI74" s="82">
        <v>3057778</v>
      </c>
      <c r="BJ74" s="38">
        <v>482049</v>
      </c>
      <c r="BK74" s="38">
        <v>3057778</v>
      </c>
      <c r="BL74" s="38">
        <v>1.8120000000000001</v>
      </c>
      <c r="BM74" s="38">
        <v>0.89198071266666601</v>
      </c>
      <c r="BN74" s="38">
        <v>0.98864327066666602</v>
      </c>
      <c r="BO74" s="38">
        <v>2168.8571367758063</v>
      </c>
    </row>
    <row r="75" spans="1:67" ht="12" customHeight="1">
      <c r="A75" s="35" t="s">
        <v>120</v>
      </c>
      <c r="B75" s="37">
        <v>277.7</v>
      </c>
      <c r="C75" s="42">
        <v>241.34384107570435</v>
      </c>
      <c r="D75" s="37">
        <v>1145.3409999999999</v>
      </c>
      <c r="E75" s="37">
        <v>1242.6310000000001</v>
      </c>
      <c r="F75" s="37">
        <v>7.8</v>
      </c>
      <c r="G75" s="42">
        <v>853.9</v>
      </c>
      <c r="H75" s="42">
        <v>851.18796872730411</v>
      </c>
      <c r="I75" s="34">
        <v>56.907618262328413</v>
      </c>
      <c r="J75" s="34">
        <v>631.20556693865478</v>
      </c>
      <c r="K75" s="40">
        <v>1169.2933409510606</v>
      </c>
      <c r="L75" s="40">
        <v>1154.2260134372621</v>
      </c>
      <c r="M75" s="42">
        <v>164.86299614736416</v>
      </c>
      <c r="N75" s="42">
        <v>385.41455774742263</v>
      </c>
      <c r="O75" s="42">
        <v>4225.5865000000003</v>
      </c>
      <c r="P75" s="42">
        <v>939.79390000000001</v>
      </c>
      <c r="Q75" s="42">
        <v>840.28579999999999</v>
      </c>
      <c r="R75" s="42">
        <v>229.0712</v>
      </c>
      <c r="S75" s="42">
        <v>55.457500000000003</v>
      </c>
      <c r="T75" s="42">
        <v>161.3502</v>
      </c>
      <c r="U75" s="42">
        <v>419.0761</v>
      </c>
      <c r="V75" s="42">
        <v>191.59720000000002</v>
      </c>
      <c r="W75" s="42">
        <v>88.825299999999999</v>
      </c>
      <c r="X75" s="42">
        <v>799.42200000000003</v>
      </c>
      <c r="Y75" s="42">
        <v>500.70699999999999</v>
      </c>
      <c r="Z75" s="42">
        <v>70248.063999999998</v>
      </c>
      <c r="AA75" s="37">
        <v>4034.2143999999998</v>
      </c>
      <c r="AB75" s="37">
        <v>3250.5191</v>
      </c>
      <c r="AC75" s="37">
        <v>2663.4612000000002</v>
      </c>
      <c r="AD75" s="37">
        <v>587.05780000000004</v>
      </c>
      <c r="AE75" s="37">
        <v>1014.6865</v>
      </c>
      <c r="AF75" s="37">
        <v>802.15280000000007</v>
      </c>
      <c r="AG75" s="37">
        <v>212.53370000000001</v>
      </c>
      <c r="AH75" s="37">
        <v>-230.99120000000002</v>
      </c>
      <c r="AI75" s="37">
        <v>2573.7048</v>
      </c>
      <c r="AJ75" s="37">
        <v>2804.6959999999999</v>
      </c>
      <c r="AK75" s="91">
        <v>1.4453772031670669</v>
      </c>
      <c r="AL75" s="91">
        <v>1.4368883268393673</v>
      </c>
      <c r="AM75" s="91">
        <v>1.4993066331324996</v>
      </c>
      <c r="AN75" s="91">
        <v>1.1144661578903687</v>
      </c>
      <c r="AO75" s="91">
        <v>1.0671023526257393</v>
      </c>
      <c r="AP75" s="42">
        <v>2.7</v>
      </c>
      <c r="AQ75" s="42">
        <v>-4.5</v>
      </c>
      <c r="AR75" s="42">
        <v>7</v>
      </c>
      <c r="AS75" s="42">
        <v>245.03163712259004</v>
      </c>
      <c r="AT75" s="42">
        <v>60.35</v>
      </c>
      <c r="AU75" s="42">
        <v>59.014476020497511</v>
      </c>
      <c r="AV75" s="45">
        <v>9.0396430383650903E-2</v>
      </c>
      <c r="AW75" s="45">
        <v>1.4241595945569599E-2</v>
      </c>
      <c r="AX75" s="45">
        <v>9.0866172098444404E-3</v>
      </c>
      <c r="AY75" s="45">
        <v>5.9242158569657297E-2</v>
      </c>
      <c r="AZ75" s="45">
        <v>3.55683990408475E-2</v>
      </c>
      <c r="BA75" s="45">
        <v>4.3356176473544103E-2</v>
      </c>
      <c r="BB75" s="45">
        <v>8.8850604937606201E-2</v>
      </c>
      <c r="BC75" s="45">
        <v>0.30839098641358798</v>
      </c>
      <c r="BD75" s="45">
        <v>3.7611120133695101E-2</v>
      </c>
      <c r="BE75" s="45">
        <v>0.10771316698733201</v>
      </c>
      <c r="BF75" s="45">
        <v>0.18250494825159999</v>
      </c>
      <c r="BG75" s="45">
        <v>2.3037795653063499E-2</v>
      </c>
      <c r="BH75" s="82">
        <v>482049</v>
      </c>
      <c r="BI75" s="82">
        <v>3057778</v>
      </c>
      <c r="BJ75" s="38">
        <v>482049</v>
      </c>
      <c r="BK75" s="38">
        <v>3057778</v>
      </c>
      <c r="BL75" s="38">
        <v>1.7985</v>
      </c>
      <c r="BM75" s="38">
        <v>0.92786264100000004</v>
      </c>
      <c r="BN75" s="38">
        <v>1.0802508449999999</v>
      </c>
      <c r="BO75" s="38">
        <v>2521.7945407921275</v>
      </c>
    </row>
    <row r="76" spans="1:67" ht="12" customHeight="1">
      <c r="A76" s="35" t="s">
        <v>121</v>
      </c>
      <c r="B76" s="37">
        <v>309.89999999999998</v>
      </c>
      <c r="C76" s="42">
        <v>218.51571985558957</v>
      </c>
      <c r="D76" s="37">
        <v>1119.703</v>
      </c>
      <c r="E76" s="37">
        <v>1195.404</v>
      </c>
      <c r="F76" s="37">
        <v>6.3</v>
      </c>
      <c r="G76" s="42">
        <v>836.9</v>
      </c>
      <c r="H76" s="42">
        <v>833.08137408161133</v>
      </c>
      <c r="I76" s="34">
        <v>-28.344020318451836</v>
      </c>
      <c r="J76" s="34">
        <v>-315.55704684218523</v>
      </c>
      <c r="K76" s="40">
        <v>1144.3612327179346</v>
      </c>
      <c r="L76" s="40">
        <v>1046.5826686097321</v>
      </c>
      <c r="M76" s="42">
        <v>236.09779276108637</v>
      </c>
      <c r="N76" s="42">
        <v>299.49484420872915</v>
      </c>
      <c r="O76" s="42">
        <v>4471.7253000000001</v>
      </c>
      <c r="P76" s="42">
        <v>622.60340000000008</v>
      </c>
      <c r="Q76" s="42">
        <v>1137.6908000000001</v>
      </c>
      <c r="R76" s="42">
        <v>253.8279</v>
      </c>
      <c r="S76" s="42">
        <v>49.022800000000004</v>
      </c>
      <c r="T76" s="42">
        <v>191.8801</v>
      </c>
      <c r="U76" s="42">
        <v>625.8873000000001</v>
      </c>
      <c r="V76" s="42">
        <v>221.93600000000001</v>
      </c>
      <c r="W76" s="42">
        <v>98.253600000000006</v>
      </c>
      <c r="X76" s="42">
        <v>916.1069</v>
      </c>
      <c r="Y76" s="42">
        <v>354.51650000000001</v>
      </c>
      <c r="Z76" s="42">
        <v>70330.600000000006</v>
      </c>
      <c r="AA76" s="37">
        <v>4657.2212</v>
      </c>
      <c r="AB76" s="37">
        <v>3012.3705</v>
      </c>
      <c r="AC76" s="37">
        <v>2551.0372000000002</v>
      </c>
      <c r="AD76" s="37">
        <v>461.33330000000001</v>
      </c>
      <c r="AE76" s="37">
        <v>1415.5166999999999</v>
      </c>
      <c r="AF76" s="37">
        <v>1097.4446</v>
      </c>
      <c r="AG76" s="37">
        <v>318.07209999999998</v>
      </c>
      <c r="AH76" s="37">
        <v>229.334</v>
      </c>
      <c r="AI76" s="37">
        <v>2814.2417999999998</v>
      </c>
      <c r="AJ76" s="37">
        <v>2584.9078</v>
      </c>
      <c r="AK76" s="91">
        <v>1.4470837979156086</v>
      </c>
      <c r="AL76" s="91">
        <v>1.4677698314862595</v>
      </c>
      <c r="AM76" s="91">
        <v>1.4829975513535092</v>
      </c>
      <c r="AN76" s="91">
        <v>1.0046457628480965</v>
      </c>
      <c r="AO76" s="91">
        <v>1.0562298198798428</v>
      </c>
      <c r="AP76" s="42">
        <v>2.1</v>
      </c>
      <c r="AQ76" s="42">
        <v>-3.7</v>
      </c>
      <c r="AR76" s="42">
        <v>6.9</v>
      </c>
      <c r="AS76" s="42">
        <v>233.27011854070574</v>
      </c>
      <c r="AT76" s="42">
        <v>48.35</v>
      </c>
      <c r="AU76" s="42">
        <v>47.625280106197664</v>
      </c>
      <c r="AV76" s="45">
        <v>9.0396430383650903E-2</v>
      </c>
      <c r="AW76" s="45">
        <v>1.4241595945569599E-2</v>
      </c>
      <c r="AX76" s="45">
        <v>9.0866172098444404E-3</v>
      </c>
      <c r="AY76" s="45">
        <v>5.9242158569657297E-2</v>
      </c>
      <c r="AZ76" s="45">
        <v>3.55683990408475E-2</v>
      </c>
      <c r="BA76" s="45">
        <v>4.3356176473544103E-2</v>
      </c>
      <c r="BB76" s="45">
        <v>8.8850604937606201E-2</v>
      </c>
      <c r="BC76" s="45">
        <v>0.30839098641358798</v>
      </c>
      <c r="BD76" s="45">
        <v>3.7611120133695101E-2</v>
      </c>
      <c r="BE76" s="45">
        <v>0.10771316698733201</v>
      </c>
      <c r="BF76" s="45">
        <v>0.18250494825159999</v>
      </c>
      <c r="BG76" s="45">
        <v>2.3037795653063499E-2</v>
      </c>
      <c r="BH76" s="82">
        <v>482049</v>
      </c>
      <c r="BI76" s="82">
        <v>3057778</v>
      </c>
      <c r="BJ76" s="38">
        <v>482049</v>
      </c>
      <c r="BK76" s="38">
        <v>3057778</v>
      </c>
      <c r="BL76" s="38">
        <v>1.82</v>
      </c>
      <c r="BM76" s="38">
        <v>0.96107757233333302</v>
      </c>
      <c r="BN76" s="38">
        <v>0.879807115333333</v>
      </c>
      <c r="BO76" s="38">
        <v>2560.3522033743729</v>
      </c>
    </row>
    <row r="77" spans="1:67" ht="12" customHeight="1">
      <c r="A77" s="35" t="s">
        <v>122</v>
      </c>
      <c r="B77" s="37">
        <v>471.3</v>
      </c>
      <c r="C77" s="42">
        <v>224.81510161572317</v>
      </c>
      <c r="D77" s="37">
        <v>1067.5889999999999</v>
      </c>
      <c r="E77" s="37">
        <v>1164.06</v>
      </c>
      <c r="F77" s="37">
        <v>8.3000000000000007</v>
      </c>
      <c r="G77" s="42">
        <v>868.5</v>
      </c>
      <c r="H77" s="42">
        <v>872.82262638871282</v>
      </c>
      <c r="I77" s="34">
        <v>167.80774180899942</v>
      </c>
      <c r="J77" s="34">
        <v>-52.387206769861479</v>
      </c>
      <c r="K77" s="40">
        <v>1028.280393340779</v>
      </c>
      <c r="L77" s="40">
        <v>962.76625603570074</v>
      </c>
      <c r="M77" s="42">
        <v>169.72592785888057</v>
      </c>
      <c r="N77" s="42">
        <v>367.07799772283903</v>
      </c>
      <c r="O77" s="42">
        <v>4300.6077000000005</v>
      </c>
      <c r="P77" s="42">
        <v>392.38440000000003</v>
      </c>
      <c r="Q77" s="42">
        <v>1275.8173999999999</v>
      </c>
      <c r="R77" s="42">
        <v>275.09559999999999</v>
      </c>
      <c r="S77" s="42">
        <v>88.446899999999999</v>
      </c>
      <c r="T77" s="42">
        <v>203.69060000000002</v>
      </c>
      <c r="U77" s="42">
        <v>655.92840000000001</v>
      </c>
      <c r="V77" s="42">
        <v>372.28500000000003</v>
      </c>
      <c r="W77" s="42">
        <v>92.076800000000006</v>
      </c>
      <c r="X77" s="42">
        <v>716.33040000000005</v>
      </c>
      <c r="Y77" s="42">
        <v>228.5522</v>
      </c>
      <c r="Z77" s="42">
        <v>55979.798999999999</v>
      </c>
      <c r="AA77" s="37">
        <v>4323.6419000000005</v>
      </c>
      <c r="AB77" s="37">
        <v>2794.7496000000001</v>
      </c>
      <c r="AC77" s="37">
        <v>2169.2759000000001</v>
      </c>
      <c r="AD77" s="37">
        <v>625.47370000000001</v>
      </c>
      <c r="AE77" s="37">
        <v>1265.5703000000001</v>
      </c>
      <c r="AF77" s="37">
        <v>911.98239999999998</v>
      </c>
      <c r="AG77" s="37">
        <v>353.58800000000002</v>
      </c>
      <c r="AH77" s="37">
        <v>263.322</v>
      </c>
      <c r="AI77" s="37">
        <v>2726.4389999999999</v>
      </c>
      <c r="AJ77" s="37">
        <v>2463.1170000000002</v>
      </c>
      <c r="AK77" s="91">
        <v>1.4396615017942163</v>
      </c>
      <c r="AL77" s="91">
        <v>1.5042445429759879</v>
      </c>
      <c r="AM77" s="91">
        <v>1.5224851594573607</v>
      </c>
      <c r="AN77" s="91">
        <v>0.94311554375505924</v>
      </c>
      <c r="AO77" s="91">
        <v>1.0662742370744063</v>
      </c>
      <c r="AP77" s="42">
        <v>2</v>
      </c>
      <c r="AQ77" s="42">
        <v>-3.8</v>
      </c>
      <c r="AR77" s="42">
        <v>6.8</v>
      </c>
      <c r="AS77" s="42">
        <v>223.006233324915</v>
      </c>
      <c r="AT77" s="42">
        <v>44.3</v>
      </c>
      <c r="AU77" s="42">
        <v>41.058849237217117</v>
      </c>
      <c r="AV77" s="45">
        <v>9.0396430383650903E-2</v>
      </c>
      <c r="AW77" s="45">
        <v>1.4241595945569599E-2</v>
      </c>
      <c r="AX77" s="45">
        <v>9.0866172098444404E-3</v>
      </c>
      <c r="AY77" s="45">
        <v>5.9242158569657297E-2</v>
      </c>
      <c r="AZ77" s="45">
        <v>3.55683990408475E-2</v>
      </c>
      <c r="BA77" s="45">
        <v>4.3356176473544103E-2</v>
      </c>
      <c r="BB77" s="45">
        <v>8.8850604937606201E-2</v>
      </c>
      <c r="BC77" s="45">
        <v>0.30839098641358798</v>
      </c>
      <c r="BD77" s="45">
        <v>3.7611120133695101E-2</v>
      </c>
      <c r="BE77" s="45">
        <v>0.10771316698733201</v>
      </c>
      <c r="BF77" s="45">
        <v>0.18250494825159999</v>
      </c>
      <c r="BG77" s="45">
        <v>2.3037795653063499E-2</v>
      </c>
      <c r="BH77" s="82">
        <v>482049</v>
      </c>
      <c r="BI77" s="82">
        <v>3057778</v>
      </c>
      <c r="BJ77" s="38">
        <v>482049</v>
      </c>
      <c r="BK77" s="38">
        <v>3057778</v>
      </c>
      <c r="BL77" s="38">
        <v>1.8147</v>
      </c>
      <c r="BM77" s="38">
        <v>0.91329336666666605</v>
      </c>
      <c r="BN77" s="38">
        <v>0.794386014333333</v>
      </c>
      <c r="BO77" s="38">
        <v>2239.9243139647738</v>
      </c>
    </row>
    <row r="78" spans="1:67" ht="12" customHeight="1">
      <c r="A78" s="35" t="s">
        <v>49</v>
      </c>
      <c r="B78" s="37">
        <v>291.86600000000004</v>
      </c>
      <c r="C78" s="42">
        <v>337.3210046345028</v>
      </c>
      <c r="D78" s="37">
        <v>1089.3030000000001</v>
      </c>
      <c r="E78" s="37">
        <v>1232.8510000000001</v>
      </c>
      <c r="F78" s="37">
        <v>11.6</v>
      </c>
      <c r="G78" s="42">
        <v>871.4</v>
      </c>
      <c r="H78" s="42">
        <v>867.19649911360148</v>
      </c>
      <c r="I78" s="34">
        <v>213.56569225469281</v>
      </c>
      <c r="J78" s="34">
        <v>5.4492793986620924</v>
      </c>
      <c r="K78" s="40">
        <v>992.35102932322229</v>
      </c>
      <c r="L78" s="40">
        <v>618.91408219769437</v>
      </c>
      <c r="M78" s="42">
        <v>108.72223487099518</v>
      </c>
      <c r="N78" s="42">
        <v>435.90633054585908</v>
      </c>
      <c r="O78" s="42">
        <v>2934.2983068480216</v>
      </c>
      <c r="P78" s="42">
        <v>122.18049314258853</v>
      </c>
      <c r="Q78" s="42">
        <v>813.55144868406887</v>
      </c>
      <c r="R78" s="42">
        <v>141.01848383663162</v>
      </c>
      <c r="S78" s="42">
        <v>89.146223757641536</v>
      </c>
      <c r="T78" s="42">
        <v>40.88993582045434</v>
      </c>
      <c r="U78" s="42">
        <v>302.05992173260785</v>
      </c>
      <c r="V78" s="42">
        <v>207.93193499445621</v>
      </c>
      <c r="W78" s="42">
        <v>85.413733659374799</v>
      </c>
      <c r="X78" s="42">
        <v>833.88253558553163</v>
      </c>
      <c r="Y78" s="42">
        <v>298.22359563466654</v>
      </c>
      <c r="Z78" s="42">
        <v>61154</v>
      </c>
      <c r="AA78" s="37">
        <v>3075.6707999999999</v>
      </c>
      <c r="AB78" s="37">
        <v>2579.6035999999999</v>
      </c>
      <c r="AC78" s="37">
        <v>2058.0753999999997</v>
      </c>
      <c r="AD78" s="37">
        <v>521.52819999999997</v>
      </c>
      <c r="AE78" s="37">
        <v>480.95709999999997</v>
      </c>
      <c r="AF78" s="37">
        <v>415.53149999999999</v>
      </c>
      <c r="AG78" s="37">
        <v>65.425600000000003</v>
      </c>
      <c r="AH78" s="37">
        <v>15.110100000000001</v>
      </c>
      <c r="AI78" s="37">
        <v>2003.4132999999999</v>
      </c>
      <c r="AJ78" s="37">
        <v>1988.3032000000001</v>
      </c>
      <c r="AK78" s="91">
        <v>1.4805121328402255</v>
      </c>
      <c r="AL78" s="91">
        <v>1.4878836849090806</v>
      </c>
      <c r="AM78" s="91">
        <v>1.5813354247187537</v>
      </c>
      <c r="AN78" s="91">
        <v>1.0761054646088253</v>
      </c>
      <c r="AO78" s="91">
        <v>1.0012888879321826</v>
      </c>
      <c r="AP78" s="42">
        <v>2</v>
      </c>
      <c r="AQ78" s="42">
        <v>-1.2</v>
      </c>
      <c r="AR78" s="42">
        <v>6.7</v>
      </c>
      <c r="AS78" s="42">
        <v>223.00623332491469</v>
      </c>
      <c r="AT78" s="42">
        <v>42.5</v>
      </c>
      <c r="AU78" s="42">
        <v>31.151740180068586</v>
      </c>
      <c r="AV78" s="45">
        <v>9.0396430383650805E-2</v>
      </c>
      <c r="AW78" s="45">
        <v>1.4241595945569599E-2</v>
      </c>
      <c r="AX78" s="45">
        <v>9.0866172098444404E-3</v>
      </c>
      <c r="AY78" s="45">
        <v>5.9242158569657297E-2</v>
      </c>
      <c r="AZ78" s="45">
        <v>3.55683990408475E-2</v>
      </c>
      <c r="BA78" s="45">
        <v>4.3356176473544103E-2</v>
      </c>
      <c r="BB78" s="45">
        <v>8.8850604937606201E-2</v>
      </c>
      <c r="BC78" s="45">
        <v>0.30839098641358798</v>
      </c>
      <c r="BD78" s="45">
        <v>3.7611120133695101E-2</v>
      </c>
      <c r="BE78" s="45">
        <v>0.10771316698733201</v>
      </c>
      <c r="BF78" s="45">
        <v>0.18250494825159999</v>
      </c>
      <c r="BG78" s="45">
        <v>2.3037795653063499E-2</v>
      </c>
      <c r="BH78" s="82">
        <v>499152</v>
      </c>
      <c r="BI78" s="82">
        <v>3119935</v>
      </c>
      <c r="BJ78" s="38">
        <v>499152</v>
      </c>
      <c r="BK78" s="38">
        <v>3119935</v>
      </c>
      <c r="BL78" s="38">
        <v>1.8593999999999999</v>
      </c>
      <c r="BM78" s="38">
        <v>0.89292767900000003</v>
      </c>
      <c r="BN78" s="38">
        <v>0.74193450133333305</v>
      </c>
      <c r="BO78" s="38">
        <v>2290.6346781265206</v>
      </c>
    </row>
    <row r="79" spans="1:67" ht="12" customHeight="1">
      <c r="A79" s="35" t="s">
        <v>249</v>
      </c>
      <c r="B79" s="37">
        <v>616.827972166</v>
      </c>
      <c r="C79" s="42">
        <v>246.97966289126458</v>
      </c>
      <c r="D79" s="37">
        <v>1131.8409999999999</v>
      </c>
      <c r="E79" s="37">
        <v>1263.721</v>
      </c>
      <c r="F79" s="37">
        <v>10.4</v>
      </c>
      <c r="G79" s="42">
        <v>888</v>
      </c>
      <c r="H79" s="42">
        <v>874.8925272610478</v>
      </c>
      <c r="I79" s="34">
        <v>-4533.9370309927872</v>
      </c>
      <c r="J79" s="34">
        <v>504.00111223044843</v>
      </c>
      <c r="K79" s="40">
        <v>1181.9370254996225</v>
      </c>
      <c r="L79" s="40">
        <v>933.61496455106828</v>
      </c>
      <c r="M79" s="42">
        <v>204.79281150580482</v>
      </c>
      <c r="N79" s="42">
        <v>640.54230405912745</v>
      </c>
      <c r="O79" s="42">
        <v>4243.4450913724331</v>
      </c>
      <c r="P79" s="42">
        <v>984.95844495902531</v>
      </c>
      <c r="Q79" s="42">
        <v>862.89567679420202</v>
      </c>
      <c r="R79" s="42">
        <v>204.95577990961439</v>
      </c>
      <c r="S79" s="42">
        <v>57.237681003463692</v>
      </c>
      <c r="T79" s="42">
        <v>170.1189251412377</v>
      </c>
      <c r="U79" s="42">
        <v>436.16436379727031</v>
      </c>
      <c r="V79" s="42">
        <v>196.81841692985543</v>
      </c>
      <c r="W79" s="42">
        <v>86.524695609315472</v>
      </c>
      <c r="X79" s="42">
        <v>802.53320379098113</v>
      </c>
      <c r="Y79" s="42">
        <v>441.23790343746754</v>
      </c>
      <c r="Z79" s="42">
        <v>73754.752000000008</v>
      </c>
      <c r="AA79" s="37">
        <v>4046.9548</v>
      </c>
      <c r="AB79" s="37">
        <v>2899.7448999999997</v>
      </c>
      <c r="AC79" s="37">
        <v>2295.9005999999999</v>
      </c>
      <c r="AD79" s="37">
        <v>603.84440000000006</v>
      </c>
      <c r="AE79" s="37">
        <v>1060.5926000000002</v>
      </c>
      <c r="AF79" s="37">
        <v>826.43399999999997</v>
      </c>
      <c r="AG79" s="37">
        <v>234.15870000000001</v>
      </c>
      <c r="AH79" s="37">
        <v>86.617199999999997</v>
      </c>
      <c r="AI79" s="37">
        <v>2785.9396000000002</v>
      </c>
      <c r="AJ79" s="37">
        <v>2699.3225000000002</v>
      </c>
      <c r="AK79" s="91">
        <v>1.4752746264363534</v>
      </c>
      <c r="AL79" s="91">
        <v>1.4784638227993834</v>
      </c>
      <c r="AM79" s="91">
        <v>1.5398226425490804</v>
      </c>
      <c r="AN79" s="91">
        <v>1.0129353845287958</v>
      </c>
      <c r="AO79" s="91">
        <v>0.97892623056340988</v>
      </c>
      <c r="AP79" s="42">
        <v>1.2</v>
      </c>
      <c r="AQ79" s="42">
        <v>-0.6</v>
      </c>
      <c r="AR79" s="42">
        <v>6.7</v>
      </c>
      <c r="AS79" s="42">
        <v>219.66113982504095</v>
      </c>
      <c r="AT79" s="42">
        <v>51</v>
      </c>
      <c r="AU79" s="42">
        <v>37</v>
      </c>
      <c r="AV79" s="45">
        <v>9.0396430383650805E-2</v>
      </c>
      <c r="AW79" s="45">
        <v>1.4241595945569599E-2</v>
      </c>
      <c r="AX79" s="45">
        <v>9.0866172098444404E-3</v>
      </c>
      <c r="AY79" s="45">
        <v>5.9242158569657297E-2</v>
      </c>
      <c r="AZ79" s="45">
        <v>3.55683990408475E-2</v>
      </c>
      <c r="BA79" s="45">
        <v>4.3356176473544103E-2</v>
      </c>
      <c r="BB79" s="45">
        <v>8.8850604937606201E-2</v>
      </c>
      <c r="BC79" s="45">
        <v>0.30839098641358798</v>
      </c>
      <c r="BD79" s="45">
        <v>3.7611120133695101E-2</v>
      </c>
      <c r="BE79" s="45">
        <v>0.10771316698733201</v>
      </c>
      <c r="BF79" s="45">
        <v>0.18250494825159999</v>
      </c>
      <c r="BG79" s="45">
        <v>2.3037795653063499E-2</v>
      </c>
      <c r="BH79" s="82">
        <v>499152</v>
      </c>
      <c r="BI79" s="82">
        <v>3119935</v>
      </c>
      <c r="BJ79" s="38">
        <v>499152</v>
      </c>
      <c r="BK79" s="38">
        <v>3119935</v>
      </c>
      <c r="BL79" s="38">
        <v>1.8662000000000001</v>
      </c>
      <c r="BM79" s="38">
        <v>0.85668387866666595</v>
      </c>
      <c r="BN79" s="38">
        <v>0.78405051599999998</v>
      </c>
      <c r="BO79" s="38">
        <v>3239.7806448893839</v>
      </c>
    </row>
    <row r="80" spans="1:67" ht="12" customHeight="1">
      <c r="A80" s="35" t="s">
        <v>344</v>
      </c>
      <c r="B80" s="37">
        <v>163.352199834</v>
      </c>
      <c r="C80" s="42">
        <v>250.92339870403291</v>
      </c>
      <c r="D80" s="37">
        <v>1144.3589999999999</v>
      </c>
      <c r="E80" s="37">
        <f>1263223/1000</f>
        <v>1263.223</v>
      </c>
      <c r="F80" s="37">
        <v>9.4095816811441875</v>
      </c>
      <c r="G80" s="42">
        <v>884.29520000000002</v>
      </c>
      <c r="H80" s="42">
        <v>882.42356461824409</v>
      </c>
      <c r="I80" s="34">
        <v>55.747233606180885</v>
      </c>
      <c r="J80" s="34">
        <v>1.1665074218154565</v>
      </c>
      <c r="K80" s="40">
        <v>1092.5240546503119</v>
      </c>
      <c r="L80" s="40">
        <v>982.32213117828212</v>
      </c>
      <c r="M80" s="42">
        <v>305.06429534987376</v>
      </c>
      <c r="N80" s="42">
        <v>516.36041761234003</v>
      </c>
      <c r="O80" s="42">
        <v>4205.3271660541941</v>
      </c>
      <c r="P80" s="42">
        <v>642.13047012004256</v>
      </c>
      <c r="Q80" s="42">
        <v>993.05174301135287</v>
      </c>
      <c r="R80" s="42">
        <v>258.25157177363667</v>
      </c>
      <c r="S80" s="42">
        <v>48.545306052689682</v>
      </c>
      <c r="T80" s="42">
        <v>130.2146403314832</v>
      </c>
      <c r="U80" s="42">
        <v>519.59935804157772</v>
      </c>
      <c r="V80" s="42">
        <v>240.58798373188836</v>
      </c>
      <c r="W80" s="42">
        <v>85.484511106645598</v>
      </c>
      <c r="X80" s="42">
        <v>909.68392586227674</v>
      </c>
      <c r="Y80" s="42">
        <v>377.77765602260126</v>
      </c>
      <c r="Z80" s="42">
        <v>73892.316000000006</v>
      </c>
      <c r="AA80" s="37">
        <v>4286.8599000000004</v>
      </c>
      <c r="AB80" s="37">
        <v>2973.5542999999998</v>
      </c>
      <c r="AC80" s="37">
        <v>2382.1828999999998</v>
      </c>
      <c r="AD80" s="37">
        <v>591.37139999999999</v>
      </c>
      <c r="AE80" s="37">
        <v>1318.6259</v>
      </c>
      <c r="AF80" s="37">
        <v>829.3528</v>
      </c>
      <c r="AG80" s="37">
        <v>489.2731</v>
      </c>
      <c r="AH80" s="37">
        <v>-5.3203000000000005</v>
      </c>
      <c r="AI80" s="37">
        <v>3091.9079999999999</v>
      </c>
      <c r="AJ80" s="37">
        <v>3097.2282999999998</v>
      </c>
      <c r="AK80" s="91">
        <v>1.432478967085189</v>
      </c>
      <c r="AL80" s="91">
        <v>1.518302711291077</v>
      </c>
      <c r="AM80" s="91">
        <v>1.4986120020848979</v>
      </c>
      <c r="AN80" s="91">
        <v>0.9819077411100201</v>
      </c>
      <c r="AO80" s="91">
        <v>0.9898771104474281</v>
      </c>
      <c r="AP80" s="42">
        <v>1.5</v>
      </c>
      <c r="AQ80" s="42">
        <v>-0.4</v>
      </c>
      <c r="AR80" s="42">
        <v>6.7</v>
      </c>
      <c r="AS80" s="42">
        <v>213.94995018958988</v>
      </c>
      <c r="AT80" s="42">
        <v>61</v>
      </c>
      <c r="AU80" s="42">
        <v>41</v>
      </c>
      <c r="AV80" s="45">
        <v>9.0396430383650805E-2</v>
      </c>
      <c r="AW80" s="45">
        <v>1.4241595945569599E-2</v>
      </c>
      <c r="AX80" s="45">
        <v>9.0866172098444404E-3</v>
      </c>
      <c r="AY80" s="45">
        <v>5.9242158569657297E-2</v>
      </c>
      <c r="AZ80" s="45">
        <v>3.55683990408475E-2</v>
      </c>
      <c r="BA80" s="45">
        <v>4.3356176473544103E-2</v>
      </c>
      <c r="BB80" s="45">
        <v>8.8850604937606201E-2</v>
      </c>
      <c r="BC80" s="45">
        <v>0.30839098641358798</v>
      </c>
      <c r="BD80" s="45">
        <v>3.7611120133695101E-2</v>
      </c>
      <c r="BE80" s="45">
        <v>0.10771316698733201</v>
      </c>
      <c r="BF80" s="45">
        <v>0.18250494825159999</v>
      </c>
      <c r="BG80" s="45">
        <v>2.3037795653063499E-2</v>
      </c>
      <c r="BH80" s="82">
        <v>499152</v>
      </c>
      <c r="BI80" s="82">
        <v>3119935</v>
      </c>
      <c r="BJ80" s="38">
        <v>499152</v>
      </c>
      <c r="BK80" s="38">
        <v>3119935</v>
      </c>
      <c r="BL80" s="38">
        <v>1.7044999999999999</v>
      </c>
      <c r="BM80" s="38">
        <v>0.88845679066666605</v>
      </c>
      <c r="BN80" s="38">
        <v>0.72717320033333299</v>
      </c>
      <c r="BO80" s="38">
        <v>2668.3305529748736</v>
      </c>
    </row>
    <row r="81" spans="1:67" ht="12" customHeight="1">
      <c r="A81" s="35" t="s">
        <v>345</v>
      </c>
      <c r="B81" s="37">
        <v>94.480112151</v>
      </c>
      <c r="C81" s="42">
        <v>239.38519810828328</v>
      </c>
      <c r="D81" s="37">
        <v>1132.8430000000001</v>
      </c>
      <c r="E81" s="37">
        <f>1239846/1000</f>
        <v>1239.846</v>
      </c>
      <c r="F81" s="37">
        <v>8.6303460268452632</v>
      </c>
      <c r="G81" s="42">
        <v>942.9</v>
      </c>
      <c r="H81" s="42">
        <v>940.08073547753224</v>
      </c>
      <c r="I81" s="34">
        <v>93.746431902246087</v>
      </c>
      <c r="J81" s="34">
        <v>-23.556331775368708</v>
      </c>
      <c r="K81" s="40">
        <v>1537.1644261444758</v>
      </c>
      <c r="L81" s="40">
        <v>931.34180638110217</v>
      </c>
      <c r="M81" s="42">
        <v>176.95285071030452</v>
      </c>
      <c r="N81" s="42">
        <v>539.98791150131046</v>
      </c>
      <c r="O81" s="42">
        <v>4652.8543814951563</v>
      </c>
      <c r="P81" s="42">
        <v>451.44769525740213</v>
      </c>
      <c r="Q81" s="42">
        <v>1294.5849224210642</v>
      </c>
      <c r="R81" s="42">
        <v>307.82683420789442</v>
      </c>
      <c r="S81" s="42">
        <v>89.490863060880841</v>
      </c>
      <c r="T81" s="42">
        <v>216.90755993488861</v>
      </c>
      <c r="U81" s="42">
        <v>704.08309481604101</v>
      </c>
      <c r="V81" s="42">
        <v>472.22950648566115</v>
      </c>
      <c r="W81" s="42">
        <v>86.905824499152089</v>
      </c>
      <c r="X81" s="42">
        <v>751.16058680177639</v>
      </c>
      <c r="Y81" s="42">
        <v>278.2174940103954</v>
      </c>
      <c r="Z81" s="42">
        <v>61549.2</v>
      </c>
      <c r="AA81" s="37">
        <v>4759.2563</v>
      </c>
      <c r="AB81" s="37">
        <v>3000.951</v>
      </c>
      <c r="AC81" s="37">
        <v>2374.8686000000002</v>
      </c>
      <c r="AD81" s="37">
        <v>626.08240000000001</v>
      </c>
      <c r="AE81" s="37">
        <v>1317.4903999999999</v>
      </c>
      <c r="AF81" s="37">
        <v>1183.2508</v>
      </c>
      <c r="AG81" s="37">
        <v>134.2397</v>
      </c>
      <c r="AH81" s="37">
        <v>440.815</v>
      </c>
      <c r="AI81" s="37">
        <v>3602.2237999999998</v>
      </c>
      <c r="AJ81" s="37">
        <v>3161.4087999999997</v>
      </c>
      <c r="AK81" s="91">
        <v>1.3828169272186259</v>
      </c>
      <c r="AL81" s="91">
        <v>1.4967748654170761</v>
      </c>
      <c r="AM81" s="91">
        <v>1.3600474811808876</v>
      </c>
      <c r="AN81" s="91">
        <v>1.1120126683966722</v>
      </c>
      <c r="AO81" s="91">
        <v>1.0037882478216673</v>
      </c>
      <c r="AP81" s="42">
        <v>1.9</v>
      </c>
      <c r="AQ81" s="42">
        <v>-0.2</v>
      </c>
      <c r="AR81" s="42">
        <v>6.8</v>
      </c>
      <c r="AS81" s="42">
        <v>212.66625048845199</v>
      </c>
      <c r="AT81" s="42">
        <v>73</v>
      </c>
      <c r="AU81" s="42">
        <v>47</v>
      </c>
      <c r="AV81" s="45">
        <v>9.0396430383650805E-2</v>
      </c>
      <c r="AW81" s="45">
        <v>1.4241595945569599E-2</v>
      </c>
      <c r="AX81" s="45">
        <v>9.0866172098444404E-3</v>
      </c>
      <c r="AY81" s="45">
        <v>5.9242158569657297E-2</v>
      </c>
      <c r="AZ81" s="45">
        <v>3.55683990408475E-2</v>
      </c>
      <c r="BA81" s="45">
        <v>4.3356176473544103E-2</v>
      </c>
      <c r="BB81" s="45">
        <v>8.8850604937606201E-2</v>
      </c>
      <c r="BC81" s="45">
        <v>0.30839098641358798</v>
      </c>
      <c r="BD81" s="45">
        <v>3.7611120133695101E-2</v>
      </c>
      <c r="BE81" s="45">
        <v>0.10771316698733201</v>
      </c>
      <c r="BF81" s="45">
        <v>0.18250494825159999</v>
      </c>
      <c r="BG81" s="45">
        <v>2.3037795653063499E-2</v>
      </c>
      <c r="BH81" s="82">
        <v>499152</v>
      </c>
      <c r="BI81" s="82">
        <v>3119935</v>
      </c>
      <c r="BJ81" s="38">
        <v>499152</v>
      </c>
      <c r="BK81" s="38">
        <v>3119935</v>
      </c>
      <c r="BL81" s="38">
        <v>1.5263</v>
      </c>
      <c r="BM81" s="38">
        <v>0.83745209199999904</v>
      </c>
      <c r="BN81" s="38">
        <v>0.83288953833333301</v>
      </c>
      <c r="BO81" s="38">
        <v>3094.1752849551003</v>
      </c>
    </row>
    <row r="82" spans="1:67" ht="12" customHeight="1">
      <c r="A82" s="35" t="s">
        <v>416</v>
      </c>
      <c r="B82" s="42">
        <v>74.982939590000001</v>
      </c>
      <c r="C82" s="42">
        <v>375.27619462882711</v>
      </c>
      <c r="D82" s="37">
        <v>1147.0150000000001</v>
      </c>
      <c r="E82" s="37">
        <v>1262.3</v>
      </c>
      <c r="F82" s="37">
        <v>9.1359552324172046</v>
      </c>
      <c r="G82" s="42">
        <v>959.1</v>
      </c>
      <c r="H82" s="42">
        <v>926.76278674213108</v>
      </c>
      <c r="I82" s="34">
        <v>137.92970908950332</v>
      </c>
      <c r="J82" s="34">
        <v>-53.513591632234565</v>
      </c>
      <c r="K82" s="40">
        <v>1209.7623812113266</v>
      </c>
      <c r="L82" s="40">
        <v>784.43033274552795</v>
      </c>
      <c r="M82" s="42">
        <v>164.75858218996035</v>
      </c>
      <c r="N82" s="42">
        <v>498.30066404083777</v>
      </c>
      <c r="O82" s="42">
        <v>3056.7742418424159</v>
      </c>
      <c r="P82" s="42">
        <v>126.93428580277057</v>
      </c>
      <c r="Q82" s="42">
        <v>769.43899665298454</v>
      </c>
      <c r="R82" s="42">
        <v>173.27677539475548</v>
      </c>
      <c r="S82" s="42">
        <v>91.776486955675225</v>
      </c>
      <c r="T82" s="42">
        <v>30.700706264575352</v>
      </c>
      <c r="U82" s="42">
        <v>348.77033645241966</v>
      </c>
      <c r="V82" s="42">
        <v>234.18476725897506</v>
      </c>
      <c r="W82" s="42">
        <v>88.005327274607922</v>
      </c>
      <c r="X82" s="42">
        <v>840.69400187344218</v>
      </c>
      <c r="Y82" s="42">
        <v>352.9925579122102</v>
      </c>
      <c r="Z82" s="42">
        <v>66734.899999999994</v>
      </c>
      <c r="AA82" s="42">
        <v>3155.0762</v>
      </c>
      <c r="AB82" s="42">
        <v>2622.6601000000001</v>
      </c>
      <c r="AC82" s="42">
        <v>2117.0862999999999</v>
      </c>
      <c r="AD82" s="42">
        <v>505.57380000000001</v>
      </c>
      <c r="AE82" s="42">
        <v>943.34339999999997</v>
      </c>
      <c r="AF82" s="42">
        <v>634.23980000000006</v>
      </c>
      <c r="AG82" s="42">
        <v>309.10359999999997</v>
      </c>
      <c r="AH82" s="42">
        <v>-410.9273</v>
      </c>
      <c r="AI82" s="42">
        <v>2746.6797999999999</v>
      </c>
      <c r="AJ82" s="42">
        <v>3157.6072000000004</v>
      </c>
      <c r="AK82" s="91">
        <v>1.553133804701301</v>
      </c>
      <c r="AL82" s="91">
        <v>1.4638250637196786</v>
      </c>
      <c r="AM82" s="91">
        <v>1.4764665762224021</v>
      </c>
      <c r="AN82" s="91">
        <v>1.2441295487009445</v>
      </c>
      <c r="AO82" s="91">
        <v>1.0371435687124098</v>
      </c>
      <c r="AP82" s="42">
        <v>1.4</v>
      </c>
      <c r="AQ82" s="42">
        <v>0.5</v>
      </c>
      <c r="AR82" s="42">
        <v>6.9</v>
      </c>
      <c r="AS82" s="42">
        <v>212.24091798747548</v>
      </c>
      <c r="AT82" s="42">
        <v>78</v>
      </c>
      <c r="AU82" s="42">
        <v>51.9</v>
      </c>
      <c r="AV82" s="45">
        <v>9.0396430383650805E-2</v>
      </c>
      <c r="AW82" s="45">
        <v>1.4241595945569599E-2</v>
      </c>
      <c r="AX82" s="45">
        <v>9.0866172098444404E-3</v>
      </c>
      <c r="AY82" s="45">
        <v>5.9242158569657297E-2</v>
      </c>
      <c r="AZ82" s="45">
        <v>3.55683990408475E-2</v>
      </c>
      <c r="BA82" s="45">
        <v>4.3356176473544103E-2</v>
      </c>
      <c r="BB82" s="45">
        <v>8.8850604937606201E-2</v>
      </c>
      <c r="BC82" s="45">
        <v>0.30839098641358798</v>
      </c>
      <c r="BD82" s="45">
        <v>3.7611120133695101E-2</v>
      </c>
      <c r="BE82" s="45">
        <v>0.10771316698733201</v>
      </c>
      <c r="BF82" s="45">
        <v>0.18250494825159999</v>
      </c>
      <c r="BG82" s="45">
        <v>2.3037795653063499E-2</v>
      </c>
      <c r="BH82" s="82">
        <v>536399</v>
      </c>
      <c r="BI82" s="82">
        <v>3177899</v>
      </c>
      <c r="BJ82" s="38">
        <v>536399</v>
      </c>
      <c r="BK82" s="38">
        <v>3177899</v>
      </c>
      <c r="BL82" s="38">
        <v>1.5107999999999999</v>
      </c>
      <c r="BM82" s="38">
        <v>0.87923554599999998</v>
      </c>
      <c r="BN82" s="38">
        <v>1.01375671233333</v>
      </c>
      <c r="BO82" s="38">
        <v>2877.6243015915493</v>
      </c>
    </row>
    <row r="83" spans="1:67" ht="12" customHeight="1">
      <c r="A83" s="35" t="s">
        <v>462</v>
      </c>
      <c r="B83" s="42">
        <v>72</v>
      </c>
      <c r="C83" s="42">
        <v>276.89894923494256</v>
      </c>
      <c r="D83" s="37">
        <v>1237.6759999999999</v>
      </c>
      <c r="E83" s="37">
        <v>1369.45</v>
      </c>
      <c r="F83" s="37">
        <v>9.6224031545511046</v>
      </c>
      <c r="G83" s="42">
        <v>966.6</v>
      </c>
      <c r="H83" s="42">
        <v>919.82425883007329</v>
      </c>
      <c r="I83" s="34">
        <v>394.2397240064106</v>
      </c>
      <c r="J83" s="34">
        <v>67.289150112319746</v>
      </c>
      <c r="K83" s="40">
        <v>1682.5503342869524</v>
      </c>
      <c r="L83" s="40">
        <v>1155.9038460318993</v>
      </c>
      <c r="M83" s="42">
        <v>247.22190759635237</v>
      </c>
      <c r="N83" s="42">
        <v>503.8169219491059</v>
      </c>
      <c r="O83" s="42">
        <v>4505.1976143371803</v>
      </c>
      <c r="P83" s="42">
        <v>1020.9105599272634</v>
      </c>
      <c r="Q83" s="42">
        <v>819.50709997315505</v>
      </c>
      <c r="R83" s="42">
        <v>246.44900687901176</v>
      </c>
      <c r="S83" s="42">
        <v>61.518488467714661</v>
      </c>
      <c r="T83" s="42">
        <v>166.56860429754926</v>
      </c>
      <c r="U83" s="42">
        <v>468.26895564435375</v>
      </c>
      <c r="V83" s="42">
        <v>230.14762244349203</v>
      </c>
      <c r="W83" s="42">
        <v>100.6146986820892</v>
      </c>
      <c r="X83" s="42">
        <v>844.4767148535534</v>
      </c>
      <c r="Y83" s="42">
        <v>546.73586316899753</v>
      </c>
      <c r="Z83" s="42">
        <v>82828.099999999991</v>
      </c>
      <c r="AA83" s="42">
        <v>4301.0616</v>
      </c>
      <c r="AB83" s="42">
        <v>3029.1819999999998</v>
      </c>
      <c r="AC83" s="42">
        <v>2417.9007000000001</v>
      </c>
      <c r="AD83" s="42">
        <v>611.2813000000001</v>
      </c>
      <c r="AE83" s="42">
        <v>1358.8773999999999</v>
      </c>
      <c r="AF83" s="42">
        <v>1022.9780999999999</v>
      </c>
      <c r="AG83" s="42">
        <v>335.89929999999998</v>
      </c>
      <c r="AH83" s="42">
        <v>-86.997799999999998</v>
      </c>
      <c r="AI83" s="42">
        <v>3171.1902</v>
      </c>
      <c r="AJ83" s="42">
        <v>3258.1880000000001</v>
      </c>
      <c r="AK83" s="91">
        <v>1.5509653477498062</v>
      </c>
      <c r="AL83" s="91">
        <v>1.5638492458382089</v>
      </c>
      <c r="AM83" s="91">
        <v>1.6837711775911501</v>
      </c>
      <c r="AN83" s="91">
        <v>1.463735161643726</v>
      </c>
      <c r="AO83" s="91">
        <v>1.2363488540256118</v>
      </c>
      <c r="AP83" s="42">
        <v>2.6</v>
      </c>
      <c r="AQ83" s="42">
        <v>2.5</v>
      </c>
      <c r="AR83" s="42">
        <v>6.9</v>
      </c>
      <c r="AS83" s="42">
        <v>212.028677069488</v>
      </c>
      <c r="AT83" s="42">
        <v>76.400000000000006</v>
      </c>
      <c r="AU83" s="42">
        <v>49.5</v>
      </c>
      <c r="AV83" s="45">
        <v>9.0396430383650805E-2</v>
      </c>
      <c r="AW83" s="45">
        <v>1.4241595945569599E-2</v>
      </c>
      <c r="AX83" s="45">
        <v>9.0866172098444404E-3</v>
      </c>
      <c r="AY83" s="45">
        <v>5.9242158569657297E-2</v>
      </c>
      <c r="AZ83" s="45">
        <v>3.55683990408475E-2</v>
      </c>
      <c r="BA83" s="45">
        <v>4.3356176473544103E-2</v>
      </c>
      <c r="BB83" s="45">
        <v>8.8850604937606201E-2</v>
      </c>
      <c r="BC83" s="45">
        <v>0.30839098641358798</v>
      </c>
      <c r="BD83" s="45">
        <v>3.7611120133695101E-2</v>
      </c>
      <c r="BE83" s="45">
        <v>0.10771316698733201</v>
      </c>
      <c r="BF83" s="45">
        <v>0.18250494825159999</v>
      </c>
      <c r="BG83" s="45">
        <v>2.3037795653063499E-2</v>
      </c>
      <c r="BH83" s="82">
        <v>536399</v>
      </c>
      <c r="BI83" s="82">
        <v>3177899</v>
      </c>
      <c r="BJ83" s="38">
        <v>536399</v>
      </c>
      <c r="BK83" s="38">
        <v>3177899</v>
      </c>
      <c r="BL83" s="38">
        <v>1.5498000000000001</v>
      </c>
      <c r="BM83" s="38">
        <v>0.89579702666666605</v>
      </c>
      <c r="BN83" s="38">
        <v>1.0674735550000001</v>
      </c>
      <c r="BO83" s="38">
        <v>3718.0068605354045</v>
      </c>
    </row>
    <row r="84" spans="1:67" ht="12" customHeight="1">
      <c r="A84" s="35" t="s">
        <v>463</v>
      </c>
      <c r="B84" s="37">
        <v>48</v>
      </c>
      <c r="C84" s="42">
        <v>263.7488874764498</v>
      </c>
      <c r="D84" s="37">
        <v>1190.8630000000001</v>
      </c>
      <c r="E84" s="42">
        <v>1309.6600000000001</v>
      </c>
      <c r="F84" s="42">
        <v>9.0708275430264358</v>
      </c>
      <c r="G84" s="42">
        <v>955.9</v>
      </c>
      <c r="H84" s="42">
        <v>894.40308523347767</v>
      </c>
      <c r="I84" s="34">
        <v>439.4613275420042</v>
      </c>
      <c r="J84" s="34">
        <v>84.090703659663177</v>
      </c>
      <c r="K84" s="40">
        <v>1420.7930840279741</v>
      </c>
      <c r="L84" s="40">
        <v>1204.5392770601177</v>
      </c>
      <c r="M84" s="42">
        <v>354.94817982679672</v>
      </c>
      <c r="N84" s="42">
        <v>536.99776432755289</v>
      </c>
      <c r="O84" s="42">
        <v>4500.5440832457543</v>
      </c>
      <c r="P84" s="42">
        <v>670.78512502546505</v>
      </c>
      <c r="Q84" s="42">
        <v>1062.3289717752559</v>
      </c>
      <c r="R84" s="42">
        <v>305.35724085936357</v>
      </c>
      <c r="S84" s="42">
        <v>51.905791229058394</v>
      </c>
      <c r="T84" s="42">
        <v>133.73576391391211</v>
      </c>
      <c r="U84" s="42">
        <v>540.70687409703771</v>
      </c>
      <c r="V84" s="42">
        <v>262.18036107271797</v>
      </c>
      <c r="W84" s="42">
        <v>98.952800480615494</v>
      </c>
      <c r="X84" s="42">
        <v>940.51415110886171</v>
      </c>
      <c r="Y84" s="42">
        <v>434.07700368346673</v>
      </c>
      <c r="Z84" s="42">
        <v>82937.900000000009</v>
      </c>
      <c r="AA84" s="42">
        <v>4571.2959000000001</v>
      </c>
      <c r="AB84" s="42">
        <v>3040.1067000000003</v>
      </c>
      <c r="AC84" s="42">
        <v>2549.8433999999997</v>
      </c>
      <c r="AD84" s="42">
        <v>490.26330000000002</v>
      </c>
      <c r="AE84" s="42">
        <v>1335.7086999999999</v>
      </c>
      <c r="AF84" s="42">
        <v>1106.5191</v>
      </c>
      <c r="AG84" s="42">
        <v>229.18960000000001</v>
      </c>
      <c r="AH84" s="42">
        <v>195.48060000000001</v>
      </c>
      <c r="AI84" s="42">
        <v>3690.5556000000001</v>
      </c>
      <c r="AJ84" s="42">
        <v>3495.0751</v>
      </c>
      <c r="AK84" s="91">
        <v>1.5882886768654108</v>
      </c>
      <c r="AL84" s="91">
        <v>1.5253701429415583</v>
      </c>
      <c r="AM84" s="91">
        <v>1.4795485722298582</v>
      </c>
      <c r="AN84" s="91">
        <v>1.1864050767857286</v>
      </c>
      <c r="AO84" s="91">
        <v>1.1921556420919253</v>
      </c>
      <c r="AP84" s="42">
        <v>2.2999999999999998</v>
      </c>
      <c r="AQ84" s="42">
        <v>1.8</v>
      </c>
      <c r="AR84" s="42">
        <v>6.8</v>
      </c>
      <c r="AS84" s="42">
        <v>211.39259103827953</v>
      </c>
      <c r="AT84" s="42">
        <v>77.599999999999994</v>
      </c>
      <c r="AU84" s="42">
        <v>54.3</v>
      </c>
      <c r="AV84" s="45">
        <v>9.0396430383650805E-2</v>
      </c>
      <c r="AW84" s="45">
        <v>1.4241595945569599E-2</v>
      </c>
      <c r="AX84" s="45">
        <v>9.0866172098444404E-3</v>
      </c>
      <c r="AY84" s="45">
        <v>5.9242158569657297E-2</v>
      </c>
      <c r="AZ84" s="45">
        <v>3.55683990408475E-2</v>
      </c>
      <c r="BA84" s="45">
        <v>4.3356176473544103E-2</v>
      </c>
      <c r="BB84" s="45">
        <v>8.8850604937606201E-2</v>
      </c>
      <c r="BC84" s="45">
        <v>0.30839098641358798</v>
      </c>
      <c r="BD84" s="45">
        <v>3.7611120133695101E-2</v>
      </c>
      <c r="BE84" s="45">
        <v>0.10771316698733201</v>
      </c>
      <c r="BF84" s="45">
        <v>0.18250494825159999</v>
      </c>
      <c r="BG84" s="45">
        <v>2.3037795653063499E-2</v>
      </c>
      <c r="BH84" s="82">
        <v>536399</v>
      </c>
      <c r="BI84" s="82">
        <v>3177899</v>
      </c>
      <c r="BJ84" s="38">
        <v>536399</v>
      </c>
      <c r="BK84" s="38">
        <v>3177899</v>
      </c>
      <c r="BL84" s="38">
        <v>1.4944999999999999</v>
      </c>
      <c r="BM84" s="38">
        <v>0.87193172133333297</v>
      </c>
      <c r="BN84" s="38">
        <v>0.99621731599999996</v>
      </c>
      <c r="BO84" s="38">
        <v>3567.656315159566</v>
      </c>
    </row>
    <row r="85" spans="1:67" ht="12" customHeight="1">
      <c r="A85" s="35" t="s">
        <v>464</v>
      </c>
      <c r="B85" s="37">
        <v>47.97</v>
      </c>
      <c r="C85" s="42">
        <v>284.20516610506832</v>
      </c>
      <c r="D85" s="37">
        <v>1266.9000000000001</v>
      </c>
      <c r="E85" s="42">
        <v>1367.2</v>
      </c>
      <c r="F85" s="42">
        <v>7.3385114972792698</v>
      </c>
      <c r="G85" s="42">
        <v>1038.9000000000001</v>
      </c>
      <c r="H85" s="42">
        <v>965.99901781080519</v>
      </c>
      <c r="I85" s="34">
        <v>474.10536326424494</v>
      </c>
      <c r="J85" s="34">
        <v>395.27255325305538</v>
      </c>
      <c r="K85" s="42">
        <v>1521.202956801445</v>
      </c>
      <c r="L85" s="42">
        <v>1199.7029364354973</v>
      </c>
      <c r="M85" s="42">
        <v>199.41232313466662</v>
      </c>
      <c r="N85" s="42">
        <v>639.35397986140765</v>
      </c>
      <c r="O85" s="42">
        <v>4829.2524036522009</v>
      </c>
      <c r="P85" s="42">
        <v>421.85901369996117</v>
      </c>
      <c r="Q85" s="42">
        <v>1094.2997352058881</v>
      </c>
      <c r="R85" s="42">
        <v>368.21845092404141</v>
      </c>
      <c r="S85" s="42">
        <v>93.563722186033658</v>
      </c>
      <c r="T85" s="42">
        <v>290.8528936815307</v>
      </c>
      <c r="U85" s="42">
        <v>737.57976483121433</v>
      </c>
      <c r="V85" s="42">
        <v>549.73037676283911</v>
      </c>
      <c r="W85" s="42">
        <v>102.47956293176516</v>
      </c>
      <c r="X85" s="42">
        <v>850.76668983157845</v>
      </c>
      <c r="Y85" s="42">
        <v>319.90219359734806</v>
      </c>
      <c r="Z85" s="42">
        <v>66218.990000000005</v>
      </c>
      <c r="AA85" s="42">
        <v>5020.0526</v>
      </c>
      <c r="AB85" s="42">
        <v>3208.9037999999996</v>
      </c>
      <c r="AC85" s="42">
        <v>2515.0014999999999</v>
      </c>
      <c r="AD85" s="42">
        <v>693.90230000000008</v>
      </c>
      <c r="AE85" s="42">
        <v>1985.1980000000001</v>
      </c>
      <c r="AF85" s="42">
        <v>1650.4032999999999</v>
      </c>
      <c r="AG85" s="42">
        <v>334.79470000000003</v>
      </c>
      <c r="AH85" s="42">
        <v>-174.04920000000001</v>
      </c>
      <c r="AI85" s="42">
        <v>3577.5900999999999</v>
      </c>
      <c r="AJ85" s="42">
        <v>3751.6392999999998</v>
      </c>
      <c r="AK85" s="91">
        <v>1.5244893094497161</v>
      </c>
      <c r="AL85" s="91">
        <v>1.5943672473776207</v>
      </c>
      <c r="AM85" s="91">
        <v>1.5551480507234039</v>
      </c>
      <c r="AN85" s="91">
        <v>1.1826480624485181</v>
      </c>
      <c r="AO85" s="91">
        <v>1.2099134903507383</v>
      </c>
      <c r="AP85" s="42">
        <v>2.5</v>
      </c>
      <c r="AQ85" s="42">
        <v>1.9</v>
      </c>
      <c r="AR85" s="42">
        <v>6.8</v>
      </c>
      <c r="AS85" s="42">
        <v>211.39259103827953</v>
      </c>
      <c r="AT85" s="42">
        <v>83.9</v>
      </c>
      <c r="AU85" s="42">
        <v>57.8</v>
      </c>
      <c r="AV85" s="45">
        <v>9.0396430383650805E-2</v>
      </c>
      <c r="AW85" s="45">
        <v>1.4241595945569599E-2</v>
      </c>
      <c r="AX85" s="45">
        <v>9.0866172098444404E-3</v>
      </c>
      <c r="AY85" s="45">
        <v>5.9242158569657297E-2</v>
      </c>
      <c r="AZ85" s="45">
        <v>3.55683990408475E-2</v>
      </c>
      <c r="BA85" s="45">
        <v>4.3356176473544103E-2</v>
      </c>
      <c r="BB85" s="45">
        <v>8.8850604937606201E-2</v>
      </c>
      <c r="BC85" s="45">
        <v>0.30839098641358798</v>
      </c>
      <c r="BD85" s="45">
        <v>3.7611120133695101E-2</v>
      </c>
      <c r="BE85" s="45">
        <v>0.10771316698733201</v>
      </c>
      <c r="BF85" s="45">
        <v>0.18250494825159999</v>
      </c>
      <c r="BG85" s="45">
        <v>2.3037795653063499E-2</v>
      </c>
      <c r="BH85" s="82">
        <v>536399</v>
      </c>
      <c r="BI85" s="82">
        <v>3177899</v>
      </c>
      <c r="BJ85" s="38">
        <v>536399</v>
      </c>
      <c r="BK85" s="38">
        <v>3177899</v>
      </c>
      <c r="BL85" s="38">
        <v>1.4974000000000001</v>
      </c>
      <c r="BM85" s="38">
        <v>0.90742466533333299</v>
      </c>
      <c r="BN85" s="38">
        <v>1.05688040966666</v>
      </c>
      <c r="BO85" s="38">
        <v>4049.1936172496244</v>
      </c>
    </row>
    <row r="86" spans="1:67" ht="12" customHeight="1">
      <c r="A86" s="35" t="s">
        <v>762</v>
      </c>
      <c r="B86" s="37">
        <v>47.97</v>
      </c>
      <c r="C86" s="42">
        <v>366.43435285794851</v>
      </c>
      <c r="D86" s="37">
        <v>1142.9000000000001</v>
      </c>
      <c r="E86" s="37">
        <v>1265.8</v>
      </c>
      <c r="F86" s="37">
        <v>9.6999999999999993</v>
      </c>
      <c r="G86" s="37">
        <v>998.35670000000005</v>
      </c>
      <c r="H86" s="42">
        <v>895.79520438136365</v>
      </c>
      <c r="I86" s="34">
        <v>478.08106166643222</v>
      </c>
      <c r="J86" s="34">
        <v>-162.02158076489715</v>
      </c>
      <c r="K86" s="42">
        <v>1371.0352911012235</v>
      </c>
      <c r="L86" s="42">
        <v>1132.4868162292369</v>
      </c>
      <c r="M86" s="42">
        <v>189.04192389364368</v>
      </c>
      <c r="N86" s="42">
        <v>735.56562886329948</v>
      </c>
      <c r="O86" s="42">
        <v>3245.6360688517921</v>
      </c>
      <c r="P86" s="42">
        <v>131.62548348789434</v>
      </c>
      <c r="Q86" s="42">
        <v>798.4469843979474</v>
      </c>
      <c r="R86" s="42">
        <v>186.99894691490053</v>
      </c>
      <c r="S86" s="42">
        <v>100.55818949251167</v>
      </c>
      <c r="T86" s="42">
        <v>39.04409128432291</v>
      </c>
      <c r="U86" s="42">
        <v>369.8122598224241</v>
      </c>
      <c r="V86" s="42">
        <v>234.41623499359872</v>
      </c>
      <c r="W86" s="42">
        <v>93.664387072796529</v>
      </c>
      <c r="X86" s="42">
        <v>880.04800510848349</v>
      </c>
      <c r="Y86" s="42">
        <v>411.02148627691264</v>
      </c>
      <c r="Z86" s="42">
        <v>69344.5</v>
      </c>
      <c r="AA86" s="42">
        <v>3419.6717966529386</v>
      </c>
      <c r="AB86" s="42">
        <v>3099.4187175769898</v>
      </c>
      <c r="AC86" s="42">
        <v>2565.3976317337442</v>
      </c>
      <c r="AD86" s="42">
        <v>534.02108584324549</v>
      </c>
      <c r="AE86" s="42">
        <v>1134.6919061202418</v>
      </c>
      <c r="AF86" s="42">
        <v>928.99228664230543</v>
      </c>
      <c r="AG86" s="42">
        <v>205.69961947793635</v>
      </c>
      <c r="AH86" s="42">
        <v>-814.43882704429279</v>
      </c>
      <c r="AI86" s="42">
        <v>3517.8781641508531</v>
      </c>
      <c r="AJ86" s="42">
        <v>4332.3169911951463</v>
      </c>
      <c r="AK86" s="91">
        <v>1.6231612963163378</v>
      </c>
      <c r="AL86" s="91">
        <v>1.5448668798311174</v>
      </c>
      <c r="AM86" s="91">
        <v>1.7489801255387079</v>
      </c>
      <c r="AN86" s="91">
        <v>1.0581791252465151</v>
      </c>
      <c r="AO86" s="91">
        <v>0.93564675534620312</v>
      </c>
      <c r="AP86" s="37">
        <v>2.9</v>
      </c>
      <c r="AQ86" s="37">
        <v>1.6</v>
      </c>
      <c r="AR86" s="37">
        <v>6.8</v>
      </c>
      <c r="AS86" s="51">
        <v>211.39259103827953</v>
      </c>
      <c r="AT86" s="36">
        <v>101.3</v>
      </c>
      <c r="AU86" s="36">
        <v>64.099999999999994</v>
      </c>
      <c r="AV86" s="45">
        <v>9.0396430383650805E-2</v>
      </c>
      <c r="AW86" s="45">
        <v>1.4241595945569599E-2</v>
      </c>
      <c r="AX86" s="45">
        <v>9.0866172098444404E-3</v>
      </c>
      <c r="AY86" s="45">
        <v>5.9242158569657297E-2</v>
      </c>
      <c r="AZ86" s="45">
        <v>3.55683990408475E-2</v>
      </c>
      <c r="BA86" s="45">
        <v>4.3356176473544103E-2</v>
      </c>
      <c r="BB86" s="45">
        <v>8.8850604937606201E-2</v>
      </c>
      <c r="BC86" s="45">
        <v>0.30839098641358798</v>
      </c>
      <c r="BD86" s="45">
        <v>3.7611120133695101E-2</v>
      </c>
      <c r="BE86" s="45">
        <v>0.10771316698733201</v>
      </c>
      <c r="BF86" s="45">
        <v>0.18250494825159999</v>
      </c>
      <c r="BG86" s="45">
        <v>2.3037795653063499E-2</v>
      </c>
      <c r="BH86" s="82">
        <v>585363</v>
      </c>
      <c r="BI86" s="82">
        <v>3238479</v>
      </c>
      <c r="BJ86" s="38">
        <v>585363</v>
      </c>
      <c r="BK86" s="38">
        <v>3238479</v>
      </c>
      <c r="BL86" s="38">
        <v>1.5066999999999999</v>
      </c>
      <c r="BM86" s="38">
        <v>0.95146355100000002</v>
      </c>
      <c r="BN86" s="38">
        <v>1.144794605</v>
      </c>
      <c r="BO86" s="38">
        <v>3877.8188885835116</v>
      </c>
    </row>
    <row r="87" spans="1:67" ht="12" customHeight="1">
      <c r="A87" s="35" t="s">
        <v>763</v>
      </c>
      <c r="B87" s="37">
        <v>47.97</v>
      </c>
      <c r="C87" s="42">
        <v>283.30942742763762</v>
      </c>
      <c r="D87" s="37">
        <v>1274.7</v>
      </c>
      <c r="E87" s="37">
        <v>1378.8</v>
      </c>
      <c r="F87" s="37">
        <v>7.5</v>
      </c>
      <c r="G87" s="42">
        <v>1025.5999999999999</v>
      </c>
      <c r="H87" s="42">
        <v>904.03157207565391</v>
      </c>
      <c r="I87" s="34">
        <v>531.09752731793674</v>
      </c>
      <c r="J87" s="34">
        <v>-238.45078006122947</v>
      </c>
      <c r="K87" s="42">
        <v>1981.4996808174551</v>
      </c>
      <c r="L87" s="42">
        <v>1626.0566994591713</v>
      </c>
      <c r="M87" s="42">
        <v>285.39975498153575</v>
      </c>
      <c r="N87" s="42">
        <v>720.85873691046299</v>
      </c>
      <c r="O87" s="42">
        <v>4809.2756841629753</v>
      </c>
      <c r="P87" s="42">
        <v>1031.0787011673438</v>
      </c>
      <c r="Q87" s="42">
        <v>830.27691308476381</v>
      </c>
      <c r="R87" s="42">
        <v>289.13795464227792</v>
      </c>
      <c r="S87" s="42">
        <v>65.908584027314859</v>
      </c>
      <c r="T87" s="42">
        <v>165.26976992948815</v>
      </c>
      <c r="U87" s="42">
        <v>509.21660784155341</v>
      </c>
      <c r="V87" s="42">
        <v>242.23726078760555</v>
      </c>
      <c r="W87" s="42">
        <v>110.91492221188042</v>
      </c>
      <c r="X87" s="42">
        <v>883.58203775531126</v>
      </c>
      <c r="Y87" s="42">
        <v>681.65293271543612</v>
      </c>
      <c r="Z87" s="42">
        <v>82788.2</v>
      </c>
      <c r="AA87" s="42">
        <v>4505.157351296727</v>
      </c>
      <c r="AB87" s="42">
        <v>3326.7040886764912</v>
      </c>
      <c r="AC87" s="42">
        <v>2703.1352163217143</v>
      </c>
      <c r="AD87" s="42">
        <v>623.56887235477711</v>
      </c>
      <c r="AE87" s="42">
        <v>1732.7719656955651</v>
      </c>
      <c r="AF87" s="42">
        <v>1371.8249490983724</v>
      </c>
      <c r="AG87" s="42">
        <v>360.94701659719289</v>
      </c>
      <c r="AH87" s="42">
        <v>-554.31870307533029</v>
      </c>
      <c r="AI87" s="42">
        <v>3731.2212950041467</v>
      </c>
      <c r="AJ87" s="42">
        <v>4285.5399980794773</v>
      </c>
      <c r="AK87" s="91">
        <v>1.5961001960470063</v>
      </c>
      <c r="AL87" s="91">
        <v>1.5629504149118614</v>
      </c>
      <c r="AM87" s="91">
        <v>1.9094193668037469</v>
      </c>
      <c r="AN87" s="91">
        <v>1.4296160525313024</v>
      </c>
      <c r="AO87" s="91">
        <v>1.2634964086372655</v>
      </c>
      <c r="AP87" s="42">
        <v>2.8</v>
      </c>
      <c r="AQ87" s="42">
        <v>1.8</v>
      </c>
      <c r="AR87" s="42">
        <v>6.6</v>
      </c>
      <c r="AS87" s="42">
        <v>211.39259103827999</v>
      </c>
      <c r="AT87" s="42">
        <v>95.1</v>
      </c>
      <c r="AU87" s="36">
        <v>76</v>
      </c>
      <c r="AV87" s="45">
        <v>9.0396430383650805E-2</v>
      </c>
      <c r="AW87" s="45">
        <v>1.4241595945569599E-2</v>
      </c>
      <c r="AX87" s="45">
        <v>9.0866172098444404E-3</v>
      </c>
      <c r="AY87" s="45">
        <v>5.9242158569657297E-2</v>
      </c>
      <c r="AZ87" s="45">
        <v>3.55683990408475E-2</v>
      </c>
      <c r="BA87" s="45">
        <v>4.3356176473544103E-2</v>
      </c>
      <c r="BB87" s="45">
        <v>8.8850604937606201E-2</v>
      </c>
      <c r="BC87" s="45">
        <v>0.30839098641358798</v>
      </c>
      <c r="BD87" s="45">
        <v>3.7611120133695101E-2</v>
      </c>
      <c r="BE87" s="45">
        <v>0.10771316698733201</v>
      </c>
      <c r="BF87" s="45">
        <v>0.18250494825159999</v>
      </c>
      <c r="BG87" s="45">
        <v>2.3037795653063499E-2</v>
      </c>
      <c r="BH87" s="82">
        <v>585363</v>
      </c>
      <c r="BI87" s="82">
        <v>3238479</v>
      </c>
      <c r="BJ87" s="38">
        <v>585363</v>
      </c>
      <c r="BK87" s="38">
        <v>3238479</v>
      </c>
      <c r="BL87" s="38">
        <v>1.56895022500361</v>
      </c>
      <c r="BM87" s="38">
        <v>0.91530390800000005</v>
      </c>
      <c r="BN87" s="38">
        <v>1.25948171533333</v>
      </c>
      <c r="BO87" s="38">
        <v>5839.7235033500774</v>
      </c>
    </row>
    <row r="88" spans="1:67" ht="12" customHeight="1">
      <c r="A88" s="35" t="s">
        <v>769</v>
      </c>
      <c r="B88" s="37">
        <v>47.97</v>
      </c>
      <c r="C88" s="42">
        <v>277.88271728319069</v>
      </c>
      <c r="D88" s="36">
        <v>1238.9000000000001</v>
      </c>
      <c r="E88" s="36">
        <v>1331.3</v>
      </c>
      <c r="F88" s="36">
        <v>6.9</v>
      </c>
      <c r="G88" s="36">
        <v>1031.8</v>
      </c>
      <c r="H88" s="42">
        <v>911.42078659580022</v>
      </c>
      <c r="I88" s="34">
        <v>467.82021250076741</v>
      </c>
      <c r="J88" s="34">
        <v>12.106416826743018</v>
      </c>
      <c r="K88" s="42">
        <v>1581.6960063956217</v>
      </c>
      <c r="L88" s="42">
        <v>1597.4865171900065</v>
      </c>
      <c r="M88" s="42">
        <v>412.91562632664551</v>
      </c>
      <c r="N88" s="42">
        <v>774.61257969755002</v>
      </c>
      <c r="O88" s="42">
        <v>4795.0317578202576</v>
      </c>
      <c r="P88" s="42">
        <v>694.26600422245963</v>
      </c>
      <c r="Q88" s="42">
        <v>1063.2724655437428</v>
      </c>
      <c r="R88" s="42">
        <v>316.62104777124762</v>
      </c>
      <c r="S88" s="42">
        <v>57.698202107987903</v>
      </c>
      <c r="T88" s="42">
        <v>134.24757946714294</v>
      </c>
      <c r="U88" s="42">
        <v>548.17596899883563</v>
      </c>
      <c r="V88" s="42">
        <v>321.86867762068943</v>
      </c>
      <c r="W88" s="42">
        <v>116.67911699510663</v>
      </c>
      <c r="X88" s="42">
        <v>994.89859437420739</v>
      </c>
      <c r="Y88" s="42">
        <v>547.30410071883841</v>
      </c>
      <c r="Z88" s="42">
        <v>82864</v>
      </c>
      <c r="AA88" s="42">
        <v>4819.2284931848353</v>
      </c>
      <c r="AB88" s="42">
        <v>3196.2483317389442</v>
      </c>
      <c r="AC88" s="42">
        <v>2696.1662703324869</v>
      </c>
      <c r="AD88" s="42">
        <v>500.0820614064574</v>
      </c>
      <c r="AE88" s="42">
        <v>1683.7402482545542</v>
      </c>
      <c r="AF88" s="42">
        <v>1374.4806949712927</v>
      </c>
      <c r="AG88" s="42">
        <v>309.25955328326143</v>
      </c>
      <c r="AH88" s="42">
        <v>-60.760086808662862</v>
      </c>
      <c r="AI88" s="42">
        <v>4397.2506342371926</v>
      </c>
      <c r="AJ88" s="42">
        <v>4458.0107210458555</v>
      </c>
      <c r="AK88" s="91">
        <v>1.6398405757810448</v>
      </c>
      <c r="AL88" s="91">
        <v>1.5281305324351651</v>
      </c>
      <c r="AM88" s="91">
        <v>2.0348262548811564</v>
      </c>
      <c r="AN88" s="91">
        <v>1.1748619387701502</v>
      </c>
      <c r="AO88" s="91">
        <v>1.2552722386609996</v>
      </c>
      <c r="AP88" s="42">
        <v>3</v>
      </c>
      <c r="AQ88" s="42">
        <v>1.9</v>
      </c>
      <c r="AR88" s="42">
        <v>6.5</v>
      </c>
      <c r="AS88" s="51">
        <v>211.39259103827999</v>
      </c>
      <c r="AT88" s="42">
        <v>98.1</v>
      </c>
      <c r="AU88" s="42">
        <v>80</v>
      </c>
      <c r="AV88" s="45">
        <v>9.0396430383650805E-2</v>
      </c>
      <c r="AW88" s="45">
        <v>1.4241595945569599E-2</v>
      </c>
      <c r="AX88" s="45">
        <v>9.0866172098444404E-3</v>
      </c>
      <c r="AY88" s="45">
        <v>5.9242158569657297E-2</v>
      </c>
      <c r="AZ88" s="45">
        <v>3.55683990408475E-2</v>
      </c>
      <c r="BA88" s="45">
        <v>4.3356176473544103E-2</v>
      </c>
      <c r="BB88" s="45">
        <v>8.8850604937606201E-2</v>
      </c>
      <c r="BC88" s="45">
        <v>0.30839098641358798</v>
      </c>
      <c r="BD88" s="45">
        <v>3.7611120133695101E-2</v>
      </c>
      <c r="BE88" s="45">
        <v>0.10771316698733201</v>
      </c>
      <c r="BF88" s="45">
        <v>0.18250494825159999</v>
      </c>
      <c r="BG88" s="45">
        <v>2.3037795653063499E-2</v>
      </c>
      <c r="BH88" s="82">
        <v>585363</v>
      </c>
      <c r="BI88" s="82">
        <v>3238479</v>
      </c>
      <c r="BJ88" s="38">
        <v>585363</v>
      </c>
      <c r="BK88" s="38">
        <v>3238479</v>
      </c>
      <c r="BL88" s="38">
        <v>1.6069968450482834</v>
      </c>
      <c r="BM88" s="38">
        <v>0.91891616333333304</v>
      </c>
      <c r="BN88" s="38">
        <v>1.21960364733333</v>
      </c>
      <c r="BO88" s="38">
        <v>5311.938442628536</v>
      </c>
    </row>
    <row r="89" spans="1:67" ht="12" customHeight="1">
      <c r="A89" s="35" t="s">
        <v>770</v>
      </c>
      <c r="B89" s="70">
        <v>47.97</v>
      </c>
      <c r="C89" s="42">
        <v>279.1832639653407</v>
      </c>
      <c r="D89" s="42">
        <v>1256.356</v>
      </c>
      <c r="E89" s="42">
        <v>1345.2629999999999</v>
      </c>
      <c r="F89" s="42">
        <v>6.6</v>
      </c>
      <c r="G89" s="36">
        <v>1120.3</v>
      </c>
      <c r="H89" s="36">
        <v>949.87465813340805</v>
      </c>
      <c r="I89" s="34">
        <v>659.69577151699673</v>
      </c>
      <c r="J89" s="34">
        <v>449.18693856483162</v>
      </c>
      <c r="K89" s="42">
        <v>1622.312095575508</v>
      </c>
      <c r="L89" s="42">
        <v>1525.0035103364733</v>
      </c>
      <c r="M89" s="42">
        <v>224.24978520358138</v>
      </c>
      <c r="N89" s="42">
        <v>858.8644732184672</v>
      </c>
      <c r="O89" s="42">
        <v>5265.9087230781988</v>
      </c>
      <c r="P89" s="42">
        <v>483.65773387951992</v>
      </c>
      <c r="Q89" s="42">
        <v>1280.874958144135</v>
      </c>
      <c r="R89" s="42">
        <v>471.75817652064109</v>
      </c>
      <c r="S89" s="42">
        <v>99.17702079793554</v>
      </c>
      <c r="T89" s="42">
        <v>312.81319334406265</v>
      </c>
      <c r="U89" s="42">
        <v>713.95320453076272</v>
      </c>
      <c r="V89" s="42">
        <v>574.65502833561834</v>
      </c>
      <c r="W89" s="42">
        <v>99.117335745747582</v>
      </c>
      <c r="X89" s="42">
        <v>883.48844419242607</v>
      </c>
      <c r="Y89" s="42">
        <v>346.41362758734937</v>
      </c>
      <c r="Z89" s="42">
        <v>66459.208000000013</v>
      </c>
      <c r="AA89" s="42">
        <v>5503.6421693939819</v>
      </c>
      <c r="AB89" s="42">
        <v>3482.1171048894189</v>
      </c>
      <c r="AC89" s="42">
        <v>2826.5192816120557</v>
      </c>
      <c r="AD89" s="42">
        <v>655.59782327736298</v>
      </c>
      <c r="AE89" s="42">
        <v>2117.1989663769737</v>
      </c>
      <c r="AF89" s="42">
        <v>1680.5277819959199</v>
      </c>
      <c r="AG89" s="42">
        <v>436.67118438105376</v>
      </c>
      <c r="AH89" s="42">
        <v>-95.67390187241044</v>
      </c>
      <c r="AI89" s="42">
        <v>4707.671347051838</v>
      </c>
      <c r="AJ89" s="42">
        <v>4803.3452489242491</v>
      </c>
      <c r="AK89" s="91">
        <v>1.6625028964321258</v>
      </c>
      <c r="AL89" s="91">
        <v>1.858340151853634</v>
      </c>
      <c r="AM89" s="91">
        <v>1.9418351191037297</v>
      </c>
      <c r="AN89" s="91">
        <v>1.0044632464148462</v>
      </c>
      <c r="AO89" s="91">
        <v>1.1840943141170905</v>
      </c>
      <c r="AP89" s="42">
        <v>3</v>
      </c>
      <c r="AQ89" s="42">
        <v>2.7</v>
      </c>
      <c r="AR89" s="42">
        <v>6.4</v>
      </c>
      <c r="AS89" s="76">
        <v>211.39259103827999</v>
      </c>
      <c r="AT89" s="42">
        <v>88</v>
      </c>
      <c r="AU89" s="42">
        <v>60</v>
      </c>
      <c r="AV89" s="45">
        <v>9.0396430383650805E-2</v>
      </c>
      <c r="AW89" s="45">
        <v>1.4241595945569599E-2</v>
      </c>
      <c r="AX89" s="45">
        <v>9.0866172098444404E-3</v>
      </c>
      <c r="AY89" s="45">
        <v>5.9242158569657297E-2</v>
      </c>
      <c r="AZ89" s="45">
        <v>3.55683990408475E-2</v>
      </c>
      <c r="BA89" s="45">
        <v>4.3356176473544103E-2</v>
      </c>
      <c r="BB89" s="45">
        <v>8.8850604937606201E-2</v>
      </c>
      <c r="BC89" s="45">
        <v>0.30839098641358798</v>
      </c>
      <c r="BD89" s="45">
        <v>3.7611120133695101E-2</v>
      </c>
      <c r="BE89" s="45">
        <v>0.10771316698733201</v>
      </c>
      <c r="BF89" s="45">
        <v>0.18250494825159999</v>
      </c>
      <c r="BG89" s="45">
        <v>2.3037795653063499E-2</v>
      </c>
      <c r="BH89" s="82">
        <v>585363</v>
      </c>
      <c r="BI89" s="82">
        <v>3238479</v>
      </c>
      <c r="BJ89" s="38">
        <v>585363</v>
      </c>
      <c r="BK89" s="38">
        <v>3238479</v>
      </c>
      <c r="BL89" s="38">
        <v>1.5867</v>
      </c>
      <c r="BM89" s="38">
        <v>0.96305795999999999</v>
      </c>
      <c r="BN89" s="38">
        <v>1.1966630359999999</v>
      </c>
      <c r="BO89" s="38">
        <v>7108.7050884758819</v>
      </c>
    </row>
    <row r="90" spans="1:67" ht="12" customHeight="1">
      <c r="A90" s="35" t="s">
        <v>774</v>
      </c>
      <c r="B90" s="42"/>
      <c r="C90" s="42">
        <v>391.52056914078378</v>
      </c>
      <c r="D90" s="42">
        <v>1143.0999999999999</v>
      </c>
      <c r="E90" s="42">
        <v>1296.7</v>
      </c>
      <c r="F90" s="42">
        <v>11.8</v>
      </c>
      <c r="G90" s="36">
        <v>1157.9000000000001</v>
      </c>
      <c r="H90" s="36">
        <v>966.81432922698957</v>
      </c>
      <c r="I90" s="42">
        <v>465.93622558111878</v>
      </c>
      <c r="J90" s="42">
        <v>340.13985884775002</v>
      </c>
      <c r="K90" s="42">
        <v>1683.9978861733084</v>
      </c>
      <c r="L90" s="42">
        <v>1280.1603734173307</v>
      </c>
      <c r="M90" s="42">
        <v>219.12712495450705</v>
      </c>
      <c r="N90" s="42">
        <v>795.00564403548742</v>
      </c>
      <c r="O90" s="42">
        <v>3525.9857757458876</v>
      </c>
      <c r="P90" s="42">
        <v>134.42988029693498</v>
      </c>
      <c r="Q90" s="42">
        <v>913.26140606530078</v>
      </c>
      <c r="R90" s="42">
        <v>200.63367429118276</v>
      </c>
      <c r="S90" s="42">
        <v>104.24160406961458</v>
      </c>
      <c r="T90" s="42">
        <v>41.883351790472069</v>
      </c>
      <c r="U90" s="42">
        <v>425.82829026159783</v>
      </c>
      <c r="V90" s="42">
        <v>242.32440107857022</v>
      </c>
      <c r="W90" s="42">
        <v>103.67447526381424</v>
      </c>
      <c r="X90" s="42">
        <v>926.19832149717479</v>
      </c>
      <c r="Y90" s="42">
        <v>433.51037113122561</v>
      </c>
      <c r="Z90" s="42">
        <v>72212.2</v>
      </c>
      <c r="AA90" s="42">
        <v>3718.8498200126328</v>
      </c>
      <c r="AB90" s="42">
        <v>3311.6017152750856</v>
      </c>
      <c r="AC90" s="42">
        <v>2764.403919340366</v>
      </c>
      <c r="AD90" s="42">
        <v>547.19779593471947</v>
      </c>
      <c r="AE90" s="42">
        <v>1381.7492597392404</v>
      </c>
      <c r="AF90" s="42">
        <v>1326.5763105058588</v>
      </c>
      <c r="AG90" s="42">
        <v>55.172949233381502</v>
      </c>
      <c r="AH90" s="42">
        <v>-974.50115500169341</v>
      </c>
      <c r="AI90" s="42">
        <v>4277.4566013980684</v>
      </c>
      <c r="AJ90" s="42">
        <v>5251.9577563997618</v>
      </c>
      <c r="AK90" s="91">
        <v>1.7237108103288312</v>
      </c>
      <c r="AL90" s="91">
        <v>1.7699027193688082</v>
      </c>
      <c r="AM90" s="91">
        <v>1.835504177235997</v>
      </c>
      <c r="AN90" s="91">
        <v>1.1469089359845179</v>
      </c>
      <c r="AO90" s="91">
        <v>1.0463699523001102</v>
      </c>
      <c r="AP90" s="42">
        <v>2.7</v>
      </c>
      <c r="AQ90" s="42">
        <v>0.5</v>
      </c>
      <c r="AR90" s="42">
        <v>6.4</v>
      </c>
      <c r="AS90" s="42"/>
      <c r="AT90" s="42">
        <v>79</v>
      </c>
      <c r="AU90" s="42">
        <v>63</v>
      </c>
      <c r="AV90" s="45">
        <v>9.0396430383650805E-2</v>
      </c>
      <c r="AW90" s="45">
        <v>1.4241595945569599E-2</v>
      </c>
      <c r="AX90" s="45">
        <v>9.0866172098444404E-3</v>
      </c>
      <c r="AY90" s="45">
        <v>5.9242158569657297E-2</v>
      </c>
      <c r="AZ90" s="45">
        <v>3.55683990408475E-2</v>
      </c>
      <c r="BA90" s="45">
        <v>4.3356176473544103E-2</v>
      </c>
      <c r="BB90" s="45">
        <v>8.8850604937606201E-2</v>
      </c>
      <c r="BC90" s="45">
        <v>0.30839098641358798</v>
      </c>
      <c r="BD90" s="45">
        <v>3.7611120133695101E-2</v>
      </c>
      <c r="BE90" s="45">
        <v>0.10771316698733201</v>
      </c>
      <c r="BF90" s="45">
        <v>0.18250494825159999</v>
      </c>
      <c r="BG90" s="45">
        <v>2.3037795653063499E-2</v>
      </c>
      <c r="BH90" s="82">
        <v>632192.04</v>
      </c>
      <c r="BI90" s="82">
        <v>3300010.1009999998</v>
      </c>
      <c r="BJ90" s="38">
        <v>632192.04</v>
      </c>
      <c r="BK90" s="38">
        <v>3300010.1009999998</v>
      </c>
      <c r="BL90" s="38">
        <v>1.5550999999999999</v>
      </c>
      <c r="BM90" s="38">
        <v>0.91851509933333297</v>
      </c>
      <c r="BN90" s="38">
        <v>1.1763605260000001</v>
      </c>
      <c r="BO90" s="38">
        <v>4247.0321097793967</v>
      </c>
    </row>
    <row r="91" spans="1:67" ht="12" customHeight="1">
      <c r="A91" s="35" t="s">
        <v>778</v>
      </c>
      <c r="B91" s="42"/>
      <c r="C91" s="42">
        <v>274.63194364101503</v>
      </c>
      <c r="D91" s="42">
        <v>1162.2</v>
      </c>
      <c r="E91" s="42">
        <v>1293.3</v>
      </c>
      <c r="F91" s="42">
        <v>10.1</v>
      </c>
      <c r="G91" s="36">
        <v>1161.1780000000001</v>
      </c>
      <c r="H91" s="36">
        <v>933.73064544831072</v>
      </c>
      <c r="I91" s="42">
        <v>-469.00586097706838</v>
      </c>
      <c r="J91" s="42">
        <v>17.698383053688787</v>
      </c>
      <c r="K91" s="42">
        <v>2039.3639731901733</v>
      </c>
      <c r="L91" s="42">
        <v>1599.0323342009806</v>
      </c>
      <c r="M91" s="42">
        <v>336.72040823431274</v>
      </c>
      <c r="N91" s="42">
        <v>710.61830630929126</v>
      </c>
      <c r="O91" s="42">
        <v>5115.5624890826848</v>
      </c>
      <c r="P91" s="42">
        <v>1083.3424658032577</v>
      </c>
      <c r="Q91" s="42">
        <v>922.80003918973716</v>
      </c>
      <c r="R91" s="42">
        <v>296.07651982799354</v>
      </c>
      <c r="S91" s="42">
        <v>71.791007583268609</v>
      </c>
      <c r="T91" s="42">
        <v>171.4450344188588</v>
      </c>
      <c r="U91" s="42">
        <v>558.55735004673045</v>
      </c>
      <c r="V91" s="42">
        <v>239.29904382206445</v>
      </c>
      <c r="W91" s="42">
        <v>125.7572874688327</v>
      </c>
      <c r="X91" s="42">
        <v>937.03892033459749</v>
      </c>
      <c r="Y91" s="42">
        <v>709.45482058734331</v>
      </c>
      <c r="Z91" s="42">
        <v>88524.199999999983</v>
      </c>
      <c r="AA91" s="42">
        <v>4790.152802330801</v>
      </c>
      <c r="AB91" s="42">
        <v>3683.9768836863309</v>
      </c>
      <c r="AC91" s="42">
        <v>2944.0282485056018</v>
      </c>
      <c r="AD91" s="42">
        <v>739.94863518072964</v>
      </c>
      <c r="AE91" s="42">
        <v>2005.7081212831713</v>
      </c>
      <c r="AF91" s="42">
        <v>1689.3121270709378</v>
      </c>
      <c r="AG91" s="42">
        <v>316.39599421223346</v>
      </c>
      <c r="AH91" s="42">
        <v>-899.5322026387006</v>
      </c>
      <c r="AI91" s="42">
        <v>4234.7615267628616</v>
      </c>
      <c r="AJ91" s="42">
        <v>5134.2937294015628</v>
      </c>
      <c r="AK91" s="91">
        <v>1.712589004172983</v>
      </c>
      <c r="AL91" s="91">
        <v>1.5850760657445362</v>
      </c>
      <c r="AM91" s="91">
        <v>1.5939347967491824</v>
      </c>
      <c r="AN91" s="91">
        <v>1.4853160600239199</v>
      </c>
      <c r="AO91" s="91">
        <v>1.1612910168739463</v>
      </c>
      <c r="AP91" s="42">
        <v>2.2999999999999998</v>
      </c>
      <c r="AQ91" s="42">
        <v>0.9</v>
      </c>
      <c r="AR91" s="42">
        <v>6.2</v>
      </c>
      <c r="AS91" s="42"/>
      <c r="AT91" s="42">
        <v>67</v>
      </c>
      <c r="AU91" s="42">
        <v>65</v>
      </c>
      <c r="AV91" s="45">
        <v>9.0396430383650805E-2</v>
      </c>
      <c r="AW91" s="45">
        <v>1.4241595945569599E-2</v>
      </c>
      <c r="AX91" s="45">
        <v>9.0866172098444404E-3</v>
      </c>
      <c r="AY91" s="45">
        <v>5.9242158569657297E-2</v>
      </c>
      <c r="AZ91" s="45">
        <v>3.55683990408475E-2</v>
      </c>
      <c r="BA91" s="45">
        <v>4.3356176473544103E-2</v>
      </c>
      <c r="BB91" s="45">
        <v>8.8850604937606201E-2</v>
      </c>
      <c r="BC91" s="45">
        <v>0.30839098641358798</v>
      </c>
      <c r="BD91" s="45">
        <v>3.7611120133695101E-2</v>
      </c>
      <c r="BE91" s="45">
        <v>0.10771316698733201</v>
      </c>
      <c r="BF91" s="45">
        <v>0.18250494825159999</v>
      </c>
      <c r="BG91" s="45">
        <v>2.3037795653063499E-2</v>
      </c>
      <c r="BH91" s="82">
        <v>632192.04</v>
      </c>
      <c r="BI91" s="82">
        <v>3300010.1009999998</v>
      </c>
      <c r="BJ91" s="38">
        <v>632192.04</v>
      </c>
      <c r="BK91" s="38">
        <v>3300010.1009999998</v>
      </c>
      <c r="BL91" s="38">
        <v>1.6237999999999999</v>
      </c>
      <c r="BM91" s="38">
        <v>0.947854629666666</v>
      </c>
      <c r="BN91" s="38">
        <v>1.36695014633333</v>
      </c>
      <c r="BO91" s="38">
        <v>5964.5838653195478</v>
      </c>
    </row>
    <row r="92" spans="1:67" ht="12" customHeight="1">
      <c r="A92" s="35" t="s">
        <v>782</v>
      </c>
      <c r="C92" s="81">
        <v>276.79680250949502</v>
      </c>
      <c r="D92" s="42">
        <v>1156</v>
      </c>
      <c r="E92" s="42">
        <v>1282.5999999999999</v>
      </c>
      <c r="F92" s="42">
        <v>9.9</v>
      </c>
      <c r="G92" s="81">
        <v>1150.4569999999999</v>
      </c>
      <c r="H92" s="81">
        <v>919.66893851069449</v>
      </c>
      <c r="I92" s="42">
        <v>-420.50124659252185</v>
      </c>
      <c r="J92" s="42">
        <v>-41.554139255964365</v>
      </c>
      <c r="K92" s="42">
        <v>1874.919326780735</v>
      </c>
      <c r="L92" s="42">
        <f>1605.94662185009+95.9</f>
        <v>1701.8466218500901</v>
      </c>
      <c r="M92" s="42">
        <v>524.95301716340668</v>
      </c>
      <c r="N92" s="42">
        <v>717.24641117971464</v>
      </c>
      <c r="O92" s="42">
        <v>5014.7467638480884</v>
      </c>
      <c r="P92" s="42">
        <v>716.45062902848736</v>
      </c>
      <c r="Q92" s="42">
        <v>1040.8838116683871</v>
      </c>
      <c r="R92" s="42">
        <v>359.76791373331628</v>
      </c>
      <c r="S92" s="42">
        <v>62.155090291825552</v>
      </c>
      <c r="T92" s="42">
        <v>139.14696043587639</v>
      </c>
      <c r="U92" s="42">
        <v>573.30886505565195</v>
      </c>
      <c r="V92" s="42">
        <v>370.64398488626426</v>
      </c>
      <c r="W92" s="42">
        <v>125.41681210124956</v>
      </c>
      <c r="X92" s="42">
        <v>1024.1378996434003</v>
      </c>
      <c r="Y92" s="42">
        <v>602.83479700362932</v>
      </c>
      <c r="Z92" s="38">
        <v>88689.3</v>
      </c>
      <c r="AA92" s="42">
        <v>5021.2719151033207</v>
      </c>
      <c r="AB92" s="42">
        <v>3609.515139607468</v>
      </c>
      <c r="AC92" s="42">
        <v>3080.3926627991887</v>
      </c>
      <c r="AD92" s="42">
        <v>529.12247680827932</v>
      </c>
      <c r="AE92" s="42">
        <v>2080.5042362532195</v>
      </c>
      <c r="AF92" s="42">
        <v>1824.1423773398074</v>
      </c>
      <c r="AG92" s="42">
        <v>256.36185891341233</v>
      </c>
      <c r="AH92" s="42">
        <v>-668.74746075736641</v>
      </c>
      <c r="AI92" s="42">
        <v>5034.5691365229177</v>
      </c>
      <c r="AJ92" s="42">
        <v>5703.3165972802844</v>
      </c>
      <c r="AK92" s="91">
        <v>1.7041401390894539</v>
      </c>
      <c r="AL92" s="91">
        <v>1.7452658547170419</v>
      </c>
      <c r="AM92" s="91">
        <v>1.5988814889540912</v>
      </c>
      <c r="AN92" s="91">
        <v>1.2822860361675763</v>
      </c>
      <c r="AO92" s="91">
        <v>1.0828711428015623</v>
      </c>
      <c r="AP92" s="78">
        <v>2.1</v>
      </c>
      <c r="AQ92" s="78">
        <v>1.7</v>
      </c>
      <c r="AR92" s="78">
        <v>6</v>
      </c>
      <c r="AS92" s="82"/>
      <c r="AT92" s="36">
        <v>66</v>
      </c>
      <c r="AU92" s="36">
        <v>59</v>
      </c>
      <c r="AV92" s="45">
        <v>9.0396430383650805E-2</v>
      </c>
      <c r="AW92" s="45">
        <v>1.4241595945569599E-2</v>
      </c>
      <c r="AX92" s="45">
        <v>9.0866172098444404E-3</v>
      </c>
      <c r="AY92" s="45">
        <v>5.9242158569657297E-2</v>
      </c>
      <c r="AZ92" s="45">
        <v>3.55683990408475E-2</v>
      </c>
      <c r="BA92" s="45">
        <v>4.3356176473544103E-2</v>
      </c>
      <c r="BB92" s="45">
        <v>8.8850604937606201E-2</v>
      </c>
      <c r="BC92" s="45">
        <v>0.30839098641358798</v>
      </c>
      <c r="BD92" s="45">
        <v>3.7611120133695101E-2</v>
      </c>
      <c r="BE92" s="45">
        <v>0.10771316698733201</v>
      </c>
      <c r="BF92" s="45">
        <v>0.18250494825159999</v>
      </c>
      <c r="BG92" s="45">
        <v>2.3037795653063499E-2</v>
      </c>
      <c r="BH92" s="82">
        <v>632192.04</v>
      </c>
      <c r="BI92" s="82">
        <v>3300010.1009999998</v>
      </c>
      <c r="BJ92" s="38">
        <v>632192.04</v>
      </c>
      <c r="BK92" s="38">
        <v>3300010.1009999998</v>
      </c>
      <c r="BL92" s="38">
        <v>1.6591</v>
      </c>
      <c r="BM92" s="38">
        <v>0.94291978374023888</v>
      </c>
      <c r="BN92" s="38">
        <v>1.255435943754043</v>
      </c>
      <c r="BO92" s="38">
        <v>5109.0025300404559</v>
      </c>
    </row>
    <row r="93" spans="1:67" ht="12" customHeight="1">
      <c r="A93" s="35" t="s">
        <v>840</v>
      </c>
      <c r="D93" s="77"/>
      <c r="E93" s="77"/>
      <c r="F93" s="77"/>
      <c r="G93" s="77"/>
      <c r="I93" s="42">
        <v>-731.01975364799193</v>
      </c>
      <c r="J93" s="42">
        <v>30.20035715071047</v>
      </c>
      <c r="K93" s="42">
        <v>1554.2029172846514</v>
      </c>
      <c r="L93" s="42">
        <v>1524.7269369215696</v>
      </c>
      <c r="M93" s="42">
        <v>291.72704363925453</v>
      </c>
      <c r="N93" s="42">
        <v>790.4597045023919</v>
      </c>
      <c r="O93" s="42">
        <v>5383.3149264205176</v>
      </c>
      <c r="P93" s="42">
        <v>601.89858052712543</v>
      </c>
      <c r="Q93" s="42">
        <v>1073.5775442856309</v>
      </c>
      <c r="R93" s="42">
        <v>547.60320817222373</v>
      </c>
      <c r="S93" s="42">
        <v>109.16149827401442</v>
      </c>
      <c r="T93" s="42">
        <v>336.9015346236975</v>
      </c>
      <c r="U93" s="42">
        <v>737.85300181735477</v>
      </c>
      <c r="V93" s="42">
        <v>564.84019504757089</v>
      </c>
      <c r="W93" s="42">
        <v>105.59808821099791</v>
      </c>
      <c r="X93" s="42">
        <v>958.24719850192469</v>
      </c>
      <c r="Y93" s="42">
        <v>347.63407695997648</v>
      </c>
      <c r="Z93" s="42">
        <v>70969.314999999988</v>
      </c>
      <c r="AA93" s="42">
        <v>5602.4858465643565</v>
      </c>
      <c r="AB93" s="42">
        <v>3991.7818595435888</v>
      </c>
      <c r="AC93" s="42">
        <v>3179.3742018752755</v>
      </c>
      <c r="AD93" s="42">
        <v>812.40765766831362</v>
      </c>
      <c r="AE93" s="42">
        <v>2390.8898499985376</v>
      </c>
      <c r="AF93" s="42">
        <v>1826.7156931210943</v>
      </c>
      <c r="AG93" s="42">
        <v>564.17415687744324</v>
      </c>
      <c r="AH93" s="42">
        <v>-780.18586297777017</v>
      </c>
      <c r="AI93" s="42">
        <v>4420.6767293312805</v>
      </c>
      <c r="AJ93" s="42">
        <v>5200.8625923090503</v>
      </c>
      <c r="AK93" s="91">
        <v>1.6879020900858548</v>
      </c>
      <c r="AL93" s="91">
        <v>1.7539187452377243</v>
      </c>
      <c r="AM93" s="91">
        <v>1.7537414158739864</v>
      </c>
      <c r="AN93" s="91">
        <v>1.1267961400232505</v>
      </c>
      <c r="AO93" s="91">
        <v>1.1796941384064472</v>
      </c>
      <c r="AP93" s="78">
        <v>2.2999999999999998</v>
      </c>
      <c r="AQ93" s="78">
        <v>1.5</v>
      </c>
      <c r="AR93" s="78">
        <v>6</v>
      </c>
      <c r="AS93" s="82"/>
      <c r="AT93" s="36">
        <v>61</v>
      </c>
      <c r="AU93" s="36">
        <v>60</v>
      </c>
      <c r="AV93" s="45">
        <v>9.0396430383650805E-2</v>
      </c>
      <c r="AW93" s="45">
        <v>1.4241595945569599E-2</v>
      </c>
      <c r="AX93" s="45">
        <v>9.0866172098444404E-3</v>
      </c>
      <c r="AY93" s="45">
        <v>5.9242158569657297E-2</v>
      </c>
      <c r="AZ93" s="45">
        <v>3.55683990408475E-2</v>
      </c>
      <c r="BA93" s="45">
        <v>4.3356176473544103E-2</v>
      </c>
      <c r="BB93" s="45">
        <v>8.8850604937606201E-2</v>
      </c>
      <c r="BC93" s="45">
        <v>0.30839098641358798</v>
      </c>
      <c r="BD93" s="45">
        <v>3.7611120133695101E-2</v>
      </c>
      <c r="BE93" s="45">
        <v>0.10771316698733201</v>
      </c>
      <c r="BF93" s="45">
        <v>0.18250494825159999</v>
      </c>
      <c r="BG93" s="45">
        <v>2.3037795653063499E-2</v>
      </c>
      <c r="BH93" s="82">
        <v>632192.04</v>
      </c>
      <c r="BI93" s="82">
        <v>3300010.1009999998</v>
      </c>
      <c r="BJ93" s="38">
        <v>632192.04</v>
      </c>
      <c r="BK93" s="38">
        <v>3300010.1009999998</v>
      </c>
      <c r="BL93" s="38">
        <v>1.6148</v>
      </c>
      <c r="BM93" s="38">
        <v>0.97410779609758169</v>
      </c>
      <c r="BN93" s="38">
        <v>1.1167289222463912</v>
      </c>
      <c r="BO93" s="38">
        <v>5718.2777587514402</v>
      </c>
    </row>
    <row r="94" spans="1:67" ht="12" customHeight="1">
      <c r="A94" s="35" t="s">
        <v>844</v>
      </c>
      <c r="C94" s="42"/>
      <c r="D94" s="77"/>
      <c r="E94" s="77"/>
      <c r="F94" s="77"/>
      <c r="G94" s="77"/>
      <c r="I94" s="44"/>
      <c r="K94" s="44"/>
      <c r="P94" s="42"/>
      <c r="Q94" s="42"/>
      <c r="R94" s="42"/>
      <c r="S94" s="42"/>
      <c r="T94" s="42"/>
      <c r="U94" s="42"/>
      <c r="V94" s="42"/>
      <c r="W94" s="42"/>
      <c r="X94" s="42"/>
      <c r="Y94" s="42"/>
      <c r="AP94" s="81">
        <v>1.8</v>
      </c>
      <c r="AQ94" s="82">
        <v>2.1</v>
      </c>
      <c r="AR94" s="81">
        <v>5.7</v>
      </c>
      <c r="AV94" s="45">
        <v>9.0396430383650805E-2</v>
      </c>
      <c r="AW94" s="45">
        <v>1.4241595945569599E-2</v>
      </c>
      <c r="AX94" s="45">
        <v>9.0866172098444404E-3</v>
      </c>
      <c r="AY94" s="45">
        <v>5.9242158569657297E-2</v>
      </c>
      <c r="AZ94" s="45">
        <v>3.55683990408475E-2</v>
      </c>
      <c r="BA94" s="45">
        <v>4.3356176473544103E-2</v>
      </c>
      <c r="BB94" s="45">
        <v>8.8850604937606201E-2</v>
      </c>
      <c r="BC94" s="45">
        <v>0.30839098641358798</v>
      </c>
      <c r="BD94" s="45">
        <v>3.7611120133695101E-2</v>
      </c>
      <c r="BE94" s="45">
        <v>0.10771316698733201</v>
      </c>
      <c r="BF94" s="45">
        <v>0.18250494825159999</v>
      </c>
      <c r="BG94" s="45">
        <v>2.3037795653063499E-2</v>
      </c>
    </row>
    <row r="95" spans="1:67" ht="12" customHeight="1">
      <c r="A95" s="35" t="s">
        <v>848</v>
      </c>
      <c r="C95" s="42"/>
      <c r="D95" s="77"/>
      <c r="E95" s="77"/>
      <c r="F95" s="77"/>
      <c r="G95" s="77"/>
      <c r="I95" s="44"/>
      <c r="K95" s="44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P95" s="81">
        <v>1.8</v>
      </c>
      <c r="AQ95" s="82">
        <v>1.8</v>
      </c>
      <c r="AR95" s="81">
        <v>5.7</v>
      </c>
      <c r="AV95" s="45">
        <v>9.0396430383650805E-2</v>
      </c>
      <c r="AW95" s="45">
        <v>1.4241595945569599E-2</v>
      </c>
      <c r="AX95" s="45">
        <v>9.0866172098444404E-3</v>
      </c>
      <c r="AY95" s="45">
        <v>5.9242158569657297E-2</v>
      </c>
      <c r="AZ95" s="45">
        <v>3.55683990408475E-2</v>
      </c>
      <c r="BA95" s="45">
        <v>4.3356176473544103E-2</v>
      </c>
      <c r="BB95" s="45">
        <v>8.8850604937606201E-2</v>
      </c>
      <c r="BC95" s="45">
        <v>0.30839098641358798</v>
      </c>
      <c r="BD95" s="45">
        <v>3.7611120133695101E-2</v>
      </c>
      <c r="BE95" s="45">
        <v>0.10771316698733201</v>
      </c>
      <c r="BF95" s="45">
        <v>0.18250494825159999</v>
      </c>
      <c r="BG95" s="45">
        <v>2.3037795653063499E-2</v>
      </c>
    </row>
    <row r="96" spans="1:67" ht="12" customHeight="1">
      <c r="A96" s="35" t="s">
        <v>884</v>
      </c>
      <c r="C96" s="42"/>
      <c r="D96" s="77"/>
      <c r="E96" s="77"/>
      <c r="G96" s="77"/>
      <c r="I96" s="44"/>
      <c r="K96" s="44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P96" s="81">
        <v>1.8</v>
      </c>
      <c r="AQ96" s="82">
        <v>1.5</v>
      </c>
      <c r="AR96" s="81">
        <v>5.7</v>
      </c>
      <c r="AV96" s="45">
        <v>9.0396430383650805E-2</v>
      </c>
      <c r="AW96" s="45">
        <v>1.4241595945569599E-2</v>
      </c>
      <c r="AX96" s="45">
        <v>9.0866172098444404E-3</v>
      </c>
      <c r="AY96" s="45">
        <v>5.9242158569657297E-2</v>
      </c>
      <c r="AZ96" s="45">
        <v>3.55683990408475E-2</v>
      </c>
      <c r="BA96" s="45">
        <v>4.3356176473544103E-2</v>
      </c>
      <c r="BB96" s="45">
        <v>8.8850604937606201E-2</v>
      </c>
      <c r="BC96" s="45">
        <v>0.30839098641358798</v>
      </c>
      <c r="BD96" s="45">
        <v>3.7611120133695101E-2</v>
      </c>
      <c r="BE96" s="45">
        <v>0.10771316698733201</v>
      </c>
      <c r="BF96" s="45">
        <v>0.18250494825159999</v>
      </c>
      <c r="BG96" s="45">
        <v>2.3037795653063499E-2</v>
      </c>
    </row>
    <row r="97" spans="1:59" ht="12" customHeight="1">
      <c r="A97" s="35" t="s">
        <v>899</v>
      </c>
      <c r="C97" s="42"/>
      <c r="I97" s="44"/>
      <c r="J97" s="44"/>
      <c r="K97" s="44"/>
      <c r="M97" s="44"/>
      <c r="N97" s="44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V97" s="45">
        <v>9.0396430383650805E-2</v>
      </c>
      <c r="AW97" s="45">
        <v>1.4241595945569599E-2</v>
      </c>
      <c r="AX97" s="45">
        <v>9.0866172098444404E-3</v>
      </c>
      <c r="AY97" s="45">
        <v>5.9242158569657297E-2</v>
      </c>
      <c r="AZ97" s="45">
        <v>3.55683990408475E-2</v>
      </c>
      <c r="BA97" s="45">
        <v>4.3356176473544103E-2</v>
      </c>
      <c r="BB97" s="45">
        <v>8.8850604937606201E-2</v>
      </c>
      <c r="BC97" s="45">
        <v>0.30839098641358798</v>
      </c>
      <c r="BD97" s="45">
        <v>3.7611120133695101E-2</v>
      </c>
      <c r="BE97" s="45">
        <v>0.10771316698733201</v>
      </c>
      <c r="BF97" s="45">
        <v>0.18250494825159999</v>
      </c>
      <c r="BG97" s="45">
        <v>2.3037795653063499E-2</v>
      </c>
    </row>
    <row r="98" spans="1:59" ht="12" customHeight="1">
      <c r="C98" s="42"/>
      <c r="I98" s="44"/>
      <c r="J98" s="44"/>
      <c r="M98" s="44"/>
      <c r="N98" s="44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59" ht="12" customHeight="1">
      <c r="C99" s="42"/>
      <c r="I99" s="44"/>
      <c r="J99" s="44"/>
      <c r="M99" s="44"/>
      <c r="N99" s="44"/>
      <c r="Z99" s="42"/>
    </row>
    <row r="100" spans="1:59" ht="12" customHeight="1">
      <c r="C100" s="42"/>
      <c r="I100" s="44"/>
      <c r="J100" s="44"/>
      <c r="M100" s="42"/>
      <c r="N100" s="42"/>
      <c r="Z100" s="42"/>
    </row>
    <row r="101" spans="1:59" ht="12" customHeight="1">
      <c r="C101" s="42"/>
      <c r="I101" s="44"/>
      <c r="J101" s="44"/>
      <c r="M101" s="42"/>
      <c r="N101" s="42"/>
      <c r="Z101" s="42"/>
    </row>
    <row r="102" spans="1:59" ht="12" customHeight="1">
      <c r="I102" s="44"/>
      <c r="J102" s="44"/>
      <c r="M102" s="42"/>
      <c r="N102" s="42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1:59" ht="12" customHeight="1">
      <c r="I103" s="44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 spans="1:59" ht="12" customHeight="1">
      <c r="I104" s="44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spans="1:59" ht="12" customHeight="1">
      <c r="I105" s="44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spans="1:59" ht="12" customHeight="1">
      <c r="I106" s="44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1:59" ht="12" customHeight="1">
      <c r="I107" s="44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59" ht="12" customHeight="1">
      <c r="I108" s="44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1:59" ht="12" customHeight="1">
      <c r="I109" s="44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59" ht="12" customHeight="1">
      <c r="I110" s="44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1:59" ht="12" customHeight="1">
      <c r="I111" s="44"/>
    </row>
    <row r="112" spans="1:59" ht="12" customHeight="1">
      <c r="I112" s="44"/>
    </row>
    <row r="113" spans="9:9" ht="12" customHeight="1">
      <c r="I113" s="44"/>
    </row>
  </sheetData>
  <customSheetViews>
    <customSheetView guid="{304B9777-6990-4485-AF24-CB4D8EBE65AA}" scale="90">
      <pane xSplit="1" ySplit="1" topLeftCell="B64" activePane="bottomRight" state="frozen"/>
      <selection pane="bottomRight" activeCell="M91" sqref="M91"/>
      <pageMargins left="0.7" right="0.7" top="0.75" bottom="0.75" header="0.3" footer="0.3"/>
      <pageSetup orientation="portrait" r:id="rId1"/>
    </customSheetView>
    <customSheetView guid="{855AB4AE-06EA-4063-A9C4-B8DF612262B6}" scale="90">
      <pane xSplit="1" ySplit="1" topLeftCell="B76" activePane="bottomRight" state="frozen"/>
      <selection pane="bottomRight" activeCell="J96" sqref="J96"/>
      <pageMargins left="0.7" right="0.7" top="0.75" bottom="0.75" header="0.3" footer="0.3"/>
      <pageSetup orientation="portrait" r:id="rId2"/>
    </customSheetView>
    <customSheetView guid="{B3758EE5-DBA2-4B6E-8D80-AB60FCB31AEF}" scale="90">
      <pane xSplit="1" ySplit="1" topLeftCell="B63" activePane="bottomRight" state="frozen"/>
      <selection pane="bottomRight" activeCell="H92" sqref="H92"/>
      <pageMargins left="0.7" right="0.7" top="0.75" bottom="0.75" header="0.3" footer="0.3"/>
      <pageSetup orientation="portrait" r:id="rId3"/>
    </customSheetView>
    <customSheetView guid="{FB6E8A57-74D7-420F-97E7-958212FA4863}" scale="110">
      <pane xSplit="1" ySplit="1" topLeftCell="AB83" activePane="bottomRight" state="frozen"/>
      <selection pane="bottomRight" activeCell="AO94" sqref="AO94"/>
      <pageMargins left="0.7" right="0.7" top="0.75" bottom="0.75" header="0.3" footer="0.3"/>
      <pageSetup orientation="portrait" r:id="rId4"/>
    </customSheetView>
    <customSheetView guid="{821F5FFE-1B03-4F92-A7CA-36BD316ACF89}" scale="110">
      <pane xSplit="1" ySplit="1" topLeftCell="AL72" activePane="bottomRight" state="frozen"/>
      <selection pane="bottomRight" activeCell="BB86" sqref="BB86"/>
      <pageMargins left="0.7" right="0.7" top="0.75" bottom="0.75" header="0.3" footer="0.3"/>
      <pageSetup orientation="portrait" r:id="rId5"/>
    </customSheetView>
    <customSheetView guid="{5041E3EC-B09F-4691-BF4E-4359DC95D4C2}" scale="110">
      <pane xSplit="1" ySplit="1" topLeftCell="B78" activePane="bottomRight" state="frozen"/>
      <selection pane="bottomRight" activeCell="G94" sqref="G94"/>
      <pageMargins left="0.7" right="0.7" top="0.75" bottom="0.75" header="0.3" footer="0.3"/>
      <pageSetup orientation="portrait" r:id="rId6"/>
    </customSheetView>
    <customSheetView guid="{569BAAAE-DC5B-4CD1-B846-4C4E9AF545EE}" scale="90">
      <pane xSplit="1" ySplit="1" topLeftCell="B50" activePane="bottomRight" state="frozen"/>
      <selection pane="bottomRight" activeCell="C40" sqref="C40:C90"/>
      <pageMargins left="0.7" right="0.7" top="0.75" bottom="0.75" header="0.3" footer="0.3"/>
      <pageSetup orientation="portrait" r:id="rId7"/>
    </customSheetView>
    <customSheetView guid="{D1573EC7-CC1A-4994-8728-8A417F1298D6}" scale="90">
      <pane xSplit="1" ySplit="1" topLeftCell="O74" activePane="bottomRight" state="frozen"/>
      <selection pane="bottomRight" activeCell="Z1" sqref="Z1"/>
      <pageMargins left="0.7" right="0.7" top="0.75" bottom="0.75" header="0.3" footer="0.3"/>
      <pageSetup orientation="portrait" r:id="rId8"/>
    </customSheetView>
    <customSheetView guid="{3C73E3E1-8228-487A-91ED-CD2B88833553}" scale="90">
      <pane xSplit="1" ySplit="1" topLeftCell="B64" activePane="bottomRight" state="frozen"/>
      <selection pane="bottomRight" activeCell="I88" sqref="I88"/>
      <pageMargins left="0.7" right="0.7" top="0.75" bottom="0.75" header="0.3" footer="0.3"/>
      <pageSetup orientation="portrait" r:id="rId9"/>
    </customSheetView>
    <customSheetView guid="{27865698-CE7C-4717-AC1C-B0EF7A0325C8}" scale="130">
      <pane xSplit="1" ySplit="1" topLeftCell="B70" activePane="bottomRight" state="frozen"/>
      <selection pane="bottomRight" activeCell="H91" sqref="H91"/>
      <pageMargins left="0.7" right="0.7" top="0.75" bottom="0.75" header="0.3" footer="0.3"/>
      <pageSetup orientation="portrait" r:id="rId10"/>
    </customSheetView>
  </customSheetViews>
  <phoneticPr fontId="260" type="noConversion"/>
  <pageMargins left="0.7" right="0.7" top="0.75" bottom="0.75" header="0.3" footer="0.3"/>
  <pageSetup orientation="portrait"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85"/>
  <sheetViews>
    <sheetView tabSelected="1" zoomScale="120" zoomScaleNormal="120" workbookViewId="0">
      <pane xSplit="1" ySplit="1" topLeftCell="B258" activePane="bottomRight" state="frozen"/>
      <selection pane="topRight" activeCell="B1" sqref="B1"/>
      <selection pane="bottomLeft" activeCell="A2" sqref="A2"/>
      <selection pane="bottomRight" activeCell="H280" sqref="H280"/>
    </sheetView>
  </sheetViews>
  <sheetFormatPr defaultColWidth="9.109375" defaultRowHeight="12" customHeight="1"/>
  <cols>
    <col min="1" max="1" width="8.88671875" style="38" customWidth="1"/>
    <col min="2" max="2" width="11.5546875" style="38" customWidth="1"/>
    <col min="3" max="3" width="9.6640625" style="38" bestFit="1" customWidth="1"/>
    <col min="4" max="4" width="9.109375" style="38" customWidth="1"/>
    <col min="5" max="5" width="11.109375" style="38" customWidth="1"/>
    <col min="6" max="10" width="9.109375" style="38" customWidth="1"/>
    <col min="11" max="11" width="11.6640625" style="38" customWidth="1"/>
    <col min="12" max="12" width="12.21875" style="38" customWidth="1"/>
    <col min="13" max="28" width="9.109375" style="38" customWidth="1"/>
    <col min="29" max="31" width="9.44140625" style="44" bestFit="1" customWidth="1"/>
    <col min="32" max="32" width="9.33203125" style="38" bestFit="1" customWidth="1"/>
    <col min="33" max="33" width="10.44140625" style="38" bestFit="1" customWidth="1"/>
    <col min="34" max="38" width="9.44140625" style="38" bestFit="1" customWidth="1"/>
    <col min="39" max="39" width="13" style="35" customWidth="1"/>
    <col min="40" max="40" width="15.109375" style="35" bestFit="1" customWidth="1"/>
    <col min="41" max="43" width="15.109375" style="88" customWidth="1"/>
    <col min="44" max="44" width="14.5546875" style="35" bestFit="1" customWidth="1"/>
    <col min="45" max="45" width="13.44140625" style="35" bestFit="1" customWidth="1"/>
    <col min="46" max="46" width="13.44140625" style="88" customWidth="1"/>
    <col min="47" max="47" width="17.33203125" style="88" customWidth="1"/>
    <col min="48" max="48" width="13.44140625" style="88" customWidth="1"/>
    <col min="49" max="49" width="11" style="35" bestFit="1" customWidth="1"/>
    <col min="50" max="51" width="11" style="88" customWidth="1"/>
    <col min="52" max="52" width="12.33203125" style="35" bestFit="1" customWidth="1"/>
    <col min="53" max="67" width="12.33203125" style="88" customWidth="1"/>
    <col min="68" max="87" width="9.44140625" style="38" bestFit="1" customWidth="1"/>
    <col min="88" max="16384" width="9.109375" style="38"/>
  </cols>
  <sheetData>
    <row r="1" spans="1:88" ht="12" customHeight="1">
      <c r="B1" s="41" t="s">
        <v>257</v>
      </c>
      <c r="C1" s="41" t="s">
        <v>258</v>
      </c>
      <c r="D1" s="41" t="s">
        <v>259</v>
      </c>
      <c r="E1" s="41" t="s">
        <v>260</v>
      </c>
      <c r="F1" s="41" t="s">
        <v>261</v>
      </c>
      <c r="G1" s="41" t="s">
        <v>262</v>
      </c>
      <c r="H1" s="41" t="s">
        <v>263</v>
      </c>
      <c r="I1" s="41" t="s">
        <v>264</v>
      </c>
      <c r="J1" s="35" t="s">
        <v>265</v>
      </c>
      <c r="K1" s="41" t="s">
        <v>289</v>
      </c>
      <c r="L1" s="41" t="s">
        <v>266</v>
      </c>
      <c r="M1" s="41" t="s">
        <v>267</v>
      </c>
      <c r="N1" s="41" t="s">
        <v>268</v>
      </c>
      <c r="O1" s="41" t="s">
        <v>144</v>
      </c>
      <c r="P1" s="41" t="s">
        <v>445</v>
      </c>
      <c r="Q1" s="41" t="s">
        <v>446</v>
      </c>
      <c r="R1" s="41" t="s">
        <v>145</v>
      </c>
      <c r="S1" s="41" t="s">
        <v>149</v>
      </c>
      <c r="T1" s="41" t="s">
        <v>147</v>
      </c>
      <c r="U1" s="41" t="s">
        <v>437</v>
      </c>
      <c r="V1" s="41" t="s">
        <v>438</v>
      </c>
      <c r="W1" s="41" t="s">
        <v>148</v>
      </c>
      <c r="X1" s="41" t="s">
        <v>150</v>
      </c>
      <c r="Y1" s="38" t="s">
        <v>321</v>
      </c>
      <c r="Z1" s="38" t="s">
        <v>322</v>
      </c>
      <c r="AA1" s="38" t="s">
        <v>323</v>
      </c>
      <c r="AB1" s="38" t="s">
        <v>324</v>
      </c>
      <c r="AC1" s="39" t="s">
        <v>203</v>
      </c>
      <c r="AD1" s="39" t="s">
        <v>204</v>
      </c>
      <c r="AE1" s="39" t="s">
        <v>206</v>
      </c>
      <c r="AF1" s="41" t="s">
        <v>215</v>
      </c>
      <c r="AG1" s="41" t="s">
        <v>219</v>
      </c>
      <c r="AH1" s="41" t="s">
        <v>222</v>
      </c>
      <c r="AI1" s="41" t="s">
        <v>727</v>
      </c>
      <c r="AJ1" s="41" t="s">
        <v>726</v>
      </c>
      <c r="AK1" s="41" t="s">
        <v>725</v>
      </c>
      <c r="AL1" s="41" t="s">
        <v>720</v>
      </c>
      <c r="AM1" s="43" t="s">
        <v>430</v>
      </c>
      <c r="AN1" s="43" t="s">
        <v>431</v>
      </c>
      <c r="AO1" s="87" t="s">
        <v>891</v>
      </c>
      <c r="AP1" s="87" t="s">
        <v>892</v>
      </c>
      <c r="AQ1" s="87" t="s">
        <v>893</v>
      </c>
      <c r="AR1" s="43" t="s">
        <v>440</v>
      </c>
      <c r="AS1" s="43" t="s">
        <v>432</v>
      </c>
      <c r="AT1" s="87" t="s">
        <v>862</v>
      </c>
      <c r="AU1" s="87" t="s">
        <v>863</v>
      </c>
      <c r="AV1" s="87" t="s">
        <v>864</v>
      </c>
      <c r="AW1" s="43" t="s">
        <v>433</v>
      </c>
      <c r="AX1" s="87" t="s">
        <v>865</v>
      </c>
      <c r="AY1" s="87" t="s">
        <v>866</v>
      </c>
      <c r="AZ1" s="43" t="s">
        <v>434</v>
      </c>
      <c r="BA1" s="87" t="s">
        <v>873</v>
      </c>
      <c r="BB1" s="87" t="s">
        <v>874</v>
      </c>
      <c r="BC1" s="87" t="s">
        <v>869</v>
      </c>
      <c r="BD1" s="87" t="s">
        <v>867</v>
      </c>
      <c r="BE1" s="87" t="s">
        <v>868</v>
      </c>
      <c r="BF1" s="87" t="s">
        <v>870</v>
      </c>
      <c r="BG1" s="87" t="s">
        <v>871</v>
      </c>
      <c r="BH1" s="87" t="s">
        <v>872</v>
      </c>
      <c r="BI1" s="87" t="s">
        <v>875</v>
      </c>
      <c r="BJ1" s="87" t="s">
        <v>876</v>
      </c>
      <c r="BK1" s="87" t="s">
        <v>877</v>
      </c>
      <c r="BL1" s="87" t="s">
        <v>878</v>
      </c>
      <c r="BM1" s="87" t="s">
        <v>879</v>
      </c>
      <c r="BN1" s="87" t="s">
        <v>880</v>
      </c>
      <c r="BO1" s="87" t="s">
        <v>881</v>
      </c>
      <c r="BP1" s="38" t="s">
        <v>742</v>
      </c>
      <c r="BQ1" s="38" t="s">
        <v>748</v>
      </c>
      <c r="BR1" s="38" t="s">
        <v>738</v>
      </c>
      <c r="BS1" s="38" t="s">
        <v>735</v>
      </c>
      <c r="BT1" s="38" t="s">
        <v>745</v>
      </c>
      <c r="BU1" s="38" t="s">
        <v>736</v>
      </c>
      <c r="BV1" s="38" t="s">
        <v>749</v>
      </c>
      <c r="BW1" s="38" t="s">
        <v>741</v>
      </c>
      <c r="BX1" s="38" t="s">
        <v>746</v>
      </c>
      <c r="BY1" s="38" t="s">
        <v>739</v>
      </c>
      <c r="BZ1" s="38" t="s">
        <v>750</v>
      </c>
      <c r="CA1" s="38" t="s">
        <v>751</v>
      </c>
      <c r="CB1" s="38" t="s">
        <v>740</v>
      </c>
      <c r="CC1" s="38" t="s">
        <v>753</v>
      </c>
      <c r="CD1" s="38" t="s">
        <v>755</v>
      </c>
      <c r="CE1" s="38" t="s">
        <v>761</v>
      </c>
      <c r="CF1" s="38" t="s">
        <v>754</v>
      </c>
      <c r="CG1" s="38" t="s">
        <v>743</v>
      </c>
      <c r="CH1" s="38" t="s">
        <v>747</v>
      </c>
      <c r="CI1" s="38" t="s">
        <v>752</v>
      </c>
      <c r="CJ1" s="38" t="s">
        <v>737</v>
      </c>
    </row>
    <row r="2" spans="1:88" ht="12" customHeight="1">
      <c r="A2" s="35" t="s">
        <v>474</v>
      </c>
      <c r="B2" s="42">
        <v>116630.2</v>
      </c>
      <c r="C2" s="42">
        <v>57092.6</v>
      </c>
      <c r="D2" s="42">
        <v>44.26</v>
      </c>
      <c r="E2" s="42">
        <v>49658.400000000001</v>
      </c>
      <c r="F2" s="42"/>
      <c r="G2" s="42"/>
      <c r="H2" s="42"/>
      <c r="I2" s="42"/>
      <c r="J2" s="42"/>
      <c r="K2" s="42"/>
      <c r="L2" s="42"/>
      <c r="M2" s="42"/>
      <c r="N2" s="42"/>
      <c r="O2" s="42">
        <v>16.357699999999998</v>
      </c>
      <c r="P2" s="42">
        <v>13.244</v>
      </c>
      <c r="Q2" s="42">
        <v>3.1136999999999984</v>
      </c>
      <c r="R2" s="42">
        <v>13.136300000000002</v>
      </c>
      <c r="S2" s="42">
        <v>3.2213999999999978</v>
      </c>
      <c r="T2" s="42">
        <v>10.996700000000001</v>
      </c>
      <c r="U2" s="42">
        <v>2.5999999999999999E-2</v>
      </c>
      <c r="V2" s="42">
        <v>1.0527</v>
      </c>
      <c r="W2" s="42">
        <v>1.0868999999999998</v>
      </c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81"/>
      <c r="AP2" s="81"/>
      <c r="AQ2" s="81"/>
      <c r="AR2" s="42"/>
      <c r="AS2" s="42"/>
      <c r="AT2" s="81"/>
      <c r="AU2" s="81"/>
      <c r="AV2" s="81"/>
      <c r="AW2" s="42"/>
      <c r="AX2" s="81"/>
      <c r="AY2" s="81"/>
      <c r="AZ2" s="42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</row>
    <row r="3" spans="1:88" ht="12" customHeight="1">
      <c r="A3" s="35" t="s">
        <v>475</v>
      </c>
      <c r="B3" s="42">
        <v>114969</v>
      </c>
      <c r="C3" s="42">
        <v>56902.8</v>
      </c>
      <c r="D3" s="42">
        <v>58.79</v>
      </c>
      <c r="E3" s="42">
        <v>53267.6</v>
      </c>
      <c r="F3" s="42"/>
      <c r="G3" s="42"/>
      <c r="H3" s="42"/>
      <c r="I3" s="42"/>
      <c r="J3" s="42"/>
      <c r="K3" s="42"/>
      <c r="L3" s="42"/>
      <c r="M3" s="42"/>
      <c r="N3" s="42"/>
      <c r="O3" s="42">
        <v>12.408100000000001</v>
      </c>
      <c r="P3" s="42">
        <v>9.7066999999999997</v>
      </c>
      <c r="Q3" s="42">
        <v>2.7014000000000018</v>
      </c>
      <c r="R3" s="42">
        <v>31.600900000000006</v>
      </c>
      <c r="S3" s="42">
        <v>-19.192800000000005</v>
      </c>
      <c r="T3" s="42">
        <v>12.6805</v>
      </c>
      <c r="U3" s="42">
        <v>0.85799999999999998</v>
      </c>
      <c r="V3" s="42">
        <v>-0.111</v>
      </c>
      <c r="W3" s="42">
        <v>19.031400000000005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81"/>
      <c r="AP3" s="81"/>
      <c r="AQ3" s="81"/>
      <c r="AR3" s="42"/>
      <c r="AS3" s="42"/>
      <c r="AT3" s="81"/>
      <c r="AU3" s="81"/>
      <c r="AV3" s="81"/>
      <c r="AW3" s="42"/>
      <c r="AX3" s="81"/>
      <c r="AY3" s="81"/>
      <c r="AZ3" s="42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</row>
    <row r="4" spans="1:88" ht="12" customHeight="1">
      <c r="A4" s="35" t="s">
        <v>758</v>
      </c>
      <c r="B4" s="42">
        <v>114508.2</v>
      </c>
      <c r="C4" s="42">
        <v>52746.1</v>
      </c>
      <c r="D4" s="42">
        <v>51.83</v>
      </c>
      <c r="E4" s="42">
        <v>56844.4</v>
      </c>
      <c r="F4" s="42"/>
      <c r="G4" s="42"/>
      <c r="H4" s="42"/>
      <c r="I4" s="42"/>
      <c r="J4" s="42"/>
      <c r="K4" s="42"/>
      <c r="L4" s="42"/>
      <c r="M4" s="42"/>
      <c r="N4" s="42"/>
      <c r="O4" s="42">
        <v>13.512700000000001</v>
      </c>
      <c r="P4" s="42">
        <v>11.303900000000008</v>
      </c>
      <c r="Q4" s="42">
        <v>2.2087999999999925</v>
      </c>
      <c r="R4" s="42">
        <v>18.612400000000001</v>
      </c>
      <c r="S4" s="42">
        <v>-5.0997000000000021</v>
      </c>
      <c r="T4" s="42">
        <v>17.129000000000001</v>
      </c>
      <c r="U4" s="42">
        <v>2.2037</v>
      </c>
      <c r="V4" s="42">
        <v>-2.8551000000000002</v>
      </c>
      <c r="W4" s="42">
        <v>4.3384999999999998</v>
      </c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81"/>
      <c r="AP4" s="81"/>
      <c r="AQ4" s="81"/>
      <c r="AR4" s="42"/>
      <c r="AS4" s="42"/>
      <c r="AT4" s="81"/>
      <c r="AU4" s="81"/>
      <c r="AV4" s="81"/>
      <c r="AW4" s="42"/>
      <c r="AX4" s="81"/>
      <c r="AY4" s="81"/>
      <c r="AZ4" s="42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</row>
    <row r="5" spans="1:88" ht="12" customHeight="1">
      <c r="A5" s="35" t="s">
        <v>476</v>
      </c>
      <c r="B5" s="42">
        <v>123395.7</v>
      </c>
      <c r="C5" s="42">
        <v>59332.3</v>
      </c>
      <c r="D5" s="42">
        <v>51.89</v>
      </c>
      <c r="E5" s="42">
        <v>54734.2</v>
      </c>
      <c r="F5" s="42"/>
      <c r="G5" s="42"/>
      <c r="H5" s="42"/>
      <c r="I5" s="42"/>
      <c r="J5" s="42"/>
      <c r="K5" s="42"/>
      <c r="L5" s="42"/>
      <c r="M5" s="46"/>
      <c r="N5" s="46"/>
      <c r="O5" s="42">
        <v>16.4131</v>
      </c>
      <c r="P5" s="42">
        <v>13.456300000000001</v>
      </c>
      <c r="Q5" s="42">
        <v>2.9567999999999999</v>
      </c>
      <c r="R5" s="42">
        <v>17.276899999999994</v>
      </c>
      <c r="S5" s="42">
        <v>-0.86380000000000001</v>
      </c>
      <c r="T5" s="42">
        <v>12.385</v>
      </c>
      <c r="U5" s="42">
        <v>1.3819999999999999</v>
      </c>
      <c r="V5" s="42">
        <v>-0.93189999999999973</v>
      </c>
      <c r="W5" s="42">
        <v>5.8238000000000003</v>
      </c>
      <c r="X5" s="42"/>
      <c r="Y5" s="46"/>
      <c r="Z5" s="46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81"/>
      <c r="AP5" s="81"/>
      <c r="AQ5" s="81"/>
      <c r="AR5" s="42"/>
      <c r="AS5" s="42"/>
      <c r="AT5" s="81"/>
      <c r="AU5" s="81"/>
      <c r="AV5" s="81"/>
      <c r="AW5" s="42"/>
      <c r="AX5" s="81"/>
      <c r="AY5" s="81"/>
      <c r="AZ5" s="42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</row>
    <row r="6" spans="1:88" ht="12" customHeight="1">
      <c r="A6" s="35" t="s">
        <v>477</v>
      </c>
      <c r="B6" s="42">
        <v>133093.5</v>
      </c>
      <c r="C6" s="42">
        <v>64492.6</v>
      </c>
      <c r="D6" s="42">
        <v>55.7</v>
      </c>
      <c r="E6" s="42">
        <v>54794</v>
      </c>
      <c r="F6" s="42"/>
      <c r="G6" s="42"/>
      <c r="H6" s="42"/>
      <c r="I6" s="42"/>
      <c r="J6" s="42"/>
      <c r="K6" s="42"/>
      <c r="L6" s="42"/>
      <c r="M6" s="42"/>
      <c r="N6" s="42"/>
      <c r="O6" s="42">
        <v>14.4056</v>
      </c>
      <c r="P6" s="42">
        <v>11.5771</v>
      </c>
      <c r="Q6" s="42">
        <v>2.8285</v>
      </c>
      <c r="R6" s="42">
        <v>18.506599999999999</v>
      </c>
      <c r="S6" s="42">
        <v>-4.101</v>
      </c>
      <c r="T6" s="42">
        <v>17.270299999999999</v>
      </c>
      <c r="U6" s="42">
        <v>1.8464</v>
      </c>
      <c r="V6" s="42">
        <v>-0.5237000000000005</v>
      </c>
      <c r="W6" s="42">
        <v>1.76</v>
      </c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81"/>
      <c r="AP6" s="81"/>
      <c r="AQ6" s="81"/>
      <c r="AR6" s="42"/>
      <c r="AS6" s="42"/>
      <c r="AT6" s="81"/>
      <c r="AU6" s="81"/>
      <c r="AV6" s="81"/>
      <c r="AW6" s="42"/>
      <c r="AX6" s="81"/>
      <c r="AY6" s="81"/>
      <c r="AZ6" s="42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</row>
    <row r="7" spans="1:88" ht="12" customHeight="1">
      <c r="A7" s="35" t="s">
        <v>478</v>
      </c>
      <c r="B7" s="42">
        <v>137858.1</v>
      </c>
      <c r="C7" s="42">
        <v>67643.8</v>
      </c>
      <c r="D7" s="42">
        <v>60.09</v>
      </c>
      <c r="E7" s="42">
        <v>48507.4</v>
      </c>
      <c r="F7" s="42"/>
      <c r="G7" s="42"/>
      <c r="H7" s="42"/>
      <c r="I7" s="42"/>
      <c r="J7" s="42"/>
      <c r="K7" s="42"/>
      <c r="L7" s="42"/>
      <c r="M7" s="42"/>
      <c r="N7" s="42"/>
      <c r="O7" s="42">
        <v>16.423400000000001</v>
      </c>
      <c r="P7" s="42">
        <v>12.539799999999993</v>
      </c>
      <c r="Q7" s="42">
        <v>3.8836000000000075</v>
      </c>
      <c r="R7" s="42">
        <v>14.5914</v>
      </c>
      <c r="S7" s="42">
        <v>1.8320000000000001</v>
      </c>
      <c r="T7" s="42">
        <v>12.764799999999999</v>
      </c>
      <c r="U7" s="42">
        <v>0.65500000000000003</v>
      </c>
      <c r="V7" s="42">
        <v>-0.86670000000000003</v>
      </c>
      <c r="W7" s="42">
        <v>2.6932999999999963</v>
      </c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81"/>
      <c r="AP7" s="81"/>
      <c r="AQ7" s="81"/>
      <c r="AR7" s="42"/>
      <c r="AS7" s="42"/>
      <c r="AT7" s="81"/>
      <c r="AU7" s="81"/>
      <c r="AV7" s="81"/>
      <c r="AW7" s="42"/>
      <c r="AX7" s="81"/>
      <c r="AY7" s="81"/>
      <c r="AZ7" s="42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</row>
    <row r="8" spans="1:88" ht="12" customHeight="1">
      <c r="A8" s="35" t="s">
        <v>479</v>
      </c>
      <c r="B8" s="42">
        <v>152846.39999999999</v>
      </c>
      <c r="C8" s="42">
        <v>75383.199999999997</v>
      </c>
      <c r="D8" s="42">
        <v>66.17</v>
      </c>
      <c r="E8" s="42">
        <v>56866.3</v>
      </c>
      <c r="F8" s="42"/>
      <c r="G8" s="42"/>
      <c r="H8" s="42"/>
      <c r="I8" s="42"/>
      <c r="J8" s="42"/>
      <c r="K8" s="42"/>
      <c r="L8" s="42"/>
      <c r="M8" s="42"/>
      <c r="N8" s="42"/>
      <c r="O8" s="42">
        <v>23.241199999999999</v>
      </c>
      <c r="P8" s="42">
        <v>18.1358</v>
      </c>
      <c r="Q8" s="42">
        <v>5.1054000000000004</v>
      </c>
      <c r="R8" s="42">
        <v>13.6744</v>
      </c>
      <c r="S8" s="42">
        <v>9.5667999999999971</v>
      </c>
      <c r="T8" s="42">
        <v>11.152799999999999</v>
      </c>
      <c r="U8" s="42">
        <v>1.897</v>
      </c>
      <c r="V8" s="42">
        <v>2.18E-2</v>
      </c>
      <c r="W8" s="42">
        <v>2.4998000000000076</v>
      </c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81"/>
      <c r="AP8" s="81"/>
      <c r="AQ8" s="81"/>
      <c r="AR8" s="42"/>
      <c r="AS8" s="42"/>
      <c r="AT8" s="81"/>
      <c r="AU8" s="81"/>
      <c r="AV8" s="81"/>
      <c r="AW8" s="42"/>
      <c r="AX8" s="81"/>
      <c r="AY8" s="81"/>
      <c r="AZ8" s="42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</row>
    <row r="9" spans="1:88" ht="12" customHeight="1">
      <c r="A9" s="35" t="s">
        <v>480</v>
      </c>
      <c r="B9" s="42">
        <v>150589.79999999999</v>
      </c>
      <c r="C9" s="42">
        <v>74062.3</v>
      </c>
      <c r="D9" s="42">
        <v>81.58</v>
      </c>
      <c r="E9" s="42">
        <v>56954.5</v>
      </c>
      <c r="F9" s="42"/>
      <c r="G9" s="42"/>
      <c r="H9" s="42"/>
      <c r="I9" s="42"/>
      <c r="J9" s="42"/>
      <c r="K9" s="42"/>
      <c r="L9" s="42"/>
      <c r="M9" s="42"/>
      <c r="N9" s="42"/>
      <c r="O9" s="42">
        <v>17.022900000000014</v>
      </c>
      <c r="P9" s="42">
        <v>12.5107</v>
      </c>
      <c r="Q9" s="42">
        <v>4.5122000000000151</v>
      </c>
      <c r="R9" s="42">
        <v>22.53429999999997</v>
      </c>
      <c r="S9" s="42">
        <v>-5.5113999999999965</v>
      </c>
      <c r="T9" s="42">
        <v>12.2347</v>
      </c>
      <c r="U9" s="42">
        <v>0.86899999999999999</v>
      </c>
      <c r="V9" s="42">
        <v>-0.77129999999999999</v>
      </c>
      <c r="W9" s="42">
        <v>11.0709</v>
      </c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81"/>
      <c r="AP9" s="81"/>
      <c r="AQ9" s="81"/>
      <c r="AR9" s="42"/>
      <c r="AS9" s="42"/>
      <c r="AT9" s="81"/>
      <c r="AU9" s="81"/>
      <c r="AV9" s="81"/>
      <c r="AW9" s="42"/>
      <c r="AX9" s="81"/>
      <c r="AY9" s="81"/>
      <c r="AZ9" s="42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</row>
    <row r="10" spans="1:88" ht="12" customHeight="1">
      <c r="A10" s="35" t="s">
        <v>481</v>
      </c>
      <c r="B10" s="42">
        <v>151568.79999999999</v>
      </c>
      <c r="C10" s="42">
        <v>75696.5</v>
      </c>
      <c r="D10" s="42">
        <v>88.66</v>
      </c>
      <c r="E10" s="42">
        <v>50376.800000000003</v>
      </c>
      <c r="F10" s="42"/>
      <c r="G10" s="42"/>
      <c r="H10" s="42"/>
      <c r="I10" s="42"/>
      <c r="J10" s="42"/>
      <c r="K10" s="42"/>
      <c r="L10" s="42"/>
      <c r="M10" s="42"/>
      <c r="N10" s="42"/>
      <c r="O10" s="42">
        <v>22.027999999999984</v>
      </c>
      <c r="P10" s="42">
        <v>17.587800000000001</v>
      </c>
      <c r="Q10" s="42">
        <v>4.4401999999999848</v>
      </c>
      <c r="R10" s="42">
        <v>16.101200000000031</v>
      </c>
      <c r="S10" s="42">
        <v>5.9267999999999965</v>
      </c>
      <c r="T10" s="42">
        <v>14.771400000000014</v>
      </c>
      <c r="U10" s="42">
        <v>1.2747000000000019</v>
      </c>
      <c r="V10" s="42">
        <v>-0.2165</v>
      </c>
      <c r="W10" s="42">
        <v>1.5463</v>
      </c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81"/>
      <c r="AP10" s="81"/>
      <c r="AQ10" s="81"/>
      <c r="AR10" s="42"/>
      <c r="AS10" s="42"/>
      <c r="AT10" s="81"/>
      <c r="AU10" s="81"/>
      <c r="AV10" s="81"/>
      <c r="AW10" s="42"/>
      <c r="AX10" s="81"/>
      <c r="AY10" s="81"/>
      <c r="AZ10" s="42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</row>
    <row r="11" spans="1:88" ht="12" customHeight="1">
      <c r="A11" s="35" t="s">
        <v>482</v>
      </c>
      <c r="B11" s="42">
        <v>155751</v>
      </c>
      <c r="C11" s="42">
        <v>75950.399999999994</v>
      </c>
      <c r="D11" s="42">
        <v>78.52</v>
      </c>
      <c r="E11" s="42">
        <v>57089.8</v>
      </c>
      <c r="F11" s="42"/>
      <c r="G11" s="42"/>
      <c r="H11" s="42"/>
      <c r="I11" s="42"/>
      <c r="J11" s="42"/>
      <c r="K11" s="42"/>
      <c r="L11" s="42"/>
      <c r="M11" s="42"/>
      <c r="N11" s="42"/>
      <c r="O11" s="42">
        <v>24.183800000000002</v>
      </c>
      <c r="P11" s="42">
        <v>19.383099999999999</v>
      </c>
      <c r="Q11" s="42">
        <v>4.8007</v>
      </c>
      <c r="R11" s="42">
        <v>28.305599999999998</v>
      </c>
      <c r="S11" s="42">
        <v>-4.1217999999999959</v>
      </c>
      <c r="T11" s="42">
        <v>24.600700000000014</v>
      </c>
      <c r="U11" s="42">
        <v>0.63949999999999996</v>
      </c>
      <c r="V11" s="42">
        <v>-8.9099999999999999E-2</v>
      </c>
      <c r="W11" s="42">
        <v>3.794</v>
      </c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81"/>
      <c r="AP11" s="81"/>
      <c r="AQ11" s="81"/>
      <c r="AR11" s="42"/>
      <c r="AS11" s="42"/>
      <c r="AT11" s="81"/>
      <c r="AU11" s="81"/>
      <c r="AV11" s="81"/>
      <c r="AW11" s="42"/>
      <c r="AX11" s="81"/>
      <c r="AY11" s="81"/>
      <c r="AZ11" s="42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</row>
    <row r="12" spans="1:88" ht="12" customHeight="1">
      <c r="A12" s="35" t="s">
        <v>483</v>
      </c>
      <c r="B12" s="42">
        <v>156345.9</v>
      </c>
      <c r="C12" s="42">
        <v>73209.600000000006</v>
      </c>
      <c r="D12" s="42">
        <v>79.86</v>
      </c>
      <c r="E12" s="42">
        <v>58160.6</v>
      </c>
      <c r="F12" s="42"/>
      <c r="G12" s="42"/>
      <c r="H12" s="42"/>
      <c r="I12" s="42"/>
      <c r="J12" s="42"/>
      <c r="K12" s="42"/>
      <c r="L12" s="42"/>
      <c r="M12" s="42"/>
      <c r="N12" s="42"/>
      <c r="O12" s="42">
        <v>19.952500000000001</v>
      </c>
      <c r="P12" s="42">
        <v>15.102499999999999</v>
      </c>
      <c r="Q12" s="42">
        <v>4.8499999999999996</v>
      </c>
      <c r="R12" s="42">
        <v>24.0337</v>
      </c>
      <c r="S12" s="42">
        <v>-4.0811999999999964</v>
      </c>
      <c r="T12" s="42">
        <v>17.946400000000001</v>
      </c>
      <c r="U12" s="42">
        <v>0.97060000000000002</v>
      </c>
      <c r="V12" s="42">
        <v>-0.31719999999999998</v>
      </c>
      <c r="W12" s="42">
        <v>6.4044999999999996</v>
      </c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81"/>
      <c r="AP12" s="81"/>
      <c r="AQ12" s="81"/>
      <c r="AR12" s="42"/>
      <c r="AS12" s="42"/>
      <c r="AT12" s="81"/>
      <c r="AU12" s="81"/>
      <c r="AV12" s="81"/>
      <c r="AW12" s="42"/>
      <c r="AX12" s="81"/>
      <c r="AY12" s="81"/>
      <c r="AZ12" s="42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</row>
    <row r="13" spans="1:88" ht="12" customHeight="1">
      <c r="A13" s="35" t="s">
        <v>484</v>
      </c>
      <c r="B13" s="42">
        <v>170065.5</v>
      </c>
      <c r="C13" s="42">
        <v>76108.899999999994</v>
      </c>
      <c r="D13" s="42">
        <v>107.16</v>
      </c>
      <c r="E13" s="42">
        <v>50375.1</v>
      </c>
      <c r="F13" s="42"/>
      <c r="G13" s="42"/>
      <c r="H13" s="42"/>
      <c r="I13" s="42"/>
      <c r="J13" s="42"/>
      <c r="K13" s="42"/>
      <c r="L13" s="42"/>
      <c r="M13" s="42"/>
      <c r="N13" s="42"/>
      <c r="O13" s="42">
        <v>31.6114</v>
      </c>
      <c r="P13" s="42">
        <v>24.815999999999999</v>
      </c>
      <c r="Q13" s="42">
        <v>6.7953999999999999</v>
      </c>
      <c r="R13" s="42">
        <v>68.427400000000006</v>
      </c>
      <c r="S13" s="42">
        <v>-36.815999999999988</v>
      </c>
      <c r="T13" s="42">
        <v>25.62129999999997</v>
      </c>
      <c r="U13" s="42">
        <v>4.9179999999999984</v>
      </c>
      <c r="V13" s="42">
        <v>0.68959999999999999</v>
      </c>
      <c r="W13" s="42">
        <v>42.116500000000009</v>
      </c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81"/>
      <c r="AP13" s="81"/>
      <c r="AQ13" s="81"/>
      <c r="AR13" s="42"/>
      <c r="AS13" s="42"/>
      <c r="AT13" s="81"/>
      <c r="AU13" s="81"/>
      <c r="AV13" s="81"/>
      <c r="AW13" s="42"/>
      <c r="AX13" s="81"/>
      <c r="AY13" s="81"/>
      <c r="AZ13" s="42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</row>
    <row r="14" spans="1:88" ht="12" customHeight="1">
      <c r="A14" s="35" t="s">
        <v>485</v>
      </c>
      <c r="B14" s="42">
        <v>157332.20000000001</v>
      </c>
      <c r="C14" s="42">
        <v>70607.3</v>
      </c>
      <c r="D14" s="42">
        <v>87.21</v>
      </c>
      <c r="E14" s="42">
        <v>69754.100000000006</v>
      </c>
      <c r="F14" s="42"/>
      <c r="G14" s="42">
        <v>30</v>
      </c>
      <c r="H14" s="42"/>
      <c r="I14" s="42">
        <v>47.7</v>
      </c>
      <c r="J14" s="42"/>
      <c r="K14" s="42"/>
      <c r="L14" s="42"/>
      <c r="M14" s="42"/>
      <c r="N14" s="42"/>
      <c r="O14" s="42">
        <v>10.013499999999999</v>
      </c>
      <c r="P14" s="42">
        <v>7.490899999999999</v>
      </c>
      <c r="Q14" s="42">
        <v>2.5225999999999993</v>
      </c>
      <c r="R14" s="42">
        <v>15.222600000000002</v>
      </c>
      <c r="S14" s="42">
        <v>-5.2091000000000038</v>
      </c>
      <c r="T14" s="42">
        <v>13.142900000000003</v>
      </c>
      <c r="U14" s="42">
        <v>0.86909999999999987</v>
      </c>
      <c r="V14" s="42">
        <v>-0.1426</v>
      </c>
      <c r="W14" s="42">
        <v>2.2223000000000002</v>
      </c>
      <c r="X14" s="42"/>
      <c r="Y14" s="42"/>
      <c r="Z14" s="42"/>
      <c r="AA14" s="42"/>
      <c r="AB14" s="42"/>
      <c r="AC14" s="42"/>
      <c r="AD14" s="42"/>
      <c r="AE14" s="42"/>
      <c r="AF14" s="42">
        <v>356.29</v>
      </c>
      <c r="AG14" s="42"/>
      <c r="AH14" s="42">
        <v>1830.5630589999998</v>
      </c>
      <c r="AI14" s="42"/>
      <c r="AJ14" s="42"/>
      <c r="AK14" s="42"/>
      <c r="AL14" s="42"/>
      <c r="AM14" s="42"/>
      <c r="AN14" s="42"/>
      <c r="AO14" s="81"/>
      <c r="AP14" s="81"/>
      <c r="AQ14" s="81"/>
      <c r="AR14" s="42"/>
      <c r="AS14" s="42"/>
      <c r="AT14" s="81"/>
      <c r="AU14" s="81"/>
      <c r="AV14" s="81"/>
      <c r="AW14" s="42"/>
      <c r="AX14" s="81"/>
      <c r="AY14" s="81"/>
      <c r="AZ14" s="42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42"/>
      <c r="BQ14" s="42"/>
      <c r="BR14" s="42"/>
      <c r="BS14" s="42">
        <v>21.616472535150763</v>
      </c>
      <c r="BT14" s="42"/>
      <c r="BU14" s="42">
        <v>16.43360563525383</v>
      </c>
      <c r="BV14" s="42"/>
      <c r="BW14" s="42">
        <v>13.311463699056347</v>
      </c>
      <c r="BX14" s="42"/>
      <c r="BY14" s="42">
        <v>11.065756586336073</v>
      </c>
      <c r="BZ14" s="42"/>
      <c r="CA14" s="42"/>
      <c r="CB14" s="42">
        <v>19.690785778243335</v>
      </c>
      <c r="CC14" s="42"/>
      <c r="CD14" s="42"/>
      <c r="CE14" s="42"/>
      <c r="CF14" s="42"/>
      <c r="CG14" s="42"/>
      <c r="CH14" s="42"/>
      <c r="CI14" s="42"/>
      <c r="CJ14" s="42">
        <v>29.024916447363506</v>
      </c>
    </row>
    <row r="15" spans="1:88" ht="12" customHeight="1">
      <c r="A15" s="35" t="s">
        <v>486</v>
      </c>
      <c r="B15" s="42">
        <v>161957.1</v>
      </c>
      <c r="C15" s="42">
        <v>70434.8</v>
      </c>
      <c r="D15" s="42">
        <v>85.11</v>
      </c>
      <c r="E15" s="42">
        <v>72794.600000000006</v>
      </c>
      <c r="F15" s="42"/>
      <c r="G15" s="42">
        <v>30</v>
      </c>
      <c r="H15" s="42"/>
      <c r="I15" s="42">
        <v>47.7</v>
      </c>
      <c r="J15" s="42"/>
      <c r="K15" s="42"/>
      <c r="L15" s="42"/>
      <c r="M15" s="42"/>
      <c r="N15" s="42"/>
      <c r="O15" s="42">
        <v>12.478399999999999</v>
      </c>
      <c r="P15" s="42">
        <v>7.9596999999999989</v>
      </c>
      <c r="Q15" s="42">
        <v>4.5186999999999991</v>
      </c>
      <c r="R15" s="42">
        <v>20.5152</v>
      </c>
      <c r="S15" s="42">
        <v>-8.0368000000000048</v>
      </c>
      <c r="T15" s="42">
        <v>16.886099999999999</v>
      </c>
      <c r="U15" s="42">
        <v>0.22640000000000013</v>
      </c>
      <c r="V15" s="42">
        <v>-0.36560000000000004</v>
      </c>
      <c r="W15" s="42">
        <v>3.9946999999999999</v>
      </c>
      <c r="X15" s="42"/>
      <c r="Y15" s="42"/>
      <c r="Z15" s="42"/>
      <c r="AA15" s="42"/>
      <c r="AB15" s="42"/>
      <c r="AC15" s="42"/>
      <c r="AD15" s="42"/>
      <c r="AE15" s="42"/>
      <c r="AF15" s="42">
        <v>375.21</v>
      </c>
      <c r="AG15" s="42"/>
      <c r="AH15" s="42">
        <v>1304.3394920000001</v>
      </c>
      <c r="AI15" s="42"/>
      <c r="AJ15" s="42"/>
      <c r="AK15" s="42"/>
      <c r="AL15" s="42"/>
      <c r="AM15" s="42"/>
      <c r="AN15" s="42"/>
      <c r="AO15" s="81"/>
      <c r="AP15" s="81"/>
      <c r="AQ15" s="81"/>
      <c r="AR15" s="42"/>
      <c r="AS15" s="42"/>
      <c r="AT15" s="81"/>
      <c r="AU15" s="81"/>
      <c r="AV15" s="81"/>
      <c r="AW15" s="42"/>
      <c r="AX15" s="81"/>
      <c r="AY15" s="81"/>
      <c r="AZ15" s="42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42"/>
      <c r="BQ15" s="42"/>
      <c r="BR15" s="42"/>
      <c r="BS15" s="42">
        <v>21.725830743591654</v>
      </c>
      <c r="BT15" s="42"/>
      <c r="BU15" s="42">
        <v>16.48290645215959</v>
      </c>
      <c r="BV15" s="42"/>
      <c r="BW15" s="42">
        <v>13.311463699056347</v>
      </c>
      <c r="BX15" s="42"/>
      <c r="BY15" s="42">
        <v>11.11001961268142</v>
      </c>
      <c r="BZ15" s="42"/>
      <c r="CA15" s="42"/>
      <c r="CB15" s="42">
        <v>19.743234866521156</v>
      </c>
      <c r="CC15" s="42"/>
      <c r="CD15" s="42"/>
      <c r="CE15" s="42"/>
      <c r="CF15" s="42"/>
      <c r="CG15" s="42"/>
      <c r="CH15" s="42"/>
      <c r="CI15" s="42"/>
      <c r="CJ15" s="42">
        <v>29.219902740864679</v>
      </c>
    </row>
    <row r="16" spans="1:88" ht="12" customHeight="1">
      <c r="A16" s="35" t="s">
        <v>487</v>
      </c>
      <c r="B16" s="42">
        <v>153627.79999999999</v>
      </c>
      <c r="C16" s="42">
        <v>63773.2</v>
      </c>
      <c r="D16" s="42">
        <v>80.349999999999994</v>
      </c>
      <c r="E16" s="42">
        <v>74040.899999999994</v>
      </c>
      <c r="F16" s="42"/>
      <c r="G16" s="42">
        <v>27.5</v>
      </c>
      <c r="H16" s="42"/>
      <c r="I16" s="42">
        <v>47.6</v>
      </c>
      <c r="J16" s="42"/>
      <c r="K16" s="42"/>
      <c r="L16" s="42"/>
      <c r="M16" s="42"/>
      <c r="N16" s="42"/>
      <c r="O16" s="42">
        <v>16.381700000000002</v>
      </c>
      <c r="P16" s="42">
        <v>12.091500000000002</v>
      </c>
      <c r="Q16" s="42">
        <v>4.2902000000000022</v>
      </c>
      <c r="R16" s="42">
        <v>17.283200000000001</v>
      </c>
      <c r="S16" s="42">
        <v>-0.90149999999999997</v>
      </c>
      <c r="T16" s="42">
        <v>14.373200000000004</v>
      </c>
      <c r="U16" s="42">
        <v>0.79369999999999996</v>
      </c>
      <c r="V16" s="42">
        <v>-0.11560000000000006</v>
      </c>
      <c r="W16" s="42">
        <v>3.0255999999999998</v>
      </c>
      <c r="X16" s="42"/>
      <c r="Y16" s="42"/>
      <c r="Z16" s="42"/>
      <c r="AA16" s="42"/>
      <c r="AB16" s="42"/>
      <c r="AC16" s="42"/>
      <c r="AD16" s="42"/>
      <c r="AE16" s="42"/>
      <c r="AF16" s="42">
        <v>384.15</v>
      </c>
      <c r="AG16" s="42"/>
      <c r="AH16" s="42">
        <v>1285.643534</v>
      </c>
      <c r="AI16" s="42"/>
      <c r="AJ16" s="42"/>
      <c r="AK16" s="42"/>
      <c r="AL16" s="42"/>
      <c r="AM16" s="42"/>
      <c r="AN16" s="42"/>
      <c r="AO16" s="81"/>
      <c r="AP16" s="81"/>
      <c r="AQ16" s="81"/>
      <c r="AR16" s="42"/>
      <c r="AS16" s="42"/>
      <c r="AT16" s="81"/>
      <c r="AU16" s="81"/>
      <c r="AV16" s="81"/>
      <c r="AW16" s="42"/>
      <c r="AX16" s="81"/>
      <c r="AY16" s="81"/>
      <c r="AZ16" s="42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42"/>
      <c r="BQ16" s="42"/>
      <c r="BR16" s="42"/>
      <c r="BS16" s="42">
        <v>22.649300059314793</v>
      </c>
      <c r="BT16" s="42"/>
      <c r="BU16" s="42">
        <v>17.91691931349747</v>
      </c>
      <c r="BV16" s="42"/>
      <c r="BW16" s="42">
        <v>13.311463699056347</v>
      </c>
      <c r="BX16" s="42"/>
      <c r="BY16" s="42">
        <v>14.97630643789457</v>
      </c>
      <c r="BZ16" s="42"/>
      <c r="CA16" s="42"/>
      <c r="CB16" s="42">
        <v>19.725308383162687</v>
      </c>
      <c r="CC16" s="42"/>
      <c r="CD16" s="42"/>
      <c r="CE16" s="42"/>
      <c r="CF16" s="42"/>
      <c r="CG16" s="42"/>
      <c r="CH16" s="42"/>
      <c r="CI16" s="42"/>
      <c r="CJ16" s="42">
        <v>29.418323985265697</v>
      </c>
    </row>
    <row r="17" spans="1:88" ht="12" customHeight="1">
      <c r="A17" s="35" t="s">
        <v>488</v>
      </c>
      <c r="B17" s="42">
        <v>156140.20000000001</v>
      </c>
      <c r="C17" s="42">
        <v>70923.600000000006</v>
      </c>
      <c r="D17" s="42">
        <v>77.75</v>
      </c>
      <c r="E17" s="42">
        <v>79692</v>
      </c>
      <c r="F17" s="42"/>
      <c r="G17" s="42">
        <v>25</v>
      </c>
      <c r="H17" s="42"/>
      <c r="I17" s="42">
        <v>49.7</v>
      </c>
      <c r="J17" s="42"/>
      <c r="K17" s="42"/>
      <c r="L17" s="42"/>
      <c r="M17" s="42"/>
      <c r="N17" s="42"/>
      <c r="O17" s="42">
        <v>13.9503</v>
      </c>
      <c r="P17" s="42">
        <v>13.5426</v>
      </c>
      <c r="Q17" s="42">
        <v>0.40770000000000001</v>
      </c>
      <c r="R17" s="42">
        <v>23.0443</v>
      </c>
      <c r="S17" s="42">
        <v>-9.0939999999999976</v>
      </c>
      <c r="T17" s="42">
        <v>16.994099999999992</v>
      </c>
      <c r="U17" s="42">
        <v>1.1777</v>
      </c>
      <c r="V17" s="42">
        <v>9.7799999999999998E-2</v>
      </c>
      <c r="W17" s="42">
        <v>5.9523999999999999</v>
      </c>
      <c r="X17" s="42"/>
      <c r="Y17" s="42"/>
      <c r="Z17" s="42"/>
      <c r="AA17" s="42"/>
      <c r="AB17" s="42"/>
      <c r="AC17" s="42"/>
      <c r="AD17" s="42"/>
      <c r="AE17" s="42"/>
      <c r="AF17" s="42">
        <v>334.63</v>
      </c>
      <c r="AG17" s="42">
        <v>50369.7</v>
      </c>
      <c r="AH17" s="42">
        <v>1020.828925</v>
      </c>
      <c r="AI17" s="42"/>
      <c r="AJ17" s="42"/>
      <c r="AK17" s="42"/>
      <c r="AL17" s="42"/>
      <c r="AM17" s="42"/>
      <c r="AN17" s="42"/>
      <c r="AO17" s="81"/>
      <c r="AP17" s="81"/>
      <c r="AQ17" s="81"/>
      <c r="AR17" s="42"/>
      <c r="AS17" s="42"/>
      <c r="AT17" s="81"/>
      <c r="AU17" s="81"/>
      <c r="AV17" s="81"/>
      <c r="AW17" s="42"/>
      <c r="AX17" s="81"/>
      <c r="AY17" s="81"/>
      <c r="AZ17" s="42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42"/>
      <c r="BQ17" s="42"/>
      <c r="BR17" s="42"/>
      <c r="BS17" s="42">
        <v>23.548467550939947</v>
      </c>
      <c r="BT17" s="42"/>
      <c r="BU17" s="42">
        <v>19.332355939263767</v>
      </c>
      <c r="BV17" s="42"/>
      <c r="BW17" s="42">
        <v>12.858873933288431</v>
      </c>
      <c r="BX17" s="42"/>
      <c r="BY17" s="42">
        <v>18.42085691861033</v>
      </c>
      <c r="BZ17" s="42"/>
      <c r="CA17" s="42"/>
      <c r="CB17" s="42">
        <v>19.930061962759055</v>
      </c>
      <c r="CC17" s="42"/>
      <c r="CD17" s="42"/>
      <c r="CE17" s="42"/>
      <c r="CF17" s="42"/>
      <c r="CG17" s="42"/>
      <c r="CH17" s="42"/>
      <c r="CI17" s="42"/>
      <c r="CJ17" s="42">
        <v>29.58425853644394</v>
      </c>
    </row>
    <row r="18" spans="1:88" ht="12" customHeight="1">
      <c r="A18" s="35" t="s">
        <v>489</v>
      </c>
      <c r="B18" s="42">
        <v>166497.60000000001</v>
      </c>
      <c r="C18" s="42">
        <v>79683.5</v>
      </c>
      <c r="D18" s="42">
        <v>74.349999999999994</v>
      </c>
      <c r="E18" s="42">
        <v>86734.5</v>
      </c>
      <c r="F18" s="42"/>
      <c r="G18" s="42">
        <v>25</v>
      </c>
      <c r="H18" s="42"/>
      <c r="I18" s="42">
        <v>49.3</v>
      </c>
      <c r="J18" s="42"/>
      <c r="K18" s="42"/>
      <c r="L18" s="42"/>
      <c r="M18" s="42"/>
      <c r="N18" s="42"/>
      <c r="O18" s="42">
        <v>17.866199999999999</v>
      </c>
      <c r="P18" s="42">
        <v>15.1005</v>
      </c>
      <c r="Q18" s="42">
        <v>2.7656999999999998</v>
      </c>
      <c r="R18" s="42">
        <v>27.838400000000014</v>
      </c>
      <c r="S18" s="42">
        <v>-9.9722000000000008</v>
      </c>
      <c r="T18" s="42">
        <v>20.650900000000014</v>
      </c>
      <c r="U18" s="42">
        <v>1.5539000000000001</v>
      </c>
      <c r="V18" s="42">
        <v>1.2515000000000001</v>
      </c>
      <c r="W18" s="42">
        <v>5.9359999999999999</v>
      </c>
      <c r="X18" s="42"/>
      <c r="Y18" s="42"/>
      <c r="Z18" s="42"/>
      <c r="AA18" s="42"/>
      <c r="AB18" s="42"/>
      <c r="AC18" s="42"/>
      <c r="AD18" s="42"/>
      <c r="AE18" s="42"/>
      <c r="AF18" s="42">
        <v>307.95999999999998</v>
      </c>
      <c r="AG18" s="42">
        <v>40401.1</v>
      </c>
      <c r="AH18" s="42">
        <v>639.29009999999994</v>
      </c>
      <c r="AI18" s="42"/>
      <c r="AJ18" s="42"/>
      <c r="AK18" s="42"/>
      <c r="AL18" s="42"/>
      <c r="AM18" s="42"/>
      <c r="AN18" s="42"/>
      <c r="AO18" s="81"/>
      <c r="AP18" s="81"/>
      <c r="AQ18" s="81"/>
      <c r="AR18" s="42"/>
      <c r="AS18" s="42"/>
      <c r="AT18" s="81"/>
      <c r="AU18" s="81"/>
      <c r="AV18" s="81"/>
      <c r="AW18" s="42"/>
      <c r="AX18" s="81"/>
      <c r="AY18" s="81"/>
      <c r="AZ18" s="42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42"/>
      <c r="BQ18" s="42"/>
      <c r="BR18" s="42"/>
      <c r="BS18" s="42">
        <v>23.755033055772756</v>
      </c>
      <c r="BT18" s="42"/>
      <c r="BU18" s="42">
        <v>19.64167363429199</v>
      </c>
      <c r="BV18" s="42"/>
      <c r="BW18" s="42">
        <v>12.858873933288431</v>
      </c>
      <c r="BX18" s="42"/>
      <c r="BY18" s="42">
        <v>18.770853200063915</v>
      </c>
      <c r="BZ18" s="42"/>
      <c r="CA18" s="42"/>
      <c r="CB18" s="42">
        <v>20.21586623934159</v>
      </c>
      <c r="CC18" s="42"/>
      <c r="CD18" s="42"/>
      <c r="CE18" s="42"/>
      <c r="CF18" s="42"/>
      <c r="CG18" s="42"/>
      <c r="CH18" s="42"/>
      <c r="CI18" s="42"/>
      <c r="CJ18" s="42">
        <v>29.644932659764542</v>
      </c>
    </row>
    <row r="19" spans="1:88" ht="12" customHeight="1">
      <c r="A19" s="35" t="s">
        <v>490</v>
      </c>
      <c r="B19" s="42">
        <v>160226.4</v>
      </c>
      <c r="C19" s="42">
        <v>78699.100000000006</v>
      </c>
      <c r="D19" s="42">
        <v>75.739999999999995</v>
      </c>
      <c r="E19" s="42">
        <v>85197.6</v>
      </c>
      <c r="F19" s="42"/>
      <c r="G19" s="42">
        <v>37.5</v>
      </c>
      <c r="H19" s="42"/>
      <c r="I19" s="42">
        <v>47.8</v>
      </c>
      <c r="J19" s="42"/>
      <c r="K19" s="42"/>
      <c r="L19" s="42"/>
      <c r="M19" s="42"/>
      <c r="N19" s="42"/>
      <c r="O19" s="42">
        <v>24.369700000000002</v>
      </c>
      <c r="P19" s="42">
        <v>19.145700000000001</v>
      </c>
      <c r="Q19" s="42">
        <v>5.2240000000000002</v>
      </c>
      <c r="R19" s="42">
        <v>25.616</v>
      </c>
      <c r="S19" s="42">
        <v>-1.2463</v>
      </c>
      <c r="T19" s="42">
        <v>24.436</v>
      </c>
      <c r="U19" s="42">
        <v>1.1372</v>
      </c>
      <c r="V19" s="42">
        <v>-1.0303</v>
      </c>
      <c r="W19" s="42">
        <v>2.2103000000000002</v>
      </c>
      <c r="X19" s="42"/>
      <c r="Y19" s="42"/>
      <c r="Z19" s="42"/>
      <c r="AA19" s="42"/>
      <c r="AB19" s="42"/>
      <c r="AC19" s="42"/>
      <c r="AD19" s="42"/>
      <c r="AE19" s="42"/>
      <c r="AF19" s="42">
        <v>281.52999999999997</v>
      </c>
      <c r="AG19" s="42">
        <v>44255.199999999997</v>
      </c>
      <c r="AH19" s="42">
        <v>787.17058499999996</v>
      </c>
      <c r="AI19" s="42"/>
      <c r="AJ19" s="42"/>
      <c r="AK19" s="42"/>
      <c r="AL19" s="42"/>
      <c r="AM19" s="42"/>
      <c r="AN19" s="42"/>
      <c r="AO19" s="81"/>
      <c r="AP19" s="81"/>
      <c r="AQ19" s="81"/>
      <c r="AR19" s="42"/>
      <c r="AS19" s="42"/>
      <c r="AT19" s="81"/>
      <c r="AU19" s="81"/>
      <c r="AV19" s="81"/>
      <c r="AW19" s="42"/>
      <c r="AX19" s="81"/>
      <c r="AY19" s="81"/>
      <c r="AZ19" s="42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42"/>
      <c r="BQ19" s="42"/>
      <c r="BR19" s="42"/>
      <c r="BS19" s="42">
        <v>23.123185629225343</v>
      </c>
      <c r="BT19" s="42"/>
      <c r="BU19" s="42">
        <v>18.659589952577388</v>
      </c>
      <c r="BV19" s="42"/>
      <c r="BW19" s="42">
        <v>12.858873933288431</v>
      </c>
      <c r="BX19" s="42"/>
      <c r="BY19" s="42">
        <v>17.175330678058483</v>
      </c>
      <c r="BZ19" s="42"/>
      <c r="CA19" s="42"/>
      <c r="CB19" s="42">
        <v>19.598299938745573</v>
      </c>
      <c r="CC19" s="42"/>
      <c r="CD19" s="42"/>
      <c r="CE19" s="42"/>
      <c r="CF19" s="42"/>
      <c r="CG19" s="42"/>
      <c r="CH19" s="42"/>
      <c r="CI19" s="42"/>
      <c r="CJ19" s="42">
        <v>29.510475583226864</v>
      </c>
    </row>
    <row r="20" spans="1:88" ht="12" customHeight="1">
      <c r="A20" s="35" t="s">
        <v>491</v>
      </c>
      <c r="B20" s="42">
        <v>168528.5</v>
      </c>
      <c r="C20" s="42">
        <v>84163.8</v>
      </c>
      <c r="D20" s="42">
        <v>73.680000000000007</v>
      </c>
      <c r="E20" s="42">
        <v>87433.7</v>
      </c>
      <c r="F20" s="42"/>
      <c r="G20" s="42">
        <v>33.840000000000003</v>
      </c>
      <c r="H20" s="42"/>
      <c r="I20" s="42">
        <v>48.4</v>
      </c>
      <c r="J20" s="42"/>
      <c r="K20" s="42"/>
      <c r="L20" s="42"/>
      <c r="M20" s="42"/>
      <c r="N20" s="42"/>
      <c r="O20" s="42">
        <v>14.117100000000001</v>
      </c>
      <c r="P20" s="42">
        <v>10.7888</v>
      </c>
      <c r="Q20" s="42">
        <v>3.3283</v>
      </c>
      <c r="R20" s="42">
        <v>19.426399999999987</v>
      </c>
      <c r="S20" s="42">
        <v>-5.3093000000000075</v>
      </c>
      <c r="T20" s="42">
        <v>12.161899999999985</v>
      </c>
      <c r="U20" s="42">
        <v>1.4923</v>
      </c>
      <c r="V20" s="42">
        <v>-0.95960000000000001</v>
      </c>
      <c r="W20" s="42">
        <v>8.2241</v>
      </c>
      <c r="X20" s="42"/>
      <c r="Y20" s="42"/>
      <c r="Z20" s="42"/>
      <c r="AA20" s="42"/>
      <c r="AB20" s="42"/>
      <c r="AC20" s="42"/>
      <c r="AD20" s="42"/>
      <c r="AE20" s="42"/>
      <c r="AF20" s="42">
        <v>288.89999999999998</v>
      </c>
      <c r="AG20" s="42">
        <v>43150.6</v>
      </c>
      <c r="AH20" s="42">
        <v>808.54492200000004</v>
      </c>
      <c r="AI20" s="42"/>
      <c r="AJ20" s="42"/>
      <c r="AK20" s="42"/>
      <c r="AL20" s="42"/>
      <c r="AM20" s="42"/>
      <c r="AN20" s="42"/>
      <c r="AO20" s="81"/>
      <c r="AP20" s="81"/>
      <c r="AQ20" s="81"/>
      <c r="AR20" s="42"/>
      <c r="AS20" s="42"/>
      <c r="AT20" s="81"/>
      <c r="AU20" s="81"/>
      <c r="AV20" s="81"/>
      <c r="AW20" s="42"/>
      <c r="AX20" s="81"/>
      <c r="AY20" s="81"/>
      <c r="AZ20" s="42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42"/>
      <c r="BQ20" s="42"/>
      <c r="BR20" s="42"/>
      <c r="BS20" s="42">
        <v>22.831563740049617</v>
      </c>
      <c r="BT20" s="42"/>
      <c r="BU20" s="42">
        <v>18.230419383668107</v>
      </c>
      <c r="BV20" s="42"/>
      <c r="BW20" s="42">
        <v>12.858873933288431</v>
      </c>
      <c r="BX20" s="42"/>
      <c r="BY20" s="42">
        <v>15.732602901101572</v>
      </c>
      <c r="BZ20" s="42"/>
      <c r="CA20" s="42"/>
      <c r="CB20" s="42">
        <v>19.774623772716584</v>
      </c>
      <c r="CC20" s="42"/>
      <c r="CD20" s="42"/>
      <c r="CE20" s="42"/>
      <c r="CF20" s="42"/>
      <c r="CG20" s="42"/>
      <c r="CH20" s="42"/>
      <c r="CI20" s="42"/>
      <c r="CJ20" s="42">
        <v>29.414127032604359</v>
      </c>
    </row>
    <row r="21" spans="1:88" ht="12" customHeight="1">
      <c r="A21" s="35" t="s">
        <v>492</v>
      </c>
      <c r="B21" s="42">
        <v>165218.79999999999</v>
      </c>
      <c r="C21" s="42">
        <v>80065.8</v>
      </c>
      <c r="D21" s="42">
        <v>68.58</v>
      </c>
      <c r="E21" s="42">
        <v>87020.800000000003</v>
      </c>
      <c r="F21" s="42"/>
      <c r="G21" s="42">
        <v>30</v>
      </c>
      <c r="H21" s="42"/>
      <c r="I21" s="42">
        <v>47.9</v>
      </c>
      <c r="J21" s="42"/>
      <c r="K21" s="42"/>
      <c r="L21" s="42"/>
      <c r="M21" s="42"/>
      <c r="N21" s="42"/>
      <c r="O21" s="42">
        <v>15.488899999999985</v>
      </c>
      <c r="P21" s="42">
        <v>10.4369</v>
      </c>
      <c r="Q21" s="42">
        <v>5.0519999999999854</v>
      </c>
      <c r="R21" s="42">
        <v>20.4221</v>
      </c>
      <c r="S21" s="42">
        <v>-4.9331999999999923</v>
      </c>
      <c r="T21" s="42">
        <v>13.7475</v>
      </c>
      <c r="U21" s="42">
        <v>0.92930000000000001</v>
      </c>
      <c r="V21" s="42">
        <v>7.7599999999999766E-2</v>
      </c>
      <c r="W21" s="42">
        <v>6.5970000000000004</v>
      </c>
      <c r="X21" s="42"/>
      <c r="Y21" s="42"/>
      <c r="Z21" s="42"/>
      <c r="AA21" s="42"/>
      <c r="AB21" s="42"/>
      <c r="AC21" s="42"/>
      <c r="AD21" s="42"/>
      <c r="AE21" s="42"/>
      <c r="AF21" s="42">
        <v>277.94</v>
      </c>
      <c r="AG21" s="42">
        <v>41398</v>
      </c>
      <c r="AH21" s="42">
        <v>500.13531900000004</v>
      </c>
      <c r="AI21" s="42"/>
      <c r="AJ21" s="42"/>
      <c r="AK21" s="42"/>
      <c r="AL21" s="42"/>
      <c r="AM21" s="42"/>
      <c r="AN21" s="42"/>
      <c r="AO21" s="81"/>
      <c r="AP21" s="81"/>
      <c r="AQ21" s="81"/>
      <c r="AR21" s="42"/>
      <c r="AS21" s="42"/>
      <c r="AT21" s="81"/>
      <c r="AU21" s="81"/>
      <c r="AV21" s="81"/>
      <c r="AW21" s="42"/>
      <c r="AX21" s="81"/>
      <c r="AY21" s="81"/>
      <c r="AZ21" s="42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42"/>
      <c r="BQ21" s="42"/>
      <c r="BR21" s="42"/>
      <c r="BS21" s="42">
        <v>22.175414489404233</v>
      </c>
      <c r="BT21" s="42"/>
      <c r="BU21" s="42">
        <v>16.936059607427676</v>
      </c>
      <c r="BV21" s="42"/>
      <c r="BW21" s="42">
        <v>12.858873933288431</v>
      </c>
      <c r="BX21" s="42"/>
      <c r="BY21" s="42">
        <v>13.84469055296937</v>
      </c>
      <c r="BZ21" s="42"/>
      <c r="CA21" s="42"/>
      <c r="CB21" s="42">
        <v>18.832036487088487</v>
      </c>
      <c r="CC21" s="42"/>
      <c r="CD21" s="42"/>
      <c r="CE21" s="42"/>
      <c r="CF21" s="42"/>
      <c r="CG21" s="42"/>
      <c r="CH21" s="42"/>
      <c r="CI21" s="42"/>
      <c r="CJ21" s="42">
        <v>29.665103704834415</v>
      </c>
    </row>
    <row r="22" spans="1:88" ht="12" customHeight="1">
      <c r="A22" s="35" t="s">
        <v>493</v>
      </c>
      <c r="B22" s="42">
        <v>165993.20000000001</v>
      </c>
      <c r="C22" s="42">
        <v>79175</v>
      </c>
      <c r="D22" s="42">
        <v>76.45</v>
      </c>
      <c r="E22" s="42">
        <v>84212.6</v>
      </c>
      <c r="F22" s="42"/>
      <c r="G22" s="42">
        <v>27.48</v>
      </c>
      <c r="H22" s="42"/>
      <c r="I22" s="42">
        <v>47.4</v>
      </c>
      <c r="J22" s="42"/>
      <c r="K22" s="42"/>
      <c r="L22" s="42"/>
      <c r="M22" s="42"/>
      <c r="N22" s="42"/>
      <c r="O22" s="42">
        <v>17.657600000000016</v>
      </c>
      <c r="P22" s="42">
        <v>13.265499999999999</v>
      </c>
      <c r="Q22" s="42">
        <v>4.3921000000000152</v>
      </c>
      <c r="R22" s="42">
        <v>32.245800000000003</v>
      </c>
      <c r="S22" s="42">
        <v>-14.588199999999993</v>
      </c>
      <c r="T22" s="42">
        <v>19.329000000000001</v>
      </c>
      <c r="U22" s="42">
        <v>0.23330000000000001</v>
      </c>
      <c r="V22" s="42">
        <v>1.3407</v>
      </c>
      <c r="W22" s="42">
        <v>11.5761</v>
      </c>
      <c r="X22" s="42"/>
      <c r="Y22" s="42"/>
      <c r="Z22" s="42"/>
      <c r="AA22" s="42"/>
      <c r="AB22" s="42"/>
      <c r="AC22" s="42"/>
      <c r="AD22" s="42"/>
      <c r="AE22" s="42"/>
      <c r="AF22" s="42">
        <v>271.52999999999997</v>
      </c>
      <c r="AG22" s="42">
        <v>43054.6</v>
      </c>
      <c r="AH22" s="42">
        <v>789.94612300000006</v>
      </c>
      <c r="AI22" s="42"/>
      <c r="AJ22" s="42"/>
      <c r="AK22" s="42"/>
      <c r="AL22" s="42"/>
      <c r="AM22" s="42"/>
      <c r="AN22" s="42"/>
      <c r="AO22" s="81"/>
      <c r="AP22" s="81"/>
      <c r="AQ22" s="81"/>
      <c r="AR22" s="42"/>
      <c r="AS22" s="42"/>
      <c r="AT22" s="81"/>
      <c r="AU22" s="81"/>
      <c r="AV22" s="81"/>
      <c r="AW22" s="42"/>
      <c r="AX22" s="81"/>
      <c r="AY22" s="81"/>
      <c r="AZ22" s="42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42"/>
      <c r="BQ22" s="42"/>
      <c r="BR22" s="42"/>
      <c r="BS22" s="42">
        <v>21.507114326709857</v>
      </c>
      <c r="BT22" s="42"/>
      <c r="BU22" s="42">
        <v>15.411814242759185</v>
      </c>
      <c r="BV22" s="42"/>
      <c r="BW22" s="42">
        <v>14.602675677864811</v>
      </c>
      <c r="BX22" s="42"/>
      <c r="BY22" s="42">
        <v>11.061907751822529</v>
      </c>
      <c r="BZ22" s="42"/>
      <c r="CA22" s="42"/>
      <c r="CB22" s="42">
        <v>18.056961911378917</v>
      </c>
      <c r="CC22" s="42"/>
      <c r="CD22" s="42"/>
      <c r="CE22" s="42"/>
      <c r="CF22" s="42"/>
      <c r="CG22" s="42"/>
      <c r="CH22" s="42"/>
      <c r="CI22" s="42"/>
      <c r="CJ22" s="42">
        <v>30.213736372322234</v>
      </c>
    </row>
    <row r="23" spans="1:88" ht="12" customHeight="1">
      <c r="A23" s="35" t="s">
        <v>494</v>
      </c>
      <c r="B23" s="42">
        <v>162604.4</v>
      </c>
      <c r="C23" s="42">
        <v>76766.600000000006</v>
      </c>
      <c r="D23" s="42">
        <v>73.040000000000006</v>
      </c>
      <c r="E23" s="42">
        <v>83007</v>
      </c>
      <c r="F23" s="42"/>
      <c r="G23" s="42">
        <v>26.28</v>
      </c>
      <c r="H23" s="42"/>
      <c r="I23" s="42">
        <v>46.9</v>
      </c>
      <c r="J23" s="42"/>
      <c r="K23" s="42"/>
      <c r="L23" s="42"/>
      <c r="M23" s="42"/>
      <c r="N23" s="42"/>
      <c r="O23" s="42">
        <v>18.516999999999999</v>
      </c>
      <c r="P23" s="42">
        <v>13.346</v>
      </c>
      <c r="Q23" s="42">
        <v>5.1710000000000003</v>
      </c>
      <c r="R23" s="42">
        <v>38.9133</v>
      </c>
      <c r="S23" s="42">
        <v>-20.3963</v>
      </c>
      <c r="T23" s="42">
        <v>19.964300000000001</v>
      </c>
      <c r="U23" s="42">
        <v>0.81200000000000006</v>
      </c>
      <c r="V23" s="42">
        <v>1.8260000000000001</v>
      </c>
      <c r="W23" s="42">
        <v>17.123000000000001</v>
      </c>
      <c r="X23" s="42"/>
      <c r="Y23" s="42"/>
      <c r="Z23" s="42"/>
      <c r="AA23" s="42"/>
      <c r="AB23" s="42"/>
      <c r="AC23" s="42"/>
      <c r="AD23" s="42"/>
      <c r="AE23" s="42"/>
      <c r="AF23" s="42">
        <v>285.51</v>
      </c>
      <c r="AG23" s="42">
        <v>41767.800000000003</v>
      </c>
      <c r="AH23" s="42">
        <v>778.29981900000007</v>
      </c>
      <c r="AI23" s="42"/>
      <c r="AJ23" s="42"/>
      <c r="AK23" s="42"/>
      <c r="AL23" s="42"/>
      <c r="AM23" s="42"/>
      <c r="AN23" s="42"/>
      <c r="AO23" s="81"/>
      <c r="AP23" s="81"/>
      <c r="AQ23" s="81"/>
      <c r="AR23" s="42"/>
      <c r="AS23" s="42"/>
      <c r="AT23" s="81"/>
      <c r="AU23" s="81"/>
      <c r="AV23" s="81"/>
      <c r="AW23" s="42"/>
      <c r="AX23" s="81"/>
      <c r="AY23" s="81"/>
      <c r="AZ23" s="42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42"/>
      <c r="BQ23" s="42"/>
      <c r="BR23" s="42"/>
      <c r="BS23" s="42">
        <v>21.750132567689629</v>
      </c>
      <c r="BT23" s="42"/>
      <c r="BU23" s="42">
        <v>15.488873313972984</v>
      </c>
      <c r="BV23" s="42"/>
      <c r="BW23" s="42">
        <v>14.602675677864811</v>
      </c>
      <c r="BX23" s="42"/>
      <c r="BY23" s="42">
        <v>10.331821840202263</v>
      </c>
      <c r="BZ23" s="42"/>
      <c r="CA23" s="42"/>
      <c r="CB23" s="42">
        <v>18.617335263308913</v>
      </c>
      <c r="CC23" s="42"/>
      <c r="CD23" s="42"/>
      <c r="CE23" s="42"/>
      <c r="CF23" s="42"/>
      <c r="CG23" s="42"/>
      <c r="CH23" s="42"/>
      <c r="CI23" s="42"/>
      <c r="CJ23" s="42">
        <v>30.693282727504577</v>
      </c>
    </row>
    <row r="24" spans="1:88" ht="12" customHeight="1">
      <c r="A24" s="35" t="s">
        <v>495</v>
      </c>
      <c r="B24" s="42">
        <v>160562.6</v>
      </c>
      <c r="C24" s="42">
        <v>75481.5</v>
      </c>
      <c r="D24" s="42">
        <v>67.63</v>
      </c>
      <c r="E24" s="42">
        <v>83346</v>
      </c>
      <c r="F24" s="42"/>
      <c r="G24" s="42">
        <v>22.5</v>
      </c>
      <c r="H24" s="42"/>
      <c r="I24" s="42">
        <v>50.6</v>
      </c>
      <c r="J24" s="42"/>
      <c r="K24" s="42"/>
      <c r="L24" s="42"/>
      <c r="M24" s="42"/>
      <c r="N24" s="42"/>
      <c r="O24" s="42">
        <v>19.443000000000001</v>
      </c>
      <c r="P24" s="42">
        <v>15.443</v>
      </c>
      <c r="Q24" s="42">
        <v>4</v>
      </c>
      <c r="R24" s="42">
        <v>31.386199999999999</v>
      </c>
      <c r="S24" s="42">
        <v>-11.943199999999999</v>
      </c>
      <c r="T24" s="42">
        <v>21.623200000000001</v>
      </c>
      <c r="U24" s="42">
        <v>0.59</v>
      </c>
      <c r="V24" s="42">
        <v>-1.0760000000000001</v>
      </c>
      <c r="W24" s="42">
        <v>10.839</v>
      </c>
      <c r="X24" s="42"/>
      <c r="Y24" s="42"/>
      <c r="Z24" s="42"/>
      <c r="AA24" s="42"/>
      <c r="AB24" s="42"/>
      <c r="AC24" s="42"/>
      <c r="AD24" s="42"/>
      <c r="AE24" s="42"/>
      <c r="AF24" s="42">
        <v>262.77999999999997</v>
      </c>
      <c r="AG24" s="42">
        <v>37667.199999999997</v>
      </c>
      <c r="AH24" s="42">
        <v>477.394588</v>
      </c>
      <c r="AI24" s="42"/>
      <c r="AJ24" s="42"/>
      <c r="AK24" s="42"/>
      <c r="AL24" s="42"/>
      <c r="AM24" s="42"/>
      <c r="AN24" s="42"/>
      <c r="AO24" s="81"/>
      <c r="AP24" s="81"/>
      <c r="AQ24" s="81"/>
      <c r="AR24" s="42"/>
      <c r="AS24" s="42"/>
      <c r="AT24" s="81"/>
      <c r="AU24" s="81"/>
      <c r="AV24" s="81"/>
      <c r="AW24" s="42"/>
      <c r="AX24" s="81"/>
      <c r="AY24" s="81"/>
      <c r="AZ24" s="42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42"/>
      <c r="BQ24" s="42"/>
      <c r="BR24" s="42"/>
      <c r="BS24" s="42">
        <v>21.980999896620418</v>
      </c>
      <c r="BT24" s="42"/>
      <c r="BU24" s="42">
        <v>15.705717540368601</v>
      </c>
      <c r="BV24" s="42"/>
      <c r="BW24" s="42">
        <v>14.602675677864811</v>
      </c>
      <c r="BX24" s="42"/>
      <c r="BY24" s="42">
        <v>10.145849047078602</v>
      </c>
      <c r="BZ24" s="42"/>
      <c r="CA24" s="42"/>
      <c r="CB24" s="42">
        <v>19.075865370438169</v>
      </c>
      <c r="CC24" s="42"/>
      <c r="CD24" s="42"/>
      <c r="CE24" s="42"/>
      <c r="CF24" s="42"/>
      <c r="CG24" s="42"/>
      <c r="CH24" s="42"/>
      <c r="CI24" s="42"/>
      <c r="CJ24" s="42">
        <v>30.944461806736857</v>
      </c>
    </row>
    <row r="25" spans="1:88" ht="12" customHeight="1">
      <c r="A25" s="35" t="s">
        <v>496</v>
      </c>
      <c r="B25" s="42">
        <v>167249.60000000001</v>
      </c>
      <c r="C25" s="42">
        <v>82582</v>
      </c>
      <c r="D25" s="42">
        <v>80.27</v>
      </c>
      <c r="E25" s="42">
        <v>85642</v>
      </c>
      <c r="F25" s="42"/>
      <c r="G25" s="42">
        <v>23.28</v>
      </c>
      <c r="H25" s="42"/>
      <c r="I25" s="42">
        <v>45.8</v>
      </c>
      <c r="J25" s="42"/>
      <c r="K25" s="42"/>
      <c r="L25" s="42"/>
      <c r="M25" s="42"/>
      <c r="N25" s="42"/>
      <c r="O25" s="42">
        <v>32.398000000000003</v>
      </c>
      <c r="P25" s="42">
        <v>22.151</v>
      </c>
      <c r="Q25" s="42">
        <v>10.247</v>
      </c>
      <c r="R25" s="42">
        <v>52.683</v>
      </c>
      <c r="S25" s="42">
        <v>-20.285</v>
      </c>
      <c r="T25" s="42">
        <v>27.103999999999999</v>
      </c>
      <c r="U25" s="42">
        <v>1.2430000000000001</v>
      </c>
      <c r="V25" s="42">
        <v>0.54299999999999993</v>
      </c>
      <c r="W25" s="42">
        <v>25.036000000000001</v>
      </c>
      <c r="X25" s="42"/>
      <c r="Y25" s="42"/>
      <c r="Z25" s="42"/>
      <c r="AA25" s="42"/>
      <c r="AB25" s="42"/>
      <c r="AC25" s="42"/>
      <c r="AD25" s="42"/>
      <c r="AE25" s="42"/>
      <c r="AF25" s="42">
        <v>238.88</v>
      </c>
      <c r="AG25" s="42">
        <v>35853.4</v>
      </c>
      <c r="AH25" s="42">
        <v>533.82913699999995</v>
      </c>
      <c r="AI25" s="42"/>
      <c r="AJ25" s="42"/>
      <c r="AK25" s="42"/>
      <c r="AL25" s="42"/>
      <c r="AM25" s="42"/>
      <c r="AN25" s="42"/>
      <c r="AO25" s="81"/>
      <c r="AP25" s="81"/>
      <c r="AQ25" s="81"/>
      <c r="AR25" s="42"/>
      <c r="AS25" s="42"/>
      <c r="AT25" s="81"/>
      <c r="AU25" s="81"/>
      <c r="AV25" s="81"/>
      <c r="AW25" s="42"/>
      <c r="AX25" s="81"/>
      <c r="AY25" s="81"/>
      <c r="AZ25" s="42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42"/>
      <c r="BQ25" s="42"/>
      <c r="BR25" s="42"/>
      <c r="BS25" s="42">
        <v>22.442734554481987</v>
      </c>
      <c r="BT25" s="42"/>
      <c r="BU25" s="42">
        <v>16.114066196418189</v>
      </c>
      <c r="BV25" s="42"/>
      <c r="BW25" s="42">
        <v>14.602675677864811</v>
      </c>
      <c r="BX25" s="42"/>
      <c r="BY25" s="42">
        <v>10.480662065632211</v>
      </c>
      <c r="BZ25" s="42"/>
      <c r="CA25" s="42"/>
      <c r="CB25" s="42">
        <v>19.529329180069354</v>
      </c>
      <c r="CC25" s="42"/>
      <c r="CD25" s="42"/>
      <c r="CE25" s="42"/>
      <c r="CF25" s="42"/>
      <c r="CG25" s="42"/>
      <c r="CH25" s="42"/>
      <c r="CI25" s="42"/>
      <c r="CJ25" s="42">
        <v>31.482877248619669</v>
      </c>
    </row>
    <row r="26" spans="1:88" ht="12" customHeight="1">
      <c r="A26" s="35" t="s">
        <v>497</v>
      </c>
      <c r="B26" s="42">
        <v>155207.35</v>
      </c>
      <c r="C26" s="42">
        <v>70450.649999999994</v>
      </c>
      <c r="D26" s="42">
        <v>65.599999999999994</v>
      </c>
      <c r="E26" s="42">
        <v>88459.6</v>
      </c>
      <c r="F26" s="42"/>
      <c r="G26" s="42">
        <v>21.2</v>
      </c>
      <c r="H26" s="42"/>
      <c r="I26" s="42">
        <v>49.9</v>
      </c>
      <c r="J26" s="42"/>
      <c r="K26" s="42"/>
      <c r="L26" s="42"/>
      <c r="M26" s="42"/>
      <c r="N26" s="42"/>
      <c r="O26" s="42">
        <v>9.5180999999999987</v>
      </c>
      <c r="P26" s="42">
        <v>7.6107999999999993</v>
      </c>
      <c r="Q26" s="42">
        <v>1.9072999999999991</v>
      </c>
      <c r="R26" s="42">
        <v>14.06</v>
      </c>
      <c r="S26" s="42">
        <v>-4.5419000000000018</v>
      </c>
      <c r="T26" s="42">
        <v>8.9692000000000007</v>
      </c>
      <c r="U26" s="42">
        <v>0.41699999999999998</v>
      </c>
      <c r="V26" s="42">
        <v>4.9320000000000004</v>
      </c>
      <c r="W26" s="42">
        <v>0.1588</v>
      </c>
      <c r="X26" s="42"/>
      <c r="Y26" s="42"/>
      <c r="Z26" s="42"/>
      <c r="AA26" s="42"/>
      <c r="AB26" s="42"/>
      <c r="AC26" s="42"/>
      <c r="AD26" s="42"/>
      <c r="AE26" s="42"/>
      <c r="AF26" s="42">
        <v>238.13</v>
      </c>
      <c r="AG26" s="42">
        <v>35722.300000000003</v>
      </c>
      <c r="AH26" s="42">
        <v>415.74479100000002</v>
      </c>
      <c r="AI26" s="42"/>
      <c r="AJ26" s="42"/>
      <c r="AK26" s="42"/>
      <c r="AL26" s="42"/>
      <c r="AM26" s="42"/>
      <c r="AN26" s="42"/>
      <c r="AO26" s="81"/>
      <c r="AP26" s="81"/>
      <c r="AQ26" s="81"/>
      <c r="AR26" s="42"/>
      <c r="AS26" s="42"/>
      <c r="AT26" s="81"/>
      <c r="AU26" s="81"/>
      <c r="AV26" s="81"/>
      <c r="AW26" s="42"/>
      <c r="AX26" s="81"/>
      <c r="AY26" s="81"/>
      <c r="AZ26" s="42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42"/>
      <c r="BQ26" s="42"/>
      <c r="BR26" s="42"/>
      <c r="BS26" s="42">
        <v>22.460839413434982</v>
      </c>
      <c r="BT26" s="42"/>
      <c r="BU26" s="42">
        <v>16.06572399782894</v>
      </c>
      <c r="BV26" s="42"/>
      <c r="BW26" s="42">
        <v>15.011550596845026</v>
      </c>
      <c r="BX26" s="42"/>
      <c r="BY26" s="42">
        <v>10.029993596810009</v>
      </c>
      <c r="BZ26" s="42"/>
      <c r="CA26" s="42"/>
      <c r="CB26" s="42">
        <v>19.721663916930392</v>
      </c>
      <c r="CC26" s="42"/>
      <c r="CD26" s="42"/>
      <c r="CE26" s="42"/>
      <c r="CF26" s="42"/>
      <c r="CG26" s="42"/>
      <c r="CH26" s="42"/>
      <c r="CI26" s="42"/>
      <c r="CJ26" s="42">
        <v>31.595561040292473</v>
      </c>
    </row>
    <row r="27" spans="1:88" ht="12" customHeight="1">
      <c r="A27" s="35" t="s">
        <v>498</v>
      </c>
      <c r="B27" s="42">
        <v>161916.59</v>
      </c>
      <c r="C27" s="42">
        <v>71507.34</v>
      </c>
      <c r="D27" s="42">
        <v>61</v>
      </c>
      <c r="E27" s="42">
        <v>90796.08</v>
      </c>
      <c r="F27" s="42"/>
      <c r="G27" s="42">
        <v>17.5</v>
      </c>
      <c r="H27" s="42"/>
      <c r="I27" s="42">
        <v>42.6</v>
      </c>
      <c r="J27" s="42"/>
      <c r="K27" s="42"/>
      <c r="L27" s="42"/>
      <c r="M27" s="42"/>
      <c r="N27" s="42"/>
      <c r="O27" s="42">
        <v>13.735099999999997</v>
      </c>
      <c r="P27" s="42">
        <v>10.718500000000001</v>
      </c>
      <c r="Q27" s="42">
        <v>3.0165999999999982</v>
      </c>
      <c r="R27" s="42">
        <v>15.9885</v>
      </c>
      <c r="S27" s="42">
        <v>-2.2534000000000018</v>
      </c>
      <c r="T27" s="42">
        <v>11.452199999999999</v>
      </c>
      <c r="U27" s="42">
        <v>0.443</v>
      </c>
      <c r="V27" s="42">
        <v>4.0629999999999997</v>
      </c>
      <c r="W27" s="42">
        <v>0.4733</v>
      </c>
      <c r="X27" s="42"/>
      <c r="Y27" s="42"/>
      <c r="Z27" s="42"/>
      <c r="AA27" s="42"/>
      <c r="AB27" s="42"/>
      <c r="AC27" s="42"/>
      <c r="AD27" s="42"/>
      <c r="AE27" s="42"/>
      <c r="AF27" s="42">
        <v>281.83999999999997</v>
      </c>
      <c r="AG27" s="42">
        <v>34854.76</v>
      </c>
      <c r="AH27" s="42">
        <v>317.60542499999997</v>
      </c>
      <c r="AI27" s="42"/>
      <c r="AJ27" s="42"/>
      <c r="AK27" s="42"/>
      <c r="AL27" s="42"/>
      <c r="AM27" s="42"/>
      <c r="AN27" s="42"/>
      <c r="AO27" s="81"/>
      <c r="AP27" s="81"/>
      <c r="AQ27" s="81"/>
      <c r="AR27" s="42"/>
      <c r="AS27" s="42"/>
      <c r="AT27" s="81"/>
      <c r="AU27" s="81"/>
      <c r="AV27" s="81"/>
      <c r="AW27" s="42"/>
      <c r="AX27" s="81"/>
      <c r="AY27" s="81"/>
      <c r="AZ27" s="42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42"/>
      <c r="BQ27" s="42"/>
      <c r="BR27" s="42"/>
      <c r="BS27" s="42">
        <v>23.268996573813208</v>
      </c>
      <c r="BT27" s="42"/>
      <c r="BU27" s="42">
        <v>17.0457331616965</v>
      </c>
      <c r="BV27" s="42"/>
      <c r="BW27" s="42">
        <v>15.011550596845026</v>
      </c>
      <c r="BX27" s="42"/>
      <c r="BY27" s="42">
        <v>12.256652175301838</v>
      </c>
      <c r="BZ27" s="42"/>
      <c r="CA27" s="42"/>
      <c r="CB27" s="42">
        <v>19.958149900673931</v>
      </c>
      <c r="CC27" s="42"/>
      <c r="CD27" s="42"/>
      <c r="CE27" s="42"/>
      <c r="CF27" s="42"/>
      <c r="CG27" s="42"/>
      <c r="CH27" s="42"/>
      <c r="CI27" s="42"/>
      <c r="CJ27" s="42">
        <v>32.160432927141045</v>
      </c>
    </row>
    <row r="28" spans="1:88" ht="12" customHeight="1">
      <c r="A28" s="35" t="s">
        <v>499</v>
      </c>
      <c r="B28" s="42">
        <v>153682.74</v>
      </c>
      <c r="C28" s="42">
        <v>66289.84</v>
      </c>
      <c r="D28" s="42">
        <v>56.14</v>
      </c>
      <c r="E28" s="42">
        <v>90767.2</v>
      </c>
      <c r="F28" s="42"/>
      <c r="G28" s="42">
        <v>23.3</v>
      </c>
      <c r="H28" s="42"/>
      <c r="I28" s="42">
        <v>47.2</v>
      </c>
      <c r="J28" s="42"/>
      <c r="K28" s="42"/>
      <c r="L28" s="42"/>
      <c r="M28" s="42"/>
      <c r="N28" s="42"/>
      <c r="O28" s="42">
        <v>13.539699999999996</v>
      </c>
      <c r="P28" s="42">
        <v>10.465</v>
      </c>
      <c r="Q28" s="42">
        <v>3.0746999999999964</v>
      </c>
      <c r="R28" s="42">
        <v>26.433700000000002</v>
      </c>
      <c r="S28" s="42">
        <v>-12.894000000000004</v>
      </c>
      <c r="T28" s="42">
        <v>16.713899999999999</v>
      </c>
      <c r="U28" s="42">
        <v>0.25369999999999998</v>
      </c>
      <c r="V28" s="42">
        <v>9.3185000000000002</v>
      </c>
      <c r="W28" s="42">
        <v>0.4013000000000001</v>
      </c>
      <c r="X28" s="42"/>
      <c r="Y28" s="42"/>
      <c r="Z28" s="42"/>
      <c r="AA28" s="42"/>
      <c r="AB28" s="42"/>
      <c r="AC28" s="42"/>
      <c r="AD28" s="42"/>
      <c r="AE28" s="42"/>
      <c r="AF28" s="42">
        <v>256.64</v>
      </c>
      <c r="AG28" s="42">
        <v>35760.699999999997</v>
      </c>
      <c r="AH28" s="42">
        <v>548.93411500000002</v>
      </c>
      <c r="AI28" s="42"/>
      <c r="AJ28" s="42"/>
      <c r="AK28" s="42"/>
      <c r="AL28" s="42"/>
      <c r="AM28" s="42"/>
      <c r="AN28" s="42"/>
      <c r="AO28" s="81"/>
      <c r="AP28" s="81"/>
      <c r="AQ28" s="81"/>
      <c r="AR28" s="42"/>
      <c r="AS28" s="42"/>
      <c r="AT28" s="81"/>
      <c r="AU28" s="81"/>
      <c r="AV28" s="81"/>
      <c r="AW28" s="42"/>
      <c r="AX28" s="81"/>
      <c r="AY28" s="81"/>
      <c r="AZ28" s="42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42"/>
      <c r="BQ28" s="42"/>
      <c r="BR28" s="42"/>
      <c r="BS28" s="42">
        <v>23.645674847331858</v>
      </c>
      <c r="BT28" s="42"/>
      <c r="BU28" s="42">
        <v>17.574150889709092</v>
      </c>
      <c r="BV28" s="42"/>
      <c r="BW28" s="42">
        <v>15.011550596845026</v>
      </c>
      <c r="BX28" s="42"/>
      <c r="BY28" s="42">
        <v>13.00430795799527</v>
      </c>
      <c r="BZ28" s="42"/>
      <c r="CA28" s="42"/>
      <c r="CB28" s="42">
        <v>20.356770609788374</v>
      </c>
      <c r="CC28" s="42"/>
      <c r="CD28" s="42"/>
      <c r="CE28" s="42"/>
      <c r="CF28" s="42"/>
      <c r="CG28" s="42"/>
      <c r="CH28" s="42"/>
      <c r="CI28" s="42"/>
      <c r="CJ28" s="42">
        <v>32.321776822883074</v>
      </c>
    </row>
    <row r="29" spans="1:88" ht="12" customHeight="1">
      <c r="A29" s="35" t="s">
        <v>500</v>
      </c>
      <c r="B29" s="42">
        <v>165555.04999999999</v>
      </c>
      <c r="C29" s="42">
        <v>78332.350000000006</v>
      </c>
      <c r="D29" s="42">
        <v>60.13</v>
      </c>
      <c r="E29" s="42">
        <v>91998.6</v>
      </c>
      <c r="F29" s="42"/>
      <c r="G29" s="42">
        <v>23.7</v>
      </c>
      <c r="H29" s="42"/>
      <c r="I29" s="42">
        <v>44.6</v>
      </c>
      <c r="J29" s="42"/>
      <c r="K29" s="42"/>
      <c r="L29" s="42"/>
      <c r="M29" s="42"/>
      <c r="N29" s="42"/>
      <c r="O29" s="42">
        <v>16.7834</v>
      </c>
      <c r="P29" s="42">
        <v>11.6129</v>
      </c>
      <c r="Q29" s="42">
        <v>5.1704999999999997</v>
      </c>
      <c r="R29" s="42">
        <v>30.787500000000001</v>
      </c>
      <c r="S29" s="42">
        <v>-14.004099999999999</v>
      </c>
      <c r="T29" s="42">
        <v>18.918099999999999</v>
      </c>
      <c r="U29" s="42">
        <v>2.0988000000000002</v>
      </c>
      <c r="V29" s="42">
        <v>11.1137</v>
      </c>
      <c r="W29" s="42">
        <v>0.75570000000000015</v>
      </c>
      <c r="X29" s="42"/>
      <c r="Y29" s="42"/>
      <c r="Z29" s="42"/>
      <c r="AA29" s="42"/>
      <c r="AB29" s="42"/>
      <c r="AC29" s="42"/>
      <c r="AD29" s="42"/>
      <c r="AE29" s="42"/>
      <c r="AF29" s="42">
        <v>238.85</v>
      </c>
      <c r="AG29" s="42">
        <v>30893.5</v>
      </c>
      <c r="AH29" s="42">
        <v>232.96863500000001</v>
      </c>
      <c r="AI29" s="42"/>
      <c r="AJ29" s="42"/>
      <c r="AK29" s="42"/>
      <c r="AL29" s="42"/>
      <c r="AM29" s="42"/>
      <c r="AN29" s="42"/>
      <c r="AO29" s="81"/>
      <c r="AP29" s="81"/>
      <c r="AQ29" s="81"/>
      <c r="AR29" s="42"/>
      <c r="AS29" s="42"/>
      <c r="AT29" s="81"/>
      <c r="AU29" s="81"/>
      <c r="AV29" s="81"/>
      <c r="AW29" s="42"/>
      <c r="AX29" s="81"/>
      <c r="AY29" s="81"/>
      <c r="AZ29" s="42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42"/>
      <c r="BQ29" s="42"/>
      <c r="BR29" s="42"/>
      <c r="BS29" s="42">
        <v>24.532691426908034</v>
      </c>
      <c r="BT29" s="42"/>
      <c r="BU29" s="42">
        <v>18.892212206437275</v>
      </c>
      <c r="BV29" s="42"/>
      <c r="BW29" s="42">
        <v>14.351042370583841</v>
      </c>
      <c r="BX29" s="42"/>
      <c r="BY29" s="42">
        <v>15.787229861006228</v>
      </c>
      <c r="BZ29" s="42"/>
      <c r="CA29" s="42"/>
      <c r="CB29" s="42">
        <v>20.801612935330674</v>
      </c>
      <c r="CC29" s="42"/>
      <c r="CD29" s="42"/>
      <c r="CE29" s="42"/>
      <c r="CF29" s="42"/>
      <c r="CG29" s="42"/>
      <c r="CH29" s="42"/>
      <c r="CI29" s="42"/>
      <c r="CJ29" s="42">
        <v>32.596811764532262</v>
      </c>
    </row>
    <row r="30" spans="1:88" ht="12" customHeight="1">
      <c r="A30" s="35" t="s">
        <v>501</v>
      </c>
      <c r="B30" s="42">
        <v>175581.05</v>
      </c>
      <c r="C30" s="42">
        <v>87639.85</v>
      </c>
      <c r="D30" s="42">
        <v>62.52</v>
      </c>
      <c r="E30" s="42">
        <v>89271.3</v>
      </c>
      <c r="F30" s="42"/>
      <c r="G30" s="42">
        <v>21.240000000000002</v>
      </c>
      <c r="H30" s="42"/>
      <c r="I30" s="42">
        <v>47.6</v>
      </c>
      <c r="J30" s="42"/>
      <c r="K30" s="42"/>
      <c r="L30" s="42"/>
      <c r="M30" s="42"/>
      <c r="N30" s="42"/>
      <c r="O30" s="42">
        <v>17.122600000000009</v>
      </c>
      <c r="P30" s="42">
        <v>13.9505</v>
      </c>
      <c r="Q30" s="42">
        <v>3.1721000000000075</v>
      </c>
      <c r="R30" s="42">
        <v>20.431099999999986</v>
      </c>
      <c r="S30" s="42">
        <v>-3.3084999999999778</v>
      </c>
      <c r="T30" s="42">
        <v>15.4147</v>
      </c>
      <c r="U30" s="42">
        <v>1.0626</v>
      </c>
      <c r="V30" s="42">
        <v>3.2109000000000036</v>
      </c>
      <c r="W30" s="42">
        <v>1.8055000000000003</v>
      </c>
      <c r="X30" s="42"/>
      <c r="Y30" s="42"/>
      <c r="Z30" s="42"/>
      <c r="AA30" s="42"/>
      <c r="AB30" s="42"/>
      <c r="AC30" s="42"/>
      <c r="AD30" s="42"/>
      <c r="AE30" s="42"/>
      <c r="AF30" s="42">
        <v>230.9</v>
      </c>
      <c r="AG30" s="42">
        <v>31782.30574</v>
      </c>
      <c r="AH30" s="42">
        <v>211.098749</v>
      </c>
      <c r="AI30" s="42"/>
      <c r="AJ30" s="42"/>
      <c r="AK30" s="42"/>
      <c r="AL30" s="42"/>
      <c r="AM30" s="42"/>
      <c r="AN30" s="42"/>
      <c r="AO30" s="81"/>
      <c r="AP30" s="81"/>
      <c r="AQ30" s="81"/>
      <c r="AR30" s="42"/>
      <c r="AS30" s="42"/>
      <c r="AT30" s="81"/>
      <c r="AU30" s="81"/>
      <c r="AV30" s="81"/>
      <c r="AW30" s="42"/>
      <c r="AX30" s="81"/>
      <c r="AY30" s="81"/>
      <c r="AZ30" s="42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42"/>
      <c r="BQ30" s="42"/>
      <c r="BR30" s="42"/>
      <c r="BS30" s="42">
        <v>25.08555792513701</v>
      </c>
      <c r="BT30" s="42"/>
      <c r="BU30" s="42">
        <v>19.723469543520515</v>
      </c>
      <c r="BV30" s="42"/>
      <c r="BW30" s="42">
        <v>14.351042370583841</v>
      </c>
      <c r="BX30" s="42"/>
      <c r="BY30" s="42">
        <v>17.886931432520058</v>
      </c>
      <c r="BZ30" s="42"/>
      <c r="CA30" s="42"/>
      <c r="CB30" s="42">
        <v>20.875900890871204</v>
      </c>
      <c r="CC30" s="42"/>
      <c r="CD30" s="42"/>
      <c r="CE30" s="42"/>
      <c r="CF30" s="42"/>
      <c r="CG30" s="42"/>
      <c r="CH30" s="42"/>
      <c r="CI30" s="42"/>
      <c r="CJ30" s="42">
        <v>32.754398078492073</v>
      </c>
    </row>
    <row r="31" spans="1:88" ht="12" customHeight="1">
      <c r="A31" s="35" t="s">
        <v>502</v>
      </c>
      <c r="B31" s="42">
        <v>184635.33</v>
      </c>
      <c r="C31" s="42">
        <v>92599.93</v>
      </c>
      <c r="D31" s="42">
        <v>71.3</v>
      </c>
      <c r="E31" s="42">
        <v>90865.600000000006</v>
      </c>
      <c r="F31" s="42"/>
      <c r="G31" s="42">
        <v>17.5</v>
      </c>
      <c r="H31" s="42"/>
      <c r="I31" s="42">
        <v>42.2</v>
      </c>
      <c r="J31" s="42"/>
      <c r="K31" s="42"/>
      <c r="L31" s="42"/>
      <c r="M31" s="42"/>
      <c r="N31" s="42"/>
      <c r="O31" s="42">
        <v>25.232099999999999</v>
      </c>
      <c r="P31" s="42">
        <v>19.4499</v>
      </c>
      <c r="Q31" s="42">
        <v>5.7821999999999996</v>
      </c>
      <c r="R31" s="42">
        <v>29.050000000000015</v>
      </c>
      <c r="S31" s="42">
        <v>-3.8179000000000149</v>
      </c>
      <c r="T31" s="42">
        <v>24.039100000000001</v>
      </c>
      <c r="U31" s="42">
        <v>0.80730000000000091</v>
      </c>
      <c r="V31" s="42">
        <v>2.3133999999999961</v>
      </c>
      <c r="W31" s="42">
        <v>2.6974999999999993</v>
      </c>
      <c r="X31" s="42"/>
      <c r="Y31" s="42"/>
      <c r="Z31" s="42"/>
      <c r="AA31" s="42"/>
      <c r="AB31" s="42"/>
      <c r="AC31" s="42"/>
      <c r="AD31" s="42"/>
      <c r="AE31" s="42"/>
      <c r="AF31" s="42">
        <v>225.9</v>
      </c>
      <c r="AG31" s="42">
        <v>30362.839</v>
      </c>
      <c r="AH31" s="42">
        <v>135.15768100000003</v>
      </c>
      <c r="AI31" s="42"/>
      <c r="AJ31" s="42"/>
      <c r="AK31" s="42"/>
      <c r="AL31" s="42"/>
      <c r="AM31" s="42"/>
      <c r="AN31" s="42"/>
      <c r="AO31" s="81"/>
      <c r="AP31" s="81"/>
      <c r="AQ31" s="81"/>
      <c r="AR31" s="42"/>
      <c r="AS31" s="42"/>
      <c r="AT31" s="81"/>
      <c r="AU31" s="81"/>
      <c r="AV31" s="81"/>
      <c r="AW31" s="42"/>
      <c r="AX31" s="81"/>
      <c r="AY31" s="81"/>
      <c r="AZ31" s="42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42"/>
      <c r="BQ31" s="42"/>
      <c r="BR31" s="42"/>
      <c r="BS31" s="42">
        <v>25.103784293210495</v>
      </c>
      <c r="BT31" s="42"/>
      <c r="BU31" s="42">
        <v>19.703746073976991</v>
      </c>
      <c r="BV31" s="42"/>
      <c r="BW31" s="42">
        <v>15.011190319630696</v>
      </c>
      <c r="BX31" s="42"/>
      <c r="BY31" s="42">
        <v>18.691843346983454</v>
      </c>
      <c r="BZ31" s="42"/>
      <c r="CA31" s="42"/>
      <c r="CB31" s="42">
        <v>20.362549116906902</v>
      </c>
      <c r="CC31" s="42"/>
      <c r="CD31" s="42"/>
      <c r="CE31" s="42"/>
      <c r="CF31" s="42"/>
      <c r="CG31" s="42"/>
      <c r="CH31" s="42"/>
      <c r="CI31" s="42"/>
      <c r="CJ31" s="42">
        <v>32.826653426292673</v>
      </c>
    </row>
    <row r="32" spans="1:88" ht="12" customHeight="1">
      <c r="A32" s="35" t="s">
        <v>503</v>
      </c>
      <c r="B32" s="42">
        <v>196172.5</v>
      </c>
      <c r="C32" s="42">
        <v>105128.1</v>
      </c>
      <c r="D32" s="42">
        <v>82.76</v>
      </c>
      <c r="E32" s="42">
        <v>93988</v>
      </c>
      <c r="F32" s="42"/>
      <c r="G32" s="42">
        <v>17.5</v>
      </c>
      <c r="H32" s="42"/>
      <c r="I32" s="42">
        <v>42.6</v>
      </c>
      <c r="J32" s="42"/>
      <c r="K32" s="42"/>
      <c r="L32" s="42"/>
      <c r="M32" s="42"/>
      <c r="N32" s="42"/>
      <c r="O32" s="42">
        <v>18.941800000000001</v>
      </c>
      <c r="P32" s="42">
        <v>14.155900000000001</v>
      </c>
      <c r="Q32" s="42">
        <v>4.7858999999999998</v>
      </c>
      <c r="R32" s="42">
        <v>49.108299999999971</v>
      </c>
      <c r="S32" s="42">
        <v>-30.166499999999971</v>
      </c>
      <c r="T32" s="42">
        <v>27.508500000000002</v>
      </c>
      <c r="U32" s="42">
        <v>2.7560999999999991</v>
      </c>
      <c r="V32" s="42">
        <v>10.7949</v>
      </c>
      <c r="W32" s="42">
        <v>10.8049</v>
      </c>
      <c r="X32" s="42"/>
      <c r="Y32" s="42"/>
      <c r="Z32" s="42"/>
      <c r="AA32" s="42"/>
      <c r="AB32" s="42"/>
      <c r="AC32" s="42"/>
      <c r="AD32" s="42"/>
      <c r="AE32" s="42"/>
      <c r="AF32" s="42">
        <v>227.87</v>
      </c>
      <c r="AG32" s="42">
        <v>31053.8</v>
      </c>
      <c r="AH32" s="42">
        <v>118.59621199999999</v>
      </c>
      <c r="AI32" s="42"/>
      <c r="AJ32" s="42"/>
      <c r="AK32" s="42"/>
      <c r="AL32" s="42"/>
      <c r="AM32" s="42"/>
      <c r="AN32" s="42"/>
      <c r="AO32" s="81"/>
      <c r="AP32" s="81"/>
      <c r="AQ32" s="81"/>
      <c r="AR32" s="42"/>
      <c r="AS32" s="42"/>
      <c r="AT32" s="81"/>
      <c r="AU32" s="81"/>
      <c r="AV32" s="81"/>
      <c r="AW32" s="42"/>
      <c r="AX32" s="81"/>
      <c r="AY32" s="81"/>
      <c r="AZ32" s="42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42"/>
      <c r="BQ32" s="42"/>
      <c r="BR32" s="42"/>
      <c r="BS32" s="42">
        <v>24.812162404034762</v>
      </c>
      <c r="BT32" s="42"/>
      <c r="BU32" s="42">
        <v>19.092929945683704</v>
      </c>
      <c r="BV32" s="42"/>
      <c r="BW32" s="42">
        <v>15.281391745384051</v>
      </c>
      <c r="BX32" s="42"/>
      <c r="BY32" s="42">
        <v>16.80396716893814</v>
      </c>
      <c r="BZ32" s="42"/>
      <c r="CA32" s="42"/>
      <c r="CB32" s="42">
        <v>20.514453792441934</v>
      </c>
      <c r="CC32" s="42"/>
      <c r="CD32" s="42"/>
      <c r="CE32" s="42"/>
      <c r="CF32" s="42"/>
      <c r="CG32" s="42"/>
      <c r="CH32" s="42"/>
      <c r="CI32" s="42"/>
      <c r="CJ32" s="42">
        <v>32.9887775652168</v>
      </c>
    </row>
    <row r="33" spans="1:88" ht="12" customHeight="1">
      <c r="A33" s="35" t="s">
        <v>504</v>
      </c>
      <c r="B33" s="42">
        <v>196858</v>
      </c>
      <c r="C33" s="42">
        <v>101932.6</v>
      </c>
      <c r="D33" s="42">
        <v>99.85</v>
      </c>
      <c r="E33" s="42">
        <v>92537.5</v>
      </c>
      <c r="F33" s="42"/>
      <c r="G33" s="42">
        <v>17.5</v>
      </c>
      <c r="H33" s="42"/>
      <c r="I33" s="42">
        <v>46.9</v>
      </c>
      <c r="J33" s="42"/>
      <c r="K33" s="42"/>
      <c r="L33" s="42"/>
      <c r="M33" s="42"/>
      <c r="N33" s="42"/>
      <c r="O33" s="42">
        <v>20.256</v>
      </c>
      <c r="P33" s="42">
        <v>12.853</v>
      </c>
      <c r="Q33" s="42">
        <v>7.4029999999999996</v>
      </c>
      <c r="R33" s="42">
        <v>19.716100000000001</v>
      </c>
      <c r="S33" s="42">
        <v>0.53990000000000005</v>
      </c>
      <c r="T33" s="42">
        <v>16.4834</v>
      </c>
      <c r="U33" s="42">
        <v>1.3097000000000001</v>
      </c>
      <c r="V33" s="42">
        <v>4.6858000000000075</v>
      </c>
      <c r="W33" s="42">
        <v>-1.4531000000000001</v>
      </c>
      <c r="X33" s="42"/>
      <c r="Y33" s="42"/>
      <c r="Z33" s="42"/>
      <c r="AA33" s="42"/>
      <c r="AB33" s="42"/>
      <c r="AC33" s="42"/>
      <c r="AD33" s="42"/>
      <c r="AE33" s="42"/>
      <c r="AF33" s="42">
        <v>217.23</v>
      </c>
      <c r="AG33" s="42">
        <v>31273.9</v>
      </c>
      <c r="AH33" s="42">
        <v>237.08197200000001</v>
      </c>
      <c r="AI33" s="42"/>
      <c r="AJ33" s="42"/>
      <c r="AK33" s="42"/>
      <c r="AL33" s="42"/>
      <c r="AM33" s="42"/>
      <c r="AN33" s="42"/>
      <c r="AO33" s="81"/>
      <c r="AP33" s="81"/>
      <c r="AQ33" s="81"/>
      <c r="AR33" s="42"/>
      <c r="AS33" s="42"/>
      <c r="AT33" s="81"/>
      <c r="AU33" s="81"/>
      <c r="AV33" s="81"/>
      <c r="AW33" s="42"/>
      <c r="AX33" s="81"/>
      <c r="AY33" s="81"/>
      <c r="AZ33" s="42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42"/>
      <c r="BQ33" s="42"/>
      <c r="BR33" s="42"/>
      <c r="BS33" s="42">
        <v>24.313975010026226</v>
      </c>
      <c r="BT33" s="42"/>
      <c r="BU33" s="42">
        <v>17.89007535910563</v>
      </c>
      <c r="BV33" s="42"/>
      <c r="BW33" s="42">
        <v>31.281008902801158</v>
      </c>
      <c r="BX33" s="42"/>
      <c r="BY33" s="42">
        <v>13.947292750218658</v>
      </c>
      <c r="BZ33" s="42"/>
      <c r="CA33" s="42"/>
      <c r="CB33" s="42">
        <v>20.298228085761306</v>
      </c>
      <c r="CC33" s="42"/>
      <c r="CD33" s="42"/>
      <c r="CE33" s="42"/>
      <c r="CF33" s="42"/>
      <c r="CG33" s="42"/>
      <c r="CH33" s="42"/>
      <c r="CI33" s="42"/>
      <c r="CJ33" s="42">
        <v>33.492525310076225</v>
      </c>
    </row>
    <row r="34" spans="1:88" ht="12" customHeight="1">
      <c r="A34" s="35" t="s">
        <v>505</v>
      </c>
      <c r="B34" s="42">
        <v>198940</v>
      </c>
      <c r="C34" s="42">
        <v>100454.2</v>
      </c>
      <c r="D34" s="42">
        <v>96.65</v>
      </c>
      <c r="E34" s="42">
        <v>91982.8</v>
      </c>
      <c r="F34" s="42"/>
      <c r="G34" s="42">
        <v>17.5</v>
      </c>
      <c r="H34" s="42"/>
      <c r="I34" s="42">
        <v>42.4</v>
      </c>
      <c r="J34" s="42"/>
      <c r="K34" s="42"/>
      <c r="L34" s="42"/>
      <c r="M34" s="42"/>
      <c r="N34" s="42"/>
      <c r="O34" s="42">
        <v>26.4636</v>
      </c>
      <c r="P34" s="42">
        <v>19.148299999999999</v>
      </c>
      <c r="Q34" s="42">
        <v>7.3152999999999997</v>
      </c>
      <c r="R34" s="42">
        <v>27.02530000000003</v>
      </c>
      <c r="S34" s="42">
        <v>-0.56170000000002984</v>
      </c>
      <c r="T34" s="42">
        <v>16.506200000000028</v>
      </c>
      <c r="U34" s="42">
        <v>1.1484000000000001</v>
      </c>
      <c r="V34" s="42">
        <v>3.0711999999999926</v>
      </c>
      <c r="W34" s="42">
        <v>7.4478999999999997</v>
      </c>
      <c r="X34" s="42"/>
      <c r="Y34" s="42"/>
      <c r="Z34" s="42"/>
      <c r="AA34" s="42"/>
      <c r="AB34" s="42"/>
      <c r="AC34" s="42"/>
      <c r="AD34" s="42"/>
      <c r="AE34" s="42"/>
      <c r="AF34" s="42">
        <v>205.92</v>
      </c>
      <c r="AG34" s="42">
        <v>31372.1</v>
      </c>
      <c r="AH34" s="42">
        <v>148.125148</v>
      </c>
      <c r="AI34" s="42"/>
      <c r="AJ34" s="42"/>
      <c r="AK34" s="42"/>
      <c r="AL34" s="42"/>
      <c r="AM34" s="42"/>
      <c r="AN34" s="42"/>
      <c r="AO34" s="81"/>
      <c r="AP34" s="81"/>
      <c r="AQ34" s="81"/>
      <c r="AR34" s="42"/>
      <c r="AS34" s="42"/>
      <c r="AT34" s="81"/>
      <c r="AU34" s="81"/>
      <c r="AV34" s="81"/>
      <c r="AW34" s="42"/>
      <c r="AX34" s="81"/>
      <c r="AY34" s="81"/>
      <c r="AZ34" s="42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42"/>
      <c r="BQ34" s="42"/>
      <c r="BR34" s="42"/>
      <c r="BS34" s="42">
        <v>23.621373023233875</v>
      </c>
      <c r="BT34" s="42"/>
      <c r="BU34" s="42">
        <v>16.780890686841083</v>
      </c>
      <c r="BV34" s="42"/>
      <c r="BW34" s="42">
        <v>24.305343917476506</v>
      </c>
      <c r="BX34" s="42"/>
      <c r="BY34" s="42">
        <v>11.966777179687604</v>
      </c>
      <c r="BZ34" s="42"/>
      <c r="CA34" s="42"/>
      <c r="CB34" s="42">
        <v>19.707576039593157</v>
      </c>
      <c r="CC34" s="42"/>
      <c r="CD34" s="42"/>
      <c r="CE34" s="42"/>
      <c r="CF34" s="42"/>
      <c r="CG34" s="42"/>
      <c r="CH34" s="42"/>
      <c r="CI34" s="42"/>
      <c r="CJ34" s="42">
        <v>33.391627281500412</v>
      </c>
    </row>
    <row r="35" spans="1:88" ht="12" customHeight="1">
      <c r="A35" s="35" t="s">
        <v>506</v>
      </c>
      <c r="B35" s="42">
        <v>203016.21239999999</v>
      </c>
      <c r="C35" s="42">
        <v>96522.1783</v>
      </c>
      <c r="D35" s="42">
        <v>103.21</v>
      </c>
      <c r="E35" s="42">
        <v>88294.531799999997</v>
      </c>
      <c r="F35" s="42"/>
      <c r="G35" s="42">
        <v>13.33</v>
      </c>
      <c r="H35" s="42"/>
      <c r="I35" s="42">
        <v>44.2</v>
      </c>
      <c r="J35" s="42"/>
      <c r="K35" s="42"/>
      <c r="L35" s="42"/>
      <c r="M35" s="42"/>
      <c r="N35" s="42"/>
      <c r="O35" s="42">
        <v>19.677600000000002</v>
      </c>
      <c r="P35" s="42">
        <v>16.883400000000002</v>
      </c>
      <c r="Q35" s="42">
        <v>2.7942</v>
      </c>
      <c r="R35" s="42">
        <v>14.256</v>
      </c>
      <c r="S35" s="42">
        <v>5.4215999999999998</v>
      </c>
      <c r="T35" s="42">
        <v>16.838799999999971</v>
      </c>
      <c r="U35" s="42">
        <v>0.61140000000000005</v>
      </c>
      <c r="V35" s="42">
        <v>3.7294</v>
      </c>
      <c r="W35" s="42">
        <v>-6.3121999999999998</v>
      </c>
      <c r="X35" s="42"/>
      <c r="Y35" s="42"/>
      <c r="Z35" s="42"/>
      <c r="AA35" s="42"/>
      <c r="AB35" s="42"/>
      <c r="AC35" s="42"/>
      <c r="AD35" s="42"/>
      <c r="AE35" s="42"/>
      <c r="AF35" s="42">
        <v>204.57</v>
      </c>
      <c r="AG35" s="42">
        <v>33638.232559999997</v>
      </c>
      <c r="AH35" s="42">
        <v>278.83180900000002</v>
      </c>
      <c r="AI35" s="42"/>
      <c r="AJ35" s="42"/>
      <c r="AK35" s="42"/>
      <c r="AL35" s="42"/>
      <c r="AM35" s="42"/>
      <c r="AN35" s="42"/>
      <c r="AO35" s="81"/>
      <c r="AP35" s="81"/>
      <c r="AQ35" s="81"/>
      <c r="AR35" s="42"/>
      <c r="AS35" s="42"/>
      <c r="AT35" s="81"/>
      <c r="AU35" s="81"/>
      <c r="AV35" s="81"/>
      <c r="AW35" s="42"/>
      <c r="AX35" s="81"/>
      <c r="AY35" s="81"/>
      <c r="AZ35" s="42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42"/>
      <c r="BQ35" s="42"/>
      <c r="BR35" s="42"/>
      <c r="BS35" s="42">
        <v>23.682127583478817</v>
      </c>
      <c r="BT35" s="42"/>
      <c r="BU35" s="42">
        <v>16.458697585653738</v>
      </c>
      <c r="BV35" s="42"/>
      <c r="BW35" s="42">
        <v>24.547097814490755</v>
      </c>
      <c r="BX35" s="42"/>
      <c r="BY35" s="42">
        <v>10.997468228132908</v>
      </c>
      <c r="BZ35" s="42"/>
      <c r="CA35" s="42"/>
      <c r="CB35" s="42">
        <v>19.771837008288244</v>
      </c>
      <c r="CC35" s="42"/>
      <c r="CD35" s="42"/>
      <c r="CE35" s="42"/>
      <c r="CF35" s="42"/>
      <c r="CG35" s="42"/>
      <c r="CH35" s="42"/>
      <c r="CI35" s="42"/>
      <c r="CJ35" s="42">
        <v>33.997391609692492</v>
      </c>
    </row>
    <row r="36" spans="1:88" ht="12" customHeight="1">
      <c r="A36" s="35" t="s">
        <v>507</v>
      </c>
      <c r="B36" s="42">
        <v>207046.94639999999</v>
      </c>
      <c r="C36" s="42">
        <v>99974.733299999993</v>
      </c>
      <c r="D36" s="42">
        <v>104.8</v>
      </c>
      <c r="E36" s="42">
        <v>87078.064100000003</v>
      </c>
      <c r="F36" s="42"/>
      <c r="G36" s="42">
        <v>11.64</v>
      </c>
      <c r="H36" s="42"/>
      <c r="I36" s="42">
        <v>39.1</v>
      </c>
      <c r="J36" s="42"/>
      <c r="K36" s="42"/>
      <c r="L36" s="42"/>
      <c r="M36" s="42"/>
      <c r="N36" s="42"/>
      <c r="O36" s="42">
        <v>25.3962</v>
      </c>
      <c r="P36" s="42">
        <v>16.600200000000029</v>
      </c>
      <c r="Q36" s="42">
        <v>8.795999999999971</v>
      </c>
      <c r="R36" s="42">
        <v>39.581899999999997</v>
      </c>
      <c r="S36" s="42">
        <v>-14.185700000000001</v>
      </c>
      <c r="T36" s="42">
        <v>22.418800000000029</v>
      </c>
      <c r="U36" s="42">
        <v>1.573</v>
      </c>
      <c r="V36" s="42">
        <v>7.585</v>
      </c>
      <c r="W36" s="42">
        <v>9.5780999999999956</v>
      </c>
      <c r="X36" s="42"/>
      <c r="Y36" s="42"/>
      <c r="Z36" s="42"/>
      <c r="AA36" s="42"/>
      <c r="AB36" s="42"/>
      <c r="AC36" s="42"/>
      <c r="AD36" s="42"/>
      <c r="AE36" s="42"/>
      <c r="AF36" s="42">
        <v>228.96</v>
      </c>
      <c r="AG36" s="42">
        <v>36574.838043999996</v>
      </c>
      <c r="AH36" s="42">
        <v>279.17609800000002</v>
      </c>
      <c r="AI36" s="42"/>
      <c r="AJ36" s="42"/>
      <c r="AK36" s="42"/>
      <c r="AL36" s="42"/>
      <c r="AM36" s="42"/>
      <c r="AN36" s="42"/>
      <c r="AO36" s="81"/>
      <c r="AP36" s="81"/>
      <c r="AQ36" s="81"/>
      <c r="AR36" s="42"/>
      <c r="AS36" s="42"/>
      <c r="AT36" s="81"/>
      <c r="AU36" s="81"/>
      <c r="AV36" s="81"/>
      <c r="AW36" s="42"/>
      <c r="AX36" s="81"/>
      <c r="AY36" s="81"/>
      <c r="AZ36" s="42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42"/>
      <c r="BQ36" s="42"/>
      <c r="BR36" s="42"/>
      <c r="BS36" s="42">
        <v>24.271446817854766</v>
      </c>
      <c r="BT36" s="42"/>
      <c r="BU36" s="42">
        <v>16.955915376704841</v>
      </c>
      <c r="BV36" s="42"/>
      <c r="BW36" s="42">
        <v>24.547097814490755</v>
      </c>
      <c r="BX36" s="42"/>
      <c r="BY36" s="42">
        <v>10.73352899065773</v>
      </c>
      <c r="BZ36" s="42"/>
      <c r="CA36" s="42"/>
      <c r="CB36" s="42">
        <v>20.725976747044882</v>
      </c>
      <c r="CC36" s="42"/>
      <c r="CD36" s="42"/>
      <c r="CE36" s="42"/>
      <c r="CF36" s="42"/>
      <c r="CG36" s="42"/>
      <c r="CH36" s="42"/>
      <c r="CI36" s="42"/>
      <c r="CJ36" s="42">
        <v>34.718679397689669</v>
      </c>
    </row>
    <row r="37" spans="1:88" ht="12" customHeight="1">
      <c r="A37" s="35" t="s">
        <v>508</v>
      </c>
      <c r="B37" s="42">
        <v>220167.0147</v>
      </c>
      <c r="C37" s="42">
        <v>114825.67940000001</v>
      </c>
      <c r="D37" s="42">
        <v>116.93</v>
      </c>
      <c r="E37" s="42">
        <v>77514.417499999996</v>
      </c>
      <c r="F37" s="42"/>
      <c r="G37" s="42">
        <v>11.4</v>
      </c>
      <c r="H37" s="42"/>
      <c r="I37" s="42">
        <v>38.799999999999997</v>
      </c>
      <c r="J37" s="42"/>
      <c r="K37" s="42"/>
      <c r="L37" s="42"/>
      <c r="M37" s="42"/>
      <c r="N37" s="42"/>
      <c r="O37" s="42">
        <v>40.847100000000033</v>
      </c>
      <c r="P37" s="42">
        <v>29.0626</v>
      </c>
      <c r="Q37" s="42">
        <v>11.78450000000003</v>
      </c>
      <c r="R37" s="42">
        <v>57.936799999999998</v>
      </c>
      <c r="S37" s="42">
        <v>-17.089699999999969</v>
      </c>
      <c r="T37" s="42">
        <v>40.011600000000001</v>
      </c>
      <c r="U37" s="42">
        <v>4.9702000000000002</v>
      </c>
      <c r="V37" s="42">
        <v>9.5099</v>
      </c>
      <c r="W37" s="42">
        <v>8.4153000000000038</v>
      </c>
      <c r="X37" s="42"/>
      <c r="Y37" s="42"/>
      <c r="Z37" s="42"/>
      <c r="AA37" s="42"/>
      <c r="AB37" s="42"/>
      <c r="AC37" s="42"/>
      <c r="AD37" s="42"/>
      <c r="AE37" s="42"/>
      <c r="AF37" s="42">
        <v>253.69</v>
      </c>
      <c r="AG37" s="42">
        <v>34427.964999999997</v>
      </c>
      <c r="AH37" s="42">
        <v>350.90423900000002</v>
      </c>
      <c r="AI37" s="42"/>
      <c r="AJ37" s="42"/>
      <c r="AK37" s="42"/>
      <c r="AL37" s="42"/>
      <c r="AM37" s="42"/>
      <c r="AN37" s="42"/>
      <c r="AO37" s="81"/>
      <c r="AP37" s="81"/>
      <c r="AQ37" s="81"/>
      <c r="AR37" s="42"/>
      <c r="AS37" s="42"/>
      <c r="AT37" s="81"/>
      <c r="AU37" s="81"/>
      <c r="AV37" s="81"/>
      <c r="AW37" s="42"/>
      <c r="AX37" s="81"/>
      <c r="AY37" s="81"/>
      <c r="AZ37" s="42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42"/>
      <c r="BQ37" s="42"/>
      <c r="BR37" s="42"/>
      <c r="BS37" s="42">
        <v>24.678502371495878</v>
      </c>
      <c r="BT37" s="42"/>
      <c r="BU37" s="42">
        <v>17.549372414889508</v>
      </c>
      <c r="BV37" s="42"/>
      <c r="BW37" s="42">
        <v>25.246698731057545</v>
      </c>
      <c r="BX37" s="42"/>
      <c r="BY37" s="42">
        <v>11.903483650639414</v>
      </c>
      <c r="BZ37" s="42"/>
      <c r="CA37" s="42"/>
      <c r="CB37" s="42">
        <v>20.975978970173987</v>
      </c>
      <c r="CC37" s="42"/>
      <c r="CD37" s="42"/>
      <c r="CE37" s="42"/>
      <c r="CF37" s="42"/>
      <c r="CG37" s="42"/>
      <c r="CH37" s="42"/>
      <c r="CI37" s="42"/>
      <c r="CJ37" s="42">
        <v>34.861125259138731</v>
      </c>
    </row>
    <row r="38" spans="1:88" ht="12" customHeight="1">
      <c r="A38" s="35" t="s">
        <v>509</v>
      </c>
      <c r="B38" s="42">
        <v>211329.7599</v>
      </c>
      <c r="C38" s="42">
        <v>102558.5889</v>
      </c>
      <c r="D38" s="42">
        <v>97.81</v>
      </c>
      <c r="E38" s="42">
        <v>80823.415800000002</v>
      </c>
      <c r="F38" s="42"/>
      <c r="G38" s="42">
        <v>12.3</v>
      </c>
      <c r="H38" s="42"/>
      <c r="I38" s="42">
        <v>33.4</v>
      </c>
      <c r="J38" s="42"/>
      <c r="K38" s="42">
        <v>1087.6099999999999</v>
      </c>
      <c r="L38" s="42">
        <v>1080.76</v>
      </c>
      <c r="M38" s="42">
        <v>99.492882077990856</v>
      </c>
      <c r="N38" s="42">
        <v>98.620689464483164</v>
      </c>
      <c r="O38" s="42">
        <v>13.474400000000001</v>
      </c>
      <c r="P38" s="42">
        <v>10.5627</v>
      </c>
      <c r="Q38" s="42">
        <v>2.911700000000002</v>
      </c>
      <c r="R38" s="42">
        <v>22.5258</v>
      </c>
      <c r="S38" s="42">
        <v>-9.0513999999999974</v>
      </c>
      <c r="T38" s="42">
        <v>21.524799999999999</v>
      </c>
      <c r="U38" s="42">
        <v>1.4076</v>
      </c>
      <c r="V38" s="42">
        <v>0.17369999999999999</v>
      </c>
      <c r="W38" s="42">
        <v>0.82730000000000015</v>
      </c>
      <c r="X38" s="42"/>
      <c r="Y38" s="42">
        <v>167.10081345198537</v>
      </c>
      <c r="Z38" s="42">
        <v>120.85830420881967</v>
      </c>
      <c r="AA38" s="42">
        <v>17.27555895022476</v>
      </c>
      <c r="AB38" s="42">
        <v>28.966950292940908</v>
      </c>
      <c r="AC38" s="42">
        <v>1845.7809535435267</v>
      </c>
      <c r="AD38" s="42">
        <v>284.315</v>
      </c>
      <c r="AE38" s="42"/>
      <c r="AF38" s="42">
        <v>274.58</v>
      </c>
      <c r="AG38" s="42">
        <v>36802.988900999997</v>
      </c>
      <c r="AH38" s="42">
        <v>224.49045599999999</v>
      </c>
      <c r="AI38" s="42"/>
      <c r="AJ38" s="42"/>
      <c r="AK38" s="42"/>
      <c r="AL38" s="42"/>
      <c r="AM38" s="42">
        <v>41271.385990000002</v>
      </c>
      <c r="AN38" s="42">
        <v>8649.0767899999992</v>
      </c>
      <c r="AO38" s="81">
        <v>5134.1420099999996</v>
      </c>
      <c r="AP38" s="81">
        <v>3514.9347799999991</v>
      </c>
      <c r="AQ38" s="81">
        <v>2471.1632799999993</v>
      </c>
      <c r="AR38" s="42">
        <v>7531.3364600000004</v>
      </c>
      <c r="AS38" s="42">
        <v>14396.585779999998</v>
      </c>
      <c r="AT38" s="81">
        <v>1056.96532</v>
      </c>
      <c r="AU38" s="81">
        <v>10623.665649999997</v>
      </c>
      <c r="AV38" s="81">
        <v>2715.9548100000011</v>
      </c>
      <c r="AW38" s="42">
        <v>10674.686570000002</v>
      </c>
      <c r="AX38" s="81">
        <v>4324.4610000000002</v>
      </c>
      <c r="AY38" s="81">
        <v>6350.2255700000014</v>
      </c>
      <c r="AZ38" s="42">
        <v>19.700389999999999</v>
      </c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42"/>
      <c r="BQ38" s="42"/>
      <c r="BR38" s="42"/>
      <c r="BS38" s="42">
        <v>25.529066214925084</v>
      </c>
      <c r="BT38" s="42"/>
      <c r="BU38" s="42">
        <v>18.742729739101993</v>
      </c>
      <c r="BV38" s="42"/>
      <c r="BW38" s="42">
        <v>24.4388043716637</v>
      </c>
      <c r="BX38" s="42"/>
      <c r="BY38" s="42">
        <v>14.177049027911536</v>
      </c>
      <c r="BZ38" s="42"/>
      <c r="CA38" s="42"/>
      <c r="CB38" s="42">
        <v>21.526009896844169</v>
      </c>
      <c r="CC38" s="42"/>
      <c r="CD38" s="42"/>
      <c r="CE38" s="42"/>
      <c r="CF38" s="42"/>
      <c r="CG38" s="42"/>
      <c r="CH38" s="42"/>
      <c r="CI38" s="42"/>
      <c r="CJ38" s="42">
        <v>35.225228200569255</v>
      </c>
    </row>
    <row r="39" spans="1:88" ht="12" customHeight="1">
      <c r="A39" s="35" t="s">
        <v>510</v>
      </c>
      <c r="B39" s="42">
        <v>207541.7941</v>
      </c>
      <c r="C39" s="42">
        <v>94954.791499999992</v>
      </c>
      <c r="D39" s="42">
        <v>95.89</v>
      </c>
      <c r="E39" s="42">
        <v>54778.532299999992</v>
      </c>
      <c r="F39" s="42"/>
      <c r="G39" s="42">
        <v>11.3</v>
      </c>
      <c r="H39" s="42"/>
      <c r="I39" s="42">
        <v>45</v>
      </c>
      <c r="J39" s="42"/>
      <c r="K39" s="42">
        <v>1092.75</v>
      </c>
      <c r="L39" s="42">
        <v>1089.17</v>
      </c>
      <c r="M39" s="42">
        <v>99.748488623484405</v>
      </c>
      <c r="N39" s="42">
        <v>100.45141411249881</v>
      </c>
      <c r="O39" s="42">
        <v>16.086299999999998</v>
      </c>
      <c r="P39" s="42">
        <v>12.777600000000003</v>
      </c>
      <c r="Q39" s="42">
        <v>3.3086999999999942</v>
      </c>
      <c r="R39" s="42">
        <v>23.2822</v>
      </c>
      <c r="S39" s="42">
        <v>-7.1959000000000017</v>
      </c>
      <c r="T39" s="42">
        <v>17.914599999999993</v>
      </c>
      <c r="U39" s="42">
        <v>0.95489999999999997</v>
      </c>
      <c r="V39" s="42">
        <v>4.5270999999999999</v>
      </c>
      <c r="W39" s="42">
        <v>0.84050000000000014</v>
      </c>
      <c r="X39" s="42"/>
      <c r="Y39" s="42">
        <v>156.34559283584434</v>
      </c>
      <c r="Z39" s="42">
        <v>117.74501024243918</v>
      </c>
      <c r="AA39" s="42">
        <v>12.55049816990341</v>
      </c>
      <c r="AB39" s="42">
        <v>26.050084423501769</v>
      </c>
      <c r="AC39" s="42">
        <v>1794.0690452938989</v>
      </c>
      <c r="AD39" s="42">
        <v>299.86430000000001</v>
      </c>
      <c r="AE39" s="42"/>
      <c r="AF39" s="42">
        <v>309.10899999999992</v>
      </c>
      <c r="AG39" s="42">
        <v>40376.39</v>
      </c>
      <c r="AH39" s="42">
        <v>263.159696</v>
      </c>
      <c r="AI39" s="42"/>
      <c r="AJ39" s="42"/>
      <c r="AK39" s="42"/>
      <c r="AL39" s="42"/>
      <c r="AM39" s="42">
        <v>34358.414020000011</v>
      </c>
      <c r="AN39" s="42">
        <v>7611.09141</v>
      </c>
      <c r="AO39" s="81">
        <v>4507.2229499999994</v>
      </c>
      <c r="AP39" s="81">
        <v>3103.8684600000001</v>
      </c>
      <c r="AQ39" s="81">
        <v>2167.5302000000001</v>
      </c>
      <c r="AR39" s="42">
        <v>6945.6512400000011</v>
      </c>
      <c r="AS39" s="42">
        <v>13907.209689999998</v>
      </c>
      <c r="AT39" s="81">
        <v>652.38749999999993</v>
      </c>
      <c r="AU39" s="81">
        <v>11569.507919999998</v>
      </c>
      <c r="AV39" s="81">
        <v>1685.3142700000003</v>
      </c>
      <c r="AW39" s="42">
        <v>5892.0121199999994</v>
      </c>
      <c r="AX39" s="81">
        <v>2376.913</v>
      </c>
      <c r="AY39" s="81">
        <v>3515.0991199999994</v>
      </c>
      <c r="AZ39" s="42">
        <v>2.44956</v>
      </c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42"/>
      <c r="BQ39" s="42"/>
      <c r="BR39" s="42"/>
      <c r="BS39" s="42">
        <v>26.136611817374515</v>
      </c>
      <c r="BT39" s="42"/>
      <c r="BU39" s="42">
        <v>19.942264442404522</v>
      </c>
      <c r="BV39" s="42"/>
      <c r="BW39" s="42">
        <v>24.4388043716637</v>
      </c>
      <c r="BX39" s="42"/>
      <c r="BY39" s="42">
        <v>16.232721136958705</v>
      </c>
      <c r="BZ39" s="42"/>
      <c r="CA39" s="42"/>
      <c r="CB39" s="42">
        <v>22.216349523372646</v>
      </c>
      <c r="CC39" s="42"/>
      <c r="CD39" s="42"/>
      <c r="CE39" s="42"/>
      <c r="CF39" s="42"/>
      <c r="CG39" s="42"/>
      <c r="CH39" s="42"/>
      <c r="CI39" s="42"/>
      <c r="CJ39" s="42">
        <v>34.991343415328316</v>
      </c>
    </row>
    <row r="40" spans="1:88" ht="12" customHeight="1">
      <c r="A40" s="35" t="s">
        <v>511</v>
      </c>
      <c r="B40" s="42">
        <v>222434.0465</v>
      </c>
      <c r="C40" s="42">
        <v>116236.9996</v>
      </c>
      <c r="D40" s="42">
        <v>123.56</v>
      </c>
      <c r="E40" s="42">
        <v>52815.767899999999</v>
      </c>
      <c r="F40" s="42"/>
      <c r="G40" s="42">
        <v>11.2</v>
      </c>
      <c r="H40" s="42"/>
      <c r="I40" s="42">
        <v>36.5</v>
      </c>
      <c r="J40" s="42"/>
      <c r="K40" s="42">
        <v>1090</v>
      </c>
      <c r="L40" s="42">
        <v>1091.83</v>
      </c>
      <c r="M40" s="42">
        <v>99.103614188844091</v>
      </c>
      <c r="N40" s="42">
        <v>100.78765312886449</v>
      </c>
      <c r="O40" s="42">
        <v>24.149899999999999</v>
      </c>
      <c r="P40" s="42">
        <v>17.880499999999998</v>
      </c>
      <c r="Q40" s="42">
        <v>6.2694000000000036</v>
      </c>
      <c r="R40" s="42">
        <v>40.821100000000001</v>
      </c>
      <c r="S40" s="42">
        <v>-16.671199999999999</v>
      </c>
      <c r="T40" s="42">
        <v>30.385199999999994</v>
      </c>
      <c r="U40" s="42">
        <v>1.4061000000000006</v>
      </c>
      <c r="V40" s="42">
        <v>7.4042000000000003</v>
      </c>
      <c r="W40" s="42">
        <v>3.0316999999999998</v>
      </c>
      <c r="X40" s="42"/>
      <c r="Y40" s="42">
        <v>164.22147425072356</v>
      </c>
      <c r="Z40" s="42">
        <v>118.84648473176544</v>
      </c>
      <c r="AA40" s="42">
        <v>19.619910602485103</v>
      </c>
      <c r="AB40" s="42">
        <v>25.755078916472986</v>
      </c>
      <c r="AC40" s="42">
        <v>1740.2717391304348</v>
      </c>
      <c r="AD40" s="42">
        <v>286.38909999999998</v>
      </c>
      <c r="AE40" s="42"/>
      <c r="AF40" s="42">
        <v>317.91000000000003</v>
      </c>
      <c r="AG40" s="42">
        <v>34753.387241999997</v>
      </c>
      <c r="AH40" s="42">
        <v>241.41760699999998</v>
      </c>
      <c r="AI40" s="42"/>
      <c r="AJ40" s="42"/>
      <c r="AK40" s="42"/>
      <c r="AL40" s="42"/>
      <c r="AM40" s="42">
        <v>63163.528859999977</v>
      </c>
      <c r="AN40" s="42">
        <v>21488.016139999992</v>
      </c>
      <c r="AO40" s="81">
        <v>9221.2205799999992</v>
      </c>
      <c r="AP40" s="81">
        <v>12266.795559999993</v>
      </c>
      <c r="AQ40" s="81">
        <v>5646.4222299999992</v>
      </c>
      <c r="AR40" s="42">
        <v>10748.83171</v>
      </c>
      <c r="AS40" s="42">
        <v>23340.814149999987</v>
      </c>
      <c r="AT40" s="81">
        <v>1048.0699299999999</v>
      </c>
      <c r="AU40" s="81">
        <v>18294.692609999987</v>
      </c>
      <c r="AV40" s="81">
        <v>3998.05161</v>
      </c>
      <c r="AW40" s="42">
        <v>7584.0792899999997</v>
      </c>
      <c r="AX40" s="81">
        <v>2462.317</v>
      </c>
      <c r="AY40" s="81">
        <v>5121.7622899999997</v>
      </c>
      <c r="AZ40" s="42">
        <v>1.7875699999999999</v>
      </c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42"/>
      <c r="BQ40" s="42"/>
      <c r="BR40" s="42"/>
      <c r="BS40" s="42">
        <v>26.379630058354291</v>
      </c>
      <c r="BT40" s="42"/>
      <c r="BU40" s="42">
        <v>20.281282937925397</v>
      </c>
      <c r="BV40" s="42"/>
      <c r="BW40" s="42">
        <v>24.4388043716637</v>
      </c>
      <c r="BX40" s="42"/>
      <c r="BY40" s="42">
        <v>16.91449542471096</v>
      </c>
      <c r="BZ40" s="42"/>
      <c r="CA40" s="42"/>
      <c r="CB40" s="42">
        <v>22.351130202039858</v>
      </c>
      <c r="CC40" s="42"/>
      <c r="CD40" s="42"/>
      <c r="CE40" s="42"/>
      <c r="CF40" s="42"/>
      <c r="CG40" s="42"/>
      <c r="CH40" s="42"/>
      <c r="CI40" s="42"/>
      <c r="CJ40" s="42">
        <v>35.098134404608217</v>
      </c>
    </row>
    <row r="41" spans="1:88" ht="12" customHeight="1">
      <c r="A41" s="35" t="s">
        <v>512</v>
      </c>
      <c r="B41" s="42">
        <v>234587.2732</v>
      </c>
      <c r="C41" s="42">
        <v>135686.13419999997</v>
      </c>
      <c r="D41" s="42">
        <v>137.83000000000001</v>
      </c>
      <c r="E41" s="42">
        <v>54480.645099999994</v>
      </c>
      <c r="F41" s="42"/>
      <c r="G41" s="42">
        <v>12.8</v>
      </c>
      <c r="H41" s="42"/>
      <c r="I41" s="42">
        <v>37</v>
      </c>
      <c r="J41" s="42"/>
      <c r="K41" s="42">
        <v>1035</v>
      </c>
      <c r="L41" s="42">
        <v>1059.6300000000001</v>
      </c>
      <c r="M41" s="42">
        <v>102.2603662299579</v>
      </c>
      <c r="N41" s="42">
        <v>110.33722706904101</v>
      </c>
      <c r="O41" s="42">
        <v>21.005400000000002</v>
      </c>
      <c r="P41" s="42">
        <v>14.0016</v>
      </c>
      <c r="Q41" s="42">
        <v>7.0038</v>
      </c>
      <c r="R41" s="42">
        <v>18.583200000000001</v>
      </c>
      <c r="S41" s="42">
        <v>2.4222000000000001</v>
      </c>
      <c r="T41" s="42">
        <v>15.782600000000015</v>
      </c>
      <c r="U41" s="42">
        <v>1.9488999999999996</v>
      </c>
      <c r="V41" s="42">
        <v>1.0668</v>
      </c>
      <c r="W41" s="42">
        <v>1.7338</v>
      </c>
      <c r="X41" s="42"/>
      <c r="Y41" s="42">
        <v>147.80763752163588</v>
      </c>
      <c r="Z41" s="42">
        <v>109.67277101718003</v>
      </c>
      <c r="AA41" s="42">
        <v>18.190815887234802</v>
      </c>
      <c r="AB41" s="42">
        <v>19.94405061722107</v>
      </c>
      <c r="AC41" s="42">
        <v>1681.9075012207029</v>
      </c>
      <c r="AD41" s="42">
        <v>279.69439999999997</v>
      </c>
      <c r="AE41" s="42"/>
      <c r="AF41" s="42">
        <v>330.55</v>
      </c>
      <c r="AG41" s="42">
        <v>28557.5</v>
      </c>
      <c r="AH41" s="42">
        <v>162.26398600000002</v>
      </c>
      <c r="AI41" s="42"/>
      <c r="AJ41" s="42"/>
      <c r="AK41" s="42"/>
      <c r="AL41" s="42"/>
      <c r="AM41" s="42">
        <v>45621.843050000003</v>
      </c>
      <c r="AN41" s="42">
        <v>11349.894060000001</v>
      </c>
      <c r="AO41" s="81">
        <v>6327.2747300000001</v>
      </c>
      <c r="AP41" s="81">
        <v>5022.6193300000014</v>
      </c>
      <c r="AQ41" s="81">
        <v>2840.89102</v>
      </c>
      <c r="AR41" s="42">
        <v>13860.773749999998</v>
      </c>
      <c r="AS41" s="42">
        <v>12624.353500000001</v>
      </c>
      <c r="AT41" s="81">
        <v>1320.6129499999997</v>
      </c>
      <c r="AU41" s="81">
        <v>9935.5093400000023</v>
      </c>
      <c r="AV41" s="81">
        <v>1368.2312099999995</v>
      </c>
      <c r="AW41" s="42">
        <v>7771.717380000001</v>
      </c>
      <c r="AX41" s="81">
        <v>2671.0715</v>
      </c>
      <c r="AY41" s="81">
        <v>5100.6458800000009</v>
      </c>
      <c r="AZ41" s="42">
        <v>15.10436</v>
      </c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42"/>
      <c r="BQ41" s="42"/>
      <c r="BR41" s="42"/>
      <c r="BS41" s="42">
        <v>28.001776816894264</v>
      </c>
      <c r="BT41" s="42"/>
      <c r="BU41" s="42">
        <v>24.763446467206911</v>
      </c>
      <c r="BV41" s="42"/>
      <c r="BW41" s="42">
        <v>24.4388043716637</v>
      </c>
      <c r="BX41" s="42"/>
      <c r="BY41" s="42">
        <v>23.003713777606944</v>
      </c>
      <c r="BZ41" s="42"/>
      <c r="CA41" s="42"/>
      <c r="CB41" s="42">
        <v>25.883499824221602</v>
      </c>
      <c r="CC41" s="42"/>
      <c r="CD41" s="42"/>
      <c r="CE41" s="42"/>
      <c r="CF41" s="42"/>
      <c r="CG41" s="42"/>
      <c r="CH41" s="42"/>
      <c r="CI41" s="42"/>
      <c r="CJ41" s="42">
        <v>32.653130451352972</v>
      </c>
    </row>
    <row r="42" spans="1:88" ht="12" customHeight="1">
      <c r="A42" s="35" t="s">
        <v>513</v>
      </c>
      <c r="B42" s="42">
        <v>242989.02900000001</v>
      </c>
      <c r="C42" s="42">
        <v>139958.28750000001</v>
      </c>
      <c r="D42" s="42">
        <v>133.53</v>
      </c>
      <c r="E42" s="42">
        <v>58148.692100000007</v>
      </c>
      <c r="F42" s="42"/>
      <c r="G42" s="42">
        <v>16.100000000000001</v>
      </c>
      <c r="H42" s="42"/>
      <c r="I42" s="42">
        <v>37.299999999999997</v>
      </c>
      <c r="J42" s="42"/>
      <c r="K42" s="42">
        <v>1032.7</v>
      </c>
      <c r="L42" s="42">
        <v>1024.68</v>
      </c>
      <c r="M42" s="42">
        <v>106.22145422670515</v>
      </c>
      <c r="N42" s="42">
        <v>118.34724408989872</v>
      </c>
      <c r="O42" s="42">
        <v>25.7927</v>
      </c>
      <c r="P42" s="42">
        <v>20.166</v>
      </c>
      <c r="Q42" s="42">
        <v>5.6266999999999996</v>
      </c>
      <c r="R42" s="42">
        <v>35.354399999999998</v>
      </c>
      <c r="S42" s="42">
        <v>-9.5617000000000001</v>
      </c>
      <c r="T42" s="42">
        <v>29.562200000000001</v>
      </c>
      <c r="U42" s="42">
        <v>1.6802999999999999</v>
      </c>
      <c r="V42" s="42">
        <v>3.5184000000000002</v>
      </c>
      <c r="W42" s="42">
        <v>2.2738</v>
      </c>
      <c r="X42" s="42"/>
      <c r="Y42" s="42">
        <v>186.22792865246006</v>
      </c>
      <c r="Z42" s="42">
        <v>147.22207563910081</v>
      </c>
      <c r="AA42" s="42">
        <v>23.301738564932279</v>
      </c>
      <c r="AB42" s="42">
        <v>15.704114448426985</v>
      </c>
      <c r="AC42" s="42">
        <v>1785.0978260869565</v>
      </c>
      <c r="AD42" s="42">
        <v>275.1857</v>
      </c>
      <c r="AE42" s="42"/>
      <c r="AF42" s="42">
        <v>326.26</v>
      </c>
      <c r="AG42" s="42">
        <v>29919.758796999999</v>
      </c>
      <c r="AH42" s="42">
        <v>1273.6808759999999</v>
      </c>
      <c r="AI42" s="42"/>
      <c r="AJ42" s="42"/>
      <c r="AK42" s="42"/>
      <c r="AL42" s="42"/>
      <c r="AM42" s="42">
        <v>54158.880840000013</v>
      </c>
      <c r="AN42" s="42">
        <v>15973.419599999999</v>
      </c>
      <c r="AO42" s="81">
        <v>7692.0513800000017</v>
      </c>
      <c r="AP42" s="81">
        <v>8281.3682199999985</v>
      </c>
      <c r="AQ42" s="81">
        <v>4927.5262799999982</v>
      </c>
      <c r="AR42" s="42">
        <v>18158.173780000001</v>
      </c>
      <c r="AS42" s="42">
        <v>12630.174880000006</v>
      </c>
      <c r="AT42" s="81">
        <v>1757.0913600000001</v>
      </c>
      <c r="AU42" s="81">
        <v>7714.0433500000072</v>
      </c>
      <c r="AV42" s="81">
        <v>3159.0401700000007</v>
      </c>
      <c r="AW42" s="42">
        <v>7387.5101899999991</v>
      </c>
      <c r="AX42" s="81">
        <v>2590.2898999999998</v>
      </c>
      <c r="AY42" s="81">
        <v>4797.2202899999993</v>
      </c>
      <c r="AZ42" s="42">
        <v>9.6023899999999998</v>
      </c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42"/>
      <c r="BQ42" s="42"/>
      <c r="BR42" s="42"/>
      <c r="BS42" s="42">
        <v>28.967774324788866</v>
      </c>
      <c r="BT42" s="42"/>
      <c r="BU42" s="42">
        <v>26.373070487575362</v>
      </c>
      <c r="BV42" s="42"/>
      <c r="BW42" s="42">
        <v>22.190434369470637</v>
      </c>
      <c r="BX42" s="42"/>
      <c r="BY42" s="42">
        <v>26.339252275359932</v>
      </c>
      <c r="BZ42" s="42"/>
      <c r="CA42" s="42"/>
      <c r="CB42" s="42">
        <v>26.464440689856222</v>
      </c>
      <c r="CC42" s="42"/>
      <c r="CD42" s="42"/>
      <c r="CE42" s="42"/>
      <c r="CF42" s="42"/>
      <c r="CG42" s="42"/>
      <c r="CH42" s="42"/>
      <c r="CI42" s="42"/>
      <c r="CJ42" s="42">
        <v>32.704775244422059</v>
      </c>
    </row>
    <row r="43" spans="1:88" ht="12" customHeight="1">
      <c r="A43" s="35" t="s">
        <v>514</v>
      </c>
      <c r="B43" s="42">
        <v>255258.0833</v>
      </c>
      <c r="C43" s="42">
        <v>143684.1727</v>
      </c>
      <c r="D43" s="42">
        <v>135.98425</v>
      </c>
      <c r="E43" s="42">
        <v>57088.039900000003</v>
      </c>
      <c r="F43" s="42"/>
      <c r="G43" s="42">
        <v>15.6</v>
      </c>
      <c r="H43" s="42"/>
      <c r="I43" s="42">
        <v>38.932315387046572</v>
      </c>
      <c r="J43" s="42"/>
      <c r="K43" s="42">
        <v>1065</v>
      </c>
      <c r="L43" s="42">
        <v>1053.57</v>
      </c>
      <c r="M43" s="42">
        <v>102.72801760931782</v>
      </c>
      <c r="N43" s="42">
        <v>114.26604420899528</v>
      </c>
      <c r="O43" s="42">
        <v>30.135200000000001</v>
      </c>
      <c r="P43" s="42">
        <v>23.644600000000001</v>
      </c>
      <c r="Q43" s="42">
        <v>6.4905999999999997</v>
      </c>
      <c r="R43" s="42">
        <v>40.179900000000004</v>
      </c>
      <c r="S43" s="42">
        <v>-10.044700000000001</v>
      </c>
      <c r="T43" s="42">
        <v>31.475100000000001</v>
      </c>
      <c r="U43" s="42">
        <v>0.69669999999999999</v>
      </c>
      <c r="V43" s="42">
        <v>4.3714000000000004</v>
      </c>
      <c r="W43" s="42">
        <v>4.3334000000000001</v>
      </c>
      <c r="X43" s="42"/>
      <c r="Y43" s="42">
        <v>202.97195991637159</v>
      </c>
      <c r="Z43" s="42">
        <v>168.34669062057938</v>
      </c>
      <c r="AA43" s="42">
        <v>20.476416577746821</v>
      </c>
      <c r="AB43" s="42">
        <v>14.14885271804539</v>
      </c>
      <c r="AC43" s="42">
        <v>1752.0727261629972</v>
      </c>
      <c r="AD43" s="42">
        <v>285.73180000000002</v>
      </c>
      <c r="AE43" s="42"/>
      <c r="AF43" s="42">
        <v>324.44</v>
      </c>
      <c r="AG43" s="42">
        <v>29997.181806000001</v>
      </c>
      <c r="AH43" s="42">
        <v>200.35710999999998</v>
      </c>
      <c r="AI43" s="42"/>
      <c r="AJ43" s="42"/>
      <c r="AK43" s="42"/>
      <c r="AL43" s="42"/>
      <c r="AM43" s="42">
        <v>59883.688009999998</v>
      </c>
      <c r="AN43" s="42">
        <v>18869.394699999997</v>
      </c>
      <c r="AO43" s="81">
        <v>7790.043819999998</v>
      </c>
      <c r="AP43" s="81">
        <v>11079.35088</v>
      </c>
      <c r="AQ43" s="81">
        <v>5676.6429500000004</v>
      </c>
      <c r="AR43" s="42">
        <v>16364.515410000002</v>
      </c>
      <c r="AS43" s="42">
        <v>15249.736349999997</v>
      </c>
      <c r="AT43" s="81">
        <v>3427.7092900000011</v>
      </c>
      <c r="AU43" s="81">
        <v>9103.9436299999998</v>
      </c>
      <c r="AV43" s="81">
        <v>2718.0834300000006</v>
      </c>
      <c r="AW43" s="42">
        <v>9168.8177599999999</v>
      </c>
      <c r="AX43" s="81">
        <v>3089.6180399999998</v>
      </c>
      <c r="AY43" s="81">
        <v>6079.1997200000005</v>
      </c>
      <c r="AZ43" s="42">
        <v>231.22379000000001</v>
      </c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42"/>
      <c r="BQ43" s="42"/>
      <c r="BR43" s="42"/>
      <c r="BS43" s="42">
        <v>28.967774324788866</v>
      </c>
      <c r="BT43" s="42"/>
      <c r="BU43" s="42">
        <v>26.399443558062927</v>
      </c>
      <c r="BV43" s="42"/>
      <c r="BW43" s="42">
        <v>21.914134498557946</v>
      </c>
      <c r="BX43" s="42"/>
      <c r="BY43" s="42">
        <v>26.365591527635303</v>
      </c>
      <c r="BZ43" s="42"/>
      <c r="CA43" s="42"/>
      <c r="CB43" s="42">
        <v>26.490905130546064</v>
      </c>
      <c r="CC43" s="42"/>
      <c r="CD43" s="42"/>
      <c r="CE43" s="42"/>
      <c r="CF43" s="42"/>
      <c r="CG43" s="42"/>
      <c r="CH43" s="42"/>
      <c r="CI43" s="42"/>
      <c r="CJ43" s="42">
        <v>32.667247663325981</v>
      </c>
    </row>
    <row r="44" spans="1:88" ht="12" customHeight="1">
      <c r="A44" s="35" t="s">
        <v>515</v>
      </c>
      <c r="B44" s="42">
        <v>251841.29309999998</v>
      </c>
      <c r="C44" s="42">
        <v>138547.36679999999</v>
      </c>
      <c r="D44" s="42">
        <v>124.52313000000001</v>
      </c>
      <c r="E44" s="42">
        <v>58328.134299999991</v>
      </c>
      <c r="F44" s="42"/>
      <c r="G44" s="42">
        <v>15.6</v>
      </c>
      <c r="H44" s="42"/>
      <c r="I44" s="42">
        <v>32.200000000000003</v>
      </c>
      <c r="J44" s="42"/>
      <c r="K44" s="42">
        <v>1075.3699999999999</v>
      </c>
      <c r="L44" s="42">
        <v>1071.32</v>
      </c>
      <c r="M44" s="42">
        <v>100.92070772707531</v>
      </c>
      <c r="N44" s="42">
        <v>108.96826486792877</v>
      </c>
      <c r="O44" s="42">
        <v>25.484999999999999</v>
      </c>
      <c r="P44" s="42">
        <v>21.765699999999999</v>
      </c>
      <c r="Q44" s="42">
        <v>3.7193000000000001</v>
      </c>
      <c r="R44" s="42">
        <v>26.123999999999999</v>
      </c>
      <c r="S44" s="42">
        <v>-0.63900000000000001</v>
      </c>
      <c r="T44" s="42">
        <v>20.912800000000001</v>
      </c>
      <c r="U44" s="42">
        <v>0.70189999999999997</v>
      </c>
      <c r="V44" s="42">
        <v>1.7292999999999963</v>
      </c>
      <c r="W44" s="42">
        <v>3.4819000000000018</v>
      </c>
      <c r="X44" s="42"/>
      <c r="Y44" s="42">
        <v>201.02511157247926</v>
      </c>
      <c r="Z44" s="42">
        <v>171.9120275886892</v>
      </c>
      <c r="AA44" s="42">
        <v>15.366578694922298</v>
      </c>
      <c r="AB44" s="42">
        <v>13.746505288867747</v>
      </c>
      <c r="AC44" s="42">
        <v>1803.1428571428573</v>
      </c>
      <c r="AD44" s="42">
        <v>281.58569999999997</v>
      </c>
      <c r="AE44" s="42"/>
      <c r="AF44" s="42">
        <v>329.88</v>
      </c>
      <c r="AG44" s="42">
        <v>30979.723000000002</v>
      </c>
      <c r="AH44" s="42">
        <v>40.031514000000001</v>
      </c>
      <c r="AI44" s="42"/>
      <c r="AJ44" s="42"/>
      <c r="AK44" s="42"/>
      <c r="AL44" s="42"/>
      <c r="AM44" s="42">
        <v>54383.559720000005</v>
      </c>
      <c r="AN44" s="42">
        <v>14897.306169999998</v>
      </c>
      <c r="AO44" s="81">
        <v>6850.7617599999976</v>
      </c>
      <c r="AP44" s="81">
        <v>8046.5444100000013</v>
      </c>
      <c r="AQ44" s="81">
        <v>4832.0206900000003</v>
      </c>
      <c r="AR44" s="42">
        <v>12520.780809999998</v>
      </c>
      <c r="AS44" s="42">
        <v>17911.658459999999</v>
      </c>
      <c r="AT44" s="81">
        <v>2553.6582400000002</v>
      </c>
      <c r="AU44" s="81">
        <v>12624.674879999997</v>
      </c>
      <c r="AV44" s="81">
        <v>2733.3253400000003</v>
      </c>
      <c r="AW44" s="42">
        <v>9021.2986799999999</v>
      </c>
      <c r="AX44" s="81">
        <v>4178.3940000000002</v>
      </c>
      <c r="AY44" s="81">
        <v>4842.9046799999996</v>
      </c>
      <c r="AZ44" s="42">
        <v>32.515599999999999</v>
      </c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42"/>
      <c r="BQ44" s="42"/>
      <c r="BR44" s="42"/>
      <c r="BS44" s="42">
        <v>28.153663217506626</v>
      </c>
      <c r="BT44" s="42"/>
      <c r="BU44" s="42">
        <v>24.366686404092089</v>
      </c>
      <c r="BV44" s="42"/>
      <c r="BW44" s="42">
        <v>21.914134498557946</v>
      </c>
      <c r="BX44" s="42"/>
      <c r="BY44" s="42">
        <v>21.461591503495136</v>
      </c>
      <c r="BZ44" s="42"/>
      <c r="CA44" s="42"/>
      <c r="CB44" s="42">
        <v>26.171211798168738</v>
      </c>
      <c r="CC44" s="42"/>
      <c r="CD44" s="42"/>
      <c r="CE44" s="42"/>
      <c r="CF44" s="42"/>
      <c r="CG44" s="42"/>
      <c r="CH44" s="42"/>
      <c r="CI44" s="42"/>
      <c r="CJ44" s="42">
        <v>33.585949003442849</v>
      </c>
    </row>
    <row r="45" spans="1:88" ht="12" customHeight="1">
      <c r="A45" s="35" t="s">
        <v>516</v>
      </c>
      <c r="B45" s="42">
        <v>256864.23579999999</v>
      </c>
      <c r="C45" s="42">
        <v>140028.6918</v>
      </c>
      <c r="D45" s="42">
        <v>139.68924000000001</v>
      </c>
      <c r="E45" s="42">
        <v>61817.237000000008</v>
      </c>
      <c r="F45" s="42"/>
      <c r="G45" s="42">
        <v>14.6</v>
      </c>
      <c r="H45" s="42"/>
      <c r="I45" s="42">
        <v>35.299999999999997</v>
      </c>
      <c r="J45" s="42"/>
      <c r="K45" s="42">
        <v>1082.54</v>
      </c>
      <c r="L45" s="42">
        <v>1078.78</v>
      </c>
      <c r="M45" s="42">
        <v>100.40287385582604</v>
      </c>
      <c r="N45" s="42">
        <v>100.8594283242976</v>
      </c>
      <c r="O45" s="42">
        <v>31.005199999999999</v>
      </c>
      <c r="P45" s="42">
        <v>22.787099999999999</v>
      </c>
      <c r="Q45" s="42">
        <v>8.2180999999999997</v>
      </c>
      <c r="R45" s="42">
        <v>31.398700000000002</v>
      </c>
      <c r="S45" s="42">
        <v>-0.39350000000000002</v>
      </c>
      <c r="T45" s="42">
        <v>18.678000000000001</v>
      </c>
      <c r="U45" s="42">
        <v>1.2757000000000001</v>
      </c>
      <c r="V45" s="42">
        <v>8.0363000000000007</v>
      </c>
      <c r="W45" s="42">
        <v>4.6844000000000019</v>
      </c>
      <c r="X45" s="42"/>
      <c r="Y45" s="42">
        <v>223.64271496962641</v>
      </c>
      <c r="Z45" s="42">
        <v>198.69947630986107</v>
      </c>
      <c r="AA45" s="42">
        <v>10.748510102916757</v>
      </c>
      <c r="AB45" s="42">
        <v>14.194728556848602</v>
      </c>
      <c r="AC45" s="42">
        <v>1857.1239119819975</v>
      </c>
      <c r="AD45" s="42">
        <v>274.46820000000002</v>
      </c>
      <c r="AE45" s="42"/>
      <c r="AF45" s="42">
        <v>339.49</v>
      </c>
      <c r="AG45" s="42">
        <v>32493.588305000001</v>
      </c>
      <c r="AH45" s="42">
        <v>72.095679000000004</v>
      </c>
      <c r="AI45" s="42"/>
      <c r="AJ45" s="42"/>
      <c r="AK45" s="42"/>
      <c r="AL45" s="42"/>
      <c r="AM45" s="42">
        <v>47288.799910000002</v>
      </c>
      <c r="AN45" s="42">
        <v>13146.786459999998</v>
      </c>
      <c r="AO45" s="81">
        <v>7615.4726099999989</v>
      </c>
      <c r="AP45" s="81">
        <v>5531.3138499999986</v>
      </c>
      <c r="AQ45" s="81">
        <v>4247.5323899999985</v>
      </c>
      <c r="AR45" s="42">
        <v>13287.988880000003</v>
      </c>
      <c r="AS45" s="42">
        <v>14233.082359999999</v>
      </c>
      <c r="AT45" s="81">
        <v>1870.94371</v>
      </c>
      <c r="AU45" s="81">
        <v>10844.409099999997</v>
      </c>
      <c r="AV45" s="81">
        <v>1517.72955</v>
      </c>
      <c r="AW45" s="42">
        <v>6593.7539299999999</v>
      </c>
      <c r="AX45" s="81">
        <v>1977.24992</v>
      </c>
      <c r="AY45" s="81">
        <v>4616.5040099999997</v>
      </c>
      <c r="AZ45" s="42">
        <v>27.188279999999999</v>
      </c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42"/>
      <c r="BQ45" s="42"/>
      <c r="BR45" s="42"/>
      <c r="BS45" s="42">
        <v>26.258120937864401</v>
      </c>
      <c r="BT45" s="42"/>
      <c r="BU45" s="42">
        <v>21.174650485156025</v>
      </c>
      <c r="BV45" s="42"/>
      <c r="BW45" s="42">
        <v>22.595795364296499</v>
      </c>
      <c r="BX45" s="42"/>
      <c r="BY45" s="42">
        <v>15.709884980558442</v>
      </c>
      <c r="BZ45" s="42"/>
      <c r="CA45" s="42"/>
      <c r="CB45" s="42">
        <v>24.502625450340375</v>
      </c>
      <c r="CC45" s="42"/>
      <c r="CD45" s="42"/>
      <c r="CE45" s="42"/>
      <c r="CF45" s="42"/>
      <c r="CG45" s="42"/>
      <c r="CH45" s="42"/>
      <c r="CI45" s="42"/>
      <c r="CJ45" s="42">
        <v>33.532317550537861</v>
      </c>
    </row>
    <row r="46" spans="1:88" ht="12" customHeight="1">
      <c r="A46" s="35" t="s">
        <v>517</v>
      </c>
      <c r="B46" s="42">
        <v>264490.19770000002</v>
      </c>
      <c r="C46" s="42">
        <v>143562.42480000001</v>
      </c>
      <c r="D46" s="42">
        <v>147.20785999999998</v>
      </c>
      <c r="E46" s="42">
        <v>59788.170700000002</v>
      </c>
      <c r="F46" s="42"/>
      <c r="G46" s="42">
        <v>10.9</v>
      </c>
      <c r="H46" s="42"/>
      <c r="I46" s="42">
        <v>42.7</v>
      </c>
      <c r="J46" s="42"/>
      <c r="K46" s="42">
        <v>1085.6199999999999</v>
      </c>
      <c r="L46" s="42">
        <v>1084.1400000000001</v>
      </c>
      <c r="M46" s="42">
        <v>100.21325516453831</v>
      </c>
      <c r="N46" s="42">
        <v>98.151674226197756</v>
      </c>
      <c r="O46" s="42">
        <v>31.732600000000001</v>
      </c>
      <c r="P46" s="42">
        <v>27.986599999999999</v>
      </c>
      <c r="Q46" s="42">
        <v>3.746</v>
      </c>
      <c r="R46" s="42">
        <v>24.062000000000001</v>
      </c>
      <c r="S46" s="42">
        <v>7.6706000000000003</v>
      </c>
      <c r="T46" s="42">
        <v>23.7392</v>
      </c>
      <c r="U46" s="42">
        <v>3.3893000000000018</v>
      </c>
      <c r="V46" s="42">
        <v>-2.4859</v>
      </c>
      <c r="W46" s="42">
        <v>2.8087</v>
      </c>
      <c r="X46" s="42"/>
      <c r="Y46" s="42">
        <v>222.80796875462988</v>
      </c>
      <c r="Z46" s="42">
        <v>186.0779965736368</v>
      </c>
      <c r="AA46" s="42">
        <v>21.719220559832863</v>
      </c>
      <c r="AB46" s="42">
        <v>15.010751621160228</v>
      </c>
      <c r="AC46" s="42">
        <v>1961.8928571428571</v>
      </c>
      <c r="AD46" s="42">
        <v>273.67860000000002</v>
      </c>
      <c r="AE46" s="42"/>
      <c r="AF46" s="42">
        <v>390.78</v>
      </c>
      <c r="AG46" s="42">
        <v>33008.237731000001</v>
      </c>
      <c r="AH46" s="42">
        <v>242.64049</v>
      </c>
      <c r="AI46" s="42"/>
      <c r="AJ46" s="42"/>
      <c r="AK46" s="42"/>
      <c r="AL46" s="42"/>
      <c r="AM46" s="42">
        <v>48845.358329999988</v>
      </c>
      <c r="AN46" s="42">
        <v>13745.115619999997</v>
      </c>
      <c r="AO46" s="81">
        <v>6866.6905500000003</v>
      </c>
      <c r="AP46" s="81">
        <v>6878.4250699999984</v>
      </c>
      <c r="AQ46" s="81">
        <v>4363.6403699999992</v>
      </c>
      <c r="AR46" s="42">
        <v>8807.0483999999979</v>
      </c>
      <c r="AS46" s="42">
        <v>13826.833670000002</v>
      </c>
      <c r="AT46" s="81">
        <v>2353.8302200000007</v>
      </c>
      <c r="AU46" s="81">
        <v>9109.8155900000002</v>
      </c>
      <c r="AV46" s="81">
        <v>2363.1878600000005</v>
      </c>
      <c r="AW46" s="42">
        <v>12432.35866</v>
      </c>
      <c r="AX46" s="81">
        <v>5165.5542500000001</v>
      </c>
      <c r="AY46" s="81">
        <v>7266.8044099999997</v>
      </c>
      <c r="AZ46" s="42">
        <v>34.001979999999996</v>
      </c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42"/>
      <c r="BQ46" s="42"/>
      <c r="BR46" s="42"/>
      <c r="BS46" s="42">
        <v>25.881442664345752</v>
      </c>
      <c r="BT46" s="42"/>
      <c r="BU46" s="42">
        <v>20.47588701914588</v>
      </c>
      <c r="BV46" s="42"/>
      <c r="BW46" s="42">
        <v>22.934732294760945</v>
      </c>
      <c r="BX46" s="42"/>
      <c r="BY46" s="42">
        <v>14.720162226783245</v>
      </c>
      <c r="BZ46" s="42"/>
      <c r="CA46" s="42"/>
      <c r="CB46" s="42">
        <v>23.97612741671411</v>
      </c>
      <c r="CC46" s="42"/>
      <c r="CD46" s="42"/>
      <c r="CE46" s="42"/>
      <c r="CF46" s="42"/>
      <c r="CG46" s="42"/>
      <c r="CH46" s="42"/>
      <c r="CI46" s="42"/>
      <c r="CJ46" s="42">
        <v>33.613367254740403</v>
      </c>
    </row>
    <row r="47" spans="1:88" ht="12" customHeight="1">
      <c r="A47" s="35" t="s">
        <v>518</v>
      </c>
      <c r="B47" s="42">
        <v>257528.98799999998</v>
      </c>
      <c r="C47" s="42">
        <v>133372.93799999999</v>
      </c>
      <c r="D47" s="42">
        <v>138.1</v>
      </c>
      <c r="E47" s="42">
        <v>57469.327800000006</v>
      </c>
      <c r="F47" s="42"/>
      <c r="G47" s="42">
        <v>11.1</v>
      </c>
      <c r="H47" s="42"/>
      <c r="I47" s="42">
        <v>37.700000000000003</v>
      </c>
      <c r="J47" s="42"/>
      <c r="K47" s="42">
        <v>1096</v>
      </c>
      <c r="L47" s="42">
        <v>1089.74</v>
      </c>
      <c r="M47" s="42">
        <v>100.14363115399001</v>
      </c>
      <c r="N47" s="42">
        <v>97.752504838249124</v>
      </c>
      <c r="O47" s="42">
        <v>26.822500000000002</v>
      </c>
      <c r="P47" s="42">
        <v>23.624600000000001</v>
      </c>
      <c r="Q47" s="42">
        <v>3.1979000000000002</v>
      </c>
      <c r="R47" s="42">
        <v>39.70597999999994</v>
      </c>
      <c r="S47" s="42">
        <v>-12.88347999999994</v>
      </c>
      <c r="T47" s="42">
        <v>24.83868</v>
      </c>
      <c r="U47" s="42">
        <v>0.56344000000000005</v>
      </c>
      <c r="V47" s="42">
        <v>7.1464000000000034</v>
      </c>
      <c r="W47" s="42">
        <v>7.7209000000000003</v>
      </c>
      <c r="X47" s="42"/>
      <c r="Y47" s="42">
        <v>236.69464019959668</v>
      </c>
      <c r="Z47" s="42">
        <v>181.27943945358103</v>
      </c>
      <c r="AA47" s="42">
        <v>33.638359362793921</v>
      </c>
      <c r="AB47" s="42">
        <v>21.776841383221736</v>
      </c>
      <c r="AC47" s="42">
        <v>1894.3727250532672</v>
      </c>
      <c r="AD47" s="42">
        <v>269.99770000000001</v>
      </c>
      <c r="AE47" s="42"/>
      <c r="AF47" s="42">
        <v>425.91</v>
      </c>
      <c r="AG47" s="42">
        <v>36346.726000000002</v>
      </c>
      <c r="AH47" s="42">
        <v>87.450836999999993</v>
      </c>
      <c r="AI47" s="42"/>
      <c r="AJ47" s="42"/>
      <c r="AK47" s="42"/>
      <c r="AL47" s="42"/>
      <c r="AM47" s="42">
        <v>49651.25549000001</v>
      </c>
      <c r="AN47" s="42">
        <v>15421.231860000002</v>
      </c>
      <c r="AO47" s="81">
        <v>8734.6320899999992</v>
      </c>
      <c r="AP47" s="81">
        <v>6686.5997700000016</v>
      </c>
      <c r="AQ47" s="81">
        <v>3450.6560099999997</v>
      </c>
      <c r="AR47" s="42">
        <v>9749.83943</v>
      </c>
      <c r="AS47" s="42">
        <v>14785.553130000002</v>
      </c>
      <c r="AT47" s="81">
        <v>1721.5623999999998</v>
      </c>
      <c r="AU47" s="81">
        <v>10368.625260000003</v>
      </c>
      <c r="AV47" s="81">
        <v>2695.3654700000006</v>
      </c>
      <c r="AW47" s="42">
        <v>9688.9689399999988</v>
      </c>
      <c r="AX47" s="81">
        <v>3125.28602</v>
      </c>
      <c r="AY47" s="81">
        <v>6563.6829199999993</v>
      </c>
      <c r="AZ47" s="42">
        <v>5.6621300000000003</v>
      </c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42"/>
      <c r="BQ47" s="42"/>
      <c r="BR47" s="42"/>
      <c r="BS47" s="42">
        <v>25.893593576394743</v>
      </c>
      <c r="BT47" s="42"/>
      <c r="BU47" s="42">
        <v>19.677327425399188</v>
      </c>
      <c r="BV47" s="42"/>
      <c r="BW47" s="42">
        <v>23.255818546887596</v>
      </c>
      <c r="BX47" s="42"/>
      <c r="BY47" s="42">
        <v>12.777100812847872</v>
      </c>
      <c r="BZ47" s="42"/>
      <c r="CA47" s="42"/>
      <c r="CB47" s="42">
        <v>23.860441221992922</v>
      </c>
      <c r="CC47" s="42"/>
      <c r="CD47" s="42"/>
      <c r="CE47" s="42"/>
      <c r="CF47" s="42"/>
      <c r="CG47" s="42"/>
      <c r="CH47" s="42"/>
      <c r="CI47" s="42"/>
      <c r="CJ47" s="42">
        <v>34.779138128762874</v>
      </c>
    </row>
    <row r="48" spans="1:88" ht="12" customHeight="1">
      <c r="A48" s="35" t="s">
        <v>519</v>
      </c>
      <c r="B48" s="42">
        <v>245547.87900000002</v>
      </c>
      <c r="C48" s="42">
        <v>120093.23060000001</v>
      </c>
      <c r="D48" s="42">
        <v>146.03212000000002</v>
      </c>
      <c r="E48" s="42">
        <v>62650.938900000001</v>
      </c>
      <c r="F48" s="42"/>
      <c r="G48" s="42">
        <v>6.9</v>
      </c>
      <c r="H48" s="42"/>
      <c r="I48" s="42">
        <v>32.700000000000003</v>
      </c>
      <c r="J48" s="42"/>
      <c r="K48" s="42">
        <v>1097</v>
      </c>
      <c r="L48" s="42">
        <v>1096.6099999999999</v>
      </c>
      <c r="M48" s="42">
        <v>99.719494936171614</v>
      </c>
      <c r="N48" s="42">
        <v>97.899249674457963</v>
      </c>
      <c r="O48" s="42">
        <v>33.590200000000003</v>
      </c>
      <c r="P48" s="42">
        <v>24.513000000000002</v>
      </c>
      <c r="Q48" s="42">
        <v>9.0771999999999995</v>
      </c>
      <c r="R48" s="42">
        <v>29.7011</v>
      </c>
      <c r="S48" s="42">
        <v>3.8891</v>
      </c>
      <c r="T48" s="42">
        <v>28.30559999999997</v>
      </c>
      <c r="U48" s="42">
        <v>2.217300000000002</v>
      </c>
      <c r="V48" s="42">
        <v>1.8826999999999925</v>
      </c>
      <c r="W48" s="42">
        <v>-0.48720000000000002</v>
      </c>
      <c r="X48" s="42"/>
      <c r="Y48" s="42">
        <v>215.33226571726962</v>
      </c>
      <c r="Z48" s="42">
        <v>168.5109882253355</v>
      </c>
      <c r="AA48" s="42">
        <v>20.508885251696803</v>
      </c>
      <c r="AB48" s="42">
        <v>26.312392240237322</v>
      </c>
      <c r="AC48" s="42">
        <v>1795.6022727272725</v>
      </c>
      <c r="AD48" s="42">
        <v>266.0068</v>
      </c>
      <c r="AE48" s="42"/>
      <c r="AF48" s="42">
        <v>446.97</v>
      </c>
      <c r="AG48" s="42">
        <v>37267.199999999997</v>
      </c>
      <c r="AH48" s="42">
        <v>94.327179999999998</v>
      </c>
      <c r="AI48" s="42"/>
      <c r="AJ48" s="42"/>
      <c r="AK48" s="42"/>
      <c r="AL48" s="42"/>
      <c r="AM48" s="42">
        <v>55768.697700000033</v>
      </c>
      <c r="AN48" s="42">
        <v>14178.872569999998</v>
      </c>
      <c r="AO48" s="81">
        <v>7972.0537799999984</v>
      </c>
      <c r="AP48" s="81">
        <v>6206.8187900000012</v>
      </c>
      <c r="AQ48" s="81">
        <v>3617.9944499999997</v>
      </c>
      <c r="AR48" s="42">
        <v>9938.2896000000019</v>
      </c>
      <c r="AS48" s="42">
        <v>18385.637960000011</v>
      </c>
      <c r="AT48" s="81">
        <v>1516.7086299999999</v>
      </c>
      <c r="AU48" s="81">
        <v>14037.04369000001</v>
      </c>
      <c r="AV48" s="81">
        <v>2831.8856400000009</v>
      </c>
      <c r="AW48" s="42">
        <v>13265.842570000003</v>
      </c>
      <c r="AX48" s="81">
        <v>4884.1090999999997</v>
      </c>
      <c r="AY48" s="81">
        <v>8381.7334700000029</v>
      </c>
      <c r="AZ48" s="42">
        <v>5.5E-2</v>
      </c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42"/>
      <c r="BQ48" s="42"/>
      <c r="BR48" s="42"/>
      <c r="BS48" s="42">
        <v>26.124460905325524</v>
      </c>
      <c r="BT48" s="42"/>
      <c r="BU48" s="42">
        <v>19.933132681929376</v>
      </c>
      <c r="BV48" s="42"/>
      <c r="BW48" s="42">
        <v>23.116283635606276</v>
      </c>
      <c r="BX48" s="42"/>
      <c r="BY48" s="42">
        <v>13.224299341297556</v>
      </c>
      <c r="BZ48" s="42"/>
      <c r="CA48" s="42"/>
      <c r="CB48" s="42">
        <v>24.002380361508518</v>
      </c>
      <c r="CC48" s="42"/>
      <c r="CD48" s="42"/>
      <c r="CE48" s="42"/>
      <c r="CF48" s="42"/>
      <c r="CG48" s="42"/>
      <c r="CH48" s="42"/>
      <c r="CI48" s="42"/>
      <c r="CJ48" s="42">
        <v>34.97487757996052</v>
      </c>
    </row>
    <row r="49" spans="1:88" ht="12" customHeight="1">
      <c r="A49" s="35" t="s">
        <v>520</v>
      </c>
      <c r="B49" s="42">
        <v>258842.64780000001</v>
      </c>
      <c r="C49" s="42">
        <v>130774.98910000001</v>
      </c>
      <c r="D49" s="42">
        <v>140.70189999999999</v>
      </c>
      <c r="E49" s="42">
        <v>66756.740600000019</v>
      </c>
      <c r="F49" s="42"/>
      <c r="G49" s="42">
        <v>8.6</v>
      </c>
      <c r="H49" s="42"/>
      <c r="I49" s="42">
        <v>34.700000000000003</v>
      </c>
      <c r="J49" s="42"/>
      <c r="K49" s="42">
        <v>1097</v>
      </c>
      <c r="L49" s="42">
        <v>1097</v>
      </c>
      <c r="M49" s="42">
        <v>100</v>
      </c>
      <c r="N49" s="42">
        <v>100</v>
      </c>
      <c r="O49" s="42">
        <v>63.89415000000006</v>
      </c>
      <c r="P49" s="42">
        <v>54.398899999999998</v>
      </c>
      <c r="Q49" s="42">
        <v>9.495250000000059</v>
      </c>
      <c r="R49" s="42">
        <v>81.198499999999996</v>
      </c>
      <c r="S49" s="42">
        <v>-17.304349999999939</v>
      </c>
      <c r="T49" s="42">
        <v>41.93670000000003</v>
      </c>
      <c r="U49" s="42">
        <v>2.2155</v>
      </c>
      <c r="V49" s="42">
        <v>25.341000000000001</v>
      </c>
      <c r="W49" s="42">
        <v>13.920799999999996</v>
      </c>
      <c r="X49" s="42"/>
      <c r="Y49" s="42">
        <v>208.11349267425646</v>
      </c>
      <c r="Z49" s="42">
        <v>152.65814902044053</v>
      </c>
      <c r="AA49" s="42">
        <v>26.54331666287143</v>
      </c>
      <c r="AB49" s="42">
        <v>28.912026990944511</v>
      </c>
      <c r="AC49" s="42">
        <v>1853.75</v>
      </c>
      <c r="AD49" s="42">
        <v>271.45</v>
      </c>
      <c r="AE49" s="42"/>
      <c r="AF49" s="42">
        <v>488.96</v>
      </c>
      <c r="AG49" s="42">
        <v>40482.769999999997</v>
      </c>
      <c r="AH49" s="42">
        <v>71.390945000000002</v>
      </c>
      <c r="AI49" s="42"/>
      <c r="AJ49" s="42"/>
      <c r="AK49" s="42"/>
      <c r="AL49" s="42"/>
      <c r="AM49" s="42">
        <v>60112.069510000001</v>
      </c>
      <c r="AN49" s="42">
        <v>20045.417249999999</v>
      </c>
      <c r="AO49" s="81">
        <v>14108.548499999999</v>
      </c>
      <c r="AP49" s="81">
        <v>5936.8687500000015</v>
      </c>
      <c r="AQ49" s="81">
        <v>4498.727280000001</v>
      </c>
      <c r="AR49" s="42">
        <v>16442.680459999996</v>
      </c>
      <c r="AS49" s="42">
        <v>13294.623179999997</v>
      </c>
      <c r="AT49" s="81">
        <v>1691.7137799999998</v>
      </c>
      <c r="AU49" s="81">
        <v>6934.2468599999984</v>
      </c>
      <c r="AV49" s="81">
        <v>4668.6625399999984</v>
      </c>
      <c r="AW49" s="42">
        <v>10326.389019999999</v>
      </c>
      <c r="AX49" s="81">
        <v>3416.5576000000001</v>
      </c>
      <c r="AY49" s="81">
        <v>6909.8314199999986</v>
      </c>
      <c r="AZ49" s="42">
        <v>2.9596000000000005</v>
      </c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42"/>
      <c r="BQ49" s="42"/>
      <c r="BR49" s="42"/>
      <c r="BS49" s="42">
        <v>26.683402859579008</v>
      </c>
      <c r="BT49" s="42"/>
      <c r="BU49" s="42">
        <v>20.132464008748666</v>
      </c>
      <c r="BV49" s="42"/>
      <c r="BW49" s="42">
        <v>23.116283635606276</v>
      </c>
      <c r="BX49" s="42"/>
      <c r="BY49" s="42">
        <v>13.171402143932358</v>
      </c>
      <c r="BZ49" s="42"/>
      <c r="CA49" s="42"/>
      <c r="CB49" s="42">
        <v>24.353217491551135</v>
      </c>
      <c r="CC49" s="42"/>
      <c r="CD49" s="42"/>
      <c r="CE49" s="42"/>
      <c r="CF49" s="42"/>
      <c r="CG49" s="42"/>
      <c r="CH49" s="42"/>
      <c r="CI49" s="42"/>
      <c r="CJ49" s="42">
        <v>36.046393440635313</v>
      </c>
    </row>
    <row r="50" spans="1:88" ht="12" customHeight="1">
      <c r="A50" s="35" t="s">
        <v>521</v>
      </c>
      <c r="B50" s="42">
        <v>250000.68840000001</v>
      </c>
      <c r="C50" s="42">
        <v>116271.3934</v>
      </c>
      <c r="D50" s="42">
        <v>122.85926000000001</v>
      </c>
      <c r="E50" s="42">
        <v>73526.348800000007</v>
      </c>
      <c r="F50" s="42"/>
      <c r="G50" s="42">
        <v>4.76</v>
      </c>
      <c r="H50" s="42"/>
      <c r="I50" s="42">
        <v>38.799999999999997</v>
      </c>
      <c r="J50" s="42"/>
      <c r="K50" s="42">
        <v>1099</v>
      </c>
      <c r="L50" s="42">
        <v>1097.77</v>
      </c>
      <c r="M50" s="42">
        <v>100.60269104092254</v>
      </c>
      <c r="N50" s="42">
        <v>100.85163193333773</v>
      </c>
      <c r="O50" s="42">
        <v>20.414199999999997</v>
      </c>
      <c r="P50" s="42">
        <v>16.208400000000001</v>
      </c>
      <c r="Q50" s="42">
        <v>4.2057999999999964</v>
      </c>
      <c r="R50" s="42">
        <v>22.345800000000001</v>
      </c>
      <c r="S50" s="42">
        <v>-1.9316000000000038</v>
      </c>
      <c r="T50" s="42">
        <v>21.802299999999999</v>
      </c>
      <c r="U50" s="42">
        <v>0.6734</v>
      </c>
      <c r="V50" s="42">
        <v>0.2904000000000001</v>
      </c>
      <c r="W50" s="42">
        <v>0.25309999999999999</v>
      </c>
      <c r="X50" s="42"/>
      <c r="Y50" s="42">
        <v>170.8766533803992</v>
      </c>
      <c r="Z50" s="42">
        <v>117.53430931470749</v>
      </c>
      <c r="AA50" s="42">
        <v>24.279527879662719</v>
      </c>
      <c r="AB50" s="42">
        <v>29.062816186028986</v>
      </c>
      <c r="AC50" s="42">
        <v>1787.0568181818182</v>
      </c>
      <c r="AD50" s="42">
        <v>265.4864</v>
      </c>
      <c r="AE50" s="42"/>
      <c r="AF50" s="42">
        <v>497.09</v>
      </c>
      <c r="AG50" s="42">
        <v>41561</v>
      </c>
      <c r="AH50" s="42">
        <v>129.747491</v>
      </c>
      <c r="AI50" s="42"/>
      <c r="AJ50" s="42"/>
      <c r="AK50" s="42"/>
      <c r="AL50" s="42"/>
      <c r="AM50" s="42">
        <v>41423.52665</v>
      </c>
      <c r="AN50" s="42">
        <v>12418.071169999999</v>
      </c>
      <c r="AO50" s="81">
        <v>5728.1588300000003</v>
      </c>
      <c r="AP50" s="81">
        <v>6689.9123400000017</v>
      </c>
      <c r="AQ50" s="81">
        <v>2465.8552600000012</v>
      </c>
      <c r="AR50" s="42">
        <v>9415.3770100000002</v>
      </c>
      <c r="AS50" s="42">
        <v>9755.4494800000011</v>
      </c>
      <c r="AT50" s="81">
        <v>1205.3508100000001</v>
      </c>
      <c r="AU50" s="81">
        <v>5512.0495199999996</v>
      </c>
      <c r="AV50" s="81">
        <v>3038.0491500000016</v>
      </c>
      <c r="AW50" s="42">
        <v>9823.3165900000004</v>
      </c>
      <c r="AX50" s="81">
        <v>5166.4523399999998</v>
      </c>
      <c r="AY50" s="81">
        <v>4656.8642500000005</v>
      </c>
      <c r="AZ50" s="42">
        <v>11.312399999999998</v>
      </c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42"/>
      <c r="BQ50" s="42"/>
      <c r="BR50" s="42"/>
      <c r="BS50" s="42">
        <v>28.3012889540305</v>
      </c>
      <c r="BT50" s="42"/>
      <c r="BU50" s="42">
        <v>23.362446416508195</v>
      </c>
      <c r="BV50" s="42"/>
      <c r="BW50" s="42">
        <v>23.116283635606276</v>
      </c>
      <c r="BX50" s="42"/>
      <c r="BY50" s="42">
        <v>15.048005192309136</v>
      </c>
      <c r="BZ50" s="42"/>
      <c r="CA50" s="42"/>
      <c r="CB50" s="42">
        <v>27.849695113220868</v>
      </c>
      <c r="CC50" s="42"/>
      <c r="CD50" s="42"/>
      <c r="CE50" s="42"/>
      <c r="CF50" s="42"/>
      <c r="CG50" s="42"/>
      <c r="CH50" s="42"/>
      <c r="CI50" s="42"/>
      <c r="CJ50" s="42">
        <v>32.662722898933623</v>
      </c>
    </row>
    <row r="51" spans="1:88" ht="12" customHeight="1">
      <c r="A51" s="35" t="s">
        <v>522</v>
      </c>
      <c r="B51" s="42">
        <v>258147.58549999999</v>
      </c>
      <c r="C51" s="42">
        <v>120030.4385</v>
      </c>
      <c r="D51" s="42">
        <v>124.12038000000001</v>
      </c>
      <c r="E51" s="42">
        <v>77745.794300000009</v>
      </c>
      <c r="F51" s="42"/>
      <c r="G51" s="42">
        <v>11.2</v>
      </c>
      <c r="H51" s="42"/>
      <c r="I51" s="42">
        <v>40.1</v>
      </c>
      <c r="J51" s="42"/>
      <c r="K51" s="42">
        <v>1098</v>
      </c>
      <c r="L51" s="42">
        <v>1098.99</v>
      </c>
      <c r="M51" s="42">
        <v>100.76399149093953</v>
      </c>
      <c r="N51" s="42">
        <v>101.80867862907006</v>
      </c>
      <c r="O51" s="42">
        <v>21.902059999999995</v>
      </c>
      <c r="P51" s="42">
        <v>18.173559999999998</v>
      </c>
      <c r="Q51" s="42">
        <v>3.7284999999999964</v>
      </c>
      <c r="R51" s="42">
        <v>31.7425</v>
      </c>
      <c r="S51" s="42">
        <v>-9.8404400000000045</v>
      </c>
      <c r="T51" s="42">
        <v>27.611499999999999</v>
      </c>
      <c r="U51" s="42">
        <v>1.4460999999999999</v>
      </c>
      <c r="V51" s="42">
        <v>3.4405999999999999</v>
      </c>
      <c r="W51" s="42">
        <v>0.69040000000000001</v>
      </c>
      <c r="X51" s="42"/>
      <c r="Y51" s="42">
        <v>138.28475463879911</v>
      </c>
      <c r="Z51" s="42">
        <v>94.917529835918216</v>
      </c>
      <c r="AA51" s="42">
        <v>17.556231252368423</v>
      </c>
      <c r="AB51" s="42">
        <v>25.810993550512485</v>
      </c>
      <c r="AC51" s="42">
        <v>1766.125</v>
      </c>
      <c r="AD51" s="42">
        <v>261.86500000000001</v>
      </c>
      <c r="AE51" s="42"/>
      <c r="AF51" s="42">
        <v>506.2</v>
      </c>
      <c r="AG51" s="42">
        <v>42245.474000000002</v>
      </c>
      <c r="AH51" s="42">
        <v>47.195182000000003</v>
      </c>
      <c r="AI51" s="42"/>
      <c r="AJ51" s="42"/>
      <c r="AK51" s="42"/>
      <c r="AL51" s="42"/>
      <c r="AM51" s="42">
        <v>35516.611069999999</v>
      </c>
      <c r="AN51" s="42">
        <v>9662.611759999998</v>
      </c>
      <c r="AO51" s="81">
        <v>4364.2105999999994</v>
      </c>
      <c r="AP51" s="81">
        <v>5298.4011599999994</v>
      </c>
      <c r="AQ51" s="81">
        <v>3394.0971599999989</v>
      </c>
      <c r="AR51" s="42">
        <v>9309.9705799999992</v>
      </c>
      <c r="AS51" s="42">
        <v>9451.4076200000036</v>
      </c>
      <c r="AT51" s="81">
        <v>1036.9554300000002</v>
      </c>
      <c r="AU51" s="81">
        <v>7510.5153600000031</v>
      </c>
      <c r="AV51" s="81">
        <v>903.93683000000021</v>
      </c>
      <c r="AW51" s="42">
        <v>7092.6211099999991</v>
      </c>
      <c r="AX51" s="81">
        <v>3093.20264</v>
      </c>
      <c r="AY51" s="81">
        <v>3999.4184699999992</v>
      </c>
      <c r="AZ51" s="42">
        <v>0</v>
      </c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42"/>
      <c r="BQ51" s="42"/>
      <c r="BR51" s="42"/>
      <c r="BS51" s="42">
        <v>28.697711372219686</v>
      </c>
      <c r="BT51" s="42"/>
      <c r="BU51" s="42">
        <v>24.375514995124362</v>
      </c>
      <c r="BV51" s="42"/>
      <c r="BW51" s="42">
        <v>23.116283635606276</v>
      </c>
      <c r="BX51" s="42"/>
      <c r="BY51" s="42">
        <v>16.295300815488538</v>
      </c>
      <c r="BZ51" s="42"/>
      <c r="CA51" s="42"/>
      <c r="CB51" s="42">
        <v>28.773653006478458</v>
      </c>
      <c r="CC51" s="42"/>
      <c r="CD51" s="42"/>
      <c r="CE51" s="42"/>
      <c r="CF51" s="42"/>
      <c r="CG51" s="42"/>
      <c r="CH51" s="42"/>
      <c r="CI51" s="42"/>
      <c r="CJ51" s="42">
        <v>32.520330142516514</v>
      </c>
    </row>
    <row r="52" spans="1:88" ht="12" customHeight="1">
      <c r="A52" s="35" t="s">
        <v>523</v>
      </c>
      <c r="B52" s="42">
        <v>270540.75719999999</v>
      </c>
      <c r="C52" s="42">
        <v>123586.28719999999</v>
      </c>
      <c r="D52" s="42">
        <v>134.55207999999999</v>
      </c>
      <c r="E52" s="42">
        <v>80439.734200000021</v>
      </c>
      <c r="F52" s="42"/>
      <c r="G52" s="42">
        <v>11.2</v>
      </c>
      <c r="H52" s="42"/>
      <c r="I52" s="42">
        <v>38</v>
      </c>
      <c r="J52" s="42"/>
      <c r="K52" s="42">
        <v>1097</v>
      </c>
      <c r="L52" s="42">
        <v>1098</v>
      </c>
      <c r="M52" s="42">
        <v>101.77020752607675</v>
      </c>
      <c r="N52" s="42">
        <v>103.78092817508254</v>
      </c>
      <c r="O52" s="42">
        <v>33.066900000000004</v>
      </c>
      <c r="P52" s="42">
        <v>24.677</v>
      </c>
      <c r="Q52" s="42">
        <v>8.3899000000000079</v>
      </c>
      <c r="R52" s="42">
        <v>27.214300000000001</v>
      </c>
      <c r="S52" s="42">
        <v>5.8526000000000078</v>
      </c>
      <c r="T52" s="42">
        <v>22.497</v>
      </c>
      <c r="U52" s="42">
        <v>1.2238</v>
      </c>
      <c r="V52" s="42">
        <v>3.8917000000000002</v>
      </c>
      <c r="W52" s="42">
        <v>0.82560000000000022</v>
      </c>
      <c r="X52" s="42"/>
      <c r="Y52" s="42">
        <v>168.04636943081076</v>
      </c>
      <c r="Z52" s="42">
        <v>125.08255428256277</v>
      </c>
      <c r="AA52" s="42">
        <v>17.794163361330614</v>
      </c>
      <c r="AB52" s="42">
        <v>25.169651786917385</v>
      </c>
      <c r="AC52" s="42">
        <v>1742.1590909090912</v>
      </c>
      <c r="AD52" s="42">
        <v>263.02730000000003</v>
      </c>
      <c r="AE52" s="42"/>
      <c r="AF52" s="42">
        <v>538.86</v>
      </c>
      <c r="AG52" s="42">
        <v>41866.466999999997</v>
      </c>
      <c r="AH52" s="42">
        <v>152.69224800000001</v>
      </c>
      <c r="AI52" s="42"/>
      <c r="AJ52" s="42"/>
      <c r="AK52" s="42"/>
      <c r="AL52" s="42"/>
      <c r="AM52" s="42">
        <v>42245.787100000016</v>
      </c>
      <c r="AN52" s="42">
        <v>12518.593330000002</v>
      </c>
      <c r="AO52" s="81">
        <v>7250.8328500000007</v>
      </c>
      <c r="AP52" s="81">
        <v>5267.7604800000017</v>
      </c>
      <c r="AQ52" s="81">
        <v>3554.5112500000009</v>
      </c>
      <c r="AR52" s="42">
        <v>8805.3116899999986</v>
      </c>
      <c r="AS52" s="42">
        <v>13651.484390000007</v>
      </c>
      <c r="AT52" s="81">
        <v>1656.81798</v>
      </c>
      <c r="AU52" s="81">
        <v>11095.031010000006</v>
      </c>
      <c r="AV52" s="81">
        <v>899.63539999999966</v>
      </c>
      <c r="AW52" s="42">
        <v>7170.4580999999998</v>
      </c>
      <c r="AX52" s="81">
        <v>2822.7695299999996</v>
      </c>
      <c r="AY52" s="81">
        <v>4347.6885700000003</v>
      </c>
      <c r="AZ52" s="42">
        <v>99.939589999999995</v>
      </c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42"/>
      <c r="BQ52" s="42"/>
      <c r="BR52" s="42"/>
      <c r="BS52" s="42">
        <v>29.376998019038385</v>
      </c>
      <c r="BT52" s="42"/>
      <c r="BU52" s="42">
        <v>25.926791653147578</v>
      </c>
      <c r="BV52" s="42"/>
      <c r="BW52" s="42">
        <v>23.116283635606276</v>
      </c>
      <c r="BX52" s="42"/>
      <c r="BY52" s="42">
        <v>18.98268173136313</v>
      </c>
      <c r="BZ52" s="42"/>
      <c r="CA52" s="42"/>
      <c r="CB52" s="42">
        <v>29.817654312194737</v>
      </c>
      <c r="CC52" s="42"/>
      <c r="CD52" s="42"/>
      <c r="CE52" s="42"/>
      <c r="CF52" s="42"/>
      <c r="CG52" s="42"/>
      <c r="CH52" s="42"/>
      <c r="CI52" s="42"/>
      <c r="CJ52" s="42">
        <v>32.437859717129719</v>
      </c>
    </row>
    <row r="53" spans="1:88" ht="12" customHeight="1">
      <c r="A53" s="35" t="s">
        <v>524</v>
      </c>
      <c r="B53" s="42">
        <v>282745.49060000002</v>
      </c>
      <c r="C53" s="42">
        <v>138232.7867</v>
      </c>
      <c r="D53" s="42">
        <v>146.53330999999997</v>
      </c>
      <c r="E53" s="42">
        <v>85764.727899999998</v>
      </c>
      <c r="F53" s="42"/>
      <c r="G53" s="42">
        <v>11.7</v>
      </c>
      <c r="H53" s="42"/>
      <c r="I53" s="42">
        <v>37.9</v>
      </c>
      <c r="J53" s="42"/>
      <c r="K53" s="42">
        <v>1091</v>
      </c>
      <c r="L53" s="42">
        <v>1092.95</v>
      </c>
      <c r="M53" s="42">
        <v>102.95618881427562</v>
      </c>
      <c r="N53" s="42">
        <v>105.49038376936592</v>
      </c>
      <c r="O53" s="42">
        <v>24.898100000000014</v>
      </c>
      <c r="P53" s="42">
        <v>20.8276</v>
      </c>
      <c r="Q53" s="42">
        <v>4.0705000000000151</v>
      </c>
      <c r="R53" s="42">
        <v>27.296040000000001</v>
      </c>
      <c r="S53" s="42">
        <v>-2.3979399999999851</v>
      </c>
      <c r="T53" s="42">
        <v>23.46444</v>
      </c>
      <c r="U53" s="42">
        <v>0.95694000000000001</v>
      </c>
      <c r="V53" s="42">
        <v>0.82899999999999996</v>
      </c>
      <c r="W53" s="42">
        <v>3.0026000000000002</v>
      </c>
      <c r="X53" s="42"/>
      <c r="Y53" s="42">
        <v>159.55204029723953</v>
      </c>
      <c r="Z53" s="42">
        <v>117.50589470791984</v>
      </c>
      <c r="AA53" s="42">
        <v>21.744702844633725</v>
      </c>
      <c r="AB53" s="42">
        <v>20.30144274468595</v>
      </c>
      <c r="AC53" s="42">
        <v>1666.2236842105265</v>
      </c>
      <c r="AD53" s="42">
        <v>260.47890000000001</v>
      </c>
      <c r="AE53" s="42"/>
      <c r="AF53" s="42">
        <v>565.25</v>
      </c>
      <c r="AG53" s="42">
        <v>41866.466999999997</v>
      </c>
      <c r="AH53" s="42">
        <v>215.83714900000001</v>
      </c>
      <c r="AI53" s="42"/>
      <c r="AJ53" s="42"/>
      <c r="AK53" s="42"/>
      <c r="AL53" s="42"/>
      <c r="AM53" s="42">
        <v>48437.043209999989</v>
      </c>
      <c r="AN53" s="42">
        <v>11225.584780000001</v>
      </c>
      <c r="AO53" s="81">
        <v>5307.7225299999991</v>
      </c>
      <c r="AP53" s="81">
        <v>5917.862250000001</v>
      </c>
      <c r="AQ53" s="81">
        <v>3703.5480500000012</v>
      </c>
      <c r="AR53" s="42">
        <v>11498.479480000002</v>
      </c>
      <c r="AS53" s="42">
        <v>12248.083609999992</v>
      </c>
      <c r="AT53" s="81">
        <v>2147.4874</v>
      </c>
      <c r="AU53" s="81">
        <v>8786.8941299999915</v>
      </c>
      <c r="AV53" s="81">
        <v>1313.7020799999998</v>
      </c>
      <c r="AW53" s="42">
        <v>13404.519170000001</v>
      </c>
      <c r="AX53" s="81">
        <v>6324.8540999999996</v>
      </c>
      <c r="AY53" s="81">
        <v>7079.6650700000018</v>
      </c>
      <c r="AZ53" s="42">
        <v>60.376169999999995</v>
      </c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42"/>
      <c r="BQ53" s="42"/>
      <c r="BR53" s="42"/>
      <c r="BS53" s="42">
        <v>29.83392773340881</v>
      </c>
      <c r="BT53" s="42"/>
      <c r="BU53" s="42">
        <v>26.794921034561124</v>
      </c>
      <c r="BV53" s="42"/>
      <c r="BW53" s="42">
        <v>23.5554930246828</v>
      </c>
      <c r="BX53" s="42"/>
      <c r="BY53" s="42">
        <v>20.848957314203872</v>
      </c>
      <c r="BZ53" s="42"/>
      <c r="CA53" s="42"/>
      <c r="CB53" s="42">
        <v>30.229064248927081</v>
      </c>
      <c r="CC53" s="42"/>
      <c r="CD53" s="42"/>
      <c r="CE53" s="42"/>
      <c r="CF53" s="42"/>
      <c r="CG53" s="42"/>
      <c r="CH53" s="42"/>
      <c r="CI53" s="42"/>
      <c r="CJ53" s="42">
        <v>32.535771160918053</v>
      </c>
    </row>
    <row r="54" spans="1:88" ht="12" customHeight="1">
      <c r="A54" s="35" t="s">
        <v>525</v>
      </c>
      <c r="B54" s="42">
        <v>299891.74789999996</v>
      </c>
      <c r="C54" s="42">
        <v>150926.73009999999</v>
      </c>
      <c r="D54" s="42">
        <v>144.67455000000001</v>
      </c>
      <c r="E54" s="42">
        <v>96575.07209999999</v>
      </c>
      <c r="F54" s="42"/>
      <c r="G54" s="42">
        <v>12.5</v>
      </c>
      <c r="H54" s="42"/>
      <c r="I54" s="42">
        <v>37.6</v>
      </c>
      <c r="J54" s="42"/>
      <c r="K54" s="42">
        <v>1095</v>
      </c>
      <c r="L54" s="42">
        <v>1092.67</v>
      </c>
      <c r="M54" s="42">
        <v>102.94571126680322</v>
      </c>
      <c r="N54" s="42">
        <v>106.13984898726723</v>
      </c>
      <c r="O54" s="42">
        <v>36.168700000000015</v>
      </c>
      <c r="P54" s="42">
        <v>29.477</v>
      </c>
      <c r="Q54" s="42">
        <v>6.6917000000000151</v>
      </c>
      <c r="R54" s="42">
        <v>33.818399999999968</v>
      </c>
      <c r="S54" s="42">
        <v>2.3503000000000447</v>
      </c>
      <c r="T54" s="42">
        <v>29.4391</v>
      </c>
      <c r="U54" s="42">
        <v>1.6623000000000001</v>
      </c>
      <c r="V54" s="42">
        <v>1.246</v>
      </c>
      <c r="W54" s="42">
        <v>3.1333000000000002</v>
      </c>
      <c r="X54" s="42"/>
      <c r="Y54" s="42">
        <v>185.36720792594011</v>
      </c>
      <c r="Z54" s="42">
        <v>141.13003806579661</v>
      </c>
      <c r="AA54" s="42">
        <v>26.891262434687604</v>
      </c>
      <c r="AB54" s="42">
        <v>17.345907425455909</v>
      </c>
      <c r="AC54" s="42">
        <v>1685.4285714285716</v>
      </c>
      <c r="AD54" s="42">
        <v>272.35480000000001</v>
      </c>
      <c r="AE54" s="42"/>
      <c r="AF54" s="42">
        <v>590.20000000000005</v>
      </c>
      <c r="AG54" s="42">
        <v>41914.911046000001</v>
      </c>
      <c r="AH54" s="42">
        <v>313.949184</v>
      </c>
      <c r="AI54" s="42"/>
      <c r="AJ54" s="42"/>
      <c r="AK54" s="42"/>
      <c r="AL54" s="42"/>
      <c r="AM54" s="42">
        <v>66829.349800000025</v>
      </c>
      <c r="AN54" s="42">
        <v>17499.847300000001</v>
      </c>
      <c r="AO54" s="81">
        <v>8681.4178499999998</v>
      </c>
      <c r="AP54" s="81">
        <v>8818.4294500000015</v>
      </c>
      <c r="AQ54" s="81">
        <v>5029.3481100000008</v>
      </c>
      <c r="AR54" s="42">
        <v>15403.725850000003</v>
      </c>
      <c r="AS54" s="42">
        <v>23736.475120000021</v>
      </c>
      <c r="AT54" s="81">
        <v>2187.4887200000007</v>
      </c>
      <c r="AU54" s="81">
        <v>19210.582980000014</v>
      </c>
      <c r="AV54" s="81">
        <v>2338.4034200000001</v>
      </c>
      <c r="AW54" s="42">
        <v>10186.950769999999</v>
      </c>
      <c r="AX54" s="81">
        <v>4668.2322400000003</v>
      </c>
      <c r="AY54" s="81">
        <v>5518.7185299999992</v>
      </c>
      <c r="AZ54" s="42">
        <v>2.3507600000000002</v>
      </c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42"/>
      <c r="BQ54" s="42"/>
      <c r="BR54" s="42"/>
      <c r="BS54" s="42">
        <v>30.406234051280816</v>
      </c>
      <c r="BT54" s="42"/>
      <c r="BU54" s="42">
        <v>28.204332427121887</v>
      </c>
      <c r="BV54" s="42"/>
      <c r="BW54" s="42">
        <v>23.696825982830887</v>
      </c>
      <c r="BX54" s="42"/>
      <c r="BY54" s="42">
        <v>24.465154989211126</v>
      </c>
      <c r="BZ54" s="42"/>
      <c r="CA54" s="42"/>
      <c r="CB54" s="42">
        <v>30.617340513331012</v>
      </c>
      <c r="CC54" s="42"/>
      <c r="CD54" s="42"/>
      <c r="CE54" s="42"/>
      <c r="CF54" s="42"/>
      <c r="CG54" s="42"/>
      <c r="CH54" s="42"/>
      <c r="CI54" s="42"/>
      <c r="CJ54" s="42">
        <v>32.376678836280028</v>
      </c>
    </row>
    <row r="55" spans="1:88" ht="12" customHeight="1">
      <c r="A55" s="35" t="s">
        <v>526</v>
      </c>
      <c r="B55" s="42">
        <v>313946.14169999998</v>
      </c>
      <c r="C55" s="42">
        <v>155099.636</v>
      </c>
      <c r="D55" s="42">
        <v>162.01206999999999</v>
      </c>
      <c r="E55" s="42">
        <v>96514.363200000007</v>
      </c>
      <c r="F55" s="42"/>
      <c r="G55" s="42">
        <v>12.49</v>
      </c>
      <c r="H55" s="42"/>
      <c r="I55" s="42">
        <v>34.5</v>
      </c>
      <c r="J55" s="42"/>
      <c r="K55" s="42">
        <v>1097</v>
      </c>
      <c r="L55" s="42">
        <v>1096</v>
      </c>
      <c r="M55" s="42">
        <v>102.96819018923526</v>
      </c>
      <c r="N55" s="42">
        <v>107.51551789361295</v>
      </c>
      <c r="O55" s="42">
        <v>48.117910299999984</v>
      </c>
      <c r="P55" s="42">
        <v>31.436515299999982</v>
      </c>
      <c r="Q55" s="42">
        <v>16.681394999999998</v>
      </c>
      <c r="R55" s="42">
        <v>49.733422099999991</v>
      </c>
      <c r="S55" s="42">
        <v>-1.6155118000000119</v>
      </c>
      <c r="T55" s="42">
        <v>38.954241400000008</v>
      </c>
      <c r="U55" s="42">
        <v>1.0224182999999998</v>
      </c>
      <c r="V55" s="42">
        <v>4.4317329000000001</v>
      </c>
      <c r="W55" s="42">
        <v>6.3474477999999985</v>
      </c>
      <c r="X55" s="42"/>
      <c r="Y55" s="42">
        <v>252.01225336937807</v>
      </c>
      <c r="Z55" s="42">
        <v>213.38473389368352</v>
      </c>
      <c r="AA55" s="42">
        <v>22.294724056654921</v>
      </c>
      <c r="AB55" s="42">
        <v>16.332795419039623</v>
      </c>
      <c r="AC55" s="42">
        <v>1610.4690464564733</v>
      </c>
      <c r="AD55" s="42">
        <v>270.23099999999999</v>
      </c>
      <c r="AE55" s="42"/>
      <c r="AF55" s="42">
        <v>605.54</v>
      </c>
      <c r="AG55" s="42">
        <v>48561.720999999998</v>
      </c>
      <c r="AH55" s="42">
        <v>57.650760000000005</v>
      </c>
      <c r="AI55" s="42"/>
      <c r="AJ55" s="42"/>
      <c r="AK55" s="42"/>
      <c r="AL55" s="42"/>
      <c r="AM55" s="42">
        <v>52860.611900000004</v>
      </c>
      <c r="AN55" s="42">
        <v>17922.482639999998</v>
      </c>
      <c r="AO55" s="81">
        <v>8558.7358799999984</v>
      </c>
      <c r="AP55" s="81">
        <v>9363.74676</v>
      </c>
      <c r="AQ55" s="81">
        <v>6012.4324700000006</v>
      </c>
      <c r="AR55" s="42">
        <v>11008.311659999994</v>
      </c>
      <c r="AS55" s="42">
        <v>12547.994540000005</v>
      </c>
      <c r="AT55" s="81">
        <v>2842.1246700000011</v>
      </c>
      <c r="AU55" s="81">
        <v>8345.5038100000038</v>
      </c>
      <c r="AV55" s="81">
        <v>1360.3660600000001</v>
      </c>
      <c r="AW55" s="42">
        <v>11366.364139999998</v>
      </c>
      <c r="AX55" s="81">
        <v>4466.2842899999996</v>
      </c>
      <c r="AY55" s="81">
        <v>6900.0798499999983</v>
      </c>
      <c r="AZ55" s="42">
        <v>15.458920000000001</v>
      </c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42"/>
      <c r="BQ55" s="42"/>
      <c r="BR55" s="42"/>
      <c r="BS55" s="42">
        <v>29.425115648485878</v>
      </c>
      <c r="BT55" s="42"/>
      <c r="BU55" s="42">
        <v>26.09319800192408</v>
      </c>
      <c r="BV55" s="42"/>
      <c r="BW55" s="42">
        <v>23.696825982830887</v>
      </c>
      <c r="BX55" s="42"/>
      <c r="BY55" s="42">
        <v>21.742214723020037</v>
      </c>
      <c r="BZ55" s="42"/>
      <c r="CA55" s="42"/>
      <c r="CB55" s="42">
        <v>28.750906250380503</v>
      </c>
      <c r="CC55" s="42"/>
      <c r="CD55" s="42"/>
      <c r="CE55" s="42"/>
      <c r="CF55" s="42"/>
      <c r="CG55" s="42"/>
      <c r="CH55" s="42"/>
      <c r="CI55" s="42"/>
      <c r="CJ55" s="42">
        <v>32.382577855415008</v>
      </c>
    </row>
    <row r="56" spans="1:88" ht="12" customHeight="1">
      <c r="A56" s="35" t="s">
        <v>527</v>
      </c>
      <c r="B56" s="42">
        <v>310975.84940000001</v>
      </c>
      <c r="C56" s="42">
        <v>152484.5313</v>
      </c>
      <c r="D56" s="42">
        <v>159.53573</v>
      </c>
      <c r="E56" s="42">
        <v>97203.547300000006</v>
      </c>
      <c r="F56" s="42"/>
      <c r="G56" s="42">
        <v>11.08</v>
      </c>
      <c r="H56" s="42"/>
      <c r="I56" s="42">
        <v>33.9</v>
      </c>
      <c r="J56" s="42"/>
      <c r="K56" s="42">
        <v>1098</v>
      </c>
      <c r="L56" s="42">
        <v>1096.67</v>
      </c>
      <c r="M56" s="42">
        <v>103.17788391144877</v>
      </c>
      <c r="N56" s="42">
        <v>109.05751387500283</v>
      </c>
      <c r="O56" s="42">
        <v>28.792511300000012</v>
      </c>
      <c r="P56" s="42">
        <v>23.987514000000001</v>
      </c>
      <c r="Q56" s="42">
        <v>4.8049973000000117</v>
      </c>
      <c r="R56" s="42">
        <v>29.732140900000005</v>
      </c>
      <c r="S56" s="42">
        <v>-0.93962959999999407</v>
      </c>
      <c r="T56" s="42">
        <v>24.440541599999992</v>
      </c>
      <c r="U56" s="42">
        <v>0.88970170000000015</v>
      </c>
      <c r="V56" s="42">
        <v>3.037811200000001</v>
      </c>
      <c r="W56" s="42">
        <v>2.2537880999999977</v>
      </c>
      <c r="X56" s="42"/>
      <c r="Y56" s="42">
        <v>218.92623879653561</v>
      </c>
      <c r="Z56" s="42">
        <v>186.60239657878645</v>
      </c>
      <c r="AA56" s="42">
        <v>19.595719535908248</v>
      </c>
      <c r="AB56" s="42">
        <v>12.728122681840896</v>
      </c>
      <c r="AC56" s="42">
        <v>1526.770452325994</v>
      </c>
      <c r="AD56" s="42">
        <v>267.53179999999998</v>
      </c>
      <c r="AE56" s="42"/>
      <c r="AF56" s="42">
        <v>634.62</v>
      </c>
      <c r="AG56" s="42">
        <v>42326.565000000002</v>
      </c>
      <c r="AH56" s="42">
        <v>67.987971000000002</v>
      </c>
      <c r="AI56" s="42"/>
      <c r="AJ56" s="42"/>
      <c r="AK56" s="42"/>
      <c r="AL56" s="42"/>
      <c r="AM56" s="42">
        <v>72394.033389999997</v>
      </c>
      <c r="AN56" s="42">
        <v>17895.964999999997</v>
      </c>
      <c r="AO56" s="81">
        <v>9740.2311199999967</v>
      </c>
      <c r="AP56" s="81">
        <v>8155.7338799999998</v>
      </c>
      <c r="AQ56" s="81">
        <v>5454.5864799999999</v>
      </c>
      <c r="AR56" s="42">
        <v>8919.2292399999969</v>
      </c>
      <c r="AS56" s="42">
        <v>27051.32173</v>
      </c>
      <c r="AT56" s="81">
        <v>5620.9525200000007</v>
      </c>
      <c r="AU56" s="81">
        <v>18300.589339999995</v>
      </c>
      <c r="AV56" s="81">
        <v>3129.7798700000021</v>
      </c>
      <c r="AW56" s="42">
        <v>18391.33742</v>
      </c>
      <c r="AX56" s="81">
        <v>6777.0611799999997</v>
      </c>
      <c r="AY56" s="81">
        <v>11614.276239999999</v>
      </c>
      <c r="AZ56" s="42">
        <v>136.18</v>
      </c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42"/>
      <c r="BQ56" s="42"/>
      <c r="BR56" s="42"/>
      <c r="BS56" s="42">
        <v>28.918809326791759</v>
      </c>
      <c r="BT56" s="42"/>
      <c r="BU56" s="42">
        <v>24.901878842687033</v>
      </c>
      <c r="BV56" s="42"/>
      <c r="BW56" s="42">
        <v>23.696825982830887</v>
      </c>
      <c r="BX56" s="42"/>
      <c r="BY56" s="42">
        <v>18.985356398900816</v>
      </c>
      <c r="BZ56" s="42"/>
      <c r="CA56" s="42"/>
      <c r="CB56" s="42">
        <v>28.279728071759845</v>
      </c>
      <c r="CC56" s="42"/>
      <c r="CD56" s="42"/>
      <c r="CE56" s="42"/>
      <c r="CF56" s="42"/>
      <c r="CG56" s="42"/>
      <c r="CH56" s="42"/>
      <c r="CI56" s="42"/>
      <c r="CJ56" s="42">
        <v>32.474728113245803</v>
      </c>
    </row>
    <row r="57" spans="1:88" ht="12" customHeight="1">
      <c r="A57" s="35" t="s">
        <v>528</v>
      </c>
      <c r="B57" s="42">
        <v>321088.29470000003</v>
      </c>
      <c r="C57" s="42">
        <v>150334.58740000002</v>
      </c>
      <c r="D57" s="42">
        <v>153.10178000000002</v>
      </c>
      <c r="E57" s="42">
        <v>102394.98979999998</v>
      </c>
      <c r="F57" s="42"/>
      <c r="G57" s="42">
        <v>10.199999999999999</v>
      </c>
      <c r="H57" s="42"/>
      <c r="I57" s="42">
        <v>35</v>
      </c>
      <c r="J57" s="42"/>
      <c r="K57" s="42">
        <v>1099</v>
      </c>
      <c r="L57" s="42">
        <v>1098.43</v>
      </c>
      <c r="M57" s="42">
        <v>102.34660981093585</v>
      </c>
      <c r="N57" s="42">
        <v>109.24427843980389</v>
      </c>
      <c r="O57" s="42">
        <v>31.751018400000007</v>
      </c>
      <c r="P57" s="42">
        <v>26.83031070000002</v>
      </c>
      <c r="Q57" s="42">
        <v>4.9207076999999879</v>
      </c>
      <c r="R57" s="42">
        <v>50.681697000000028</v>
      </c>
      <c r="S57" s="42">
        <v>-18.930678600000025</v>
      </c>
      <c r="T57" s="42">
        <v>25.375876999999999</v>
      </c>
      <c r="U57" s="42">
        <v>1.6222399999999999</v>
      </c>
      <c r="V57" s="42">
        <v>20.561155899999999</v>
      </c>
      <c r="W57" s="42">
        <v>4.7446640999999996</v>
      </c>
      <c r="X57" s="42"/>
      <c r="Y57" s="42">
        <v>244.29343091624102</v>
      </c>
      <c r="Z57" s="42">
        <v>219.31033289530427</v>
      </c>
      <c r="AA57" s="42">
        <v>11.737597767396954</v>
      </c>
      <c r="AB57" s="42">
        <v>13.245500253539786</v>
      </c>
      <c r="AC57" s="42">
        <v>1468.252274946733</v>
      </c>
      <c r="AD57" s="42">
        <v>272.38639999999998</v>
      </c>
      <c r="AE57" s="42"/>
      <c r="AF57" s="42">
        <v>682.41</v>
      </c>
      <c r="AG57" s="42">
        <v>47575.843999999997</v>
      </c>
      <c r="AH57" s="42">
        <v>85.502994000000001</v>
      </c>
      <c r="AI57" s="42"/>
      <c r="AJ57" s="42"/>
      <c r="AK57" s="42"/>
      <c r="AL57" s="42"/>
      <c r="AM57" s="42">
        <v>52946.501460000007</v>
      </c>
      <c r="AN57" s="42">
        <v>15962.023069999999</v>
      </c>
      <c r="AO57" s="81">
        <v>8241.83799</v>
      </c>
      <c r="AP57" s="81">
        <v>7720.1850800000011</v>
      </c>
      <c r="AQ57" s="81">
        <v>4682.5964200000008</v>
      </c>
      <c r="AR57" s="42">
        <v>8195.697189999999</v>
      </c>
      <c r="AS57" s="42">
        <v>18128.619070000001</v>
      </c>
      <c r="AT57" s="81">
        <v>3504.6544799999997</v>
      </c>
      <c r="AU57" s="81">
        <v>12186.907670000001</v>
      </c>
      <c r="AV57" s="81">
        <v>2437.0569200000009</v>
      </c>
      <c r="AW57" s="42">
        <v>10547.905570000001</v>
      </c>
      <c r="AX57" s="81">
        <v>4546.8075099999996</v>
      </c>
      <c r="AY57" s="81">
        <v>6001.0980600000012</v>
      </c>
      <c r="AZ57" s="42">
        <v>112.25655999999999</v>
      </c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42"/>
      <c r="BQ57" s="42"/>
      <c r="BR57" s="42"/>
      <c r="BS57" s="42">
        <v>28.140799255341999</v>
      </c>
      <c r="BT57" s="42"/>
      <c r="BU57" s="42">
        <v>23.131994331274107</v>
      </c>
      <c r="BV57" s="42"/>
      <c r="BW57" s="42">
        <v>23.578341852916736</v>
      </c>
      <c r="BX57" s="42"/>
      <c r="BY57" s="42">
        <v>15.873256628717039</v>
      </c>
      <c r="BZ57" s="42"/>
      <c r="CA57" s="42"/>
      <c r="CB57" s="42">
        <v>27.110550509449958</v>
      </c>
      <c r="CC57" s="42"/>
      <c r="CD57" s="42"/>
      <c r="CE57" s="42"/>
      <c r="CF57" s="42"/>
      <c r="CG57" s="42"/>
      <c r="CH57" s="42"/>
      <c r="CI57" s="42"/>
      <c r="CJ57" s="42">
        <v>32.563196522923676</v>
      </c>
    </row>
    <row r="58" spans="1:88" ht="12" customHeight="1">
      <c r="A58" s="35" t="s">
        <v>529</v>
      </c>
      <c r="B58" s="42">
        <v>317428.4938</v>
      </c>
      <c r="C58" s="42">
        <v>151808.6311</v>
      </c>
      <c r="D58" s="42">
        <v>162.11237</v>
      </c>
      <c r="E58" s="42">
        <v>101135.66590000002</v>
      </c>
      <c r="F58" s="42"/>
      <c r="G58" s="42">
        <v>9.9</v>
      </c>
      <c r="H58" s="42"/>
      <c r="I58" s="42">
        <v>37.4</v>
      </c>
      <c r="J58" s="42"/>
      <c r="K58" s="42">
        <v>1099</v>
      </c>
      <c r="L58" s="42">
        <v>1099.5</v>
      </c>
      <c r="M58" s="42">
        <v>102.06106136587027</v>
      </c>
      <c r="N58" s="42">
        <v>109.47641127818764</v>
      </c>
      <c r="O58" s="42">
        <v>39.62870000000003</v>
      </c>
      <c r="P58" s="42">
        <v>28.626999999999999</v>
      </c>
      <c r="Q58" s="42">
        <v>11.00170000000003</v>
      </c>
      <c r="R58" s="42">
        <v>33.290700000000001</v>
      </c>
      <c r="S58" s="42">
        <v>6.3380000000000294</v>
      </c>
      <c r="T58" s="42">
        <v>32.291699999999999</v>
      </c>
      <c r="U58" s="42">
        <v>0.66479999999999817</v>
      </c>
      <c r="V58" s="42">
        <v>-2.4140000000000001</v>
      </c>
      <c r="W58" s="42">
        <v>3.4129999999999998</v>
      </c>
      <c r="X58" s="42"/>
      <c r="Y58" s="42">
        <v>295.18055370134454</v>
      </c>
      <c r="Z58" s="42">
        <v>244.34739411086025</v>
      </c>
      <c r="AA58" s="42">
        <v>34.415510567537716</v>
      </c>
      <c r="AB58" s="42">
        <v>16.417649022946605</v>
      </c>
      <c r="AC58" s="42">
        <v>1427.3750000000005</v>
      </c>
      <c r="AD58" s="42">
        <v>283.42</v>
      </c>
      <c r="AE58" s="42"/>
      <c r="AF58" s="42">
        <v>712.77</v>
      </c>
      <c r="AG58" s="42">
        <v>43387.743999999999</v>
      </c>
      <c r="AH58" s="42">
        <v>350.84405699999996</v>
      </c>
      <c r="AI58" s="42"/>
      <c r="AJ58" s="42"/>
      <c r="AK58" s="42"/>
      <c r="AL58" s="42"/>
      <c r="AM58" s="42">
        <v>47692.571760000013</v>
      </c>
      <c r="AN58" s="42">
        <v>13256.42496</v>
      </c>
      <c r="AO58" s="81">
        <v>8139.2518900000005</v>
      </c>
      <c r="AP58" s="81">
        <v>5117.1730700000007</v>
      </c>
      <c r="AQ58" s="81">
        <v>3278.7344900000003</v>
      </c>
      <c r="AR58" s="42">
        <v>7559.1891699999996</v>
      </c>
      <c r="AS58" s="42">
        <v>15255.288780000003</v>
      </c>
      <c r="AT58" s="81">
        <v>3670.8148900000006</v>
      </c>
      <c r="AU58" s="81">
        <v>8084.675400000001</v>
      </c>
      <c r="AV58" s="81">
        <v>3499.7984900000006</v>
      </c>
      <c r="AW58" s="42">
        <v>11515.217989999999</v>
      </c>
      <c r="AX58" s="81">
        <v>4517.3553099999999</v>
      </c>
      <c r="AY58" s="81">
        <v>6997.8626799999993</v>
      </c>
      <c r="AZ58" s="42">
        <v>106.45086000000001</v>
      </c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42"/>
      <c r="BQ58" s="42"/>
      <c r="BR58" s="42"/>
      <c r="BS58" s="42">
        <v>27.671692014475973</v>
      </c>
      <c r="BT58" s="42"/>
      <c r="BU58" s="42">
        <v>21.724788263917745</v>
      </c>
      <c r="BV58" s="42"/>
      <c r="BW58" s="42">
        <v>23.578341852916736</v>
      </c>
      <c r="BX58" s="42"/>
      <c r="BY58" s="42">
        <v>14.203504594861126</v>
      </c>
      <c r="BZ58" s="42"/>
      <c r="CA58" s="42"/>
      <c r="CB58" s="42">
        <v>25.797165860216825</v>
      </c>
      <c r="CC58" s="42"/>
      <c r="CD58" s="42"/>
      <c r="CE58" s="42"/>
      <c r="CF58" s="42"/>
      <c r="CG58" s="42"/>
      <c r="CH58" s="42"/>
      <c r="CI58" s="42"/>
      <c r="CJ58" s="42">
        <v>32.913980049553913</v>
      </c>
    </row>
    <row r="59" spans="1:88" ht="12" customHeight="1">
      <c r="A59" s="35" t="s">
        <v>530</v>
      </c>
      <c r="B59" s="42">
        <v>316102.35389999999</v>
      </c>
      <c r="C59" s="42">
        <v>145791.81630000001</v>
      </c>
      <c r="D59" s="42">
        <v>168.11288000000002</v>
      </c>
      <c r="E59" s="42">
        <v>115915.6646</v>
      </c>
      <c r="F59" s="42"/>
      <c r="G59" s="42">
        <v>6.73</v>
      </c>
      <c r="H59" s="42"/>
      <c r="I59" s="42">
        <v>36.200000000000003</v>
      </c>
      <c r="J59" s="42"/>
      <c r="K59" s="42">
        <v>1100</v>
      </c>
      <c r="L59" s="42">
        <v>1099.57</v>
      </c>
      <c r="M59" s="42">
        <v>102.62163277498419</v>
      </c>
      <c r="N59" s="42">
        <v>110.90600476918542</v>
      </c>
      <c r="O59" s="42">
        <v>35.658200000000001</v>
      </c>
      <c r="P59" s="42">
        <v>31.169299999999971</v>
      </c>
      <c r="Q59" s="42">
        <v>4.4889000000000294</v>
      </c>
      <c r="R59" s="42">
        <v>40.574399999999997</v>
      </c>
      <c r="S59" s="42">
        <v>-4.9161999999999999</v>
      </c>
      <c r="T59" s="42">
        <v>32.627600000000001</v>
      </c>
      <c r="U59" s="42">
        <v>2.0391000000000017</v>
      </c>
      <c r="V59" s="42">
        <v>0.55740000000000001</v>
      </c>
      <c r="W59" s="42">
        <v>7.3894000000000002</v>
      </c>
      <c r="X59" s="42"/>
      <c r="Y59" s="42">
        <v>303.99730653786258</v>
      </c>
      <c r="Z59" s="42">
        <v>233.94782562879757</v>
      </c>
      <c r="AA59" s="42">
        <v>47.340765107694587</v>
      </c>
      <c r="AB59" s="42">
        <v>22.708715801370385</v>
      </c>
      <c r="AC59" s="42">
        <v>1377.3760880180027</v>
      </c>
      <c r="AD59" s="42">
        <v>283.0609</v>
      </c>
      <c r="AE59" s="42"/>
      <c r="AF59" s="42">
        <v>773.65</v>
      </c>
      <c r="AG59" s="42">
        <v>46442.612000000001</v>
      </c>
      <c r="AH59" s="42">
        <v>82.591494999999995</v>
      </c>
      <c r="AI59" s="42"/>
      <c r="AJ59" s="42"/>
      <c r="AK59" s="42"/>
      <c r="AL59" s="42"/>
      <c r="AM59" s="42">
        <v>51851.75830999999</v>
      </c>
      <c r="AN59" s="42">
        <v>16601.171269999999</v>
      </c>
      <c r="AO59" s="81">
        <v>10392.623739999999</v>
      </c>
      <c r="AP59" s="81">
        <v>6208.5475299999989</v>
      </c>
      <c r="AQ59" s="81">
        <v>3543.6336200000005</v>
      </c>
      <c r="AR59" s="42">
        <v>9735.2581500000015</v>
      </c>
      <c r="AS59" s="42">
        <v>14717.812039999999</v>
      </c>
      <c r="AT59" s="81">
        <v>3326.8938600000006</v>
      </c>
      <c r="AU59" s="81">
        <v>8963.3874299999952</v>
      </c>
      <c r="AV59" s="81">
        <v>2427.5307500000008</v>
      </c>
      <c r="AW59" s="42">
        <v>10793.550559999998</v>
      </c>
      <c r="AX59" s="81">
        <v>4316.5582800000002</v>
      </c>
      <c r="AY59" s="81">
        <v>6476.9922799999977</v>
      </c>
      <c r="AZ59" s="42">
        <v>3.9662899999999999</v>
      </c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42"/>
      <c r="BQ59" s="42"/>
      <c r="BR59" s="42"/>
      <c r="BS59" s="42">
        <v>28.042825997324719</v>
      </c>
      <c r="BT59" s="42"/>
      <c r="BU59" s="42">
        <v>21.81769627933673</v>
      </c>
      <c r="BV59" s="42"/>
      <c r="BW59" s="42">
        <v>23.578341852916736</v>
      </c>
      <c r="BX59" s="42"/>
      <c r="BY59" s="42">
        <v>12.98084745362422</v>
      </c>
      <c r="BZ59" s="42"/>
      <c r="CA59" s="42"/>
      <c r="CB59" s="42">
        <v>26.519645220845796</v>
      </c>
      <c r="CC59" s="42"/>
      <c r="CD59" s="42"/>
      <c r="CE59" s="42"/>
      <c r="CF59" s="42"/>
      <c r="CG59" s="42"/>
      <c r="CH59" s="42"/>
      <c r="CI59" s="42"/>
      <c r="CJ59" s="42">
        <v>33.529026256370628</v>
      </c>
    </row>
    <row r="60" spans="1:88" ht="12" customHeight="1">
      <c r="A60" s="35" t="s">
        <v>531</v>
      </c>
      <c r="B60" s="42">
        <v>315864.47930000001</v>
      </c>
      <c r="C60" s="42">
        <v>146029.89739999999</v>
      </c>
      <c r="D60" s="42">
        <v>158.11588</v>
      </c>
      <c r="E60" s="42">
        <v>128345.2249</v>
      </c>
      <c r="F60" s="42"/>
      <c r="G60" s="42">
        <v>6.51</v>
      </c>
      <c r="H60" s="42"/>
      <c r="I60" s="42">
        <v>37.4</v>
      </c>
      <c r="J60" s="42"/>
      <c r="K60" s="42">
        <v>1100</v>
      </c>
      <c r="L60" s="42">
        <v>1100</v>
      </c>
      <c r="M60" s="42">
        <v>102.87087248735223</v>
      </c>
      <c r="N60" s="42">
        <v>112.36490408850423</v>
      </c>
      <c r="O60" s="42">
        <v>34.744099999999939</v>
      </c>
      <c r="P60" s="42">
        <v>26.785600000000031</v>
      </c>
      <c r="Q60" s="42">
        <v>7.9584999999999102</v>
      </c>
      <c r="R60" s="42">
        <v>40.126600000000003</v>
      </c>
      <c r="S60" s="42">
        <v>-5.3825000000000598</v>
      </c>
      <c r="T60" s="42">
        <v>29.578900000000001</v>
      </c>
      <c r="U60" s="42">
        <v>2.4051</v>
      </c>
      <c r="V60" s="42">
        <v>7.5435999999999996</v>
      </c>
      <c r="W60" s="42">
        <v>3.0040999999999962</v>
      </c>
      <c r="X60" s="42"/>
      <c r="Y60" s="42">
        <v>213.30070726724878</v>
      </c>
      <c r="Z60" s="42">
        <v>157.5289346267358</v>
      </c>
      <c r="AA60" s="42">
        <v>30.449103973955189</v>
      </c>
      <c r="AB60" s="42">
        <v>25.322668666557792</v>
      </c>
      <c r="AC60" s="42">
        <v>1434.2931795987215</v>
      </c>
      <c r="AD60" s="42">
        <v>276.16359999999997</v>
      </c>
      <c r="AE60" s="42"/>
      <c r="AF60" s="42">
        <v>853.87</v>
      </c>
      <c r="AG60" s="42">
        <v>45516.919000000002</v>
      </c>
      <c r="AH60" s="42">
        <v>130.81340900000001</v>
      </c>
      <c r="AI60" s="42"/>
      <c r="AJ60" s="42"/>
      <c r="AK60" s="42"/>
      <c r="AL60" s="42"/>
      <c r="AM60" s="42">
        <v>49131.465090000005</v>
      </c>
      <c r="AN60" s="42">
        <v>16713.924370000001</v>
      </c>
      <c r="AO60" s="81">
        <v>9102.782799999999</v>
      </c>
      <c r="AP60" s="81">
        <v>7611.1415700000025</v>
      </c>
      <c r="AQ60" s="81">
        <v>3775.8057900000017</v>
      </c>
      <c r="AR60" s="42">
        <v>8811.0486400000027</v>
      </c>
      <c r="AS60" s="42">
        <v>12308.289480000009</v>
      </c>
      <c r="AT60" s="81">
        <v>2268.4957999999997</v>
      </c>
      <c r="AU60" s="81">
        <v>7852.6833500000075</v>
      </c>
      <c r="AV60" s="81">
        <v>2187.1103300000009</v>
      </c>
      <c r="AW60" s="42">
        <v>11272.82188</v>
      </c>
      <c r="AX60" s="81">
        <v>4362.0522300000002</v>
      </c>
      <c r="AY60" s="81">
        <v>6910.7696499999993</v>
      </c>
      <c r="AZ60" s="42">
        <v>25.38072</v>
      </c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42"/>
      <c r="BQ60" s="42"/>
      <c r="BR60" s="42"/>
      <c r="BS60" s="42">
        <v>28.651978796620558</v>
      </c>
      <c r="BT60" s="42"/>
      <c r="BU60" s="42">
        <v>22.105569073678033</v>
      </c>
      <c r="BV60" s="42"/>
      <c r="BW60" s="42">
        <v>25.025132487353567</v>
      </c>
      <c r="BX60" s="42"/>
      <c r="BY60" s="42">
        <v>13.126390887754379</v>
      </c>
      <c r="BZ60" s="42"/>
      <c r="CA60" s="42"/>
      <c r="CB60" s="42">
        <v>26.881831290589535</v>
      </c>
      <c r="CC60" s="42"/>
      <c r="CD60" s="42"/>
      <c r="CE60" s="42"/>
      <c r="CF60" s="42"/>
      <c r="CG60" s="42"/>
      <c r="CH60" s="42"/>
      <c r="CI60" s="42"/>
      <c r="CJ60" s="42">
        <v>34.420099099550164</v>
      </c>
    </row>
    <row r="61" spans="1:88" ht="12" customHeight="1">
      <c r="A61" s="35" t="s">
        <v>532</v>
      </c>
      <c r="B61" s="42">
        <v>331064.28039999999</v>
      </c>
      <c r="C61" s="42">
        <v>156155.34080000001</v>
      </c>
      <c r="D61" s="42">
        <v>160.11719000000002</v>
      </c>
      <c r="E61" s="42">
        <v>135070.69309999997</v>
      </c>
      <c r="F61" s="42"/>
      <c r="G61" s="42">
        <v>8.61</v>
      </c>
      <c r="H61" s="42"/>
      <c r="I61" s="42">
        <v>41.4</v>
      </c>
      <c r="J61" s="42"/>
      <c r="K61" s="42">
        <v>1102</v>
      </c>
      <c r="L61" s="42">
        <v>1101.29</v>
      </c>
      <c r="M61" s="42">
        <v>103.45009126420143</v>
      </c>
      <c r="N61" s="42">
        <v>113.97994684961044</v>
      </c>
      <c r="O61" s="42">
        <v>59.5961</v>
      </c>
      <c r="P61" s="42">
        <v>41.219499999999996</v>
      </c>
      <c r="Q61" s="42">
        <v>18.3766</v>
      </c>
      <c r="R61" s="42">
        <v>83.508200000000002</v>
      </c>
      <c r="S61" s="42">
        <v>-23.912099999999999</v>
      </c>
      <c r="T61" s="42">
        <v>50.899700000000003</v>
      </c>
      <c r="U61" s="42">
        <v>1.5849</v>
      </c>
      <c r="V61" s="42">
        <v>17.330100000000002</v>
      </c>
      <c r="W61" s="42">
        <v>15.278399999999992</v>
      </c>
      <c r="X61" s="42"/>
      <c r="Y61" s="42">
        <v>205.08934866220847</v>
      </c>
      <c r="Z61" s="42">
        <v>136.44846787982215</v>
      </c>
      <c r="AA61" s="42">
        <v>34.774605519882634</v>
      </c>
      <c r="AB61" s="42">
        <v>33.86627526250367</v>
      </c>
      <c r="AC61" s="42">
        <v>1472.847060259651</v>
      </c>
      <c r="AD61" s="42">
        <v>275.84710000000001</v>
      </c>
      <c r="AE61" s="42"/>
      <c r="AF61" s="42">
        <v>845.28</v>
      </c>
      <c r="AG61" s="42">
        <v>41283.347000000002</v>
      </c>
      <c r="AH61" s="42">
        <v>88.439183</v>
      </c>
      <c r="AI61" s="42"/>
      <c r="AJ61" s="42"/>
      <c r="AK61" s="42"/>
      <c r="AL61" s="42"/>
      <c r="AM61" s="42">
        <v>68528.199819999994</v>
      </c>
      <c r="AN61" s="42">
        <v>14530.094600000004</v>
      </c>
      <c r="AO61" s="81">
        <v>8338.3620300000039</v>
      </c>
      <c r="AP61" s="81">
        <v>6191.7325699999992</v>
      </c>
      <c r="AQ61" s="81">
        <v>3101.4857199999997</v>
      </c>
      <c r="AR61" s="42">
        <v>29486.586740000002</v>
      </c>
      <c r="AS61" s="42">
        <v>13576.986730000001</v>
      </c>
      <c r="AT61" s="81">
        <v>2984.0194500000002</v>
      </c>
      <c r="AU61" s="81">
        <v>7397.2478700000001</v>
      </c>
      <c r="AV61" s="81">
        <v>3195.7194099999997</v>
      </c>
      <c r="AW61" s="42">
        <v>10923.228000000001</v>
      </c>
      <c r="AX61" s="81">
        <v>3426.5083999999997</v>
      </c>
      <c r="AY61" s="81">
        <v>7496.7196000000013</v>
      </c>
      <c r="AZ61" s="42">
        <v>11.303749999999997</v>
      </c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42"/>
      <c r="BQ61" s="42"/>
      <c r="BR61" s="42"/>
      <c r="BS61" s="42">
        <v>29.139970993734369</v>
      </c>
      <c r="BT61" s="42"/>
      <c r="BU61" s="42">
        <v>23.369085907459088</v>
      </c>
      <c r="BV61" s="42"/>
      <c r="BW61" s="42">
        <v>24.54965497009384</v>
      </c>
      <c r="BX61" s="42"/>
      <c r="BY61" s="42">
        <v>15.128093658586765</v>
      </c>
      <c r="BZ61" s="42"/>
      <c r="CA61" s="42"/>
      <c r="CB61" s="42">
        <v>27.821449130516246</v>
      </c>
      <c r="CC61" s="42"/>
      <c r="CD61" s="42"/>
      <c r="CE61" s="42"/>
      <c r="CF61" s="42"/>
      <c r="CG61" s="42"/>
      <c r="CH61" s="42"/>
      <c r="CI61" s="42"/>
      <c r="CJ61" s="42">
        <v>34.230435318402115</v>
      </c>
    </row>
    <row r="62" spans="1:88" ht="12" customHeight="1">
      <c r="A62" s="35" t="s">
        <v>533</v>
      </c>
      <c r="B62" s="42">
        <v>324736.0148</v>
      </c>
      <c r="C62" s="42">
        <v>141027.61970000001</v>
      </c>
      <c r="D62" s="42">
        <v>148.83905000000001</v>
      </c>
      <c r="E62" s="42">
        <v>142645.4186</v>
      </c>
      <c r="F62" s="42"/>
      <c r="G62" s="42">
        <v>9.27</v>
      </c>
      <c r="H62" s="42"/>
      <c r="I62" s="42">
        <v>39</v>
      </c>
      <c r="J62" s="42"/>
      <c r="K62" s="42">
        <v>1102</v>
      </c>
      <c r="L62" s="42">
        <v>1102</v>
      </c>
      <c r="M62" s="42">
        <v>104.33048173551988</v>
      </c>
      <c r="N62" s="42">
        <v>115.40905523514087</v>
      </c>
      <c r="O62" s="42">
        <v>23.049600000000002</v>
      </c>
      <c r="P62" s="42">
        <v>18.260100000000001</v>
      </c>
      <c r="Q62" s="42">
        <v>4.7895000000000003</v>
      </c>
      <c r="R62" s="42">
        <v>32.1815</v>
      </c>
      <c r="S62" s="42">
        <v>-9.1318999999999999</v>
      </c>
      <c r="T62" s="42">
        <v>23.766500000000001</v>
      </c>
      <c r="U62" s="42">
        <v>0.31019999999999998</v>
      </c>
      <c r="V62" s="42">
        <v>7.817099999999999</v>
      </c>
      <c r="W62" s="42">
        <v>0.5979000000000001</v>
      </c>
      <c r="X62" s="42"/>
      <c r="Y62" s="42">
        <v>180.84379770743277</v>
      </c>
      <c r="Z62" s="42">
        <v>117.92267809110621</v>
      </c>
      <c r="AA62" s="42">
        <v>33.165719398186695</v>
      </c>
      <c r="AB62" s="42">
        <v>29.755400218139883</v>
      </c>
      <c r="AC62" s="42">
        <v>1508.2272727272725</v>
      </c>
      <c r="AD62" s="42">
        <v>281.51139999999998</v>
      </c>
      <c r="AE62" s="42"/>
      <c r="AF62" s="42">
        <v>876.5</v>
      </c>
      <c r="AG62" s="42">
        <v>46904.951000000001</v>
      </c>
      <c r="AH62" s="42">
        <v>58.811720000000001</v>
      </c>
      <c r="AI62" s="42"/>
      <c r="AJ62" s="42"/>
      <c r="AK62" s="42"/>
      <c r="AL62" s="42"/>
      <c r="AM62" s="42">
        <v>45962.957700000006</v>
      </c>
      <c r="AN62" s="42">
        <v>18496.694330000009</v>
      </c>
      <c r="AO62" s="81">
        <v>11631.028370000004</v>
      </c>
      <c r="AP62" s="81">
        <v>6865.6659600000039</v>
      </c>
      <c r="AQ62" s="81">
        <v>4180.3784700000033</v>
      </c>
      <c r="AR62" s="42">
        <v>10235.04279</v>
      </c>
      <c r="AS62" s="42">
        <v>9581.4395899999945</v>
      </c>
      <c r="AT62" s="81">
        <v>1511.3464000000001</v>
      </c>
      <c r="AU62" s="81">
        <v>5697.4994999999944</v>
      </c>
      <c r="AV62" s="81">
        <v>2372.5936899999997</v>
      </c>
      <c r="AW62" s="42">
        <v>7645.9387499999993</v>
      </c>
      <c r="AX62" s="81">
        <v>2609.6989199999998</v>
      </c>
      <c r="AY62" s="81">
        <v>5036.2398299999995</v>
      </c>
      <c r="AZ62" s="42">
        <v>3.8422400000000003</v>
      </c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42"/>
      <c r="BQ62" s="42"/>
      <c r="BR62" s="42"/>
      <c r="BS62" s="42">
        <v>29.282964261115897</v>
      </c>
      <c r="BT62" s="42"/>
      <c r="BU62" s="42">
        <v>23.543002109204664</v>
      </c>
      <c r="BV62" s="42"/>
      <c r="BW62" s="42">
        <v>23.592218426260185</v>
      </c>
      <c r="BX62" s="42"/>
      <c r="BY62" s="42">
        <v>15.21368091722635</v>
      </c>
      <c r="BZ62" s="42"/>
      <c r="CA62" s="42"/>
      <c r="CB62" s="42">
        <v>28.041378096767868</v>
      </c>
      <c r="CC62" s="42"/>
      <c r="CD62" s="42"/>
      <c r="CE62" s="42"/>
      <c r="CF62" s="42"/>
      <c r="CG62" s="42"/>
      <c r="CH62" s="42"/>
      <c r="CI62" s="42"/>
      <c r="CJ62" s="42">
        <v>34.346588385268156</v>
      </c>
    </row>
    <row r="63" spans="1:88" ht="12" customHeight="1">
      <c r="A63" s="35" t="s">
        <v>534</v>
      </c>
      <c r="B63" s="42">
        <v>375321.29139999999</v>
      </c>
      <c r="C63" s="42">
        <v>138758.8181</v>
      </c>
      <c r="D63" s="42">
        <v>152.12161999999998</v>
      </c>
      <c r="E63" s="42">
        <v>145857.6251</v>
      </c>
      <c r="F63" s="42"/>
      <c r="G63" s="42">
        <v>11.56</v>
      </c>
      <c r="H63" s="42"/>
      <c r="I63" s="42">
        <v>34.200000000000003</v>
      </c>
      <c r="J63" s="42"/>
      <c r="K63" s="42">
        <v>1104</v>
      </c>
      <c r="L63" s="42">
        <v>1103.4000000000001</v>
      </c>
      <c r="M63" s="42">
        <v>104.65681112923212</v>
      </c>
      <c r="N63" s="42">
        <v>116.3634827906719</v>
      </c>
      <c r="O63" s="42">
        <v>24.550483500000006</v>
      </c>
      <c r="P63" s="42">
        <v>19.509865000000008</v>
      </c>
      <c r="Q63" s="42">
        <v>5.0406184999999999</v>
      </c>
      <c r="R63" s="42">
        <v>29.518484899999997</v>
      </c>
      <c r="S63" s="42">
        <v>-4.9680013999999915</v>
      </c>
      <c r="T63" s="42">
        <v>25.814477199999995</v>
      </c>
      <c r="U63" s="42">
        <v>0.9225078000000001</v>
      </c>
      <c r="V63" s="42">
        <v>2.7734037000000002</v>
      </c>
      <c r="W63" s="42">
        <v>0.93060399999999988</v>
      </c>
      <c r="X63" s="42"/>
      <c r="Y63" s="42">
        <v>155.75237129107049</v>
      </c>
      <c r="Z63" s="42">
        <v>108.190535725864</v>
      </c>
      <c r="AA63" s="42">
        <v>22.409212878301322</v>
      </c>
      <c r="AB63" s="42">
        <v>25.152622686905147</v>
      </c>
      <c r="AC63" s="42">
        <v>1561.3674987792965</v>
      </c>
      <c r="AD63" s="42">
        <v>295.495</v>
      </c>
      <c r="AE63" s="42"/>
      <c r="AF63" s="42">
        <v>1040.8599999999999</v>
      </c>
      <c r="AG63" s="42">
        <v>51609.963000000003</v>
      </c>
      <c r="AH63" s="42">
        <v>68.26722199999999</v>
      </c>
      <c r="AI63" s="42"/>
      <c r="AJ63" s="42"/>
      <c r="AK63" s="42"/>
      <c r="AL63" s="42"/>
      <c r="AM63" s="42">
        <v>43313.872559999996</v>
      </c>
      <c r="AN63" s="42">
        <v>20021.453150000001</v>
      </c>
      <c r="AO63" s="81">
        <v>14816.36968</v>
      </c>
      <c r="AP63" s="81">
        <v>5205.0834699999987</v>
      </c>
      <c r="AQ63" s="81">
        <v>3418.1288599999993</v>
      </c>
      <c r="AR63" s="42">
        <v>7718.2350700000006</v>
      </c>
      <c r="AS63" s="42">
        <v>8147.737790000001</v>
      </c>
      <c r="AT63" s="81">
        <v>1144.1949500000003</v>
      </c>
      <c r="AU63" s="81">
        <v>5475.1496700000007</v>
      </c>
      <c r="AV63" s="81">
        <v>1528.3931700000001</v>
      </c>
      <c r="AW63" s="42">
        <v>7406.6190099999994</v>
      </c>
      <c r="AX63" s="81">
        <v>3420.3474300000003</v>
      </c>
      <c r="AY63" s="81">
        <v>3986.2715799999992</v>
      </c>
      <c r="AZ63" s="42">
        <v>19.827540000000003</v>
      </c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42"/>
      <c r="BQ63" s="42"/>
      <c r="BR63" s="42"/>
      <c r="BS63" s="42">
        <v>29.440858725403999</v>
      </c>
      <c r="BT63" s="42"/>
      <c r="BU63" s="42">
        <v>24.164404589637954</v>
      </c>
      <c r="BV63" s="42"/>
      <c r="BW63" s="42">
        <v>22.978820747177416</v>
      </c>
      <c r="BX63" s="42"/>
      <c r="BY63" s="42">
        <v>16.346358175151305</v>
      </c>
      <c r="BZ63" s="42"/>
      <c r="CA63" s="42"/>
      <c r="CB63" s="42">
        <v>28.43278212489917</v>
      </c>
      <c r="CC63" s="42"/>
      <c r="CD63" s="42"/>
      <c r="CE63" s="42"/>
      <c r="CF63" s="42"/>
      <c r="CG63" s="42"/>
      <c r="CH63" s="42"/>
      <c r="CI63" s="42"/>
      <c r="CJ63" s="42">
        <v>34.099272725449076</v>
      </c>
    </row>
    <row r="64" spans="1:88" ht="12" customHeight="1">
      <c r="A64" s="35" t="s">
        <v>535</v>
      </c>
      <c r="B64" s="42">
        <v>345871.8933</v>
      </c>
      <c r="C64" s="42">
        <v>146932.2199</v>
      </c>
      <c r="D64" s="42">
        <v>160.43547999999998</v>
      </c>
      <c r="E64" s="42">
        <v>151142.50039999999</v>
      </c>
      <c r="F64" s="42"/>
      <c r="G64" s="42">
        <v>11.35</v>
      </c>
      <c r="H64" s="42"/>
      <c r="I64" s="42">
        <v>39.299999999999997</v>
      </c>
      <c r="J64" s="42"/>
      <c r="K64" s="42">
        <v>1104</v>
      </c>
      <c r="L64" s="42">
        <v>1104</v>
      </c>
      <c r="M64" s="42">
        <v>104.51831180504736</v>
      </c>
      <c r="N64" s="42">
        <v>117.6035313350458</v>
      </c>
      <c r="O64" s="42">
        <v>36.512893399999982</v>
      </c>
      <c r="P64" s="42">
        <v>26.812487799999989</v>
      </c>
      <c r="Q64" s="42">
        <v>9.7004055999999945</v>
      </c>
      <c r="R64" s="42">
        <v>35.623474200000011</v>
      </c>
      <c r="S64" s="42">
        <v>0.88941919999997321</v>
      </c>
      <c r="T64" s="42">
        <v>31.406588200000009</v>
      </c>
      <c r="U64" s="42">
        <v>1.5462838000000001</v>
      </c>
      <c r="V64" s="42">
        <v>1.8323655999999997</v>
      </c>
      <c r="W64" s="42">
        <v>2.3845204000000004</v>
      </c>
      <c r="X64" s="42"/>
      <c r="Y64" s="42">
        <v>182.09005690529671</v>
      </c>
      <c r="Z64" s="42">
        <v>128.4587249375553</v>
      </c>
      <c r="AA64" s="42">
        <v>29.051333013975757</v>
      </c>
      <c r="AB64" s="42">
        <v>24.579998953765678</v>
      </c>
      <c r="AC64" s="42">
        <v>1607.3924987792966</v>
      </c>
      <c r="AD64" s="42">
        <v>294.05500000000001</v>
      </c>
      <c r="AE64" s="42"/>
      <c r="AF64" s="42">
        <v>1127.01</v>
      </c>
      <c r="AG64" s="42">
        <v>52175.834000000003</v>
      </c>
      <c r="AH64" s="42">
        <v>101.763351</v>
      </c>
      <c r="AI64" s="42"/>
      <c r="AJ64" s="42"/>
      <c r="AK64" s="42"/>
      <c r="AL64" s="42"/>
      <c r="AM64" s="42">
        <v>42701.478290000014</v>
      </c>
      <c r="AN64" s="42">
        <v>14259.692139999999</v>
      </c>
      <c r="AO64" s="81">
        <v>9279.3260499999997</v>
      </c>
      <c r="AP64" s="81">
        <v>4980.3660899999986</v>
      </c>
      <c r="AQ64" s="81">
        <v>3433.1060399999988</v>
      </c>
      <c r="AR64" s="42">
        <v>11241.018679999999</v>
      </c>
      <c r="AS64" s="42">
        <v>11360.193300000004</v>
      </c>
      <c r="AT64" s="81">
        <v>2401.7817999999997</v>
      </c>
      <c r="AU64" s="81">
        <v>6830.6899800000037</v>
      </c>
      <c r="AV64" s="81">
        <v>2127.7215200000001</v>
      </c>
      <c r="AW64" s="42">
        <v>5832.4114</v>
      </c>
      <c r="AX64" s="81">
        <v>1891.41995</v>
      </c>
      <c r="AY64" s="81">
        <v>3940.99145</v>
      </c>
      <c r="AZ64" s="42">
        <v>8.1627700000000001</v>
      </c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42"/>
      <c r="BQ64" s="42"/>
      <c r="BR64" s="42"/>
      <c r="BS64" s="42">
        <v>29.047576396365173</v>
      </c>
      <c r="BT64" s="42"/>
      <c r="BU64" s="42">
        <v>23.746566780454501</v>
      </c>
      <c r="BV64" s="42"/>
      <c r="BW64" s="42">
        <v>21.990731455048785</v>
      </c>
      <c r="BX64" s="42"/>
      <c r="BY64" s="42">
        <v>16.272827239985958</v>
      </c>
      <c r="BZ64" s="42"/>
      <c r="CA64" s="42"/>
      <c r="CB64" s="42">
        <v>27.841391181433963</v>
      </c>
      <c r="CC64" s="42"/>
      <c r="CD64" s="42"/>
      <c r="CE64" s="42"/>
      <c r="CF64" s="42"/>
      <c r="CG64" s="42"/>
      <c r="CH64" s="42"/>
      <c r="CI64" s="42"/>
      <c r="CJ64" s="42">
        <v>33.726895423271188</v>
      </c>
    </row>
    <row r="65" spans="1:88" ht="12" customHeight="1">
      <c r="A65" s="35" t="s">
        <v>536</v>
      </c>
      <c r="B65" s="42">
        <v>369434.99342000001</v>
      </c>
      <c r="C65" s="42">
        <v>164200.921</v>
      </c>
      <c r="D65" s="42">
        <v>164.67652000000001</v>
      </c>
      <c r="E65" s="42">
        <v>164049.89079999999</v>
      </c>
      <c r="F65" s="42"/>
      <c r="G65" s="42">
        <v>11.42</v>
      </c>
      <c r="H65" s="42"/>
      <c r="I65" s="42">
        <v>37.799999999999997</v>
      </c>
      <c r="J65" s="42"/>
      <c r="K65" s="42">
        <v>1104</v>
      </c>
      <c r="L65" s="42">
        <v>1104</v>
      </c>
      <c r="M65" s="42">
        <v>104.43692340100381</v>
      </c>
      <c r="N65" s="42">
        <v>118.41082925173174</v>
      </c>
      <c r="O65" s="42">
        <v>33.275533200000019</v>
      </c>
      <c r="P65" s="42">
        <v>25.048659100000023</v>
      </c>
      <c r="Q65" s="42">
        <v>8.2268740999999945</v>
      </c>
      <c r="R65" s="42">
        <v>38.350378068000005</v>
      </c>
      <c r="S65" s="42">
        <v>-5.0748448679999862</v>
      </c>
      <c r="T65" s="42">
        <v>31.427616599999993</v>
      </c>
      <c r="U65" s="42">
        <v>1.6979019999999996</v>
      </c>
      <c r="V65" s="42">
        <v>5.7118021680000037</v>
      </c>
      <c r="W65" s="42">
        <v>1.2109592999999998</v>
      </c>
      <c r="X65" s="42"/>
      <c r="Y65" s="42">
        <v>179.74577622848585</v>
      </c>
      <c r="Z65" s="42">
        <v>124.49068044646468</v>
      </c>
      <c r="AA65" s="42">
        <v>32.886906084809013</v>
      </c>
      <c r="AB65" s="42">
        <v>22.368189697212163</v>
      </c>
      <c r="AC65" s="42">
        <v>1588.5714285714284</v>
      </c>
      <c r="AD65" s="42">
        <v>302.68329999999997</v>
      </c>
      <c r="AE65" s="42"/>
      <c r="AF65" s="42">
        <v>1068.4000000000001</v>
      </c>
      <c r="AG65" s="42">
        <v>44998.095999999998</v>
      </c>
      <c r="AH65" s="42">
        <v>124.695133</v>
      </c>
      <c r="AI65" s="42"/>
      <c r="AJ65" s="42"/>
      <c r="AK65" s="42"/>
      <c r="AL65" s="42"/>
      <c r="AM65" s="42">
        <v>63046.35803000001</v>
      </c>
      <c r="AN65" s="42">
        <v>19588.735619999996</v>
      </c>
      <c r="AO65" s="81">
        <v>11066.400899999999</v>
      </c>
      <c r="AP65" s="81">
        <v>8522.3347199999989</v>
      </c>
      <c r="AQ65" s="81">
        <v>5255.3094299999975</v>
      </c>
      <c r="AR65" s="42">
        <v>12820.429699999999</v>
      </c>
      <c r="AS65" s="42">
        <v>22427.105140000003</v>
      </c>
      <c r="AT65" s="81">
        <v>5436.357140000001</v>
      </c>
      <c r="AU65" s="81">
        <v>12390.66272</v>
      </c>
      <c r="AV65" s="81">
        <v>4600.0852800000021</v>
      </c>
      <c r="AW65" s="42">
        <v>8207.9909699999989</v>
      </c>
      <c r="AX65" s="81">
        <v>4033.4177100000002</v>
      </c>
      <c r="AY65" s="81">
        <v>4174.5732599999992</v>
      </c>
      <c r="AZ65" s="42">
        <v>2.0966</v>
      </c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42"/>
      <c r="BQ65" s="42"/>
      <c r="BR65" s="42"/>
      <c r="BS65" s="42">
        <v>29.31785383148226</v>
      </c>
      <c r="BT65" s="42"/>
      <c r="BU65" s="42">
        <v>24.450227535610029</v>
      </c>
      <c r="BV65" s="42"/>
      <c r="BW65" s="42">
        <v>20.924180979478919</v>
      </c>
      <c r="BX65" s="42"/>
      <c r="BY65" s="42">
        <v>17.955028407082967</v>
      </c>
      <c r="BZ65" s="42"/>
      <c r="CA65" s="42"/>
      <c r="CB65" s="42">
        <v>28.094013252794749</v>
      </c>
      <c r="CC65" s="42"/>
      <c r="CD65" s="42"/>
      <c r="CE65" s="42"/>
      <c r="CF65" s="42"/>
      <c r="CG65" s="42"/>
      <c r="CH65" s="42"/>
      <c r="CI65" s="42"/>
      <c r="CJ65" s="42">
        <v>33.618477547005732</v>
      </c>
    </row>
    <row r="66" spans="1:88" ht="12" customHeight="1">
      <c r="A66" s="35" t="s">
        <v>537</v>
      </c>
      <c r="B66" s="42">
        <v>388396.19603300001</v>
      </c>
      <c r="C66" s="42">
        <v>178267.6434</v>
      </c>
      <c r="D66" s="42">
        <v>173.31541000000001</v>
      </c>
      <c r="E66" s="42">
        <v>176856.84749999997</v>
      </c>
      <c r="F66" s="42"/>
      <c r="G66" s="42">
        <v>10.93</v>
      </c>
      <c r="H66" s="42"/>
      <c r="I66" s="42">
        <v>35.5</v>
      </c>
      <c r="J66" s="42"/>
      <c r="K66" s="42">
        <v>1103</v>
      </c>
      <c r="L66" s="42">
        <v>1103.3499999999999</v>
      </c>
      <c r="M66" s="42">
        <v>103.55312407741796</v>
      </c>
      <c r="N66" s="42">
        <v>118.57331250670069</v>
      </c>
      <c r="O66" s="42">
        <v>32.654089899999988</v>
      </c>
      <c r="P66" s="42">
        <v>25.110788099999979</v>
      </c>
      <c r="Q66" s="42">
        <v>7.5433018000000116</v>
      </c>
      <c r="R66" s="42">
        <v>44.457162832000016</v>
      </c>
      <c r="S66" s="42">
        <v>-11.803072932000026</v>
      </c>
      <c r="T66" s="42">
        <v>32.782718000000031</v>
      </c>
      <c r="U66" s="42">
        <v>1.9859064000000004</v>
      </c>
      <c r="V66" s="42">
        <v>6.4504285320000019</v>
      </c>
      <c r="W66" s="42">
        <v>5.2240162999999997</v>
      </c>
      <c r="X66" s="42"/>
      <c r="Y66" s="42">
        <v>203.98972888424842</v>
      </c>
      <c r="Z66" s="42">
        <v>137.88813327641782</v>
      </c>
      <c r="AA66" s="42">
        <v>47.806311143785912</v>
      </c>
      <c r="AB66" s="42">
        <v>18.295284464044684</v>
      </c>
      <c r="AC66" s="42">
        <v>1597.0227272727273</v>
      </c>
      <c r="AD66" s="42">
        <v>314.4932</v>
      </c>
      <c r="AE66" s="42"/>
      <c r="AF66" s="42">
        <v>1183.43</v>
      </c>
      <c r="AG66" s="42">
        <v>51601.758999999998</v>
      </c>
      <c r="AH66" s="42">
        <v>120.675478</v>
      </c>
      <c r="AI66" s="42"/>
      <c r="AJ66" s="42"/>
      <c r="AK66" s="42"/>
      <c r="AL66" s="42"/>
      <c r="AM66" s="42">
        <v>63426.276489999975</v>
      </c>
      <c r="AN66" s="42">
        <v>19893.764699999996</v>
      </c>
      <c r="AO66" s="81">
        <v>12258.174519999999</v>
      </c>
      <c r="AP66" s="81">
        <v>7635.5901799999974</v>
      </c>
      <c r="AQ66" s="81">
        <v>4013.5570599999987</v>
      </c>
      <c r="AR66" s="42">
        <v>16307.881660000001</v>
      </c>
      <c r="AS66" s="42">
        <v>18612.744999999995</v>
      </c>
      <c r="AT66" s="81">
        <v>4607.7592699999996</v>
      </c>
      <c r="AU66" s="81">
        <v>12420.780699999996</v>
      </c>
      <c r="AV66" s="81">
        <v>1584.2050300000005</v>
      </c>
      <c r="AW66" s="42">
        <v>8605.2844000000005</v>
      </c>
      <c r="AX66" s="81">
        <v>3061.3900400000002</v>
      </c>
      <c r="AY66" s="81">
        <v>5543.8943600000002</v>
      </c>
      <c r="AZ66" s="42">
        <v>6.6007299999999995</v>
      </c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42"/>
      <c r="BQ66" s="42"/>
      <c r="BR66" s="42"/>
      <c r="BS66" s="42">
        <v>29.568297406197416</v>
      </c>
      <c r="BT66" s="42"/>
      <c r="BU66" s="42">
        <v>25.074067085503223</v>
      </c>
      <c r="BV66" s="42"/>
      <c r="BW66" s="42">
        <v>20.924180979478919</v>
      </c>
      <c r="BX66" s="42"/>
      <c r="BY66" s="42">
        <v>19.394700823653494</v>
      </c>
      <c r="BZ66" s="42"/>
      <c r="CA66" s="42"/>
      <c r="CB66" s="42">
        <v>28.342640753978802</v>
      </c>
      <c r="CC66" s="42"/>
      <c r="CD66" s="42"/>
      <c r="CE66" s="42"/>
      <c r="CF66" s="42"/>
      <c r="CG66" s="42"/>
      <c r="CH66" s="42"/>
      <c r="CI66" s="42"/>
      <c r="CJ66" s="42">
        <v>33.542669102023439</v>
      </c>
    </row>
    <row r="67" spans="1:88" ht="12" customHeight="1">
      <c r="A67" s="35" t="s">
        <v>538</v>
      </c>
      <c r="B67" s="42">
        <v>401163.56407999998</v>
      </c>
      <c r="C67" s="42">
        <v>187708.4448</v>
      </c>
      <c r="D67" s="42">
        <v>169.45985999999999</v>
      </c>
      <c r="E67" s="42">
        <v>191040.96389999997</v>
      </c>
      <c r="F67" s="42"/>
      <c r="G67" s="42">
        <v>11.48</v>
      </c>
      <c r="H67" s="42"/>
      <c r="I67" s="42">
        <v>33.4</v>
      </c>
      <c r="J67" s="42"/>
      <c r="K67" s="42">
        <v>1105</v>
      </c>
      <c r="L67" s="42">
        <v>1104</v>
      </c>
      <c r="M67" s="42">
        <v>102.79192967521129</v>
      </c>
      <c r="N67" s="42">
        <v>119.29346712424393</v>
      </c>
      <c r="O67" s="42">
        <v>37.660599999999967</v>
      </c>
      <c r="P67" s="42">
        <v>27.94279999999997</v>
      </c>
      <c r="Q67" s="42">
        <v>9.7178000000000004</v>
      </c>
      <c r="R67" s="42">
        <v>52.942099999999968</v>
      </c>
      <c r="S67" s="42">
        <v>-15.281499999999999</v>
      </c>
      <c r="T67" s="42">
        <v>41.6509</v>
      </c>
      <c r="U67" s="42">
        <v>3.2023000000000001</v>
      </c>
      <c r="V67" s="42">
        <v>6.1251999999999924</v>
      </c>
      <c r="W67" s="42">
        <v>5.1660000000000004</v>
      </c>
      <c r="X67" s="42"/>
      <c r="Y67" s="42">
        <v>289.97233220484719</v>
      </c>
      <c r="Z67" s="42">
        <v>224.34287084413066</v>
      </c>
      <c r="AA67" s="42">
        <v>50.542417916074754</v>
      </c>
      <c r="AB67" s="42">
        <v>15.087043444641724</v>
      </c>
      <c r="AC67" s="42">
        <v>1650.5944417317705</v>
      </c>
      <c r="AD67" s="42">
        <v>321.17779999999999</v>
      </c>
      <c r="AE67" s="42"/>
      <c r="AF67" s="42">
        <v>1226.46</v>
      </c>
      <c r="AG67" s="42">
        <v>48099.445</v>
      </c>
      <c r="AH67" s="42">
        <v>49.475490000000001</v>
      </c>
      <c r="AI67" s="42"/>
      <c r="AJ67" s="42"/>
      <c r="AK67" s="42"/>
      <c r="AL67" s="42"/>
      <c r="AM67" s="42">
        <v>59705.80296999999</v>
      </c>
      <c r="AN67" s="42">
        <v>18226.442409999996</v>
      </c>
      <c r="AO67" s="81">
        <v>10413.703259999998</v>
      </c>
      <c r="AP67" s="81">
        <v>7812.7391500000022</v>
      </c>
      <c r="AQ67" s="81">
        <v>4474.7228300000006</v>
      </c>
      <c r="AR67" s="42">
        <v>11656.840199999995</v>
      </c>
      <c r="AS67" s="42">
        <v>18493.869340000005</v>
      </c>
      <c r="AT67" s="81">
        <v>4006.0474800000002</v>
      </c>
      <c r="AU67" s="81">
        <v>12237.149820000001</v>
      </c>
      <c r="AV67" s="81">
        <v>2250.6720400000004</v>
      </c>
      <c r="AW67" s="42">
        <v>11327.900780000002</v>
      </c>
      <c r="AX67" s="81">
        <v>4017.5584399999998</v>
      </c>
      <c r="AY67" s="81">
        <v>7310.342340000002</v>
      </c>
      <c r="AZ67" s="42">
        <v>0.75024000000000002</v>
      </c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42"/>
      <c r="BQ67" s="42"/>
      <c r="BR67" s="42"/>
      <c r="BS67" s="42">
        <v>29.447062254870954</v>
      </c>
      <c r="BT67" s="42"/>
      <c r="BU67" s="42">
        <v>24.832807315903917</v>
      </c>
      <c r="BV67" s="42"/>
      <c r="BW67" s="42">
        <v>21.750686128168333</v>
      </c>
      <c r="BX67" s="42"/>
      <c r="BY67" s="42">
        <v>19.216556525800943</v>
      </c>
      <c r="BZ67" s="42"/>
      <c r="CA67" s="42"/>
      <c r="CB67" s="42">
        <v>28.065891479508156</v>
      </c>
      <c r="CC67" s="42"/>
      <c r="CD67" s="42"/>
      <c r="CE67" s="42"/>
      <c r="CF67" s="42"/>
      <c r="CG67" s="42"/>
      <c r="CH67" s="42"/>
      <c r="CI67" s="42"/>
      <c r="CJ67" s="42">
        <v>33.526245119396023</v>
      </c>
    </row>
    <row r="68" spans="1:88" ht="12" customHeight="1">
      <c r="A68" s="35" t="s">
        <v>539</v>
      </c>
      <c r="B68" s="42">
        <v>421872.69257999997</v>
      </c>
      <c r="C68" s="42">
        <v>185360.31329999998</v>
      </c>
      <c r="D68" s="42">
        <v>182.65754999999999</v>
      </c>
      <c r="E68" s="42">
        <v>192484.23200000002</v>
      </c>
      <c r="F68" s="42"/>
      <c r="G68" s="42">
        <v>12.63</v>
      </c>
      <c r="H68" s="42"/>
      <c r="I68" s="42">
        <v>33.200000000000003</v>
      </c>
      <c r="J68" s="42"/>
      <c r="K68" s="42">
        <v>1110</v>
      </c>
      <c r="L68" s="42">
        <v>1108.3800000000001</v>
      </c>
      <c r="M68" s="42">
        <v>101.50737428749817</v>
      </c>
      <c r="N68" s="42">
        <v>119.29163201025408</v>
      </c>
      <c r="O68" s="42">
        <v>46.653700000000001</v>
      </c>
      <c r="P68" s="42">
        <v>38.103100000000033</v>
      </c>
      <c r="Q68" s="42">
        <v>8.5505999999999709</v>
      </c>
      <c r="R68" s="42">
        <v>39.915199999999999</v>
      </c>
      <c r="S68" s="42">
        <v>6.7385000000000002</v>
      </c>
      <c r="T68" s="42">
        <v>33.350199999999973</v>
      </c>
      <c r="U68" s="42">
        <v>0.30590000000000001</v>
      </c>
      <c r="V68" s="42">
        <v>0.99520000000000375</v>
      </c>
      <c r="W68" s="42">
        <v>5.5697999999999999</v>
      </c>
      <c r="X68" s="42"/>
      <c r="Y68" s="42">
        <v>249.33273895342009</v>
      </c>
      <c r="Z68" s="42">
        <v>192.72901039092784</v>
      </c>
      <c r="AA68" s="42">
        <v>41.709239027517931</v>
      </c>
      <c r="AB68" s="42">
        <v>14.894489534974305</v>
      </c>
      <c r="AC68" s="42">
        <v>1588.2847847316575</v>
      </c>
      <c r="AD68" s="42">
        <v>313.29129999999998</v>
      </c>
      <c r="AE68" s="42"/>
      <c r="AF68" s="42">
        <v>1112.2</v>
      </c>
      <c r="AG68" s="42">
        <v>45516.440999999999</v>
      </c>
      <c r="AH68" s="42">
        <v>434.07293800000002</v>
      </c>
      <c r="AI68" s="42"/>
      <c r="AJ68" s="42"/>
      <c r="AK68" s="42"/>
      <c r="AL68" s="42"/>
      <c r="AM68" s="42">
        <v>72718.717189999981</v>
      </c>
      <c r="AN68" s="42">
        <v>28076.713730000003</v>
      </c>
      <c r="AO68" s="81">
        <v>14450.2729</v>
      </c>
      <c r="AP68" s="81">
        <v>13626.440830000001</v>
      </c>
      <c r="AQ68" s="81">
        <v>7235.8982500000002</v>
      </c>
      <c r="AR68" s="42">
        <v>11422.363679999997</v>
      </c>
      <c r="AS68" s="42">
        <v>21558.110459999993</v>
      </c>
      <c r="AT68" s="81">
        <v>5800.6179000000002</v>
      </c>
      <c r="AU68" s="81">
        <v>11334.910409999991</v>
      </c>
      <c r="AV68" s="81">
        <v>4422.5821500000002</v>
      </c>
      <c r="AW68" s="42">
        <v>11645.495449999999</v>
      </c>
      <c r="AX68" s="81">
        <v>5533.371689999999</v>
      </c>
      <c r="AY68" s="81">
        <v>6112.1237599999995</v>
      </c>
      <c r="AZ68" s="42">
        <v>16.03387</v>
      </c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42"/>
      <c r="BQ68" s="42"/>
      <c r="BR68" s="42"/>
      <c r="BS68" s="42">
        <v>29.24000915044213</v>
      </c>
      <c r="BT68" s="42"/>
      <c r="BU68" s="42">
        <v>23.932376167028035</v>
      </c>
      <c r="BV68" s="42"/>
      <c r="BW68" s="42">
        <v>21.881190244937347</v>
      </c>
      <c r="BX68" s="42"/>
      <c r="BY68" s="42">
        <v>18.189866715437006</v>
      </c>
      <c r="BZ68" s="42"/>
      <c r="CA68" s="42"/>
      <c r="CB68" s="42">
        <v>27.205586273865119</v>
      </c>
      <c r="CC68" s="42"/>
      <c r="CD68" s="42"/>
      <c r="CE68" s="42"/>
      <c r="CF68" s="42"/>
      <c r="CG68" s="42"/>
      <c r="CH68" s="42"/>
      <c r="CI68" s="42"/>
      <c r="CJ68" s="42">
        <v>33.925402733892646</v>
      </c>
    </row>
    <row r="69" spans="1:88" ht="12" customHeight="1">
      <c r="A69" s="35" t="s">
        <v>540</v>
      </c>
      <c r="B69" s="42">
        <v>431021.13945999998</v>
      </c>
      <c r="C69" s="42">
        <v>189423.1329</v>
      </c>
      <c r="D69" s="42">
        <v>176.28718000000003</v>
      </c>
      <c r="E69" s="42">
        <v>197646.9099</v>
      </c>
      <c r="F69" s="42"/>
      <c r="G69" s="42">
        <v>13.33</v>
      </c>
      <c r="H69" s="42"/>
      <c r="I69" s="42">
        <v>35</v>
      </c>
      <c r="J69" s="42"/>
      <c r="K69" s="42">
        <v>1116</v>
      </c>
      <c r="L69" s="42">
        <v>1113.23</v>
      </c>
      <c r="M69" s="42">
        <v>101.40172837375603</v>
      </c>
      <c r="N69" s="42">
        <v>120.23247520296469</v>
      </c>
      <c r="O69" s="42">
        <v>39.614100000000029</v>
      </c>
      <c r="P69" s="42">
        <v>31.623899999999999</v>
      </c>
      <c r="Q69" s="42">
        <v>7.9902000000000299</v>
      </c>
      <c r="R69" s="42">
        <v>34.561900000000001</v>
      </c>
      <c r="S69" s="42">
        <v>5.0522000000000302</v>
      </c>
      <c r="T69" s="42">
        <v>24.526199999999999</v>
      </c>
      <c r="U69" s="42">
        <v>1.3900999999999981</v>
      </c>
      <c r="V69" s="42">
        <v>4.5304000000000002</v>
      </c>
      <c r="W69" s="42">
        <v>5.5053000000000001</v>
      </c>
      <c r="X69" s="42"/>
      <c r="Y69" s="42">
        <v>234.78916214296376</v>
      </c>
      <c r="Z69" s="42">
        <v>190.75357077610482</v>
      </c>
      <c r="AA69" s="42">
        <v>29.204805126952348</v>
      </c>
      <c r="AB69" s="42">
        <v>14.830786239906596</v>
      </c>
      <c r="AC69" s="42">
        <v>1482.9166666666665</v>
      </c>
      <c r="AD69" s="42">
        <v>310.25479999999999</v>
      </c>
      <c r="AE69" s="42"/>
      <c r="AF69" s="42">
        <v>1183.47</v>
      </c>
      <c r="AG69" s="42">
        <v>46702.023814</v>
      </c>
      <c r="AH69" s="42">
        <v>176.88511600000001</v>
      </c>
      <c r="AI69" s="42"/>
      <c r="AJ69" s="42"/>
      <c r="AK69" s="42"/>
      <c r="AL69" s="42"/>
      <c r="AM69" s="42">
        <v>63896.913529999998</v>
      </c>
      <c r="AN69" s="42">
        <v>19741.119720000002</v>
      </c>
      <c r="AO69" s="81">
        <v>10409.53671</v>
      </c>
      <c r="AP69" s="81">
        <v>9331.5830100000003</v>
      </c>
      <c r="AQ69" s="81">
        <v>5637.9456100000007</v>
      </c>
      <c r="AR69" s="42">
        <v>9455.2748700000047</v>
      </c>
      <c r="AS69" s="42">
        <v>20657.207619999994</v>
      </c>
      <c r="AT69" s="81">
        <v>4638.4502999999995</v>
      </c>
      <c r="AU69" s="81">
        <v>13251.561579999994</v>
      </c>
      <c r="AV69" s="81">
        <v>2767.1957399999992</v>
      </c>
      <c r="AW69" s="42">
        <v>14031.976639999999</v>
      </c>
      <c r="AX69" s="81">
        <v>5715.3407900000002</v>
      </c>
      <c r="AY69" s="81">
        <v>8316.6358499999988</v>
      </c>
      <c r="AZ69" s="42">
        <v>11.334680000000001</v>
      </c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42"/>
      <c r="BQ69" s="42"/>
      <c r="BR69" s="42"/>
      <c r="BS69" s="42">
        <v>28.731779078575677</v>
      </c>
      <c r="BT69" s="42"/>
      <c r="BU69" s="42">
        <v>22.647222727581138</v>
      </c>
      <c r="BV69" s="42"/>
      <c r="BW69" s="42">
        <v>21.960957129375707</v>
      </c>
      <c r="BX69" s="42"/>
      <c r="BY69" s="42">
        <v>16.280045715364334</v>
      </c>
      <c r="BZ69" s="42"/>
      <c r="CA69" s="42"/>
      <c r="CB69" s="42">
        <v>26.18970296996001</v>
      </c>
      <c r="CC69" s="42"/>
      <c r="CD69" s="42"/>
      <c r="CE69" s="42"/>
      <c r="CF69" s="42"/>
      <c r="CG69" s="42"/>
      <c r="CH69" s="42"/>
      <c r="CI69" s="42"/>
      <c r="CJ69" s="42">
        <v>34.09602259370854</v>
      </c>
    </row>
    <row r="70" spans="1:88" ht="12" customHeight="1">
      <c r="A70" s="35" t="s">
        <v>541</v>
      </c>
      <c r="B70" s="42">
        <v>437671.00468399998</v>
      </c>
      <c r="C70" s="42">
        <v>181084.6814</v>
      </c>
      <c r="D70" s="42">
        <v>199.42890000000003</v>
      </c>
      <c r="E70" s="42">
        <v>196603.00100000002</v>
      </c>
      <c r="F70" s="42"/>
      <c r="G70" s="42">
        <v>13</v>
      </c>
      <c r="H70" s="42"/>
      <c r="I70" s="42">
        <v>35</v>
      </c>
      <c r="J70" s="42"/>
      <c r="K70" s="42">
        <v>1117</v>
      </c>
      <c r="L70" s="42">
        <v>1116.05</v>
      </c>
      <c r="M70" s="42">
        <v>101.38622946525658</v>
      </c>
      <c r="N70" s="42">
        <v>120.82346224599493</v>
      </c>
      <c r="O70" s="42">
        <v>45.473399999999998</v>
      </c>
      <c r="P70" s="42">
        <v>32.153200000000027</v>
      </c>
      <c r="Q70" s="42">
        <v>13.32019999999997</v>
      </c>
      <c r="R70" s="42">
        <v>46.875199999999943</v>
      </c>
      <c r="S70" s="42">
        <v>-1.4017999999999404</v>
      </c>
      <c r="T70" s="42">
        <v>34.115999999999943</v>
      </c>
      <c r="U70" s="42">
        <v>1.0185999999999999</v>
      </c>
      <c r="V70" s="42">
        <v>2.1557000000000075</v>
      </c>
      <c r="W70" s="42">
        <v>10.603500000000007</v>
      </c>
      <c r="X70" s="42"/>
      <c r="Y70" s="42">
        <v>286.8343663351435</v>
      </c>
      <c r="Z70" s="42">
        <v>206.72545609486758</v>
      </c>
      <c r="AA70" s="42">
        <v>63.234090268017773</v>
      </c>
      <c r="AB70" s="42">
        <v>16.87481997225817</v>
      </c>
      <c r="AC70" s="42">
        <v>1478.9333321707588</v>
      </c>
      <c r="AD70" s="42">
        <v>319.13569999999999</v>
      </c>
      <c r="AE70" s="42"/>
      <c r="AF70" s="42">
        <v>1154.05</v>
      </c>
      <c r="AG70" s="42">
        <v>50270.862000000001</v>
      </c>
      <c r="AH70" s="42">
        <v>38.925593999999997</v>
      </c>
      <c r="AI70" s="42"/>
      <c r="AJ70" s="42"/>
      <c r="AK70" s="42"/>
      <c r="AL70" s="42"/>
      <c r="AM70" s="42">
        <v>52976.475250000003</v>
      </c>
      <c r="AN70" s="42">
        <v>19675.449679999998</v>
      </c>
      <c r="AO70" s="81">
        <v>11126.918439999999</v>
      </c>
      <c r="AP70" s="81">
        <v>8548.5312400000003</v>
      </c>
      <c r="AQ70" s="81">
        <v>5616.0895800000008</v>
      </c>
      <c r="AR70" s="42">
        <v>9532.8339200000009</v>
      </c>
      <c r="AS70" s="42">
        <v>14475.915080000004</v>
      </c>
      <c r="AT70" s="81">
        <v>3424.4293099999995</v>
      </c>
      <c r="AU70" s="81">
        <v>7955.2540900000049</v>
      </c>
      <c r="AV70" s="81">
        <v>3096.2316799999999</v>
      </c>
      <c r="AW70" s="42">
        <v>9286.8820999999989</v>
      </c>
      <c r="AX70" s="81">
        <v>3757.6723500000003</v>
      </c>
      <c r="AY70" s="81">
        <v>5529.2097499999982</v>
      </c>
      <c r="AZ70" s="42">
        <v>5.3944699999999992</v>
      </c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42"/>
      <c r="BQ70" s="42"/>
      <c r="BR70" s="42"/>
      <c r="BS70" s="42">
        <v>28.54927509747877</v>
      </c>
      <c r="BT70" s="42"/>
      <c r="BU70" s="42">
        <v>21.99601433339318</v>
      </c>
      <c r="BV70" s="42"/>
      <c r="BW70" s="42">
        <v>20.971742334787017</v>
      </c>
      <c r="BX70" s="42"/>
      <c r="BY70" s="42">
        <v>15.301595146858084</v>
      </c>
      <c r="BZ70" s="42"/>
      <c r="CA70" s="42"/>
      <c r="CB70" s="42">
        <v>25.680047991407736</v>
      </c>
      <c r="CC70" s="42"/>
      <c r="CD70" s="42"/>
      <c r="CE70" s="42"/>
      <c r="CF70" s="42"/>
      <c r="CG70" s="42"/>
      <c r="CH70" s="42"/>
      <c r="CI70" s="42"/>
      <c r="CJ70" s="42">
        <v>34.323238209503216</v>
      </c>
    </row>
    <row r="71" spans="1:88" ht="12" customHeight="1">
      <c r="A71" s="35" t="s">
        <v>542</v>
      </c>
      <c r="B71" s="42">
        <v>439855.76556999993</v>
      </c>
      <c r="C71" s="42">
        <v>177714.52409999998</v>
      </c>
      <c r="D71" s="42">
        <v>198.90725</v>
      </c>
      <c r="E71" s="42">
        <v>201188.00410000002</v>
      </c>
      <c r="F71" s="42"/>
      <c r="G71" s="42">
        <v>8.94</v>
      </c>
      <c r="H71" s="42"/>
      <c r="I71" s="42">
        <v>35.1</v>
      </c>
      <c r="J71" s="42"/>
      <c r="K71" s="42">
        <v>1121</v>
      </c>
      <c r="L71" s="42">
        <v>1119</v>
      </c>
      <c r="M71" s="42">
        <v>101.61138830456092</v>
      </c>
      <c r="N71" s="42">
        <v>122.02769210063221</v>
      </c>
      <c r="O71" s="42">
        <v>31.9315</v>
      </c>
      <c r="P71" s="42">
        <v>22.69879999999997</v>
      </c>
      <c r="Q71" s="42">
        <v>9.2327000000000297</v>
      </c>
      <c r="R71" s="42">
        <v>51.851400000000062</v>
      </c>
      <c r="S71" s="42">
        <v>-19.919900000000059</v>
      </c>
      <c r="T71" s="42">
        <v>32.170300000000061</v>
      </c>
      <c r="U71" s="42">
        <v>2.0437000000000038</v>
      </c>
      <c r="V71" s="42">
        <v>13.633199999999993</v>
      </c>
      <c r="W71" s="42">
        <v>6.0478999999999923</v>
      </c>
      <c r="X71" s="42"/>
      <c r="Y71" s="42">
        <v>245.27437557262172</v>
      </c>
      <c r="Z71" s="42">
        <v>174.96892232491552</v>
      </c>
      <c r="AA71" s="42">
        <v>46.538543193785472</v>
      </c>
      <c r="AB71" s="42">
        <v>23.766910053920736</v>
      </c>
      <c r="AC71" s="42">
        <v>1486.171737007473</v>
      </c>
      <c r="AD71" s="42">
        <v>316.55650000000003</v>
      </c>
      <c r="AE71" s="42"/>
      <c r="AF71" s="42">
        <v>1296.76</v>
      </c>
      <c r="AG71" s="42">
        <v>43035.067000000003</v>
      </c>
      <c r="AH71" s="42">
        <v>121.871363</v>
      </c>
      <c r="AI71" s="42"/>
      <c r="AJ71" s="42"/>
      <c r="AK71" s="42"/>
      <c r="AL71" s="42"/>
      <c r="AM71" s="42">
        <v>59630.802520000019</v>
      </c>
      <c r="AN71" s="42">
        <v>23398.057729999997</v>
      </c>
      <c r="AO71" s="81">
        <v>13467.324559999999</v>
      </c>
      <c r="AP71" s="81">
        <v>9930.7331699999977</v>
      </c>
      <c r="AQ71" s="81">
        <v>6243.3708199999992</v>
      </c>
      <c r="AR71" s="42">
        <v>10503.59626</v>
      </c>
      <c r="AS71" s="42">
        <v>17489.617670000018</v>
      </c>
      <c r="AT71" s="81">
        <v>4173.4256099999993</v>
      </c>
      <c r="AU71" s="81">
        <v>10094.347820000014</v>
      </c>
      <c r="AV71" s="81">
        <v>3221.8442400000004</v>
      </c>
      <c r="AW71" s="42">
        <v>8223.8536599999989</v>
      </c>
      <c r="AX71" s="81">
        <v>2079.11652</v>
      </c>
      <c r="AY71" s="81">
        <v>6144.7371399999993</v>
      </c>
      <c r="AZ71" s="42">
        <v>15.677200000000001</v>
      </c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42"/>
      <c r="BQ71" s="42"/>
      <c r="BR71" s="42"/>
      <c r="BS71" s="42">
        <v>28.820707014699202</v>
      </c>
      <c r="BT71" s="42"/>
      <c r="BU71" s="42">
        <v>21.969932278297232</v>
      </c>
      <c r="BV71" s="42"/>
      <c r="BW71" s="42">
        <v>24.012644973331131</v>
      </c>
      <c r="BX71" s="42"/>
      <c r="BY71" s="42">
        <v>14.470188499521019</v>
      </c>
      <c r="BZ71" s="42"/>
      <c r="CA71" s="42"/>
      <c r="CB71" s="42">
        <v>26.037507193420932</v>
      </c>
      <c r="CC71" s="42"/>
      <c r="CD71" s="42"/>
      <c r="CE71" s="42"/>
      <c r="CF71" s="42"/>
      <c r="CG71" s="42"/>
      <c r="CH71" s="42"/>
      <c r="CI71" s="42"/>
      <c r="CJ71" s="42">
        <v>34.855308427717418</v>
      </c>
    </row>
    <row r="72" spans="1:88" ht="12" customHeight="1">
      <c r="A72" s="35" t="s">
        <v>543</v>
      </c>
      <c r="B72" s="42">
        <v>447783.81600899994</v>
      </c>
      <c r="C72" s="42">
        <v>175576.60250000001</v>
      </c>
      <c r="D72" s="42">
        <v>201.75903999999997</v>
      </c>
      <c r="E72" s="42">
        <v>211528.8481</v>
      </c>
      <c r="F72" s="42"/>
      <c r="G72" s="42">
        <v>9.93</v>
      </c>
      <c r="H72" s="42"/>
      <c r="I72" s="42">
        <v>35.299999999999997</v>
      </c>
      <c r="J72" s="42"/>
      <c r="K72" s="42">
        <v>1123</v>
      </c>
      <c r="L72" s="42">
        <v>1122.22</v>
      </c>
      <c r="M72" s="42">
        <v>100.82793428789665</v>
      </c>
      <c r="N72" s="42">
        <v>122.26427699056524</v>
      </c>
      <c r="O72" s="42">
        <v>51.28179999999994</v>
      </c>
      <c r="P72" s="42">
        <v>42.479399999999998</v>
      </c>
      <c r="Q72" s="42">
        <v>8.8023999999999401</v>
      </c>
      <c r="R72" s="42">
        <v>42.609099999999941</v>
      </c>
      <c r="S72" s="42">
        <v>8.6727000000000007</v>
      </c>
      <c r="T72" s="42">
        <v>32.350199999999937</v>
      </c>
      <c r="U72" s="42">
        <v>1.6449999999999982</v>
      </c>
      <c r="V72" s="42">
        <v>4.9459999999999997</v>
      </c>
      <c r="W72" s="42">
        <v>5.3129000000000071</v>
      </c>
      <c r="X72" s="42"/>
      <c r="Y72" s="42">
        <v>233.40061863404719</v>
      </c>
      <c r="Z72" s="42">
        <v>156.78157243484944</v>
      </c>
      <c r="AA72" s="42">
        <v>49.376086485571733</v>
      </c>
      <c r="AB72" s="42">
        <v>27.242959713626046</v>
      </c>
      <c r="AC72" s="42">
        <v>1583.8809523809523</v>
      </c>
      <c r="AD72" s="42">
        <v>319.06670000000003</v>
      </c>
      <c r="AE72" s="42"/>
      <c r="AF72" s="42">
        <v>1149.08</v>
      </c>
      <c r="AG72" s="42">
        <v>42564.923999999999</v>
      </c>
      <c r="AH72" s="42">
        <v>46.127172999999999</v>
      </c>
      <c r="AI72" s="42"/>
      <c r="AJ72" s="42"/>
      <c r="AK72" s="42"/>
      <c r="AL72" s="42"/>
      <c r="AM72" s="42">
        <v>58905.010720000013</v>
      </c>
      <c r="AN72" s="42">
        <v>23534.643170000003</v>
      </c>
      <c r="AO72" s="81">
        <v>14769.95462</v>
      </c>
      <c r="AP72" s="81">
        <v>8764.6885499999971</v>
      </c>
      <c r="AQ72" s="81">
        <v>5594.7141599999986</v>
      </c>
      <c r="AR72" s="42">
        <v>8604.8668099999995</v>
      </c>
      <c r="AS72" s="42">
        <v>16918.350250000007</v>
      </c>
      <c r="AT72" s="81">
        <v>1699.54573</v>
      </c>
      <c r="AU72" s="81">
        <v>11119.768680000006</v>
      </c>
      <c r="AV72" s="81">
        <v>4099.0358400000005</v>
      </c>
      <c r="AW72" s="42">
        <v>9844.7650699999995</v>
      </c>
      <c r="AX72" s="81">
        <v>4916.9435599999997</v>
      </c>
      <c r="AY72" s="81">
        <v>4927.8215099999998</v>
      </c>
      <c r="AZ72" s="42">
        <v>2.3854199999999999</v>
      </c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42"/>
      <c r="BQ72" s="42"/>
      <c r="BR72" s="42"/>
      <c r="BS72" s="42">
        <v>29.27688051684288</v>
      </c>
      <c r="BT72" s="42"/>
      <c r="BU72" s="42">
        <v>22.29245759258243</v>
      </c>
      <c r="BV72" s="42"/>
      <c r="BW72" s="42">
        <v>24.444872582851094</v>
      </c>
      <c r="BX72" s="42"/>
      <c r="BY72" s="42">
        <v>14.400727246999491</v>
      </c>
      <c r="BZ72" s="42"/>
      <c r="CA72" s="42"/>
      <c r="CB72" s="42">
        <v>26.554200587753446</v>
      </c>
      <c r="CC72" s="42"/>
      <c r="CD72" s="42"/>
      <c r="CE72" s="42"/>
      <c r="CF72" s="42"/>
      <c r="CG72" s="42"/>
      <c r="CH72" s="42"/>
      <c r="CI72" s="42"/>
      <c r="CJ72" s="42">
        <v>35.429052949715889</v>
      </c>
    </row>
    <row r="73" spans="1:88" ht="12" customHeight="1">
      <c r="A73" s="35" t="s">
        <v>544</v>
      </c>
      <c r="B73" s="42">
        <v>470298.70493699994</v>
      </c>
      <c r="C73" s="42">
        <v>187727.77799999999</v>
      </c>
      <c r="D73" s="42">
        <v>225.86866999999998</v>
      </c>
      <c r="E73" s="42">
        <v>231449.77320000003</v>
      </c>
      <c r="F73" s="42"/>
      <c r="G73" s="42">
        <v>9.9</v>
      </c>
      <c r="H73" s="42">
        <v>6.91</v>
      </c>
      <c r="I73" s="42">
        <v>33.4</v>
      </c>
      <c r="J73" s="42"/>
      <c r="K73" s="42">
        <v>1125</v>
      </c>
      <c r="L73" s="42">
        <v>1124.0899999999999</v>
      </c>
      <c r="M73" s="42">
        <v>100.48397916886063</v>
      </c>
      <c r="N73" s="42">
        <v>122.77455042718928</v>
      </c>
      <c r="O73" s="42">
        <v>69.100300000000061</v>
      </c>
      <c r="P73" s="42">
        <v>46.758099999999999</v>
      </c>
      <c r="Q73" s="42">
        <v>22.342200000000059</v>
      </c>
      <c r="R73" s="42">
        <v>92.894500000000065</v>
      </c>
      <c r="S73" s="42">
        <v>-23.7942</v>
      </c>
      <c r="T73" s="42">
        <v>64.414000000000058</v>
      </c>
      <c r="U73" s="42">
        <v>1.6351</v>
      </c>
      <c r="V73" s="42">
        <v>13.295</v>
      </c>
      <c r="W73" s="42">
        <v>15.185499999999985</v>
      </c>
      <c r="X73" s="42"/>
      <c r="Y73" s="42">
        <v>214.26419838355295</v>
      </c>
      <c r="Z73" s="42">
        <v>134.65605164469497</v>
      </c>
      <c r="AA73" s="42">
        <v>46.331570120985738</v>
      </c>
      <c r="AB73" s="42">
        <v>33.276576617872244</v>
      </c>
      <c r="AC73" s="42">
        <v>1592.8552631578946</v>
      </c>
      <c r="AD73" s="42">
        <v>331.9194</v>
      </c>
      <c r="AE73" s="42"/>
      <c r="AF73" s="42">
        <v>1025.82</v>
      </c>
      <c r="AG73" s="42">
        <v>35847.648000000001</v>
      </c>
      <c r="AH73" s="42">
        <v>30.466056999999999</v>
      </c>
      <c r="AI73" s="42"/>
      <c r="AJ73" s="42"/>
      <c r="AK73" s="42"/>
      <c r="AL73" s="42"/>
      <c r="AM73" s="42">
        <v>64460.229029999995</v>
      </c>
      <c r="AN73" s="42">
        <v>25673.433630000003</v>
      </c>
      <c r="AO73" s="81">
        <v>14432.15012</v>
      </c>
      <c r="AP73" s="81">
        <v>11241.283510000003</v>
      </c>
      <c r="AQ73" s="81">
        <v>8116.6017200000033</v>
      </c>
      <c r="AR73" s="42">
        <v>10344.06927</v>
      </c>
      <c r="AS73" s="42">
        <v>14230.198109999998</v>
      </c>
      <c r="AT73" s="81">
        <v>4193.8591799999995</v>
      </c>
      <c r="AU73" s="81">
        <v>6732.1525199999951</v>
      </c>
      <c r="AV73" s="81">
        <v>3304.1864100000016</v>
      </c>
      <c r="AW73" s="42">
        <v>14177.024179999997</v>
      </c>
      <c r="AX73" s="81">
        <v>4489.3284299999996</v>
      </c>
      <c r="AY73" s="81">
        <v>9687.6957499999971</v>
      </c>
      <c r="AZ73" s="42">
        <v>35.503839999999997</v>
      </c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42"/>
      <c r="BQ73" s="42"/>
      <c r="BR73" s="42"/>
      <c r="BS73" s="42">
        <v>29.726464513683567</v>
      </c>
      <c r="BT73" s="42"/>
      <c r="BU73" s="42">
        <v>22.957854295171952</v>
      </c>
      <c r="BV73" s="42"/>
      <c r="BW73" s="42">
        <v>26.192680972524947</v>
      </c>
      <c r="BX73" s="42"/>
      <c r="BY73" s="42">
        <v>15.094027202162266</v>
      </c>
      <c r="BZ73" s="42"/>
      <c r="CA73" s="42"/>
      <c r="CB73" s="42">
        <v>27.221139099161384</v>
      </c>
      <c r="CC73" s="42"/>
      <c r="CD73" s="42"/>
      <c r="CE73" s="42"/>
      <c r="CF73" s="42"/>
      <c r="CG73" s="42"/>
      <c r="CH73" s="42"/>
      <c r="CI73" s="42"/>
      <c r="CJ73" s="42">
        <v>35.690517220916192</v>
      </c>
    </row>
    <row r="74" spans="1:88" ht="12" customHeight="1">
      <c r="A74" s="35" t="s">
        <v>545</v>
      </c>
      <c r="B74" s="42">
        <v>487741.61339000001</v>
      </c>
      <c r="C74" s="42">
        <v>196577.6078</v>
      </c>
      <c r="D74" s="42">
        <v>227.94362000000001</v>
      </c>
      <c r="E74" s="42">
        <v>242999.18719999993</v>
      </c>
      <c r="F74" s="42"/>
      <c r="G74" s="42">
        <v>4.93</v>
      </c>
      <c r="H74" s="42">
        <v>5.25</v>
      </c>
      <c r="I74" s="42">
        <v>30.7</v>
      </c>
      <c r="J74" s="42"/>
      <c r="K74" s="42">
        <v>1132</v>
      </c>
      <c r="L74" s="42">
        <v>1129.5</v>
      </c>
      <c r="M74" s="42">
        <v>99.317139038725287</v>
      </c>
      <c r="N74" s="42">
        <v>121.59596433102904</v>
      </c>
      <c r="O74" s="42">
        <v>27.239699999999996</v>
      </c>
      <c r="P74" s="42">
        <v>23.6111</v>
      </c>
      <c r="Q74" s="42">
        <v>3.6285999999999965</v>
      </c>
      <c r="R74" s="42">
        <v>31.37</v>
      </c>
      <c r="S74" s="42">
        <v>-4.1303000000000036</v>
      </c>
      <c r="T74" s="42">
        <v>29.008500000000002</v>
      </c>
      <c r="U74" s="42">
        <v>0.58299999999999996</v>
      </c>
      <c r="V74" s="42">
        <v>1.6438999999999997</v>
      </c>
      <c r="W74" s="42">
        <v>0.71760000000000002</v>
      </c>
      <c r="X74" s="42"/>
      <c r="Y74" s="42">
        <v>182.80761940606939</v>
      </c>
      <c r="Z74" s="42">
        <v>119.58806741098535</v>
      </c>
      <c r="AA74" s="42">
        <v>32.823165964492645</v>
      </c>
      <c r="AB74" s="42">
        <v>30.396386030591408</v>
      </c>
      <c r="AC74" s="42">
        <v>1650.3113625266333</v>
      </c>
      <c r="AD74" s="42">
        <v>356.85910000000001</v>
      </c>
      <c r="AE74" s="42"/>
      <c r="AF74" s="42">
        <v>919.7</v>
      </c>
      <c r="AG74" s="42">
        <v>33800.853000000003</v>
      </c>
      <c r="AH74" s="42">
        <v>66.574647999999996</v>
      </c>
      <c r="AI74" s="42"/>
      <c r="AJ74" s="42"/>
      <c r="AK74" s="42"/>
      <c r="AL74" s="42"/>
      <c r="AM74" s="42">
        <v>60115.526192478101</v>
      </c>
      <c r="AN74" s="42">
        <v>19157.521859973956</v>
      </c>
      <c r="AO74" s="81">
        <v>9933.9396777352467</v>
      </c>
      <c r="AP74" s="81">
        <v>9223.5821822387115</v>
      </c>
      <c r="AQ74" s="81">
        <v>6213.7906332873217</v>
      </c>
      <c r="AR74" s="42">
        <v>8322.7775778199393</v>
      </c>
      <c r="AS74" s="42">
        <v>20039.438288734309</v>
      </c>
      <c r="AT74" s="81">
        <v>3755.410506327592</v>
      </c>
      <c r="AU74" s="81">
        <v>13466.476664042704</v>
      </c>
      <c r="AV74" s="81">
        <v>2817.5511183640124</v>
      </c>
      <c r="AW74" s="42">
        <v>12573.390488494888</v>
      </c>
      <c r="AX74" s="81">
        <v>4167.6939169999996</v>
      </c>
      <c r="AY74" s="81">
        <v>8405.6965714948892</v>
      </c>
      <c r="AZ74" s="42">
        <v>22.397977455000003</v>
      </c>
      <c r="BA74" s="81">
        <v>42583.921330893478</v>
      </c>
      <c r="BB74" s="81">
        <v>26674.978616653665</v>
      </c>
      <c r="BC74" s="81">
        <v>3.0000000000000001E-3</v>
      </c>
      <c r="BD74" s="81">
        <v>0</v>
      </c>
      <c r="BE74" s="81">
        <v>0</v>
      </c>
      <c r="BF74" s="81">
        <v>0</v>
      </c>
      <c r="BG74" s="81">
        <v>26592.199999999997</v>
      </c>
      <c r="BH74" s="81">
        <v>0</v>
      </c>
      <c r="BI74" s="81">
        <v>320.21554297980003</v>
      </c>
      <c r="BJ74" s="81">
        <v>2.5000000000000002E-6</v>
      </c>
      <c r="BK74" s="81">
        <v>0</v>
      </c>
      <c r="BL74" s="81">
        <v>0</v>
      </c>
      <c r="BM74" s="81">
        <v>0</v>
      </c>
      <c r="BN74" s="81">
        <v>2570.1999999999998</v>
      </c>
      <c r="BO74" s="81">
        <v>0</v>
      </c>
      <c r="BP74" s="42"/>
      <c r="BQ74" s="42"/>
      <c r="BR74" s="42"/>
      <c r="BS74" s="42">
        <v>29.812433474565925</v>
      </c>
      <c r="BT74" s="42"/>
      <c r="BU74" s="42">
        <v>23.655891082899661</v>
      </c>
      <c r="BV74" s="42"/>
      <c r="BW74" s="42">
        <v>25.524767607725561</v>
      </c>
      <c r="BX74" s="42"/>
      <c r="BY74" s="42">
        <v>16.242946386220741</v>
      </c>
      <c r="BZ74" s="42"/>
      <c r="CA74" s="42"/>
      <c r="CB74" s="42">
        <v>27.719693780039254</v>
      </c>
      <c r="CC74" s="42"/>
      <c r="CD74" s="42"/>
      <c r="CE74" s="42"/>
      <c r="CF74" s="42"/>
      <c r="CG74" s="42"/>
      <c r="CH74" s="42"/>
      <c r="CI74" s="42"/>
      <c r="CJ74" s="42">
        <v>35.241222514828884</v>
      </c>
    </row>
    <row r="75" spans="1:88" ht="12" customHeight="1">
      <c r="A75" s="35" t="s">
        <v>546</v>
      </c>
      <c r="B75" s="42">
        <v>490489.34913999995</v>
      </c>
      <c r="C75" s="42">
        <v>176951.0839</v>
      </c>
      <c r="D75" s="42">
        <v>207.41511000000003</v>
      </c>
      <c r="E75" s="42">
        <v>259743.31739999997</v>
      </c>
      <c r="F75" s="42"/>
      <c r="G75" s="42">
        <v>4.8899999999999997</v>
      </c>
      <c r="H75" s="42">
        <v>1.46</v>
      </c>
      <c r="I75" s="42">
        <v>31.4</v>
      </c>
      <c r="J75" s="42"/>
      <c r="K75" s="42">
        <v>1138</v>
      </c>
      <c r="L75" s="42">
        <v>1134.05</v>
      </c>
      <c r="M75" s="42">
        <v>98.797912525057342</v>
      </c>
      <c r="N75" s="42">
        <v>121.45880598342981</v>
      </c>
      <c r="O75" s="42">
        <v>28.775900000000004</v>
      </c>
      <c r="P75" s="42">
        <v>23.627199999999991</v>
      </c>
      <c r="Q75" s="42">
        <v>5.1487000000000114</v>
      </c>
      <c r="R75" s="42">
        <v>37.076099999999997</v>
      </c>
      <c r="S75" s="42">
        <v>-8.3001999999999967</v>
      </c>
      <c r="T75" s="42">
        <v>31.227700000000016</v>
      </c>
      <c r="U75" s="42">
        <v>1.9530000000000001</v>
      </c>
      <c r="V75" s="42">
        <v>4.563699999999999</v>
      </c>
      <c r="W75" s="42">
        <v>1.2847000000000002</v>
      </c>
      <c r="X75" s="42"/>
      <c r="Y75" s="42">
        <v>163.97800219331947</v>
      </c>
      <c r="Z75" s="42">
        <v>107.48697647553011</v>
      </c>
      <c r="AA75" s="42">
        <v>30.254709115444342</v>
      </c>
      <c r="AB75" s="42">
        <v>26.236316602345003</v>
      </c>
      <c r="AC75" s="42">
        <v>1682.1450012207033</v>
      </c>
      <c r="AD75" s="42">
        <v>358.97</v>
      </c>
      <c r="AE75" s="42"/>
      <c r="AF75" s="42">
        <v>887.22</v>
      </c>
      <c r="AG75" s="42">
        <v>32898.917000000001</v>
      </c>
      <c r="AH75" s="42">
        <v>21.383710000000001</v>
      </c>
      <c r="AI75" s="42"/>
      <c r="AJ75" s="42"/>
      <c r="AK75" s="42"/>
      <c r="AL75" s="42"/>
      <c r="AM75" s="42">
        <v>42932.771017701321</v>
      </c>
      <c r="AN75" s="42">
        <v>13641.385955952794</v>
      </c>
      <c r="AO75" s="81">
        <v>6145.8273088952919</v>
      </c>
      <c r="AP75" s="81">
        <v>7495.5586470575008</v>
      </c>
      <c r="AQ75" s="81">
        <v>5829.2079135364593</v>
      </c>
      <c r="AR75" s="42">
        <v>7823.0456485399773</v>
      </c>
      <c r="AS75" s="42">
        <v>12939.588708402034</v>
      </c>
      <c r="AT75" s="81">
        <v>1703.8672605503034</v>
      </c>
      <c r="AU75" s="81">
        <v>10008.954383469672</v>
      </c>
      <c r="AV75" s="81">
        <v>1226.7670643820584</v>
      </c>
      <c r="AW75" s="42">
        <v>8472.6786400155142</v>
      </c>
      <c r="AX75" s="81">
        <v>2449.7571800000001</v>
      </c>
      <c r="AY75" s="81">
        <v>6022.9214600155137</v>
      </c>
      <c r="AZ75" s="42">
        <v>56.072064790999995</v>
      </c>
      <c r="BA75" s="81">
        <v>26647.718345298494</v>
      </c>
      <c r="BB75" s="81">
        <v>13947.580123569001</v>
      </c>
      <c r="BC75" s="81">
        <v>0</v>
      </c>
      <c r="BD75" s="81">
        <v>0</v>
      </c>
      <c r="BE75" s="81">
        <v>0</v>
      </c>
      <c r="BF75" s="81">
        <v>0</v>
      </c>
      <c r="BG75" s="81">
        <v>13922.3</v>
      </c>
      <c r="BH75" s="81">
        <v>0</v>
      </c>
      <c r="BI75" s="81">
        <v>523.04637856299757</v>
      </c>
      <c r="BJ75" s="81">
        <v>0</v>
      </c>
      <c r="BK75" s="81">
        <v>0</v>
      </c>
      <c r="BL75" s="81">
        <v>0</v>
      </c>
      <c r="BM75" s="81">
        <v>0</v>
      </c>
      <c r="BN75" s="81">
        <v>1294.7000000000003</v>
      </c>
      <c r="BO75" s="81">
        <v>0</v>
      </c>
      <c r="BP75" s="42"/>
      <c r="BQ75" s="42"/>
      <c r="BR75" s="42"/>
      <c r="BS75" s="42">
        <v>30.098190192334446</v>
      </c>
      <c r="BT75" s="42"/>
      <c r="BU75" s="42">
        <v>24.327465903619572</v>
      </c>
      <c r="BV75" s="42"/>
      <c r="BW75" s="42">
        <v>25.784654284008226</v>
      </c>
      <c r="BX75" s="42"/>
      <c r="BY75" s="42">
        <v>17.684017037799258</v>
      </c>
      <c r="BZ75" s="42"/>
      <c r="CA75" s="42"/>
      <c r="CB75" s="42">
        <v>28.039223782767248</v>
      </c>
      <c r="CC75" s="42"/>
      <c r="CD75" s="42"/>
      <c r="CE75" s="42"/>
      <c r="CF75" s="42"/>
      <c r="CG75" s="42"/>
      <c r="CH75" s="42"/>
      <c r="CI75" s="42"/>
      <c r="CJ75" s="42">
        <v>35.189912861809574</v>
      </c>
    </row>
    <row r="76" spans="1:88" ht="12" customHeight="1">
      <c r="A76" s="35" t="s">
        <v>547</v>
      </c>
      <c r="B76" s="42">
        <v>504293.43034100003</v>
      </c>
      <c r="C76" s="42">
        <v>180109.59179999999</v>
      </c>
      <c r="D76" s="42">
        <v>213.03330000000003</v>
      </c>
      <c r="E76" s="42">
        <v>279923.79869999993</v>
      </c>
      <c r="F76" s="42"/>
      <c r="G76" s="42">
        <v>3.9</v>
      </c>
      <c r="H76" s="42">
        <v>4.99</v>
      </c>
      <c r="I76" s="42">
        <v>32.6</v>
      </c>
      <c r="J76" s="42"/>
      <c r="K76" s="42">
        <v>1140</v>
      </c>
      <c r="L76" s="42">
        <v>1139.74</v>
      </c>
      <c r="M76" s="42">
        <v>98.383302515842587</v>
      </c>
      <c r="N76" s="42">
        <v>122.02709123132283</v>
      </c>
      <c r="O76" s="42">
        <v>35.8874</v>
      </c>
      <c r="P76" s="42">
        <v>27.732400000000009</v>
      </c>
      <c r="Q76" s="42">
        <v>8.1549999999999923</v>
      </c>
      <c r="R76" s="42">
        <v>42.991100000000017</v>
      </c>
      <c r="S76" s="42">
        <v>-7.103700000000015</v>
      </c>
      <c r="T76" s="42">
        <v>34.904499999999999</v>
      </c>
      <c r="U76" s="42">
        <v>0.50180000000000002</v>
      </c>
      <c r="V76" s="42">
        <v>5.1815000000000007</v>
      </c>
      <c r="W76" s="42">
        <v>2.9051</v>
      </c>
      <c r="X76" s="42"/>
      <c r="Y76" s="42">
        <v>190.60254864905764</v>
      </c>
      <c r="Z76" s="42">
        <v>131.64202644690977</v>
      </c>
      <c r="AA76" s="42">
        <v>35.158704915534756</v>
      </c>
      <c r="AB76" s="42">
        <v>23.801817286613108</v>
      </c>
      <c r="AC76" s="42">
        <v>1655.692859468006</v>
      </c>
      <c r="AD76" s="42">
        <v>340.55</v>
      </c>
      <c r="AE76" s="42"/>
      <c r="AF76" s="42">
        <v>839.61</v>
      </c>
      <c r="AG76" s="42">
        <v>35061.088000000003</v>
      </c>
      <c r="AH76" s="42">
        <v>125.23748399999999</v>
      </c>
      <c r="AI76" s="42"/>
      <c r="AJ76" s="42"/>
      <c r="AK76" s="42"/>
      <c r="AL76" s="42"/>
      <c r="AM76" s="42">
        <v>47294.491634886872</v>
      </c>
      <c r="AN76" s="42">
        <v>17993.499107227799</v>
      </c>
      <c r="AO76" s="81">
        <v>10543.063897368989</v>
      </c>
      <c r="AP76" s="81">
        <v>7450.4352098588097</v>
      </c>
      <c r="AQ76" s="81">
        <v>4832.7578897476578</v>
      </c>
      <c r="AR76" s="42">
        <v>7716.4528326729496</v>
      </c>
      <c r="AS76" s="42">
        <v>12233.618121773328</v>
      </c>
      <c r="AT76" s="81">
        <v>3062.9066073768704</v>
      </c>
      <c r="AU76" s="81">
        <v>7787.6007717911143</v>
      </c>
      <c r="AV76" s="81">
        <v>1383.1107426053452</v>
      </c>
      <c r="AW76" s="42">
        <v>9294.2785032007978</v>
      </c>
      <c r="AX76" s="81">
        <v>4053.4114549999999</v>
      </c>
      <c r="AY76" s="81">
        <v>5240.8670482007983</v>
      </c>
      <c r="AZ76" s="42">
        <v>56.643070011999995</v>
      </c>
      <c r="BA76" s="81">
        <v>16314.328931071035</v>
      </c>
      <c r="BB76" s="81">
        <v>2375.0155964979986</v>
      </c>
      <c r="BC76" s="81">
        <v>2133.5513664999985</v>
      </c>
      <c r="BD76" s="81">
        <v>0.01</v>
      </c>
      <c r="BE76" s="81">
        <v>0</v>
      </c>
      <c r="BF76" s="81">
        <v>0</v>
      </c>
      <c r="BG76" s="81">
        <v>0</v>
      </c>
      <c r="BH76" s="81">
        <v>0</v>
      </c>
      <c r="BI76" s="81">
        <v>972.96514310399994</v>
      </c>
      <c r="BJ76" s="81">
        <v>7.3855719999999998</v>
      </c>
      <c r="BK76" s="81">
        <v>2.0000000000000002E-5</v>
      </c>
      <c r="BL76" s="81">
        <v>0</v>
      </c>
      <c r="BM76" s="81">
        <v>0</v>
      </c>
      <c r="BN76" s="81">
        <v>0</v>
      </c>
      <c r="BO76" s="81">
        <v>0</v>
      </c>
      <c r="BP76" s="42"/>
      <c r="BQ76" s="42"/>
      <c r="BR76" s="42"/>
      <c r="BS76" s="42">
        <v>30.382897441051316</v>
      </c>
      <c r="BT76" s="42"/>
      <c r="BU76" s="42">
        <v>25.560726450233194</v>
      </c>
      <c r="BV76" s="42"/>
      <c r="BW76" s="42">
        <v>25.655731012588184</v>
      </c>
      <c r="BX76" s="42"/>
      <c r="BY76" s="42">
        <v>19.929767882223928</v>
      </c>
      <c r="BZ76" s="42"/>
      <c r="CA76" s="42"/>
      <c r="CB76" s="42">
        <v>28.817072461808795</v>
      </c>
      <c r="CC76" s="42"/>
      <c r="CD76" s="42"/>
      <c r="CE76" s="42"/>
      <c r="CF76" s="42"/>
      <c r="CG76" s="42"/>
      <c r="CH76" s="42"/>
      <c r="CI76" s="42"/>
      <c r="CJ76" s="42">
        <v>34.645315363508736</v>
      </c>
    </row>
    <row r="77" spans="1:88" ht="12" customHeight="1">
      <c r="A77" s="35" t="s">
        <v>548</v>
      </c>
      <c r="B77" s="42">
        <v>530569.31427500001</v>
      </c>
      <c r="C77" s="42">
        <v>193596.34149999998</v>
      </c>
      <c r="D77" s="42">
        <v>215.97182000000004</v>
      </c>
      <c r="E77" s="42">
        <v>302891.74339999998</v>
      </c>
      <c r="F77" s="42"/>
      <c r="G77" s="42">
        <v>10.81</v>
      </c>
      <c r="H77" s="42">
        <v>9.89</v>
      </c>
      <c r="I77" s="42">
        <v>31</v>
      </c>
      <c r="J77" s="42"/>
      <c r="K77" s="42">
        <v>1134</v>
      </c>
      <c r="L77" s="42">
        <v>1136.18</v>
      </c>
      <c r="M77" s="42">
        <v>98.477244589915969</v>
      </c>
      <c r="N77" s="42">
        <v>123.31995800616575</v>
      </c>
      <c r="O77" s="42">
        <v>46.147400000000033</v>
      </c>
      <c r="P77" s="42">
        <v>35.007899999999999</v>
      </c>
      <c r="Q77" s="42">
        <v>11.13950000000003</v>
      </c>
      <c r="R77" s="42">
        <v>55.331200000000017</v>
      </c>
      <c r="S77" s="42">
        <v>-9.1837999999999855</v>
      </c>
      <c r="T77" s="42">
        <v>38.373200000000018</v>
      </c>
      <c r="U77" s="42">
        <v>1.9778</v>
      </c>
      <c r="V77" s="42">
        <v>10.228199999999999</v>
      </c>
      <c r="W77" s="42">
        <v>6.7297999999999982</v>
      </c>
      <c r="X77" s="42"/>
      <c r="Y77" s="42">
        <v>205.07867605099034</v>
      </c>
      <c r="Z77" s="42">
        <v>134.7125367233879</v>
      </c>
      <c r="AA77" s="42">
        <v>45.50391738454082</v>
      </c>
      <c r="AB77" s="42">
        <v>24.862221943061591</v>
      </c>
      <c r="AC77" s="42">
        <v>1587.8675048828122</v>
      </c>
      <c r="AD77" s="42">
        <v>328.18</v>
      </c>
      <c r="AE77" s="42"/>
      <c r="AF77" s="42">
        <v>807.88</v>
      </c>
      <c r="AG77" s="42">
        <v>38233</v>
      </c>
      <c r="AH77" s="42">
        <v>69.735051999999996</v>
      </c>
      <c r="AI77" s="42"/>
      <c r="AJ77" s="42"/>
      <c r="AK77" s="42"/>
      <c r="AL77" s="42"/>
      <c r="AM77" s="42">
        <v>66356.411970384623</v>
      </c>
      <c r="AN77" s="42">
        <v>20091.513550421998</v>
      </c>
      <c r="AO77" s="81">
        <v>13037.469842716146</v>
      </c>
      <c r="AP77" s="81">
        <v>7054.0437077058523</v>
      </c>
      <c r="AQ77" s="81">
        <v>3863.4011580819165</v>
      </c>
      <c r="AR77" s="42">
        <v>11623.586027669644</v>
      </c>
      <c r="AS77" s="42">
        <v>23567.712916883953</v>
      </c>
      <c r="AT77" s="81">
        <v>3677.7137748510077</v>
      </c>
      <c r="AU77" s="81">
        <v>15558.415960964832</v>
      </c>
      <c r="AV77" s="81">
        <v>4331.5831810681148</v>
      </c>
      <c r="AW77" s="42">
        <v>11050.476434079001</v>
      </c>
      <c r="AX77" s="81">
        <v>5040.4535543680004</v>
      </c>
      <c r="AY77" s="81">
        <v>6010.0228797110003</v>
      </c>
      <c r="AZ77" s="42">
        <v>23.12304133</v>
      </c>
      <c r="BA77" s="81">
        <v>25310.154672369204</v>
      </c>
      <c r="BB77" s="81">
        <v>4177.2464478329994</v>
      </c>
      <c r="BC77" s="81">
        <v>3889.4341299609996</v>
      </c>
      <c r="BD77" s="81">
        <v>0</v>
      </c>
      <c r="BE77" s="81">
        <v>197.09718649999999</v>
      </c>
      <c r="BF77" s="81">
        <v>0</v>
      </c>
      <c r="BG77" s="81">
        <v>0</v>
      </c>
      <c r="BH77" s="81">
        <v>0</v>
      </c>
      <c r="BI77" s="81">
        <v>4523.9788347580006</v>
      </c>
      <c r="BJ77" s="81">
        <v>13.537335499999999</v>
      </c>
      <c r="BK77" s="81">
        <v>0</v>
      </c>
      <c r="BL77" s="81">
        <v>6.4325200000000002</v>
      </c>
      <c r="BM77" s="81">
        <v>0</v>
      </c>
      <c r="BN77" s="81">
        <v>0</v>
      </c>
      <c r="BO77" s="81">
        <v>0</v>
      </c>
      <c r="BP77" s="42"/>
      <c r="BQ77" s="42"/>
      <c r="BR77" s="42"/>
      <c r="BS77" s="42">
        <v>31.083514420910774</v>
      </c>
      <c r="BT77" s="42"/>
      <c r="BU77" s="42">
        <v>26.995885437165441</v>
      </c>
      <c r="BV77" s="42"/>
      <c r="BW77" s="42">
        <v>24.295977268921007</v>
      </c>
      <c r="BX77" s="42"/>
      <c r="BY77" s="42">
        <v>22.77068825051596</v>
      </c>
      <c r="BZ77" s="42"/>
      <c r="CA77" s="42"/>
      <c r="CB77" s="42">
        <v>29.613743506663617</v>
      </c>
      <c r="CC77" s="42"/>
      <c r="CD77" s="42"/>
      <c r="CE77" s="42"/>
      <c r="CF77" s="42"/>
      <c r="CG77" s="42"/>
      <c r="CH77" s="42"/>
      <c r="CI77" s="42"/>
      <c r="CJ77" s="42">
        <v>34.704435203741042</v>
      </c>
    </row>
    <row r="78" spans="1:88" ht="12" customHeight="1">
      <c r="A78" s="35" t="s">
        <v>549</v>
      </c>
      <c r="B78" s="42">
        <v>542450.42720200005</v>
      </c>
      <c r="C78" s="42">
        <v>200968.68339999998</v>
      </c>
      <c r="D78" s="42">
        <v>231.64322000000007</v>
      </c>
      <c r="E78" s="42">
        <v>316688.5809</v>
      </c>
      <c r="F78" s="42"/>
      <c r="G78" s="42">
        <v>14.34</v>
      </c>
      <c r="H78" s="42">
        <v>11.83</v>
      </c>
      <c r="I78" s="42">
        <v>32</v>
      </c>
      <c r="J78" s="42"/>
      <c r="K78" s="42">
        <v>1130</v>
      </c>
      <c r="L78" s="42">
        <v>1130</v>
      </c>
      <c r="M78" s="42">
        <v>97.816978781368761</v>
      </c>
      <c r="N78" s="42">
        <v>123.99768151339498</v>
      </c>
      <c r="O78" s="42">
        <v>45.637399999999971</v>
      </c>
      <c r="P78" s="42">
        <v>35.467599999999997</v>
      </c>
      <c r="Q78" s="42">
        <v>10.16979999999997</v>
      </c>
      <c r="R78" s="42">
        <v>39.998799999999967</v>
      </c>
      <c r="S78" s="42">
        <v>5.6386000000000003</v>
      </c>
      <c r="T78" s="42">
        <v>35.692199999999971</v>
      </c>
      <c r="U78" s="42">
        <v>1.6575999999999991</v>
      </c>
      <c r="V78" s="42">
        <v>1.1101000000000001</v>
      </c>
      <c r="W78" s="42">
        <v>3.1964999999999981</v>
      </c>
      <c r="X78" s="42"/>
      <c r="Y78" s="42">
        <v>232.58840592918747</v>
      </c>
      <c r="Z78" s="42">
        <v>165.29894386305878</v>
      </c>
      <c r="AA78" s="42">
        <v>48.768409356065703</v>
      </c>
      <c r="AB78" s="42">
        <v>18.521052710063</v>
      </c>
      <c r="AC78" s="42">
        <v>1651.0999999999997</v>
      </c>
      <c r="AD78" s="42">
        <v>355.6825</v>
      </c>
      <c r="AE78" s="42"/>
      <c r="AF78" s="42">
        <v>770.11</v>
      </c>
      <c r="AG78" s="42">
        <v>40301.699999999997</v>
      </c>
      <c r="AH78" s="42">
        <v>180.44857300000001</v>
      </c>
      <c r="AI78" s="42"/>
      <c r="AJ78" s="42"/>
      <c r="AK78" s="42"/>
      <c r="AL78" s="42"/>
      <c r="AM78" s="42">
        <v>75039.599294622778</v>
      </c>
      <c r="AN78" s="42">
        <v>20601.147549516791</v>
      </c>
      <c r="AO78" s="81">
        <v>14213.600297739409</v>
      </c>
      <c r="AP78" s="81">
        <v>6387.5472517773796</v>
      </c>
      <c r="AQ78" s="81">
        <v>3879.2965005208157</v>
      </c>
      <c r="AR78" s="42">
        <v>15145.033112726729</v>
      </c>
      <c r="AS78" s="42">
        <v>27487.981335347453</v>
      </c>
      <c r="AT78" s="81">
        <v>4972.5658767297018</v>
      </c>
      <c r="AU78" s="81">
        <v>14936.501147092185</v>
      </c>
      <c r="AV78" s="81">
        <v>7578.914311525562</v>
      </c>
      <c r="AW78" s="42">
        <v>11715.664978845827</v>
      </c>
      <c r="AX78" s="81">
        <v>5549.536327838</v>
      </c>
      <c r="AY78" s="81">
        <v>6166.1286510078271</v>
      </c>
      <c r="AZ78" s="42">
        <v>89.772318185999993</v>
      </c>
      <c r="BA78" s="81">
        <v>38483.621877790938</v>
      </c>
      <c r="BB78" s="81">
        <v>15503.538281756995</v>
      </c>
      <c r="BC78" s="81">
        <v>12274.289976059994</v>
      </c>
      <c r="BD78" s="81">
        <v>47.359063175000003</v>
      </c>
      <c r="BE78" s="81">
        <v>210.26302029999999</v>
      </c>
      <c r="BF78" s="81">
        <v>0</v>
      </c>
      <c r="BG78" s="81">
        <v>0</v>
      </c>
      <c r="BH78" s="81">
        <v>0</v>
      </c>
      <c r="BI78" s="81">
        <v>9140.6699916173002</v>
      </c>
      <c r="BJ78" s="81">
        <v>44.950918000000009</v>
      </c>
      <c r="BK78" s="81">
        <v>1.9733069999999999</v>
      </c>
      <c r="BL78" s="81">
        <v>7.555439999999999</v>
      </c>
      <c r="BM78" s="81">
        <v>0</v>
      </c>
      <c r="BN78" s="81">
        <v>0</v>
      </c>
      <c r="BO78" s="81">
        <v>0</v>
      </c>
      <c r="BP78" s="42"/>
      <c r="BQ78" s="42"/>
      <c r="BR78" s="42"/>
      <c r="BS78" s="42">
        <v>31.771178650989043</v>
      </c>
      <c r="BT78" s="42"/>
      <c r="BU78" s="42">
        <v>28.774334740209333</v>
      </c>
      <c r="BV78" s="42"/>
      <c r="BW78" s="42">
        <v>23.94368559852165</v>
      </c>
      <c r="BX78" s="42"/>
      <c r="BY78" s="42">
        <v>27.005624668998308</v>
      </c>
      <c r="BZ78" s="42"/>
      <c r="CA78" s="42"/>
      <c r="CB78" s="42">
        <v>30.26019209632009</v>
      </c>
      <c r="CC78" s="42"/>
      <c r="CD78" s="42"/>
      <c r="CE78" s="42"/>
      <c r="CF78" s="42"/>
      <c r="CG78" s="42"/>
      <c r="CH78" s="42"/>
      <c r="CI78" s="42"/>
      <c r="CJ78" s="42">
        <v>34.438969743202598</v>
      </c>
    </row>
    <row r="79" spans="1:88" ht="12" customHeight="1">
      <c r="A79" s="35" t="s">
        <v>550</v>
      </c>
      <c r="B79" s="42">
        <v>557744.362035</v>
      </c>
      <c r="C79" s="42">
        <v>208987.87599999999</v>
      </c>
      <c r="D79" s="42">
        <v>234.82372999999998</v>
      </c>
      <c r="E79" s="42">
        <v>327925.98019999993</v>
      </c>
      <c r="F79" s="42"/>
      <c r="G79" s="42">
        <v>15.46</v>
      </c>
      <c r="H79" s="42">
        <v>11.87</v>
      </c>
      <c r="I79" s="42">
        <v>32.4</v>
      </c>
      <c r="J79" s="42"/>
      <c r="K79" s="42">
        <v>1139</v>
      </c>
      <c r="L79" s="42">
        <v>1133.67</v>
      </c>
      <c r="M79" s="42">
        <v>97.043326486657818</v>
      </c>
      <c r="N79" s="42">
        <v>124.6780395180765</v>
      </c>
      <c r="O79" s="42">
        <v>45.59380000000003</v>
      </c>
      <c r="P79" s="42">
        <v>34.710100000000033</v>
      </c>
      <c r="Q79" s="42">
        <v>10.883699999999999</v>
      </c>
      <c r="R79" s="42">
        <v>54.980199999999968</v>
      </c>
      <c r="S79" s="42">
        <v>-9.3863999999999397</v>
      </c>
      <c r="T79" s="42">
        <v>45.113299999999967</v>
      </c>
      <c r="U79" s="42">
        <v>5.259100000000001</v>
      </c>
      <c r="V79" s="42">
        <v>4.8592000000000004</v>
      </c>
      <c r="W79" s="42">
        <v>5.0077000000000034</v>
      </c>
      <c r="X79" s="42"/>
      <c r="Y79" s="42">
        <v>236.15336631842618</v>
      </c>
      <c r="Z79" s="42">
        <v>167.26006782798845</v>
      </c>
      <c r="AA79" s="42">
        <v>53.767549413044357</v>
      </c>
      <c r="AB79" s="42">
        <v>15.125749077393371</v>
      </c>
      <c r="AC79" s="42">
        <v>1685.1071428571431</v>
      </c>
      <c r="AD79" s="42">
        <v>356.35239999999999</v>
      </c>
      <c r="AE79" s="42"/>
      <c r="AF79" s="42">
        <v>800.38</v>
      </c>
      <c r="AG79" s="42">
        <v>45044.200259999998</v>
      </c>
      <c r="AH79" s="42">
        <v>122.77468499999999</v>
      </c>
      <c r="AI79" s="42"/>
      <c r="AJ79" s="42"/>
      <c r="AK79" s="42"/>
      <c r="AL79" s="42"/>
      <c r="AM79" s="42">
        <v>78301.368778284159</v>
      </c>
      <c r="AN79" s="42">
        <v>22361.747600513721</v>
      </c>
      <c r="AO79" s="81">
        <v>13743.596351590162</v>
      </c>
      <c r="AP79" s="81">
        <v>8618.1512489235611</v>
      </c>
      <c r="AQ79" s="81">
        <v>5013.9455365375516</v>
      </c>
      <c r="AR79" s="42">
        <v>13054.980952249482</v>
      </c>
      <c r="AS79" s="42">
        <v>32084.535761167674</v>
      </c>
      <c r="AT79" s="81">
        <v>6259.0710074724575</v>
      </c>
      <c r="AU79" s="81">
        <v>21639.600730783532</v>
      </c>
      <c r="AV79" s="81">
        <v>4185.8640229116863</v>
      </c>
      <c r="AW79" s="42">
        <v>10782.996552003082</v>
      </c>
      <c r="AX79" s="81">
        <v>5198.1444763949994</v>
      </c>
      <c r="AY79" s="81">
        <v>5584.8520756080825</v>
      </c>
      <c r="AZ79" s="42">
        <v>17.107912350199999</v>
      </c>
      <c r="BA79" s="81">
        <v>38727.575166641123</v>
      </c>
      <c r="BB79" s="81">
        <v>17971.042247494879</v>
      </c>
      <c r="BC79" s="81">
        <v>13947.773180440006</v>
      </c>
      <c r="BD79" s="81">
        <v>594.76019868299784</v>
      </c>
      <c r="BE79" s="81">
        <v>535.42738640000005</v>
      </c>
      <c r="BF79" s="81">
        <v>0</v>
      </c>
      <c r="BG79" s="81">
        <v>27.900000000001501</v>
      </c>
      <c r="BH79" s="81">
        <v>0</v>
      </c>
      <c r="BI79" s="81">
        <v>5441.5294221718495</v>
      </c>
      <c r="BJ79" s="81">
        <v>52.406987999999998</v>
      </c>
      <c r="BK79" s="81">
        <v>24.791208000000001</v>
      </c>
      <c r="BL79" s="81">
        <v>20.299210000000002</v>
      </c>
      <c r="BM79" s="81">
        <v>0</v>
      </c>
      <c r="BN79" s="81">
        <v>3</v>
      </c>
      <c r="BO79" s="81">
        <v>0</v>
      </c>
      <c r="BP79" s="42"/>
      <c r="BQ79" s="42"/>
      <c r="BR79" s="42"/>
      <c r="BS79" s="42">
        <v>31.203761398967561</v>
      </c>
      <c r="BT79" s="42"/>
      <c r="BU79" s="42">
        <v>27.609066869602032</v>
      </c>
      <c r="BV79" s="42"/>
      <c r="BW79" s="42">
        <v>23.94368559852165</v>
      </c>
      <c r="BX79" s="42"/>
      <c r="BY79" s="42">
        <v>25.838475080701667</v>
      </c>
      <c r="BZ79" s="42"/>
      <c r="CA79" s="42"/>
      <c r="CB79" s="42">
        <v>29.069813975218906</v>
      </c>
      <c r="CC79" s="42"/>
      <c r="CD79" s="42"/>
      <c r="CE79" s="42"/>
      <c r="CF79" s="42"/>
      <c r="CG79" s="42"/>
      <c r="CH79" s="42"/>
      <c r="CI79" s="42"/>
      <c r="CJ79" s="42">
        <v>34.393677140121227</v>
      </c>
    </row>
    <row r="80" spans="1:88" ht="12" customHeight="1">
      <c r="A80" s="35" t="s">
        <v>551</v>
      </c>
      <c r="B80" s="42">
        <v>582405.13740499993</v>
      </c>
      <c r="C80" s="42">
        <v>204711.33820000003</v>
      </c>
      <c r="D80" s="42">
        <v>237.97687999999999</v>
      </c>
      <c r="E80" s="42">
        <v>341134.23709999991</v>
      </c>
      <c r="F80" s="42"/>
      <c r="G80" s="42">
        <v>14.06</v>
      </c>
      <c r="H80" s="42">
        <v>14.57</v>
      </c>
      <c r="I80" s="42">
        <v>32.799999999999997</v>
      </c>
      <c r="J80" s="42"/>
      <c r="K80" s="42">
        <v>1153</v>
      </c>
      <c r="L80" s="42">
        <v>1146.5899999999999</v>
      </c>
      <c r="M80" s="42">
        <v>96.065236096084348</v>
      </c>
      <c r="N80" s="42">
        <v>124.85986398257212</v>
      </c>
      <c r="O80" s="42">
        <v>48.190200000000033</v>
      </c>
      <c r="P80" s="42">
        <v>38.5154</v>
      </c>
      <c r="Q80" s="42">
        <v>9.6748000000000296</v>
      </c>
      <c r="R80" s="42">
        <v>37.133300000000027</v>
      </c>
      <c r="S80" s="42">
        <v>11.056900000000001</v>
      </c>
      <c r="T80" s="42">
        <v>27.030200000000061</v>
      </c>
      <c r="U80" s="42">
        <v>-2.6200999999999999</v>
      </c>
      <c r="V80" s="42">
        <v>2.6909000000000001</v>
      </c>
      <c r="W80" s="42">
        <v>7.4122000000000003</v>
      </c>
      <c r="X80" s="42"/>
      <c r="Y80" s="42">
        <v>257.77491868685587</v>
      </c>
      <c r="Z80" s="42">
        <v>190.89425857949911</v>
      </c>
      <c r="AA80" s="42">
        <v>51.625999857046985</v>
      </c>
      <c r="AB80" s="42">
        <v>15.254660250309774</v>
      </c>
      <c r="AC80" s="42">
        <v>1712.826086956522</v>
      </c>
      <c r="AD80" s="42">
        <v>351.01960000000003</v>
      </c>
      <c r="AE80" s="42"/>
      <c r="AF80" s="42">
        <v>773.76</v>
      </c>
      <c r="AG80" s="42">
        <v>40353.285000000003</v>
      </c>
      <c r="AH80" s="42">
        <v>46.456900999999995</v>
      </c>
      <c r="AI80" s="42"/>
      <c r="AJ80" s="42"/>
      <c r="AK80" s="42"/>
      <c r="AL80" s="42"/>
      <c r="AM80" s="42">
        <v>90491.702649792627</v>
      </c>
      <c r="AN80" s="42">
        <v>24531.796177442655</v>
      </c>
      <c r="AO80" s="81">
        <v>14082.872655457404</v>
      </c>
      <c r="AP80" s="81">
        <v>10448.923521985253</v>
      </c>
      <c r="AQ80" s="81">
        <v>6913.3062090839903</v>
      </c>
      <c r="AR80" s="42">
        <v>12250.532397182331</v>
      </c>
      <c r="AS80" s="42">
        <v>39406.500993947331</v>
      </c>
      <c r="AT80" s="81">
        <v>7597.7824713680893</v>
      </c>
      <c r="AU80" s="81">
        <v>25486.074873419981</v>
      </c>
      <c r="AV80" s="81">
        <v>6322.6436491592704</v>
      </c>
      <c r="AW80" s="42">
        <v>14273.091597511879</v>
      </c>
      <c r="AX80" s="81">
        <v>7467.4368316419996</v>
      </c>
      <c r="AY80" s="81">
        <v>6805.6547658698792</v>
      </c>
      <c r="AZ80" s="42">
        <v>29.781483708421053</v>
      </c>
      <c r="BA80" s="81">
        <v>47031.107753781456</v>
      </c>
      <c r="BB80" s="81">
        <v>17163.274111186616</v>
      </c>
      <c r="BC80" s="81">
        <v>13471.129264719988</v>
      </c>
      <c r="BD80" s="81">
        <v>643.76112000000091</v>
      </c>
      <c r="BE80" s="81">
        <v>254.66468359999999</v>
      </c>
      <c r="BF80" s="81">
        <v>0</v>
      </c>
      <c r="BG80" s="81">
        <v>940.599999999999</v>
      </c>
      <c r="BH80" s="81">
        <v>0</v>
      </c>
      <c r="BI80" s="81">
        <v>9307.6776601993424</v>
      </c>
      <c r="BJ80" s="81">
        <v>49.228042010467</v>
      </c>
      <c r="BK80" s="81">
        <v>26.82338</v>
      </c>
      <c r="BL80" s="81">
        <v>9.9407999999999994</v>
      </c>
      <c r="BM80" s="81">
        <v>0</v>
      </c>
      <c r="BN80" s="81">
        <v>98.299999999999741</v>
      </c>
      <c r="BO80" s="81">
        <v>0</v>
      </c>
      <c r="BP80" s="42"/>
      <c r="BQ80" s="42"/>
      <c r="BR80" s="42"/>
      <c r="BS80" s="42">
        <v>30.893119279387157</v>
      </c>
      <c r="BT80" s="42"/>
      <c r="BU80" s="42">
        <v>26.995047209058491</v>
      </c>
      <c r="BV80" s="42"/>
      <c r="BW80" s="42">
        <v>26.014814402793775</v>
      </c>
      <c r="BX80" s="42"/>
      <c r="BY80" s="42">
        <v>23.918157379770513</v>
      </c>
      <c r="BZ80" s="42"/>
      <c r="CA80" s="42"/>
      <c r="CB80" s="42">
        <v>29.065167407984077</v>
      </c>
      <c r="CC80" s="42"/>
      <c r="CD80" s="42"/>
      <c r="CE80" s="42"/>
      <c r="CF80" s="42"/>
      <c r="CG80" s="42"/>
      <c r="CH80" s="42"/>
      <c r="CI80" s="42"/>
      <c r="CJ80" s="42">
        <v>34.347952487070771</v>
      </c>
    </row>
    <row r="81" spans="1:88" ht="12" customHeight="1">
      <c r="A81" s="35" t="s">
        <v>552</v>
      </c>
      <c r="B81" s="42">
        <v>588513.23330900003</v>
      </c>
      <c r="C81" s="42">
        <v>217316.67939999996</v>
      </c>
      <c r="D81" s="42">
        <v>242.30430999999999</v>
      </c>
      <c r="E81" s="42">
        <v>349245.46889999998</v>
      </c>
      <c r="F81" s="42"/>
      <c r="G81" s="42">
        <v>13.95</v>
      </c>
      <c r="H81" s="42">
        <v>14.12</v>
      </c>
      <c r="I81" s="42">
        <v>33.200000000000003</v>
      </c>
      <c r="J81" s="42"/>
      <c r="K81" s="42">
        <v>1154</v>
      </c>
      <c r="L81" s="42">
        <v>1152.19</v>
      </c>
      <c r="M81" s="42">
        <v>95.761032199622804</v>
      </c>
      <c r="N81" s="42">
        <v>125.42313543754189</v>
      </c>
      <c r="O81" s="42">
        <v>44.207199999999943</v>
      </c>
      <c r="P81" s="42">
        <v>35.308900000000001</v>
      </c>
      <c r="Q81" s="42">
        <v>8.8982999999999404</v>
      </c>
      <c r="R81" s="42">
        <v>53.266499999999944</v>
      </c>
      <c r="S81" s="42">
        <v>-9.0593000000000004</v>
      </c>
      <c r="T81" s="42">
        <v>31.305999999999969</v>
      </c>
      <c r="U81" s="42">
        <v>2.7193000000000001</v>
      </c>
      <c r="V81" s="42">
        <v>10.7523</v>
      </c>
      <c r="W81" s="42">
        <v>11.2082</v>
      </c>
      <c r="X81" s="42"/>
      <c r="Y81" s="42">
        <v>236.0821763022505</v>
      </c>
      <c r="Z81" s="42">
        <v>180.43158696792784</v>
      </c>
      <c r="AA81" s="42">
        <v>41.476917588326415</v>
      </c>
      <c r="AB81" s="42">
        <v>14.173671745996248</v>
      </c>
      <c r="AC81" s="42">
        <v>1756.7250000000001</v>
      </c>
      <c r="AD81" s="42">
        <v>359.76749999999998</v>
      </c>
      <c r="AE81" s="42"/>
      <c r="AF81" s="42">
        <v>703.18</v>
      </c>
      <c r="AG81" s="42">
        <v>46338.076999999997</v>
      </c>
      <c r="AH81" s="42">
        <v>45.788482000000002</v>
      </c>
      <c r="AI81" s="42"/>
      <c r="AJ81" s="42"/>
      <c r="AK81" s="42"/>
      <c r="AL81" s="42"/>
      <c r="AM81" s="42">
        <v>70785.968895639933</v>
      </c>
      <c r="AN81" s="42">
        <v>18687.708132456508</v>
      </c>
      <c r="AO81" s="81">
        <v>12237.876230876218</v>
      </c>
      <c r="AP81" s="81">
        <v>6449.8319015802863</v>
      </c>
      <c r="AQ81" s="81">
        <v>4002.8041670953171</v>
      </c>
      <c r="AR81" s="42">
        <v>9680.0716865985469</v>
      </c>
      <c r="AS81" s="42">
        <v>26376.762015331682</v>
      </c>
      <c r="AT81" s="81">
        <v>8796.1625033571436</v>
      </c>
      <c r="AU81" s="81">
        <v>13523.565211301962</v>
      </c>
      <c r="AV81" s="81">
        <v>4057.034300672578</v>
      </c>
      <c r="AW81" s="42">
        <v>16026.995845613188</v>
      </c>
      <c r="AX81" s="81">
        <v>6140.6713374999999</v>
      </c>
      <c r="AY81" s="81">
        <v>9886.3245081131881</v>
      </c>
      <c r="AZ81" s="42">
        <v>14.43121564</v>
      </c>
      <c r="BA81" s="81">
        <v>62588.879161408862</v>
      </c>
      <c r="BB81" s="81">
        <v>37039.895936889006</v>
      </c>
      <c r="BC81" s="81">
        <v>14019.798380800001</v>
      </c>
      <c r="BD81" s="81">
        <v>1261.3040826090003</v>
      </c>
      <c r="BE81" s="81">
        <v>308.08591309999991</v>
      </c>
      <c r="BF81" s="81">
        <v>0</v>
      </c>
      <c r="BG81" s="81">
        <v>18495.899999999998</v>
      </c>
      <c r="BH81" s="81">
        <v>0</v>
      </c>
      <c r="BI81" s="81">
        <v>6370.6548947445135</v>
      </c>
      <c r="BJ81" s="81">
        <v>50.113018600000004</v>
      </c>
      <c r="BK81" s="81">
        <v>52.565801999999998</v>
      </c>
      <c r="BL81" s="81">
        <v>11.672870000000001</v>
      </c>
      <c r="BM81" s="81">
        <v>0</v>
      </c>
      <c r="BN81" s="81">
        <v>1682</v>
      </c>
      <c r="BO81" s="81">
        <v>0</v>
      </c>
      <c r="BP81" s="42"/>
      <c r="BQ81" s="42"/>
      <c r="BR81" s="42"/>
      <c r="BS81" s="42">
        <v>29.971892493543258</v>
      </c>
      <c r="BT81" s="42"/>
      <c r="BU81" s="42">
        <v>24.190242634851202</v>
      </c>
      <c r="BV81" s="42"/>
      <c r="BW81" s="42">
        <v>28.304118070239628</v>
      </c>
      <c r="BX81" s="42"/>
      <c r="BY81" s="42">
        <v>19.268414019428523</v>
      </c>
      <c r="BZ81" s="42"/>
      <c r="CA81" s="42"/>
      <c r="CB81" s="42">
        <v>27.077760101461806</v>
      </c>
      <c r="CC81" s="42"/>
      <c r="CD81" s="42"/>
      <c r="CE81" s="42"/>
      <c r="CF81" s="42"/>
      <c r="CG81" s="42"/>
      <c r="CH81" s="42"/>
      <c r="CI81" s="42"/>
      <c r="CJ81" s="42">
        <v>35.072987604854355</v>
      </c>
    </row>
    <row r="82" spans="1:88" ht="12" customHeight="1">
      <c r="A82" s="35" t="s">
        <v>553</v>
      </c>
      <c r="B82" s="42">
        <v>609367.39290899993</v>
      </c>
      <c r="C82" s="42">
        <v>214417.4829</v>
      </c>
      <c r="D82" s="42">
        <v>259.81812000000002</v>
      </c>
      <c r="E82" s="42">
        <v>353020.84879999998</v>
      </c>
      <c r="F82" s="42"/>
      <c r="G82" s="42">
        <v>11.3</v>
      </c>
      <c r="H82" s="42">
        <v>12.45</v>
      </c>
      <c r="I82" s="42">
        <v>32.200000000000003</v>
      </c>
      <c r="J82" s="42"/>
      <c r="K82" s="42">
        <v>1159</v>
      </c>
      <c r="L82" s="42">
        <v>1156.6400000000001</v>
      </c>
      <c r="M82" s="42">
        <v>95.124896713189727</v>
      </c>
      <c r="N82" s="42">
        <v>125.12458314818046</v>
      </c>
      <c r="O82" s="42">
        <v>50.776699999999998</v>
      </c>
      <c r="P82" s="42">
        <v>36.699499999999972</v>
      </c>
      <c r="Q82" s="42">
        <v>14.07720000000003</v>
      </c>
      <c r="R82" s="42">
        <v>48.719499999999996</v>
      </c>
      <c r="S82" s="42">
        <v>2.0571999999999999</v>
      </c>
      <c r="T82" s="42">
        <v>29.337900000000001</v>
      </c>
      <c r="U82" s="42">
        <v>0.51139999999999997</v>
      </c>
      <c r="V82" s="42">
        <v>11.9998</v>
      </c>
      <c r="W82" s="42">
        <v>7.3817999999999921</v>
      </c>
      <c r="X82" s="42"/>
      <c r="Y82" s="42">
        <v>272.3461519854165</v>
      </c>
      <c r="Z82" s="42">
        <v>201.53205038074242</v>
      </c>
      <c r="AA82" s="42">
        <v>53.43994410454517</v>
      </c>
      <c r="AB82" s="42">
        <v>17.37415750012892</v>
      </c>
      <c r="AC82" s="42">
        <v>1789.6704545454543</v>
      </c>
      <c r="AD82" s="42">
        <v>378.94549999999998</v>
      </c>
      <c r="AE82" s="42"/>
      <c r="AF82" s="42">
        <v>737.93</v>
      </c>
      <c r="AG82" s="42">
        <v>33943.029914999999</v>
      </c>
      <c r="AH82" s="42">
        <v>17.358466</v>
      </c>
      <c r="AI82" s="42"/>
      <c r="AJ82" s="42"/>
      <c r="AK82" s="42"/>
      <c r="AL82" s="42"/>
      <c r="AM82" s="42">
        <v>67069.846988836638</v>
      </c>
      <c r="AN82" s="42">
        <v>21624.912597499839</v>
      </c>
      <c r="AO82" s="81">
        <v>13146.94780632849</v>
      </c>
      <c r="AP82" s="81">
        <v>8477.964791171351</v>
      </c>
      <c r="AQ82" s="81">
        <v>5018.9857073343765</v>
      </c>
      <c r="AR82" s="42">
        <v>11758.185360700461</v>
      </c>
      <c r="AS82" s="42">
        <v>20720.655570761766</v>
      </c>
      <c r="AT82" s="81">
        <v>5806.2171030786931</v>
      </c>
      <c r="AU82" s="81">
        <v>12543.694880741714</v>
      </c>
      <c r="AV82" s="81">
        <v>2370.7435869413607</v>
      </c>
      <c r="AW82" s="42">
        <v>12890.657771235612</v>
      </c>
      <c r="AX82" s="81">
        <v>5039.4060120000004</v>
      </c>
      <c r="AY82" s="81">
        <v>7851.2517592356116</v>
      </c>
      <c r="AZ82" s="42">
        <v>75.435688638958226</v>
      </c>
      <c r="BA82" s="81">
        <v>57191.12782899903</v>
      </c>
      <c r="BB82" s="81">
        <v>31059.193664397822</v>
      </c>
      <c r="BC82" s="81">
        <v>12679.635645100001</v>
      </c>
      <c r="BD82" s="81">
        <v>478.24243868284253</v>
      </c>
      <c r="BE82" s="81">
        <v>550.81288689998019</v>
      </c>
      <c r="BF82" s="81">
        <v>0</v>
      </c>
      <c r="BG82" s="81">
        <v>14542.9</v>
      </c>
      <c r="BH82" s="81">
        <v>0</v>
      </c>
      <c r="BI82" s="81">
        <v>7399.8091625211346</v>
      </c>
      <c r="BJ82" s="81">
        <v>45.989441999999997</v>
      </c>
      <c r="BK82" s="81">
        <v>47.836590000000001</v>
      </c>
      <c r="BL82" s="81">
        <v>20.842788000000002</v>
      </c>
      <c r="BM82" s="81">
        <v>0</v>
      </c>
      <c r="BN82" s="81">
        <v>1254.3</v>
      </c>
      <c r="BO82" s="81">
        <v>0</v>
      </c>
      <c r="BP82" s="42"/>
      <c r="BQ82" s="42"/>
      <c r="BR82" s="42"/>
      <c r="BS82" s="42">
        <v>30.068014061564597</v>
      </c>
      <c r="BT82" s="42"/>
      <c r="BU82" s="42">
        <v>23.467082663386822</v>
      </c>
      <c r="BV82" s="42"/>
      <c r="BW82" s="42">
        <v>29.787261950520204</v>
      </c>
      <c r="BX82" s="42"/>
      <c r="BY82" s="42">
        <v>18.127179463572446</v>
      </c>
      <c r="BZ82" s="42"/>
      <c r="CA82" s="42"/>
      <c r="CB82" s="42">
        <v>26.537872852287808</v>
      </c>
      <c r="CC82" s="42"/>
      <c r="CD82" s="42"/>
      <c r="CE82" s="42"/>
      <c r="CF82" s="42"/>
      <c r="CG82" s="42"/>
      <c r="CH82" s="42"/>
      <c r="CI82" s="42"/>
      <c r="CJ82" s="42">
        <v>35.885893080655059</v>
      </c>
    </row>
    <row r="83" spans="1:88" ht="12" customHeight="1">
      <c r="A83" s="35" t="s">
        <v>554</v>
      </c>
      <c r="B83" s="42">
        <v>623413.44727599993</v>
      </c>
      <c r="C83" s="42">
        <v>213157.54619999998</v>
      </c>
      <c r="D83" s="42">
        <v>268.91365999999999</v>
      </c>
      <c r="E83" s="42">
        <v>370273.80200000003</v>
      </c>
      <c r="F83" s="42"/>
      <c r="G83" s="42">
        <v>12.19</v>
      </c>
      <c r="H83" s="42">
        <v>9.9</v>
      </c>
      <c r="I83" s="42">
        <v>29.9</v>
      </c>
      <c r="J83" s="42"/>
      <c r="K83" s="42">
        <v>1165</v>
      </c>
      <c r="L83" s="42">
        <v>1161.3900000000001</v>
      </c>
      <c r="M83" s="42">
        <v>93.625648868993665</v>
      </c>
      <c r="N83" s="42">
        <v>123.81839846904343</v>
      </c>
      <c r="O83" s="42">
        <v>54.565199999999997</v>
      </c>
      <c r="P83" s="42">
        <v>38.019500000000001</v>
      </c>
      <c r="Q83" s="42">
        <v>16.5457</v>
      </c>
      <c r="R83" s="42">
        <v>59.939400000000063</v>
      </c>
      <c r="S83" s="42">
        <v>-5.3742000000000596</v>
      </c>
      <c r="T83" s="42">
        <v>35.802599999999998</v>
      </c>
      <c r="U83" s="42">
        <v>1.8631</v>
      </c>
      <c r="V83" s="42">
        <v>12.5176</v>
      </c>
      <c r="W83" s="42">
        <v>11.619200000000008</v>
      </c>
      <c r="X83" s="42"/>
      <c r="Y83" s="42">
        <v>262.7503492071487</v>
      </c>
      <c r="Z83" s="42">
        <v>182.77055998270328</v>
      </c>
      <c r="AA83" s="42">
        <v>56.601366346637747</v>
      </c>
      <c r="AB83" s="42">
        <v>23.378422877807704</v>
      </c>
      <c r="AC83" s="42">
        <v>1925.5826097571332</v>
      </c>
      <c r="AD83" s="42">
        <v>378.9196</v>
      </c>
      <c r="AE83" s="42"/>
      <c r="AF83" s="42">
        <v>604.23</v>
      </c>
      <c r="AG83" s="42">
        <v>34787.604165999997</v>
      </c>
      <c r="AH83" s="42">
        <v>27.489053999999999</v>
      </c>
      <c r="AI83" s="42"/>
      <c r="AJ83" s="42"/>
      <c r="AK83" s="42"/>
      <c r="AL83" s="42"/>
      <c r="AM83" s="42">
        <v>67973.259681049007</v>
      </c>
      <c r="AN83" s="42">
        <v>23107.457790088847</v>
      </c>
      <c r="AO83" s="81">
        <v>15481.161941728882</v>
      </c>
      <c r="AP83" s="81">
        <v>7626.2958483599641</v>
      </c>
      <c r="AQ83" s="81">
        <v>3997.6480478735311</v>
      </c>
      <c r="AR83" s="42">
        <v>11251.606388080227</v>
      </c>
      <c r="AS83" s="42">
        <v>20476.765143738623</v>
      </c>
      <c r="AT83" s="81">
        <v>3906.111153130862</v>
      </c>
      <c r="AU83" s="81">
        <v>13743.373230169762</v>
      </c>
      <c r="AV83" s="81">
        <v>2827.2807604379987</v>
      </c>
      <c r="AW83" s="42">
        <v>13117.804032812763</v>
      </c>
      <c r="AX83" s="81">
        <v>5192.5808660000002</v>
      </c>
      <c r="AY83" s="81">
        <v>7925.2231668127624</v>
      </c>
      <c r="AZ83" s="42">
        <v>19.626326328552853</v>
      </c>
      <c r="BA83" s="81">
        <v>53697.25864657791</v>
      </c>
      <c r="BB83" s="81">
        <v>31684.305007669998</v>
      </c>
      <c r="BC83" s="81">
        <v>14290.001161759996</v>
      </c>
      <c r="BD83" s="81">
        <v>1030.9566852900005</v>
      </c>
      <c r="BE83" s="81">
        <v>394.23544849999979</v>
      </c>
      <c r="BF83" s="81">
        <v>0</v>
      </c>
      <c r="BG83" s="81">
        <v>11773</v>
      </c>
      <c r="BH83" s="81">
        <v>0</v>
      </c>
      <c r="BI83" s="81">
        <v>3226.4024833426001</v>
      </c>
      <c r="BJ83" s="81">
        <v>47.401198000000001</v>
      </c>
      <c r="BK83" s="81">
        <v>102.894155</v>
      </c>
      <c r="BL83" s="81">
        <v>14.794689999999994</v>
      </c>
      <c r="BM83" s="81">
        <v>0</v>
      </c>
      <c r="BN83" s="81">
        <v>1006.3999999999997</v>
      </c>
      <c r="BO83" s="81">
        <v>0</v>
      </c>
      <c r="BP83" s="42"/>
      <c r="BQ83" s="42"/>
      <c r="BR83" s="42"/>
      <c r="BS83" s="42">
        <v>30.410618514180751</v>
      </c>
      <c r="BT83" s="42"/>
      <c r="BU83" s="42">
        <v>23.374881597266796</v>
      </c>
      <c r="BV83" s="42"/>
      <c r="BW83" s="42">
        <v>31.038326952442063</v>
      </c>
      <c r="BX83" s="42"/>
      <c r="BY83" s="42">
        <v>16.301053505348658</v>
      </c>
      <c r="BZ83" s="42"/>
      <c r="CA83" s="42"/>
      <c r="CB83" s="42">
        <v>27.270660704811164</v>
      </c>
      <c r="CC83" s="42"/>
      <c r="CD83" s="42"/>
      <c r="CE83" s="42"/>
      <c r="CF83" s="42"/>
      <c r="CG83" s="42"/>
      <c r="CH83" s="42"/>
      <c r="CI83" s="42"/>
      <c r="CJ83" s="42">
        <v>36.609331679351911</v>
      </c>
    </row>
    <row r="84" spans="1:88" ht="12" customHeight="1">
      <c r="A84" s="35" t="s">
        <v>555</v>
      </c>
      <c r="B84" s="42">
        <v>627501.19570000004</v>
      </c>
      <c r="C84" s="42">
        <v>203784.57650000002</v>
      </c>
      <c r="D84" s="42">
        <v>266.65436</v>
      </c>
      <c r="E84" s="42">
        <v>430616.27219999995</v>
      </c>
      <c r="F84" s="42"/>
      <c r="G84" s="42">
        <v>12.57</v>
      </c>
      <c r="H84" s="42">
        <v>11.57</v>
      </c>
      <c r="I84" s="42">
        <v>33.200000000000003</v>
      </c>
      <c r="J84" s="42"/>
      <c r="K84" s="42">
        <v>1171</v>
      </c>
      <c r="L84" s="42">
        <v>1168.26</v>
      </c>
      <c r="M84" s="42">
        <v>92.877220462125507</v>
      </c>
      <c r="N84" s="42">
        <v>123.6166451858517</v>
      </c>
      <c r="O84" s="42">
        <v>51.570350000000062</v>
      </c>
      <c r="P84" s="42">
        <v>38.418450000000057</v>
      </c>
      <c r="Q84" s="42">
        <v>13.151899999999999</v>
      </c>
      <c r="R84" s="42">
        <v>58.242400000000004</v>
      </c>
      <c r="S84" s="42">
        <v>-6.6720499999999401</v>
      </c>
      <c r="T84" s="42">
        <v>39.649500000000003</v>
      </c>
      <c r="U84" s="42">
        <v>1.6727000000000001</v>
      </c>
      <c r="V84" s="42">
        <v>10.289</v>
      </c>
      <c r="W84" s="42">
        <v>8.3039000000000005</v>
      </c>
      <c r="X84" s="42"/>
      <c r="Y84" s="42">
        <v>221.35677877039589</v>
      </c>
      <c r="Z84" s="42">
        <v>152.5009436949079</v>
      </c>
      <c r="AA84" s="42">
        <v>41.159482592719684</v>
      </c>
      <c r="AB84" s="42">
        <v>27.696352482768294</v>
      </c>
      <c r="AC84" s="42">
        <v>2053.2750000000001</v>
      </c>
      <c r="AD84" s="42">
        <v>389.91</v>
      </c>
      <c r="AE84" s="42"/>
      <c r="AF84" s="42">
        <v>688.34</v>
      </c>
      <c r="AG84" s="42">
        <v>38814.932000000001</v>
      </c>
      <c r="AH84" s="42">
        <v>35.529398</v>
      </c>
      <c r="AI84" s="42"/>
      <c r="AJ84" s="42"/>
      <c r="AK84" s="42"/>
      <c r="AL84" s="42"/>
      <c r="AM84" s="42">
        <v>59965.139354769824</v>
      </c>
      <c r="AN84" s="42">
        <v>20568.045324088165</v>
      </c>
      <c r="AO84" s="81">
        <v>12803.593074165707</v>
      </c>
      <c r="AP84" s="81">
        <v>7764.4522499224577</v>
      </c>
      <c r="AQ84" s="81">
        <v>3410.5099192884145</v>
      </c>
      <c r="AR84" s="42">
        <v>11167.098774729488</v>
      </c>
      <c r="AS84" s="42">
        <v>14590.708496826659</v>
      </c>
      <c r="AT84" s="81">
        <v>2819.7227133990314</v>
      </c>
      <c r="AU84" s="81">
        <v>9066.8032016839461</v>
      </c>
      <c r="AV84" s="81">
        <v>2704.1825817436834</v>
      </c>
      <c r="AW84" s="42">
        <v>13622.65824676746</v>
      </c>
      <c r="AX84" s="81">
        <v>4636.2006889999902</v>
      </c>
      <c r="AY84" s="81">
        <v>8986.4575577674696</v>
      </c>
      <c r="AZ84" s="42">
        <v>16.628512358064764</v>
      </c>
      <c r="BA84" s="81">
        <v>59189.598736661537</v>
      </c>
      <c r="BB84" s="81">
        <v>39065.820142078002</v>
      </c>
      <c r="BC84" s="81">
        <v>15879.161646280001</v>
      </c>
      <c r="BD84" s="81">
        <v>1133.5555000000031</v>
      </c>
      <c r="BE84" s="81">
        <v>398.90823640000002</v>
      </c>
      <c r="BF84" s="81">
        <v>0</v>
      </c>
      <c r="BG84" s="81">
        <v>17713.899999999998</v>
      </c>
      <c r="BH84" s="81">
        <v>0</v>
      </c>
      <c r="BI84" s="81">
        <v>2843.7470671760057</v>
      </c>
      <c r="BJ84" s="81">
        <v>51.261448000000001</v>
      </c>
      <c r="BK84" s="81">
        <v>113.35554999999999</v>
      </c>
      <c r="BL84" s="81">
        <v>13.925769999999989</v>
      </c>
      <c r="BM84" s="81">
        <v>0</v>
      </c>
      <c r="BN84" s="81">
        <v>1492.8999999999996</v>
      </c>
      <c r="BO84" s="81">
        <v>0</v>
      </c>
      <c r="BP84" s="42"/>
      <c r="BQ84" s="42"/>
      <c r="BR84" s="42"/>
      <c r="BS84" s="42">
        <v>30.716617223525979</v>
      </c>
      <c r="BT84" s="42"/>
      <c r="BU84" s="42">
        <v>24.073636086980891</v>
      </c>
      <c r="BV84" s="42"/>
      <c r="BW84" s="42">
        <v>31.038326952442063</v>
      </c>
      <c r="BX84" s="42"/>
      <c r="BY84" s="42">
        <v>17.049966574660171</v>
      </c>
      <c r="BZ84" s="42"/>
      <c r="CA84" s="42"/>
      <c r="CB84" s="42">
        <v>27.961086184328227</v>
      </c>
      <c r="CC84" s="42"/>
      <c r="CD84" s="42"/>
      <c r="CE84" s="42"/>
      <c r="CF84" s="42"/>
      <c r="CG84" s="42"/>
      <c r="CH84" s="42"/>
      <c r="CI84" s="42"/>
      <c r="CJ84" s="42">
        <v>36.572225032245377</v>
      </c>
    </row>
    <row r="85" spans="1:88" ht="12" customHeight="1">
      <c r="A85" s="35" t="s">
        <v>556</v>
      </c>
      <c r="B85" s="42">
        <v>703332.41570000001</v>
      </c>
      <c r="C85" s="42">
        <v>212833.37270000001</v>
      </c>
      <c r="D85" s="42">
        <v>129.02385000000001</v>
      </c>
      <c r="E85" s="42">
        <v>442148.12360000005</v>
      </c>
      <c r="F85" s="42"/>
      <c r="G85" s="42">
        <v>11.47</v>
      </c>
      <c r="H85" s="42">
        <v>10.24</v>
      </c>
      <c r="I85" s="42">
        <v>31.48</v>
      </c>
      <c r="J85" s="42"/>
      <c r="K85" s="42">
        <v>1168</v>
      </c>
      <c r="L85" s="42">
        <v>1170.3</v>
      </c>
      <c r="M85" s="42">
        <v>91.942643960277309</v>
      </c>
      <c r="N85" s="42">
        <v>123.13506806255413</v>
      </c>
      <c r="O85" s="42">
        <v>57.203749999999943</v>
      </c>
      <c r="P85" s="42">
        <v>37.29184999999994</v>
      </c>
      <c r="Q85" s="42">
        <v>19.911899999999999</v>
      </c>
      <c r="R85" s="42">
        <v>97.488099999999875</v>
      </c>
      <c r="S85" s="42">
        <v>-40.284349999999939</v>
      </c>
      <c r="T85" s="42">
        <v>68.832799999999878</v>
      </c>
      <c r="U85" s="42">
        <v>17.552699999999991</v>
      </c>
      <c r="V85" s="42">
        <v>5.6022999999999854</v>
      </c>
      <c r="W85" s="42">
        <v>23.053000000000015</v>
      </c>
      <c r="X85" s="42"/>
      <c r="Y85" s="42">
        <v>234.23143562164509</v>
      </c>
      <c r="Z85" s="42">
        <v>151.50421599102043</v>
      </c>
      <c r="AA85" s="42">
        <v>50.754065508316053</v>
      </c>
      <c r="AB85" s="42">
        <v>31.973154122308614</v>
      </c>
      <c r="AC85" s="42">
        <v>2202.0357142857147</v>
      </c>
      <c r="AD85" s="42">
        <v>406.95260000000002</v>
      </c>
      <c r="AE85" s="42"/>
      <c r="AF85" s="42">
        <v>740.69</v>
      </c>
      <c r="AG85" s="42">
        <v>49513.425000000003</v>
      </c>
      <c r="AH85" s="42">
        <v>137.07474199999999</v>
      </c>
      <c r="AI85" s="42"/>
      <c r="AJ85" s="42"/>
      <c r="AK85" s="42"/>
      <c r="AL85" s="42"/>
      <c r="AM85" s="42">
        <v>66155.903514043574</v>
      </c>
      <c r="AN85" s="42">
        <v>21458.943731004172</v>
      </c>
      <c r="AO85" s="81">
        <v>12921.662581052811</v>
      </c>
      <c r="AP85" s="81">
        <v>8537.2811499513573</v>
      </c>
      <c r="AQ85" s="81">
        <v>4396.5822599842668</v>
      </c>
      <c r="AR85" s="42">
        <v>10680.630425507803</v>
      </c>
      <c r="AS85" s="42">
        <v>19935.144251687801</v>
      </c>
      <c r="AT85" s="81">
        <v>3654.152703868569</v>
      </c>
      <c r="AU85" s="81">
        <v>11908.839863257084</v>
      </c>
      <c r="AV85" s="81">
        <v>4372.1516845621481</v>
      </c>
      <c r="AW85" s="42">
        <v>14040.141675845276</v>
      </c>
      <c r="AX85" s="81">
        <v>4979.2639840000002</v>
      </c>
      <c r="AY85" s="81">
        <v>9060.877691845275</v>
      </c>
      <c r="AZ85" s="42">
        <v>41.043429998523813</v>
      </c>
      <c r="BA85" s="81">
        <v>88883.695218909066</v>
      </c>
      <c r="BB85" s="81">
        <v>58757.019667719993</v>
      </c>
      <c r="BC85" s="81">
        <v>17255.307819199999</v>
      </c>
      <c r="BD85" s="81">
        <v>613.95277660000045</v>
      </c>
      <c r="BE85" s="81">
        <v>453.63021070000013</v>
      </c>
      <c r="BF85" s="81">
        <v>0.434</v>
      </c>
      <c r="BG85" s="81">
        <v>35868.200000000004</v>
      </c>
      <c r="BH85" s="81">
        <v>0</v>
      </c>
      <c r="BI85" s="81">
        <v>2966.4054260458115</v>
      </c>
      <c r="BJ85" s="81">
        <v>50.066924</v>
      </c>
      <c r="BK85" s="81">
        <v>60.958956000000001</v>
      </c>
      <c r="BL85" s="81">
        <v>15.027589999999995</v>
      </c>
      <c r="BM85" s="81">
        <v>6.2E-2</v>
      </c>
      <c r="BN85" s="81">
        <v>2991.4000000000015</v>
      </c>
      <c r="BO85" s="81">
        <v>0</v>
      </c>
      <c r="BP85" s="42"/>
      <c r="BQ85" s="42"/>
      <c r="BR85" s="42"/>
      <c r="BS85" s="42">
        <v>30.986073608481846</v>
      </c>
      <c r="BT85" s="42"/>
      <c r="BU85" s="42">
        <v>24.956110606523126</v>
      </c>
      <c r="BV85" s="42"/>
      <c r="BW85" s="42">
        <v>31.038326952442063</v>
      </c>
      <c r="BX85" s="42"/>
      <c r="BY85" s="42">
        <v>18.621848556480156</v>
      </c>
      <c r="BZ85" s="42"/>
      <c r="CA85" s="42"/>
      <c r="CB85" s="42">
        <v>28.534423504915864</v>
      </c>
      <c r="CC85" s="42"/>
      <c r="CD85" s="42"/>
      <c r="CE85" s="42"/>
      <c r="CF85" s="42"/>
      <c r="CG85" s="42"/>
      <c r="CH85" s="42"/>
      <c r="CI85" s="42"/>
      <c r="CJ85" s="42">
        <v>36.305854386406907</v>
      </c>
    </row>
    <row r="86" spans="1:88" ht="12" customHeight="1">
      <c r="A86" s="35" t="s">
        <v>557</v>
      </c>
      <c r="B86" s="42">
        <v>694242.91891459993</v>
      </c>
      <c r="C86" s="42">
        <v>200434.13198151</v>
      </c>
      <c r="D86" s="42">
        <v>104.54158</v>
      </c>
      <c r="E86" s="42">
        <v>426716.10767394002</v>
      </c>
      <c r="F86" s="42"/>
      <c r="G86" s="42">
        <v>5.56</v>
      </c>
      <c r="H86" s="42">
        <v>7.38</v>
      </c>
      <c r="I86" s="42">
        <v>34</v>
      </c>
      <c r="J86" s="42"/>
      <c r="K86" s="42">
        <v>1171</v>
      </c>
      <c r="L86" s="42">
        <v>1170.1500000000001</v>
      </c>
      <c r="M86" s="42">
        <v>91.304426411928503</v>
      </c>
      <c r="N86" s="42">
        <v>122.67335250592906</v>
      </c>
      <c r="O86" s="42">
        <v>38.396500000000003</v>
      </c>
      <c r="P86" s="42">
        <v>32.0672</v>
      </c>
      <c r="Q86" s="42">
        <v>6.3293000000000035</v>
      </c>
      <c r="R86" s="42">
        <v>36.288400000000003</v>
      </c>
      <c r="S86" s="42">
        <v>2.1080999999999999</v>
      </c>
      <c r="T86" s="42">
        <v>32.393500000000003</v>
      </c>
      <c r="U86" s="42">
        <v>0.78669999999999984</v>
      </c>
      <c r="V86" s="42">
        <v>2.665</v>
      </c>
      <c r="W86" s="42">
        <v>1.2299</v>
      </c>
      <c r="X86" s="42"/>
      <c r="Y86" s="42">
        <v>184.84990506384315</v>
      </c>
      <c r="Z86" s="42">
        <v>118.88705165894328</v>
      </c>
      <c r="AA86" s="42">
        <v>34.187881264305233</v>
      </c>
      <c r="AB86" s="42">
        <v>31.774972140594649</v>
      </c>
      <c r="AC86" s="42">
        <v>2421.4761904761908</v>
      </c>
      <c r="AD86" s="42">
        <v>413.78809999999999</v>
      </c>
      <c r="AE86" s="42"/>
      <c r="AF86" s="42">
        <v>849.85</v>
      </c>
      <c r="AG86" s="42">
        <v>46380.417000000001</v>
      </c>
      <c r="AH86" s="42">
        <v>20.574852</v>
      </c>
      <c r="AI86" s="42"/>
      <c r="AJ86" s="42"/>
      <c r="AK86" s="42"/>
      <c r="AL86" s="42"/>
      <c r="AM86" s="42">
        <v>61916.120857953603</v>
      </c>
      <c r="AN86" s="42">
        <v>17662.145812889026</v>
      </c>
      <c r="AO86" s="81">
        <v>11535.817805314173</v>
      </c>
      <c r="AP86" s="81">
        <v>6126.3280075748507</v>
      </c>
      <c r="AQ86" s="81">
        <v>3175.0675003262045</v>
      </c>
      <c r="AR86" s="42">
        <v>10143.293483625259</v>
      </c>
      <c r="AS86" s="42">
        <v>20450.613170789838</v>
      </c>
      <c r="AT86" s="81">
        <v>2363.8635899454493</v>
      </c>
      <c r="AU86" s="81">
        <v>15495.651391885041</v>
      </c>
      <c r="AV86" s="81">
        <v>2591.0981889593472</v>
      </c>
      <c r="AW86" s="42">
        <v>13625.170413599462</v>
      </c>
      <c r="AX86" s="81">
        <v>4765.5030017899999</v>
      </c>
      <c r="AY86" s="81">
        <v>8859.6674118094634</v>
      </c>
      <c r="AZ86" s="42">
        <v>34.897977050000001</v>
      </c>
      <c r="BA86" s="81">
        <v>39727.824050890827</v>
      </c>
      <c r="BB86" s="81">
        <v>23234.306901250024</v>
      </c>
      <c r="BC86" s="81">
        <v>18278.222836320027</v>
      </c>
      <c r="BD86" s="81">
        <v>306.5682698999999</v>
      </c>
      <c r="BE86" s="81">
        <v>376.08137600000009</v>
      </c>
      <c r="BF86" s="81">
        <v>0</v>
      </c>
      <c r="BG86" s="81">
        <v>2529.82422</v>
      </c>
      <c r="BH86" s="81">
        <v>0</v>
      </c>
      <c r="BI86" s="81">
        <v>1047.3712537928188</v>
      </c>
      <c r="BJ86" s="81">
        <v>49.978452499999996</v>
      </c>
      <c r="BK86" s="81">
        <v>30.089639999999999</v>
      </c>
      <c r="BL86" s="81">
        <v>12.373190000000001</v>
      </c>
      <c r="BM86" s="81">
        <v>0</v>
      </c>
      <c r="BN86" s="81">
        <v>192.62270000000001</v>
      </c>
      <c r="BO86" s="81">
        <v>0</v>
      </c>
      <c r="BP86" s="42"/>
      <c r="BQ86" s="42"/>
      <c r="BR86" s="42"/>
      <c r="BS86" s="42">
        <v>31.359189865163394</v>
      </c>
      <c r="BT86" s="42"/>
      <c r="BU86" s="42">
        <v>26.12660072385005</v>
      </c>
      <c r="BV86" s="42"/>
      <c r="BW86" s="42">
        <v>29.626083076105942</v>
      </c>
      <c r="BX86" s="42"/>
      <c r="BY86" s="42">
        <v>20.044555882949268</v>
      </c>
      <c r="BZ86" s="42"/>
      <c r="CA86" s="42"/>
      <c r="CB86" s="42">
        <v>29.610735511066384</v>
      </c>
      <c r="CC86" s="42"/>
      <c r="CD86" s="42"/>
      <c r="CE86" s="42"/>
      <c r="CF86" s="42"/>
      <c r="CG86" s="42"/>
      <c r="CH86" s="42"/>
      <c r="CI86" s="42"/>
      <c r="CJ86" s="42">
        <v>35.98203494973847</v>
      </c>
    </row>
    <row r="87" spans="1:88" ht="12" customHeight="1">
      <c r="A87" s="35" t="s">
        <v>558</v>
      </c>
      <c r="B87" s="42">
        <v>721312.26560000004</v>
      </c>
      <c r="C87" s="42">
        <v>198110.75490999999</v>
      </c>
      <c r="D87" s="42">
        <v>112.34929</v>
      </c>
      <c r="E87" s="42">
        <v>441791.71698436007</v>
      </c>
      <c r="F87" s="42"/>
      <c r="G87" s="42">
        <v>7.93</v>
      </c>
      <c r="H87" s="42">
        <v>4.0999999999999996</v>
      </c>
      <c r="I87" s="42">
        <v>32.42</v>
      </c>
      <c r="J87" s="42"/>
      <c r="K87" s="42">
        <v>1176</v>
      </c>
      <c r="L87" s="42">
        <v>1173.18</v>
      </c>
      <c r="M87" s="42">
        <v>90.67219268753469</v>
      </c>
      <c r="N87" s="42">
        <v>122.82268467101606</v>
      </c>
      <c r="O87" s="42">
        <v>40.885199999999998</v>
      </c>
      <c r="P87" s="42">
        <v>34.052500000000002</v>
      </c>
      <c r="Q87" s="42">
        <v>6.8327</v>
      </c>
      <c r="R87" s="42">
        <v>47.355699999999985</v>
      </c>
      <c r="S87" s="42">
        <v>-6.4704999999999853</v>
      </c>
      <c r="T87" s="42">
        <v>41.502400000000002</v>
      </c>
      <c r="U87" s="42">
        <v>2.1713</v>
      </c>
      <c r="V87" s="42">
        <v>2.9139000000000008</v>
      </c>
      <c r="W87" s="42">
        <v>2.9394</v>
      </c>
      <c r="X87" s="42"/>
      <c r="Y87" s="42">
        <v>172.03911513109929</v>
      </c>
      <c r="Z87" s="42">
        <v>119.63090054707297</v>
      </c>
      <c r="AA87" s="42">
        <v>24.751983835768907</v>
      </c>
      <c r="AB87" s="42">
        <v>27.656230748257418</v>
      </c>
      <c r="AC87" s="42">
        <v>2751.7175048828126</v>
      </c>
      <c r="AD87" s="42">
        <v>404.8775</v>
      </c>
      <c r="AE87" s="42"/>
      <c r="AF87" s="42">
        <v>726.59</v>
      </c>
      <c r="AG87" s="42">
        <v>34742.752062</v>
      </c>
      <c r="AH87" s="42">
        <v>105.461654</v>
      </c>
      <c r="AI87" s="42"/>
      <c r="AJ87" s="42"/>
      <c r="AK87" s="42"/>
      <c r="AL87" s="42"/>
      <c r="AM87" s="42">
        <v>56522.297959751697</v>
      </c>
      <c r="AN87" s="42">
        <v>23909.972667938397</v>
      </c>
      <c r="AO87" s="81">
        <v>18170.494023368134</v>
      </c>
      <c r="AP87" s="81">
        <v>5739.4786445702621</v>
      </c>
      <c r="AQ87" s="81">
        <v>3913.5215552973714</v>
      </c>
      <c r="AR87" s="42">
        <v>9528.0700253141604</v>
      </c>
      <c r="AS87" s="42">
        <v>10766.435226712261</v>
      </c>
      <c r="AT87" s="81">
        <v>1707.0673815827097</v>
      </c>
      <c r="AU87" s="81">
        <v>6670.2212126396598</v>
      </c>
      <c r="AV87" s="81">
        <v>2389.1466324898893</v>
      </c>
      <c r="AW87" s="42">
        <v>12305.071646723218</v>
      </c>
      <c r="AX87" s="81">
        <v>5116.3086349999994</v>
      </c>
      <c r="AY87" s="81">
        <v>7188.7630117232184</v>
      </c>
      <c r="AZ87" s="42">
        <v>12.748393063675211</v>
      </c>
      <c r="BA87" s="81">
        <v>48724.723313058239</v>
      </c>
      <c r="BB87" s="81">
        <v>36380.754457583796</v>
      </c>
      <c r="BC87" s="81">
        <v>18731.553789641031</v>
      </c>
      <c r="BD87" s="81">
        <v>461.6240145000001</v>
      </c>
      <c r="BE87" s="81">
        <v>213.54060460000008</v>
      </c>
      <c r="BF87" s="81">
        <v>0</v>
      </c>
      <c r="BG87" s="81">
        <v>14154.059519996841</v>
      </c>
      <c r="BH87" s="81">
        <v>0</v>
      </c>
      <c r="BI87" s="81">
        <v>1001.4778797899995</v>
      </c>
      <c r="BJ87" s="81">
        <v>46.030014449999996</v>
      </c>
      <c r="BK87" s="81">
        <v>46.037500000000001</v>
      </c>
      <c r="BL87" s="81">
        <v>7.4908700000000019</v>
      </c>
      <c r="BM87" s="81">
        <v>0</v>
      </c>
      <c r="BN87" s="81">
        <v>1126.4659999999997</v>
      </c>
      <c r="BO87" s="81">
        <v>0</v>
      </c>
      <c r="BP87" s="42"/>
      <c r="BQ87" s="42"/>
      <c r="BR87" s="42"/>
      <c r="BS87" s="42">
        <v>31.88854526633564</v>
      </c>
      <c r="BT87" s="42"/>
      <c r="BU87" s="42">
        <v>27.428696415864938</v>
      </c>
      <c r="BV87" s="42"/>
      <c r="BW87" s="42">
        <v>30.633369900693548</v>
      </c>
      <c r="BX87" s="42"/>
      <c r="BY87" s="42">
        <v>21.946218830890974</v>
      </c>
      <c r="BZ87" s="42"/>
      <c r="CA87" s="42"/>
      <c r="CB87" s="42">
        <v>30.655911537074896</v>
      </c>
      <c r="CC87" s="42"/>
      <c r="CD87" s="42"/>
      <c r="CE87" s="42"/>
      <c r="CF87" s="42"/>
      <c r="CG87" s="42"/>
      <c r="CH87" s="42"/>
      <c r="CI87" s="42"/>
      <c r="CJ87" s="42">
        <v>35.836230291330786</v>
      </c>
    </row>
    <row r="88" spans="1:88" ht="12" customHeight="1">
      <c r="A88" s="35" t="s">
        <v>559</v>
      </c>
      <c r="B88" s="42">
        <v>740190.63988999999</v>
      </c>
      <c r="C88" s="42">
        <v>210799.29615000001</v>
      </c>
      <c r="D88" s="42">
        <v>149.80432000000002</v>
      </c>
      <c r="E88" s="42">
        <v>472302.3370372901</v>
      </c>
      <c r="F88" s="42"/>
      <c r="G88" s="42">
        <v>9.16</v>
      </c>
      <c r="H88" s="42">
        <v>8.83</v>
      </c>
      <c r="I88" s="42">
        <v>30.3</v>
      </c>
      <c r="J88" s="42"/>
      <c r="K88" s="42">
        <v>1177</v>
      </c>
      <c r="L88" s="42">
        <v>1177.45</v>
      </c>
      <c r="M88" s="42">
        <v>90.666931294154793</v>
      </c>
      <c r="N88" s="42">
        <v>123.63633155606996</v>
      </c>
      <c r="O88" s="42">
        <v>58.080500000000001</v>
      </c>
      <c r="P88" s="42">
        <v>44.620800000000003</v>
      </c>
      <c r="Q88" s="42">
        <v>13.4597</v>
      </c>
      <c r="R88" s="42">
        <v>49.120223000000017</v>
      </c>
      <c r="S88" s="42">
        <v>8.9602769999999854</v>
      </c>
      <c r="T88" s="42">
        <v>43.017619000000003</v>
      </c>
      <c r="U88" s="42">
        <v>1.0058190000000005</v>
      </c>
      <c r="V88" s="42">
        <v>5.3679669999999993</v>
      </c>
      <c r="W88" s="42">
        <v>0.73463699999999998</v>
      </c>
      <c r="X88" s="42"/>
      <c r="Y88" s="42">
        <v>192.56519631931209</v>
      </c>
      <c r="Z88" s="42">
        <v>121.17528830932361</v>
      </c>
      <c r="AA88" s="42">
        <v>42.986502820998219</v>
      </c>
      <c r="AB88" s="42">
        <v>28.403405188990263</v>
      </c>
      <c r="AC88" s="42">
        <v>3000.2826086956516</v>
      </c>
      <c r="AD88" s="42">
        <v>406.66739999999999</v>
      </c>
      <c r="AE88" s="42"/>
      <c r="AF88" s="42">
        <v>774.93</v>
      </c>
      <c r="AG88" s="42">
        <v>37620.080970000003</v>
      </c>
      <c r="AH88" s="42">
        <v>46.086964000000002</v>
      </c>
      <c r="AI88" s="42"/>
      <c r="AJ88" s="42"/>
      <c r="AK88" s="42"/>
      <c r="AL88" s="42"/>
      <c r="AM88" s="42">
        <v>75932.224168687681</v>
      </c>
      <c r="AN88" s="42">
        <v>19731.654791541827</v>
      </c>
      <c r="AO88" s="81">
        <v>11903.72045583715</v>
      </c>
      <c r="AP88" s="81">
        <v>7827.9343357046746</v>
      </c>
      <c r="AQ88" s="81">
        <v>4458.6880886621566</v>
      </c>
      <c r="AR88" s="42">
        <v>17630.223594464744</v>
      </c>
      <c r="AS88" s="42">
        <v>22481.168805137302</v>
      </c>
      <c r="AT88" s="81">
        <v>4363.4893249951801</v>
      </c>
      <c r="AU88" s="81">
        <v>14946.713907230382</v>
      </c>
      <c r="AV88" s="81">
        <v>3170.9655729117435</v>
      </c>
      <c r="AW88" s="42">
        <v>16079.553739558678</v>
      </c>
      <c r="AX88" s="81">
        <v>7221.9401368399995</v>
      </c>
      <c r="AY88" s="81">
        <v>8857.6136027186785</v>
      </c>
      <c r="AZ88" s="42">
        <v>9.6232379851020422</v>
      </c>
      <c r="BA88" s="81">
        <v>50277.798422777407</v>
      </c>
      <c r="BB88" s="81">
        <v>33199.55703091676</v>
      </c>
      <c r="BC88" s="81">
        <v>21783.394829870183</v>
      </c>
      <c r="BD88" s="81">
        <v>1430.4424610999981</v>
      </c>
      <c r="BE88" s="81">
        <v>358.93888969999989</v>
      </c>
      <c r="BF88" s="81">
        <v>0</v>
      </c>
      <c r="BG88" s="81">
        <v>7063.0266099937589</v>
      </c>
      <c r="BH88" s="81">
        <v>0</v>
      </c>
      <c r="BI88" s="81">
        <v>1891.024191936634</v>
      </c>
      <c r="BJ88" s="81">
        <v>46.417556300000001</v>
      </c>
      <c r="BK88" s="81">
        <v>141.92681999999996</v>
      </c>
      <c r="BL88" s="81">
        <v>11.781530000000002</v>
      </c>
      <c r="BM88" s="81">
        <v>0</v>
      </c>
      <c r="BN88" s="81">
        <v>609.35599999999999</v>
      </c>
      <c r="BO88" s="81">
        <v>0</v>
      </c>
      <c r="BP88" s="42"/>
      <c r="BQ88" s="42"/>
      <c r="BR88" s="42"/>
      <c r="BS88" s="42">
        <v>32.1635751031586</v>
      </c>
      <c r="BT88" s="42"/>
      <c r="BU88" s="42">
        <v>27.973394744408431</v>
      </c>
      <c r="BV88" s="42"/>
      <c r="BW88" s="42">
        <v>30.633369900693548</v>
      </c>
      <c r="BX88" s="42"/>
      <c r="BY88" s="42">
        <v>22.663047238927053</v>
      </c>
      <c r="BZ88" s="42"/>
      <c r="CA88" s="42"/>
      <c r="CB88" s="42">
        <v>31.130664537554374</v>
      </c>
      <c r="CC88" s="42"/>
      <c r="CD88" s="42"/>
      <c r="CE88" s="42"/>
      <c r="CF88" s="42"/>
      <c r="CG88" s="42"/>
      <c r="CH88" s="42"/>
      <c r="CI88" s="42"/>
      <c r="CJ88" s="42">
        <v>35.875776714069147</v>
      </c>
    </row>
    <row r="89" spans="1:88" ht="12" customHeight="1">
      <c r="A89" s="35" t="s">
        <v>560</v>
      </c>
      <c r="B89" s="42">
        <v>774876.33025000012</v>
      </c>
      <c r="C89" s="42">
        <v>225477.74741000001</v>
      </c>
      <c r="D89" s="42">
        <v>135.77021999999999</v>
      </c>
      <c r="E89" s="42">
        <v>508639.35284451995</v>
      </c>
      <c r="F89" s="42"/>
      <c r="G89" s="42">
        <v>13.6</v>
      </c>
      <c r="H89" s="42">
        <v>12.26</v>
      </c>
      <c r="I89" s="42">
        <v>30.48</v>
      </c>
      <c r="J89" s="42"/>
      <c r="K89" s="42">
        <v>1170</v>
      </c>
      <c r="L89" s="42">
        <v>1173.01</v>
      </c>
      <c r="M89" s="42">
        <v>91.179528193293351</v>
      </c>
      <c r="N89" s="42">
        <v>124.86984403511909</v>
      </c>
      <c r="O89" s="42">
        <v>55.459599999999973</v>
      </c>
      <c r="P89" s="42">
        <v>39.655099999999969</v>
      </c>
      <c r="Q89" s="42">
        <v>15.804500000000001</v>
      </c>
      <c r="R89" s="42">
        <v>63.725172999999998</v>
      </c>
      <c r="S89" s="42">
        <v>-8.26557300000003</v>
      </c>
      <c r="T89" s="42">
        <v>44.871699999999997</v>
      </c>
      <c r="U89" s="42">
        <v>2.4246000000000003</v>
      </c>
      <c r="V89" s="42">
        <v>12.350009999999996</v>
      </c>
      <c r="W89" s="42">
        <v>6.503463</v>
      </c>
      <c r="X89" s="42"/>
      <c r="Y89" s="42">
        <v>207.79180465410741</v>
      </c>
      <c r="Z89" s="42">
        <v>136.74807174990897</v>
      </c>
      <c r="AA89" s="42">
        <v>47.58664193510257</v>
      </c>
      <c r="AB89" s="42">
        <v>23.457090969095841</v>
      </c>
      <c r="AC89" s="42">
        <v>2926.9750000000004</v>
      </c>
      <c r="AD89" s="42">
        <v>403.26</v>
      </c>
      <c r="AE89" s="42"/>
      <c r="AF89" s="42">
        <v>652.15</v>
      </c>
      <c r="AG89" s="42">
        <v>30260.722944000001</v>
      </c>
      <c r="AH89" s="42">
        <v>42.098525000000002</v>
      </c>
      <c r="AI89" s="42"/>
      <c r="AJ89" s="42"/>
      <c r="AK89" s="42"/>
      <c r="AL89" s="42"/>
      <c r="AM89" s="42">
        <v>89990.146560440538</v>
      </c>
      <c r="AN89" s="42">
        <v>21458.584875865083</v>
      </c>
      <c r="AO89" s="81">
        <v>12904.008301877861</v>
      </c>
      <c r="AP89" s="81">
        <v>8554.5765739872259</v>
      </c>
      <c r="AQ89" s="81">
        <v>4082.7214509687619</v>
      </c>
      <c r="AR89" s="42">
        <v>19683.203371962067</v>
      </c>
      <c r="AS89" s="42">
        <v>37329.342897140996</v>
      </c>
      <c r="AT89" s="81">
        <v>6614.1839448492219</v>
      </c>
      <c r="AU89" s="81">
        <v>26534.93321374337</v>
      </c>
      <c r="AV89" s="81">
        <v>4180.2257385483999</v>
      </c>
      <c r="AW89" s="42">
        <v>11510.987371562416</v>
      </c>
      <c r="AX89" s="81">
        <v>4292.684820049999</v>
      </c>
      <c r="AY89" s="81">
        <v>7218.3025515124173</v>
      </c>
      <c r="AZ89" s="42">
        <v>8.0280439100000009</v>
      </c>
      <c r="BA89" s="81">
        <v>54235.504821274626</v>
      </c>
      <c r="BB89" s="81">
        <v>37535.585448738733</v>
      </c>
      <c r="BC89" s="81">
        <v>26963.316422665604</v>
      </c>
      <c r="BD89" s="81">
        <v>2120.1127900499951</v>
      </c>
      <c r="BE89" s="81">
        <v>358.17468700000018</v>
      </c>
      <c r="BF89" s="81">
        <v>3.3399999999999999E-2</v>
      </c>
      <c r="BG89" s="81">
        <v>6565.6035999747601</v>
      </c>
      <c r="BH89" s="81">
        <v>0</v>
      </c>
      <c r="BI89" s="81">
        <v>3572.902870817712</v>
      </c>
      <c r="BJ89" s="81">
        <v>50.543778539999998</v>
      </c>
      <c r="BK89" s="81">
        <v>208.108913</v>
      </c>
      <c r="BL89" s="81">
        <v>11.608689999999998</v>
      </c>
      <c r="BM89" s="81">
        <v>3.2650000000000002E-4</v>
      </c>
      <c r="BN89" s="81">
        <v>552.52800000000002</v>
      </c>
      <c r="BO89" s="81">
        <v>0</v>
      </c>
      <c r="BP89" s="42"/>
      <c r="BQ89" s="42"/>
      <c r="BR89" s="42"/>
      <c r="BS89" s="42">
        <v>32.448354612008067</v>
      </c>
      <c r="BT89" s="42"/>
      <c r="BU89" s="42">
        <v>28.936201676736946</v>
      </c>
      <c r="BV89" s="42"/>
      <c r="BW89" s="42">
        <v>28.718784281900202</v>
      </c>
      <c r="BX89" s="42"/>
      <c r="BY89" s="42">
        <v>24.037184345019142</v>
      </c>
      <c r="BZ89" s="42"/>
      <c r="CA89" s="42"/>
      <c r="CB89" s="42">
        <v>31.918764410833681</v>
      </c>
      <c r="CC89" s="42"/>
      <c r="CD89" s="42"/>
      <c r="CE89" s="42"/>
      <c r="CF89" s="42"/>
      <c r="CG89" s="42"/>
      <c r="CH89" s="42"/>
      <c r="CI89" s="42"/>
      <c r="CJ89" s="42">
        <v>35.567886509945609</v>
      </c>
    </row>
    <row r="90" spans="1:88" ht="12" customHeight="1">
      <c r="A90" s="35" t="s">
        <v>561</v>
      </c>
      <c r="B90" s="42">
        <v>789378.20776999998</v>
      </c>
      <c r="C90" s="42">
        <v>237217.93668000004</v>
      </c>
      <c r="D90" s="42">
        <v>150.62576000000001</v>
      </c>
      <c r="E90" s="42">
        <v>519948.74891284003</v>
      </c>
      <c r="F90" s="42"/>
      <c r="G90" s="42">
        <v>13.6</v>
      </c>
      <c r="H90" s="42">
        <v>12.54</v>
      </c>
      <c r="I90" s="42">
        <v>30.48</v>
      </c>
      <c r="J90" s="42"/>
      <c r="K90" s="42">
        <v>1159</v>
      </c>
      <c r="L90" s="42">
        <v>1162.9000000000001</v>
      </c>
      <c r="M90" s="42">
        <v>92.749950272415987</v>
      </c>
      <c r="N90" s="42">
        <v>127.80490807627551</v>
      </c>
      <c r="O90" s="42">
        <v>55.868160000000032</v>
      </c>
      <c r="P90" s="42">
        <v>49.12946000000003</v>
      </c>
      <c r="Q90" s="42">
        <v>6.7386999999999997</v>
      </c>
      <c r="R90" s="42">
        <v>53.641081000000028</v>
      </c>
      <c r="S90" s="42">
        <v>2.2270789999999998</v>
      </c>
      <c r="T90" s="42">
        <v>44.950481000000003</v>
      </c>
      <c r="U90" s="42">
        <v>1.7460809999999991</v>
      </c>
      <c r="V90" s="42">
        <v>3.2134000000000036</v>
      </c>
      <c r="W90" s="42">
        <v>5.4772000000000034</v>
      </c>
      <c r="X90" s="42"/>
      <c r="Y90" s="42">
        <v>368.52364378172712</v>
      </c>
      <c r="Z90" s="42">
        <v>289.4809938692743</v>
      </c>
      <c r="AA90" s="42">
        <v>59.025506572518061</v>
      </c>
      <c r="AB90" s="42">
        <v>20.01714333993483</v>
      </c>
      <c r="AC90" s="42">
        <v>2728.4605263157891</v>
      </c>
      <c r="AD90" s="42">
        <v>383.77890000000002</v>
      </c>
      <c r="AE90" s="42"/>
      <c r="AF90" s="42">
        <v>641.87</v>
      </c>
      <c r="AG90" s="42">
        <v>30086.369923999999</v>
      </c>
      <c r="AH90" s="42">
        <v>72.415159000000003</v>
      </c>
      <c r="AI90" s="42"/>
      <c r="AJ90" s="42"/>
      <c r="AK90" s="42"/>
      <c r="AL90" s="42"/>
      <c r="AM90" s="42">
        <v>108408.20457082118</v>
      </c>
      <c r="AN90" s="42">
        <v>26835.330549207527</v>
      </c>
      <c r="AO90" s="81">
        <v>16145.681359148528</v>
      </c>
      <c r="AP90" s="81">
        <v>10689.649190058999</v>
      </c>
      <c r="AQ90" s="81">
        <v>6411.4635103300907</v>
      </c>
      <c r="AR90" s="42">
        <v>21477.524727272354</v>
      </c>
      <c r="AS90" s="42">
        <v>44377.73145982805</v>
      </c>
      <c r="AT90" s="81">
        <v>7989.1352902541439</v>
      </c>
      <c r="AU90" s="81">
        <v>32095.716972021677</v>
      </c>
      <c r="AV90" s="81">
        <v>4292.8791975522226</v>
      </c>
      <c r="AW90" s="42">
        <v>14291.417096063251</v>
      </c>
      <c r="AX90" s="81">
        <v>6710.8011652300002</v>
      </c>
      <c r="AY90" s="81">
        <v>7580.6159308332508</v>
      </c>
      <c r="AZ90" s="42">
        <v>1426.20073845</v>
      </c>
      <c r="BA90" s="81">
        <v>66296.998485367105</v>
      </c>
      <c r="BB90" s="81">
        <v>42789.116232211243</v>
      </c>
      <c r="BC90" s="81">
        <v>27769.936839469985</v>
      </c>
      <c r="BD90" s="81">
        <v>2371.6989036499999</v>
      </c>
      <c r="BE90" s="81">
        <v>865.9772532000004</v>
      </c>
      <c r="BF90" s="81">
        <v>0.48799999999999999</v>
      </c>
      <c r="BG90" s="81">
        <v>7688.7</v>
      </c>
      <c r="BH90" s="81">
        <v>0</v>
      </c>
      <c r="BI90" s="81">
        <v>8308.3302783553318</v>
      </c>
      <c r="BJ90" s="81">
        <v>49.362964500000004</v>
      </c>
      <c r="BK90" s="81">
        <v>231.36021049999999</v>
      </c>
      <c r="BL90" s="81">
        <v>26.192279999999997</v>
      </c>
      <c r="BM90" s="81">
        <v>9.8219999999999991E-3</v>
      </c>
      <c r="BN90" s="81">
        <v>705.5</v>
      </c>
      <c r="BO90" s="81">
        <v>0</v>
      </c>
      <c r="BP90" s="42"/>
      <c r="BQ90" s="42"/>
      <c r="BR90" s="42"/>
      <c r="BS90" s="42">
        <v>32.7098370156911</v>
      </c>
      <c r="BT90" s="42"/>
      <c r="BU90" s="42">
        <v>29.711420594680867</v>
      </c>
      <c r="BV90" s="42"/>
      <c r="BW90" s="42">
        <v>30.786536750197016</v>
      </c>
      <c r="BX90" s="42"/>
      <c r="BY90" s="42">
        <v>25.891134707500356</v>
      </c>
      <c r="BZ90" s="42"/>
      <c r="CA90" s="42"/>
      <c r="CB90" s="42">
        <v>32.19675268580184</v>
      </c>
      <c r="CC90" s="42"/>
      <c r="CD90" s="42"/>
      <c r="CE90" s="42"/>
      <c r="CF90" s="42"/>
      <c r="CG90" s="42"/>
      <c r="CH90" s="42"/>
      <c r="CI90" s="42"/>
      <c r="CJ90" s="42">
        <v>35.380374056359706</v>
      </c>
    </row>
    <row r="91" spans="1:88" ht="12" customHeight="1">
      <c r="A91" s="35" t="s">
        <v>562</v>
      </c>
      <c r="B91" s="42">
        <v>812171.47517999995</v>
      </c>
      <c r="C91" s="42">
        <v>254806.99373000002</v>
      </c>
      <c r="D91" s="42">
        <v>155.89384000000001</v>
      </c>
      <c r="E91" s="42">
        <v>526661.54029488005</v>
      </c>
      <c r="F91" s="42"/>
      <c r="G91" s="42">
        <v>13.29</v>
      </c>
      <c r="H91" s="42">
        <v>11.33</v>
      </c>
      <c r="I91" s="42">
        <v>30.3</v>
      </c>
      <c r="J91" s="42"/>
      <c r="K91" s="42">
        <v>1174</v>
      </c>
      <c r="L91" s="42">
        <v>1166.95</v>
      </c>
      <c r="M91" s="42">
        <v>92.063313771170712</v>
      </c>
      <c r="N91" s="42">
        <v>127.92857297817719</v>
      </c>
      <c r="O91" s="42">
        <v>65.543340000000001</v>
      </c>
      <c r="P91" s="42">
        <v>56.339640000000003</v>
      </c>
      <c r="Q91" s="42">
        <v>9.2036999999999995</v>
      </c>
      <c r="R91" s="42">
        <v>63.99082299999997</v>
      </c>
      <c r="S91" s="42">
        <v>1.5525170000000299</v>
      </c>
      <c r="T91" s="42">
        <v>50.298400000000029</v>
      </c>
      <c r="U91" s="42">
        <v>1.4936</v>
      </c>
      <c r="V91" s="42">
        <v>3.6402230000000002</v>
      </c>
      <c r="W91" s="42">
        <v>10.052199999999996</v>
      </c>
      <c r="X91" s="42"/>
      <c r="Y91" s="42">
        <v>299.7582464917366</v>
      </c>
      <c r="Z91" s="42">
        <v>227.23149346858827</v>
      </c>
      <c r="AA91" s="42">
        <v>53.495592526594699</v>
      </c>
      <c r="AB91" s="42">
        <v>19.031160496553621</v>
      </c>
      <c r="AC91" s="42">
        <v>2689.045454545454</v>
      </c>
      <c r="AD91" s="42">
        <v>392.37270000000001</v>
      </c>
      <c r="AE91" s="42"/>
      <c r="AF91" s="42">
        <v>609.24</v>
      </c>
      <c r="AG91" s="42">
        <v>27059.269845999999</v>
      </c>
      <c r="AH91" s="42">
        <v>13.222869000000001</v>
      </c>
      <c r="AI91" s="42"/>
      <c r="AJ91" s="42"/>
      <c r="AK91" s="42"/>
      <c r="AL91" s="42"/>
      <c r="AM91" s="42">
        <v>101209.49846564075</v>
      </c>
      <c r="AN91" s="42">
        <v>29630.3067106651</v>
      </c>
      <c r="AO91" s="81">
        <v>16640.849548771021</v>
      </c>
      <c r="AP91" s="81">
        <v>12989.457161894083</v>
      </c>
      <c r="AQ91" s="81">
        <v>8186.6950975989594</v>
      </c>
      <c r="AR91" s="42">
        <v>18323.467749213403</v>
      </c>
      <c r="AS91" s="42">
        <v>36017.093396441989</v>
      </c>
      <c r="AT91" s="81">
        <v>7648.3886416417954</v>
      </c>
      <c r="AU91" s="81">
        <v>22743.956592575811</v>
      </c>
      <c r="AV91" s="81">
        <v>5624.7481622243849</v>
      </c>
      <c r="AW91" s="42">
        <v>17134.685191990298</v>
      </c>
      <c r="AX91" s="81">
        <v>8198.6293150000001</v>
      </c>
      <c r="AY91" s="81">
        <v>8936.0558769902982</v>
      </c>
      <c r="AZ91" s="42">
        <v>103.94541733</v>
      </c>
      <c r="BA91" s="81">
        <v>64257.323113587372</v>
      </c>
      <c r="BB91" s="81">
        <v>39360.682496605259</v>
      </c>
      <c r="BC91" s="81">
        <v>25489.456230725242</v>
      </c>
      <c r="BD91" s="81">
        <v>807.38427479999996</v>
      </c>
      <c r="BE91" s="81">
        <v>553.1490667999999</v>
      </c>
      <c r="BF91" s="81">
        <v>6.4999999999999988E-2</v>
      </c>
      <c r="BG91" s="81">
        <v>9947.6000000000076</v>
      </c>
      <c r="BH91" s="81">
        <v>0</v>
      </c>
      <c r="BI91" s="81">
        <v>9462.5307174736445</v>
      </c>
      <c r="BJ91" s="81">
        <v>46.843068800000012</v>
      </c>
      <c r="BK91" s="81">
        <v>79.172182000000006</v>
      </c>
      <c r="BL91" s="81">
        <v>15.908110000000002</v>
      </c>
      <c r="BM91" s="81">
        <v>5.9350000000000002E-3</v>
      </c>
      <c r="BN91" s="81">
        <v>874.1</v>
      </c>
      <c r="BO91" s="81">
        <v>0</v>
      </c>
      <c r="BP91" s="42"/>
      <c r="BQ91" s="42"/>
      <c r="BR91" s="42"/>
      <c r="BS91" s="42">
        <v>32.778034242101242</v>
      </c>
      <c r="BT91" s="42"/>
      <c r="BU91" s="42">
        <v>29.788952864536853</v>
      </c>
      <c r="BV91" s="42"/>
      <c r="BW91" s="42">
        <v>30.786536750197016</v>
      </c>
      <c r="BX91" s="42"/>
      <c r="BY91" s="42">
        <v>26.965590780261302</v>
      </c>
      <c r="BZ91" s="42"/>
      <c r="CA91" s="42"/>
      <c r="CB91" s="42">
        <v>31.800503112543844</v>
      </c>
      <c r="CC91" s="42"/>
      <c r="CD91" s="42"/>
      <c r="CE91" s="42"/>
      <c r="CF91" s="42"/>
      <c r="CG91" s="42"/>
      <c r="CH91" s="42"/>
      <c r="CI91" s="42"/>
      <c r="CJ91" s="42">
        <v>35.440505282886164</v>
      </c>
    </row>
    <row r="92" spans="1:88" ht="12" customHeight="1">
      <c r="A92" s="35" t="s">
        <v>563</v>
      </c>
      <c r="B92" s="42">
        <v>813572.31289000006</v>
      </c>
      <c r="C92" s="42">
        <v>248764.67984</v>
      </c>
      <c r="D92" s="42">
        <v>177.71683000000002</v>
      </c>
      <c r="E92" s="42">
        <v>540672.69654697005</v>
      </c>
      <c r="F92" s="42"/>
      <c r="G92" s="42">
        <v>14.3</v>
      </c>
      <c r="H92" s="42">
        <v>12.81</v>
      </c>
      <c r="I92" s="42">
        <v>31</v>
      </c>
      <c r="J92" s="42"/>
      <c r="K92" s="42">
        <v>1188</v>
      </c>
      <c r="L92" s="42">
        <v>1182.8399999999999</v>
      </c>
      <c r="M92" s="42">
        <v>90.720375139046965</v>
      </c>
      <c r="N92" s="42">
        <v>127.36354681323007</v>
      </c>
      <c r="O92" s="42">
        <v>51.841200000000001</v>
      </c>
      <c r="P92" s="42">
        <v>44.5398</v>
      </c>
      <c r="Q92" s="42">
        <v>7.3014000000000001</v>
      </c>
      <c r="R92" s="42">
        <v>47.398899999999998</v>
      </c>
      <c r="S92" s="42">
        <v>4.4423000000000004</v>
      </c>
      <c r="T92" s="42">
        <v>32.406499999999973</v>
      </c>
      <c r="U92" s="42">
        <v>0.56869999999999998</v>
      </c>
      <c r="V92" s="42">
        <v>6.8621999999999996</v>
      </c>
      <c r="W92" s="42">
        <v>8.1302000000000003</v>
      </c>
      <c r="X92" s="42"/>
      <c r="Y92" s="42">
        <v>270.29346346096605</v>
      </c>
      <c r="Z92" s="42">
        <v>194.28757050817333</v>
      </c>
      <c r="AA92" s="42">
        <v>59.633125750756221</v>
      </c>
      <c r="AB92" s="42">
        <v>16.37276720203652</v>
      </c>
      <c r="AC92" s="42">
        <v>2816.795454545454</v>
      </c>
      <c r="AD92" s="42">
        <v>398.09089999999998</v>
      </c>
      <c r="AE92" s="42"/>
      <c r="AF92" s="42">
        <v>595.83000000000004</v>
      </c>
      <c r="AG92" s="42">
        <v>34223.330026000003</v>
      </c>
      <c r="AH92" s="42">
        <v>29.071179000000001</v>
      </c>
      <c r="AI92" s="42"/>
      <c r="AJ92" s="42"/>
      <c r="AK92" s="42"/>
      <c r="AL92" s="42"/>
      <c r="AM92" s="42">
        <v>96141.829371319574</v>
      </c>
      <c r="AN92" s="42">
        <v>27265.428892792184</v>
      </c>
      <c r="AO92" s="81">
        <v>13184.333338514276</v>
      </c>
      <c r="AP92" s="81">
        <v>14081.09555427791</v>
      </c>
      <c r="AQ92" s="81">
        <v>9159.1895980646259</v>
      </c>
      <c r="AR92" s="42">
        <v>18131.358552385456</v>
      </c>
      <c r="AS92" s="42">
        <v>32732.693021823892</v>
      </c>
      <c r="AT92" s="81">
        <v>8305.9909130886317</v>
      </c>
      <c r="AU92" s="81">
        <v>19002.687474855193</v>
      </c>
      <c r="AV92" s="81">
        <v>5424.0146338800714</v>
      </c>
      <c r="AW92" s="42">
        <v>17997.134141058665</v>
      </c>
      <c r="AX92" s="81">
        <v>7661.03725029</v>
      </c>
      <c r="AY92" s="81">
        <v>10336.096890768666</v>
      </c>
      <c r="AZ92" s="42">
        <v>15.214763259387754</v>
      </c>
      <c r="BA92" s="81">
        <v>74518.274045516649</v>
      </c>
      <c r="BB92" s="81">
        <v>40962.649545080028</v>
      </c>
      <c r="BC92" s="81">
        <v>22619.25632928003</v>
      </c>
      <c r="BD92" s="81">
        <v>1437.1066360999964</v>
      </c>
      <c r="BE92" s="81">
        <v>634.74396490000015</v>
      </c>
      <c r="BF92" s="81">
        <v>0.01</v>
      </c>
      <c r="BG92" s="81">
        <v>13443.199999999999</v>
      </c>
      <c r="BH92" s="81">
        <v>0</v>
      </c>
      <c r="BI92" s="81">
        <v>14092.505215458823</v>
      </c>
      <c r="BJ92" s="81">
        <v>45.501676100000005</v>
      </c>
      <c r="BK92" s="81">
        <v>143.34015780000001</v>
      </c>
      <c r="BL92" s="81">
        <v>18.693580000000001</v>
      </c>
      <c r="BM92" s="81">
        <v>7.7879999999999996E-4</v>
      </c>
      <c r="BN92" s="81">
        <v>1144.5000000000005</v>
      </c>
      <c r="BO92" s="81">
        <v>0</v>
      </c>
      <c r="BP92" s="42"/>
      <c r="BQ92" s="42"/>
      <c r="BR92" s="42"/>
      <c r="BS92" s="42">
        <v>33.3262793255115</v>
      </c>
      <c r="BT92" s="42"/>
      <c r="BU92" s="42">
        <v>30.541471098216473</v>
      </c>
      <c r="BV92" s="42"/>
      <c r="BW92" s="42">
        <v>36.959237368611518</v>
      </c>
      <c r="BX92" s="42"/>
      <c r="BY92" s="42">
        <v>27.588047643929368</v>
      </c>
      <c r="BZ92" s="42"/>
      <c r="CA92" s="42"/>
      <c r="CB92" s="42">
        <v>32.63185353326169</v>
      </c>
      <c r="CC92" s="42"/>
      <c r="CD92" s="42"/>
      <c r="CE92" s="42"/>
      <c r="CF92" s="42"/>
      <c r="CG92" s="42"/>
      <c r="CH92" s="42"/>
      <c r="CI92" s="42"/>
      <c r="CJ92" s="42">
        <v>35.810868588448841</v>
      </c>
    </row>
    <row r="93" spans="1:88" ht="12" customHeight="1">
      <c r="A93" s="35" t="s">
        <v>564</v>
      </c>
      <c r="B93" s="42">
        <v>842464.82606000011</v>
      </c>
      <c r="C93" s="42">
        <v>254029.23541999998</v>
      </c>
      <c r="D93" s="42">
        <v>149.40451000000002</v>
      </c>
      <c r="E93" s="42">
        <v>560406.18183063006</v>
      </c>
      <c r="F93" s="42"/>
      <c r="G93" s="42">
        <v>14.44</v>
      </c>
      <c r="H93" s="42">
        <v>13.37</v>
      </c>
      <c r="I93" s="42">
        <v>33.1</v>
      </c>
      <c r="J93" s="42"/>
      <c r="K93" s="42">
        <v>1193</v>
      </c>
      <c r="L93" s="42">
        <v>1191.58</v>
      </c>
      <c r="M93" s="42">
        <v>90.24635389256288</v>
      </c>
      <c r="N93" s="42">
        <v>127.76110805248162</v>
      </c>
      <c r="O93" s="42">
        <v>59.565899999999999</v>
      </c>
      <c r="P93" s="42">
        <v>45.0032</v>
      </c>
      <c r="Q93" s="42">
        <v>14.5627</v>
      </c>
      <c r="R93" s="42">
        <v>51.189799999999998</v>
      </c>
      <c r="S93" s="42">
        <v>8.3760999999999992</v>
      </c>
      <c r="T93" s="42">
        <v>38.307000000000002</v>
      </c>
      <c r="U93" s="42">
        <v>2.4790000000000001</v>
      </c>
      <c r="V93" s="42">
        <v>1.7162999999999999</v>
      </c>
      <c r="W93" s="42">
        <v>11.166499999999999</v>
      </c>
      <c r="X93" s="42"/>
      <c r="Y93" s="42">
        <v>367.00252072213982</v>
      </c>
      <c r="Z93" s="42">
        <v>287.96733537005872</v>
      </c>
      <c r="AA93" s="42">
        <v>62.055381076559748</v>
      </c>
      <c r="AB93" s="42">
        <v>16.979804275521388</v>
      </c>
      <c r="AC93" s="42">
        <v>2844.2023809523807</v>
      </c>
      <c r="AD93" s="42">
        <v>400.5095</v>
      </c>
      <c r="AE93" s="42"/>
      <c r="AF93" s="42">
        <v>669.68</v>
      </c>
      <c r="AG93" s="42">
        <v>32751.956560999999</v>
      </c>
      <c r="AH93" s="42">
        <v>8.1483489999999996</v>
      </c>
      <c r="AI93" s="42"/>
      <c r="AJ93" s="42"/>
      <c r="AK93" s="42"/>
      <c r="AL93" s="42"/>
      <c r="AM93" s="42">
        <v>95234.263875254852</v>
      </c>
      <c r="AN93" s="42">
        <v>24048.392294041452</v>
      </c>
      <c r="AO93" s="81">
        <v>13875.05982324174</v>
      </c>
      <c r="AP93" s="81">
        <v>10173.332470799709</v>
      </c>
      <c r="AQ93" s="81">
        <v>6858.9866954954668</v>
      </c>
      <c r="AR93" s="42">
        <v>20484.24339567827</v>
      </c>
      <c r="AS93" s="42">
        <v>28325.374398873439</v>
      </c>
      <c r="AT93" s="81">
        <v>8637.6974120883715</v>
      </c>
      <c r="AU93" s="81">
        <v>16013.072582125049</v>
      </c>
      <c r="AV93" s="81">
        <v>3674.6044046600191</v>
      </c>
      <c r="AW93" s="42">
        <v>22260.318675621704</v>
      </c>
      <c r="AX93" s="81">
        <v>10388.359351199999</v>
      </c>
      <c r="AY93" s="81">
        <v>11871.959324421705</v>
      </c>
      <c r="AZ93" s="42">
        <v>115.93511104</v>
      </c>
      <c r="BA93" s="81">
        <v>94818.047591819763</v>
      </c>
      <c r="BB93" s="81">
        <v>63951.937593371229</v>
      </c>
      <c r="BC93" s="81">
        <v>24525.370241239987</v>
      </c>
      <c r="BD93" s="81">
        <v>1871.1165299999907</v>
      </c>
      <c r="BE93" s="81">
        <v>637.00957299999993</v>
      </c>
      <c r="BF93" s="81">
        <v>0.05</v>
      </c>
      <c r="BG93" s="81">
        <v>30446.7</v>
      </c>
      <c r="BH93" s="81">
        <v>0</v>
      </c>
      <c r="BI93" s="81">
        <v>13117.422602954764</v>
      </c>
      <c r="BJ93" s="81">
        <v>48.674382799999997</v>
      </c>
      <c r="BK93" s="81">
        <v>187.435284</v>
      </c>
      <c r="BL93" s="81">
        <v>17.600399999999997</v>
      </c>
      <c r="BM93" s="81">
        <v>1.5277600000000001E-2</v>
      </c>
      <c r="BN93" s="81">
        <v>2425.3999999999992</v>
      </c>
      <c r="BO93" s="81">
        <v>0</v>
      </c>
      <c r="BP93" s="42"/>
      <c r="BQ93" s="42"/>
      <c r="BR93" s="42"/>
      <c r="BS93" s="42">
        <v>33.552369955747871</v>
      </c>
      <c r="BT93" s="42"/>
      <c r="BU93" s="42">
        <v>29.571452375158977</v>
      </c>
      <c r="BV93" s="42"/>
      <c r="BW93" s="42">
        <v>36.959237368611518</v>
      </c>
      <c r="BX93" s="42"/>
      <c r="BY93" s="42">
        <v>25.00550618503776</v>
      </c>
      <c r="BZ93" s="42"/>
      <c r="CA93" s="42"/>
      <c r="CB93" s="42">
        <v>32.409325233003941</v>
      </c>
      <c r="CC93" s="42"/>
      <c r="CD93" s="42"/>
      <c r="CE93" s="42"/>
      <c r="CF93" s="42"/>
      <c r="CG93" s="42"/>
      <c r="CH93" s="42"/>
      <c r="CI93" s="42"/>
      <c r="CJ93" s="42">
        <v>37.083552452475274</v>
      </c>
    </row>
    <row r="94" spans="1:88" ht="12" customHeight="1">
      <c r="A94" s="35" t="s">
        <v>565</v>
      </c>
      <c r="B94" s="42">
        <v>827249.99378000002</v>
      </c>
      <c r="C94" s="42">
        <v>241994.90289000003</v>
      </c>
      <c r="D94" s="42">
        <v>153.99737999999996</v>
      </c>
      <c r="E94" s="42">
        <v>567663.15855360008</v>
      </c>
      <c r="F94" s="42"/>
      <c r="G94" s="42">
        <v>14.64</v>
      </c>
      <c r="H94" s="42">
        <v>13.83</v>
      </c>
      <c r="I94" s="42">
        <v>32.299999999999997</v>
      </c>
      <c r="J94" s="42"/>
      <c r="K94" s="42">
        <v>1202</v>
      </c>
      <c r="L94" s="42">
        <v>1198.93</v>
      </c>
      <c r="M94" s="42">
        <v>89.593739646017283</v>
      </c>
      <c r="N94" s="42">
        <v>127.47543484535331</v>
      </c>
      <c r="O94" s="42">
        <v>63.04140000000006</v>
      </c>
      <c r="P94" s="42">
        <v>52.079500000000003</v>
      </c>
      <c r="Q94" s="42">
        <v>10.96190000000006</v>
      </c>
      <c r="R94" s="42">
        <v>70.024900000000002</v>
      </c>
      <c r="S94" s="42">
        <v>-6.9834999999999408</v>
      </c>
      <c r="T94" s="42">
        <v>40.737900000000003</v>
      </c>
      <c r="U94" s="42">
        <v>0.95140000000000002</v>
      </c>
      <c r="V94" s="42">
        <v>8.9062999999999999</v>
      </c>
      <c r="W94" s="42">
        <v>20.380700000000001</v>
      </c>
      <c r="X94" s="42"/>
      <c r="Y94" s="42">
        <v>296.74007947224896</v>
      </c>
      <c r="Z94" s="42">
        <v>228.23580243439272</v>
      </c>
      <c r="AA94" s="42">
        <v>49.800106113339375</v>
      </c>
      <c r="AB94" s="42">
        <v>18.704170924516863</v>
      </c>
      <c r="AC94" s="42">
        <v>2903.1704545454545</v>
      </c>
      <c r="AD94" s="42">
        <v>405.27499999999998</v>
      </c>
      <c r="AE94" s="42"/>
      <c r="AF94" s="42">
        <v>707.36</v>
      </c>
      <c r="AG94" s="42">
        <v>29589.386315</v>
      </c>
      <c r="AH94" s="42">
        <v>37.103069000000005</v>
      </c>
      <c r="AI94" s="42"/>
      <c r="AJ94" s="42"/>
      <c r="AK94" s="42"/>
      <c r="AL94" s="42"/>
      <c r="AM94" s="42">
        <v>91671.308460613436</v>
      </c>
      <c r="AN94" s="42">
        <v>23488.015787178902</v>
      </c>
      <c r="AO94" s="81">
        <v>13766.97386672667</v>
      </c>
      <c r="AP94" s="81">
        <v>9721.0419204522277</v>
      </c>
      <c r="AQ94" s="81">
        <v>6411.4475185468327</v>
      </c>
      <c r="AR94" s="42">
        <v>11974.656813315511</v>
      </c>
      <c r="AS94" s="42">
        <v>35163.458066553227</v>
      </c>
      <c r="AT94" s="81">
        <v>7432.18144454499</v>
      </c>
      <c r="AU94" s="81">
        <v>18780.757793746467</v>
      </c>
      <c r="AV94" s="81">
        <v>8950.5188282617655</v>
      </c>
      <c r="AW94" s="42">
        <v>21017.53863037578</v>
      </c>
      <c r="AX94" s="81">
        <v>8777.7612186999995</v>
      </c>
      <c r="AY94" s="81">
        <v>12239.777411675781</v>
      </c>
      <c r="AZ94" s="42">
        <v>27.639163189999998</v>
      </c>
      <c r="BA94" s="81">
        <v>93023.83601141203</v>
      </c>
      <c r="BB94" s="81">
        <v>69412.536316369005</v>
      </c>
      <c r="BC94" s="81">
        <v>23136.548279819992</v>
      </c>
      <c r="BD94" s="81">
        <v>1453.8247059999974</v>
      </c>
      <c r="BE94" s="81">
        <v>965.71197649999851</v>
      </c>
      <c r="BF94" s="81">
        <v>0</v>
      </c>
      <c r="BG94" s="81">
        <v>38948.400000000001</v>
      </c>
      <c r="BH94" s="81">
        <v>0.05</v>
      </c>
      <c r="BI94" s="81">
        <v>6935.1185262991185</v>
      </c>
      <c r="BJ94" s="81">
        <v>43.910269599999992</v>
      </c>
      <c r="BK94" s="81">
        <v>146.30013099999999</v>
      </c>
      <c r="BL94" s="81">
        <v>26.23168999999999</v>
      </c>
      <c r="BM94" s="81">
        <v>0</v>
      </c>
      <c r="BN94" s="81">
        <v>3140.7000000000007</v>
      </c>
      <c r="BO94" s="81">
        <v>6.2029999999999995E-4</v>
      </c>
      <c r="BP94" s="42"/>
      <c r="BQ94" s="42"/>
      <c r="BR94" s="42"/>
      <c r="BS94" s="42">
        <v>33.524487591020865</v>
      </c>
      <c r="BT94" s="42"/>
      <c r="BU94" s="42">
        <v>28.727833700940423</v>
      </c>
      <c r="BV94" s="42"/>
      <c r="BW94" s="42">
        <v>38.160412583091393</v>
      </c>
      <c r="BX94" s="42"/>
      <c r="BY94" s="42">
        <v>24.116474258135622</v>
      </c>
      <c r="BZ94" s="42"/>
      <c r="CA94" s="42"/>
      <c r="CB94" s="42">
        <v>31.568538899101625</v>
      </c>
      <c r="CC94" s="42"/>
      <c r="CD94" s="42"/>
      <c r="CE94" s="42"/>
      <c r="CF94" s="42"/>
      <c r="CG94" s="42"/>
      <c r="CH94" s="42"/>
      <c r="CI94" s="42"/>
      <c r="CJ94" s="42">
        <v>37.769171859452179</v>
      </c>
    </row>
    <row r="95" spans="1:88" ht="12" customHeight="1">
      <c r="A95" s="35" t="s">
        <v>566</v>
      </c>
      <c r="B95" s="42">
        <v>831122.39406999992</v>
      </c>
      <c r="C95" s="42">
        <v>225739.37085000001</v>
      </c>
      <c r="D95" s="42">
        <v>133.25639000000001</v>
      </c>
      <c r="E95" s="42">
        <v>575364.65417440992</v>
      </c>
      <c r="F95" s="42"/>
      <c r="G95" s="42">
        <v>15.66</v>
      </c>
      <c r="H95" s="42">
        <v>14.23</v>
      </c>
      <c r="I95" s="42">
        <v>31.5</v>
      </c>
      <c r="J95" s="42"/>
      <c r="K95" s="42">
        <v>1207</v>
      </c>
      <c r="L95" s="42">
        <v>1204.42</v>
      </c>
      <c r="M95" s="42">
        <v>88.702402813192165</v>
      </c>
      <c r="N95" s="42">
        <v>126.96800015846053</v>
      </c>
      <c r="O95" s="42">
        <v>54.394200000000062</v>
      </c>
      <c r="P95" s="42">
        <v>49.898400000000059</v>
      </c>
      <c r="Q95" s="42">
        <v>4.4958</v>
      </c>
      <c r="R95" s="42">
        <v>65.295500000000004</v>
      </c>
      <c r="S95" s="42">
        <v>-10.90129999999994</v>
      </c>
      <c r="T95" s="42">
        <v>49.597300000000061</v>
      </c>
      <c r="U95" s="42">
        <v>4.1166</v>
      </c>
      <c r="V95" s="42">
        <v>7.4373000000000076</v>
      </c>
      <c r="W95" s="42">
        <v>8.2608999999999995</v>
      </c>
      <c r="X95" s="42"/>
      <c r="Y95" s="42">
        <v>292.04968727594292</v>
      </c>
      <c r="Z95" s="42">
        <v>221.65322647238264</v>
      </c>
      <c r="AA95" s="42">
        <v>44.717059309705341</v>
      </c>
      <c r="AB95" s="42">
        <v>25.679401493854936</v>
      </c>
      <c r="AC95" s="42">
        <v>3009.4047619047624</v>
      </c>
      <c r="AD95" s="42">
        <v>420.46429999999998</v>
      </c>
      <c r="AE95" s="42"/>
      <c r="AF95" s="42">
        <v>571.41</v>
      </c>
      <c r="AG95" s="42">
        <v>36463.938045000003</v>
      </c>
      <c r="AH95" s="42">
        <v>48.119245999999997</v>
      </c>
      <c r="AI95" s="42"/>
      <c r="AJ95" s="42"/>
      <c r="AK95" s="42"/>
      <c r="AL95" s="42"/>
      <c r="AM95" s="42">
        <v>91202.555353064614</v>
      </c>
      <c r="AN95" s="42">
        <v>26710.525180192682</v>
      </c>
      <c r="AO95" s="81">
        <v>18436.024490634944</v>
      </c>
      <c r="AP95" s="81">
        <v>8274.5006895577371</v>
      </c>
      <c r="AQ95" s="81">
        <v>4746.8747439505169</v>
      </c>
      <c r="AR95" s="42">
        <v>12544.75463620357</v>
      </c>
      <c r="AS95" s="42">
        <v>25007.479986022394</v>
      </c>
      <c r="AT95" s="81">
        <v>7489.0411741421894</v>
      </c>
      <c r="AU95" s="81">
        <v>14595.206389655608</v>
      </c>
      <c r="AV95" s="81">
        <v>2923.2324222245948</v>
      </c>
      <c r="AW95" s="42">
        <v>26881.39353607723</v>
      </c>
      <c r="AX95" s="81">
        <v>13190.178737499999</v>
      </c>
      <c r="AY95" s="81">
        <v>13691.214798577232</v>
      </c>
      <c r="AZ95" s="42">
        <v>58.402014568731829</v>
      </c>
      <c r="BA95" s="81">
        <v>82646.512210756569</v>
      </c>
      <c r="BB95" s="81">
        <v>56105.89430483411</v>
      </c>
      <c r="BC95" s="81">
        <v>28064.268672080005</v>
      </c>
      <c r="BD95" s="81">
        <v>1393.2948599999961</v>
      </c>
      <c r="BE95" s="81">
        <v>523.16952190000006</v>
      </c>
      <c r="BF95" s="81">
        <v>41.99</v>
      </c>
      <c r="BG95" s="81">
        <v>21996</v>
      </c>
      <c r="BH95" s="81">
        <v>0</v>
      </c>
      <c r="BI95" s="81">
        <v>9889.3082678502942</v>
      </c>
      <c r="BJ95" s="81">
        <v>52.813675400000008</v>
      </c>
      <c r="BK95" s="81">
        <v>140.04907399999999</v>
      </c>
      <c r="BL95" s="81">
        <v>11.600509999999998</v>
      </c>
      <c r="BM95" s="81">
        <v>2.21</v>
      </c>
      <c r="BN95" s="81">
        <v>1736.5999999999985</v>
      </c>
      <c r="BO95" s="81">
        <v>0</v>
      </c>
      <c r="BP95" s="42"/>
      <c r="BQ95" s="42"/>
      <c r="BR95" s="42"/>
      <c r="BS95" s="42">
        <v>33.714123171459505</v>
      </c>
      <c r="BT95" s="42"/>
      <c r="BU95" s="42">
        <v>27.807413282378377</v>
      </c>
      <c r="BV95" s="42"/>
      <c r="BW95" s="42">
        <v>41.270486208613328</v>
      </c>
      <c r="BX95" s="42"/>
      <c r="BY95" s="42">
        <v>21.989876462254344</v>
      </c>
      <c r="BZ95" s="42"/>
      <c r="CA95" s="42"/>
      <c r="CB95" s="42">
        <v>31.202897456669913</v>
      </c>
      <c r="CC95" s="42"/>
      <c r="CD95" s="42"/>
      <c r="CE95" s="42"/>
      <c r="CF95" s="42"/>
      <c r="CG95" s="42"/>
      <c r="CH95" s="42"/>
      <c r="CI95" s="42"/>
      <c r="CJ95" s="42">
        <v>38.930074688923099</v>
      </c>
    </row>
    <row r="96" spans="1:88" ht="12" customHeight="1">
      <c r="A96" s="35" t="s">
        <v>567</v>
      </c>
      <c r="B96" s="42">
        <v>839547.81331</v>
      </c>
      <c r="C96" s="42">
        <v>212578.69102</v>
      </c>
      <c r="D96" s="42">
        <v>132.35333</v>
      </c>
      <c r="E96" s="42">
        <v>592040.74271685991</v>
      </c>
      <c r="F96" s="42"/>
      <c r="G96" s="42">
        <v>15.82</v>
      </c>
      <c r="H96" s="42">
        <v>14.54</v>
      </c>
      <c r="I96" s="42">
        <v>31.8</v>
      </c>
      <c r="J96" s="42"/>
      <c r="K96" s="42">
        <v>1214</v>
      </c>
      <c r="L96" s="42">
        <v>1210.2</v>
      </c>
      <c r="M96" s="42">
        <v>86.894451990680949</v>
      </c>
      <c r="N96" s="42">
        <v>125.47738447395022</v>
      </c>
      <c r="O96" s="42">
        <v>87.492149999999882</v>
      </c>
      <c r="P96" s="42">
        <v>79.808749999999947</v>
      </c>
      <c r="Q96" s="42">
        <v>7.6833999999999403</v>
      </c>
      <c r="R96" s="42">
        <v>53.163800000000002</v>
      </c>
      <c r="S96" s="42">
        <v>34.32834999999988</v>
      </c>
      <c r="T96" s="42">
        <v>42.704899999999938</v>
      </c>
      <c r="U96" s="42">
        <v>2.1238999999999999</v>
      </c>
      <c r="V96" s="42">
        <v>3.8629999999999924</v>
      </c>
      <c r="W96" s="42">
        <v>6.5959000000000003</v>
      </c>
      <c r="X96" s="42"/>
      <c r="Y96" s="42">
        <v>180.71894662017075</v>
      </c>
      <c r="Z96" s="42">
        <v>116.88976921785556</v>
      </c>
      <c r="AA96" s="42">
        <v>40.636707324271143</v>
      </c>
      <c r="AB96" s="42">
        <v>23.192470078044057</v>
      </c>
      <c r="AC96" s="42">
        <v>3130.3090931285506</v>
      </c>
      <c r="AD96" s="42">
        <v>439.375</v>
      </c>
      <c r="AE96" s="42"/>
      <c r="AF96" s="42">
        <v>623.03</v>
      </c>
      <c r="AG96" s="42">
        <v>32308.892552000001</v>
      </c>
      <c r="AH96" s="42">
        <v>55.151101000000004</v>
      </c>
      <c r="AI96" s="42"/>
      <c r="AJ96" s="42"/>
      <c r="AK96" s="42"/>
      <c r="AL96" s="42"/>
      <c r="AM96" s="42">
        <v>84824.041959804235</v>
      </c>
      <c r="AN96" s="42">
        <v>30584.59563582623</v>
      </c>
      <c r="AO96" s="81">
        <v>20073.572513585917</v>
      </c>
      <c r="AP96" s="81">
        <v>10511.023122240309</v>
      </c>
      <c r="AQ96" s="81">
        <v>5628.6346426299388</v>
      </c>
      <c r="AR96" s="42">
        <v>9601.4268634897871</v>
      </c>
      <c r="AS96" s="42">
        <v>20746.543304151153</v>
      </c>
      <c r="AT96" s="81">
        <v>4093.9568340640867</v>
      </c>
      <c r="AU96" s="81">
        <v>12559.098490973289</v>
      </c>
      <c r="AV96" s="81">
        <v>4093.4879791137787</v>
      </c>
      <c r="AW96" s="42">
        <v>23863.925585773941</v>
      </c>
      <c r="AX96" s="81">
        <v>12882.58987507</v>
      </c>
      <c r="AY96" s="81">
        <v>10981.335710703941</v>
      </c>
      <c r="AZ96" s="42">
        <v>27.550570563128741</v>
      </c>
      <c r="BA96" s="81">
        <v>66085.04201877155</v>
      </c>
      <c r="BB96" s="81">
        <v>38627.377159359203</v>
      </c>
      <c r="BC96" s="81">
        <v>24118.642033076059</v>
      </c>
      <c r="BD96" s="81">
        <v>1453.447349999999</v>
      </c>
      <c r="BE96" s="81">
        <v>458.48832409999972</v>
      </c>
      <c r="BF96" s="81">
        <v>119.795</v>
      </c>
      <c r="BG96" s="81">
        <v>8176.5495899731486</v>
      </c>
      <c r="BH96" s="81">
        <v>0</v>
      </c>
      <c r="BI96" s="81">
        <v>7834.9872169608743</v>
      </c>
      <c r="BJ96" s="81">
        <v>43.121153699999994</v>
      </c>
      <c r="BK96" s="81">
        <v>146.35876999999999</v>
      </c>
      <c r="BL96" s="81">
        <v>11.08267</v>
      </c>
      <c r="BM96" s="81">
        <v>6.3049999999999997</v>
      </c>
      <c r="BN96" s="81">
        <v>658.50999999999988</v>
      </c>
      <c r="BO96" s="81">
        <v>0</v>
      </c>
      <c r="BP96" s="42"/>
      <c r="BQ96" s="42"/>
      <c r="BR96" s="42"/>
      <c r="BS96" s="42">
        <v>34.007836017502697</v>
      </c>
      <c r="BT96" s="42"/>
      <c r="BU96" s="42">
        <v>28.076047373622021</v>
      </c>
      <c r="BV96" s="42"/>
      <c r="BW96" s="42">
        <v>41.270486208613328</v>
      </c>
      <c r="BX96" s="42"/>
      <c r="BY96" s="42">
        <v>22.234267968788483</v>
      </c>
      <c r="BZ96" s="42"/>
      <c r="CA96" s="42"/>
      <c r="CB96" s="42">
        <v>31.489090451080166</v>
      </c>
      <c r="CC96" s="42"/>
      <c r="CD96" s="42"/>
      <c r="CE96" s="42"/>
      <c r="CF96" s="42"/>
      <c r="CG96" s="42"/>
      <c r="CH96" s="42"/>
      <c r="CI96" s="42"/>
      <c r="CJ96" s="42">
        <v>39.246153293146683</v>
      </c>
    </row>
    <row r="97" spans="1:88" ht="12" customHeight="1">
      <c r="A97" s="35" t="s">
        <v>568</v>
      </c>
      <c r="B97" s="42">
        <v>847032.44330000004</v>
      </c>
      <c r="C97" s="42">
        <v>221327.59239000001</v>
      </c>
      <c r="D97" s="42">
        <v>163.60686000000001</v>
      </c>
      <c r="E97" s="42">
        <v>606798.59156019019</v>
      </c>
      <c r="F97" s="42"/>
      <c r="G97" s="42">
        <v>15.75</v>
      </c>
      <c r="H97" s="42">
        <v>15.36</v>
      </c>
      <c r="I97" s="42">
        <v>30</v>
      </c>
      <c r="J97" s="42"/>
      <c r="K97" s="42">
        <v>1209</v>
      </c>
      <c r="L97" s="42">
        <v>1211.77</v>
      </c>
      <c r="M97" s="42">
        <v>85.733437339945922</v>
      </c>
      <c r="N97" s="42">
        <v>124.86085316291691</v>
      </c>
      <c r="O97" s="42">
        <v>62.218049999999998</v>
      </c>
      <c r="P97" s="42">
        <v>51.606549999999999</v>
      </c>
      <c r="Q97" s="42">
        <v>10.611499999999999</v>
      </c>
      <c r="R97" s="42">
        <v>116.07259999999999</v>
      </c>
      <c r="S97" s="42">
        <v>-53.854550000000003</v>
      </c>
      <c r="T97" s="42">
        <v>65.016600000000054</v>
      </c>
      <c r="U97" s="42">
        <v>2.2019000000000002</v>
      </c>
      <c r="V97" s="42">
        <v>27.0745</v>
      </c>
      <c r="W97" s="42">
        <v>23.9815</v>
      </c>
      <c r="X97" s="42"/>
      <c r="Y97" s="42">
        <v>293.07602645906093</v>
      </c>
      <c r="Z97" s="42">
        <v>221.40188588793927</v>
      </c>
      <c r="AA97" s="42">
        <v>37.276857808163513</v>
      </c>
      <c r="AB97" s="42">
        <v>34.397282762958092</v>
      </c>
      <c r="AC97" s="42">
        <v>3139.7857142857147</v>
      </c>
      <c r="AD97" s="42">
        <v>442.07889999999998</v>
      </c>
      <c r="AE97" s="42"/>
      <c r="AF97" s="42">
        <v>590.67999999999995</v>
      </c>
      <c r="AG97" s="42">
        <v>29966.441608000001</v>
      </c>
      <c r="AH97" s="42">
        <v>176.59190700000002</v>
      </c>
      <c r="AI97" s="42"/>
      <c r="AJ97" s="42"/>
      <c r="AK97" s="42"/>
      <c r="AL97" s="42"/>
      <c r="AM97" s="42">
        <v>73324.232768111498</v>
      </c>
      <c r="AN97" s="42">
        <v>24335.254963193776</v>
      </c>
      <c r="AO97" s="81">
        <v>15824.143212494597</v>
      </c>
      <c r="AP97" s="81">
        <v>8511.1117506991777</v>
      </c>
      <c r="AQ97" s="81">
        <v>4885.562050864889</v>
      </c>
      <c r="AR97" s="42">
        <v>9469.9530722564414</v>
      </c>
      <c r="AS97" s="42">
        <v>20294.729632741637</v>
      </c>
      <c r="AT97" s="81">
        <v>4268.5605786451379</v>
      </c>
      <c r="AU97" s="81">
        <v>11460.891577096958</v>
      </c>
      <c r="AV97" s="81">
        <v>4565.2774769995412</v>
      </c>
      <c r="AW97" s="42">
        <v>19153.26912540651</v>
      </c>
      <c r="AX97" s="81">
        <v>10420.809787</v>
      </c>
      <c r="AY97" s="81">
        <v>8732.4593384065101</v>
      </c>
      <c r="AZ97" s="42">
        <v>71.025974513124908</v>
      </c>
      <c r="BA97" s="81">
        <v>134753.23645575944</v>
      </c>
      <c r="BB97" s="81">
        <v>112229.33625067225</v>
      </c>
      <c r="BC97" s="81">
        <v>22842.618787219973</v>
      </c>
      <c r="BD97" s="81">
        <v>1395.1781273999959</v>
      </c>
      <c r="BE97" s="81">
        <v>334.74101710000014</v>
      </c>
      <c r="BF97" s="81">
        <v>124.735</v>
      </c>
      <c r="BG97" s="81">
        <v>82282.700000000012</v>
      </c>
      <c r="BH97" s="81">
        <v>0</v>
      </c>
      <c r="BI97" s="81">
        <v>4482.1747298494211</v>
      </c>
      <c r="BJ97" s="81">
        <v>39.438904899999997</v>
      </c>
      <c r="BK97" s="81">
        <v>134.474919</v>
      </c>
      <c r="BL97" s="81">
        <v>9.7909700000000015</v>
      </c>
      <c r="BM97" s="81">
        <v>6.5650000000000004</v>
      </c>
      <c r="BN97" s="81">
        <v>6163.7000000000016</v>
      </c>
      <c r="BO97" s="81">
        <v>0</v>
      </c>
      <c r="BP97" s="42"/>
      <c r="BQ97" s="42"/>
      <c r="BR97" s="42"/>
      <c r="BS97" s="42">
        <v>34.249514601699126</v>
      </c>
      <c r="BT97" s="42"/>
      <c r="BU97" s="42">
        <v>28.915128759420917</v>
      </c>
      <c r="BV97" s="42"/>
      <c r="BW97" s="42">
        <v>39.949830649937702</v>
      </c>
      <c r="BX97" s="42"/>
      <c r="BY97" s="42">
        <v>23.116757989917602</v>
      </c>
      <c r="BZ97" s="42"/>
      <c r="CA97" s="42"/>
      <c r="CB97" s="42">
        <v>32.326194389675287</v>
      </c>
      <c r="CC97" s="42"/>
      <c r="CD97" s="42"/>
      <c r="CE97" s="42"/>
      <c r="CF97" s="42"/>
      <c r="CG97" s="42"/>
      <c r="CH97" s="42"/>
      <c r="CI97" s="42"/>
      <c r="CJ97" s="42">
        <v>38.965623366007407</v>
      </c>
    </row>
    <row r="98" spans="1:88" ht="12" customHeight="1">
      <c r="A98" s="35" t="s">
        <v>569</v>
      </c>
      <c r="B98" s="42">
        <v>858734.85853000009</v>
      </c>
      <c r="C98" s="42">
        <v>211272.28022000002</v>
      </c>
      <c r="D98" s="42">
        <v>182.14265999999998</v>
      </c>
      <c r="E98" s="42">
        <v>614298.49272452982</v>
      </c>
      <c r="F98" s="42"/>
      <c r="G98" s="42">
        <v>14.99</v>
      </c>
      <c r="H98" s="42">
        <v>14.82</v>
      </c>
      <c r="I98" s="42">
        <v>32.700000000000003</v>
      </c>
      <c r="J98" s="42"/>
      <c r="K98" s="42">
        <v>1208</v>
      </c>
      <c r="L98" s="42">
        <v>1210.9000000000001</v>
      </c>
      <c r="M98" s="42">
        <v>85.910532182235002</v>
      </c>
      <c r="N98" s="42">
        <v>126.30911283064982</v>
      </c>
      <c r="O98" s="42">
        <v>47.703908838547562</v>
      </c>
      <c r="P98" s="42">
        <v>39.648818160287568</v>
      </c>
      <c r="Q98" s="42">
        <v>8.0550906782599991</v>
      </c>
      <c r="R98" s="42">
        <v>41.65792424</v>
      </c>
      <c r="S98" s="42">
        <v>6.0459845985475633</v>
      </c>
      <c r="T98" s="42">
        <v>37.305626539999999</v>
      </c>
      <c r="U98" s="42">
        <v>0.41791890000000004</v>
      </c>
      <c r="V98" s="42">
        <v>3.7431556000000001</v>
      </c>
      <c r="W98" s="42">
        <v>0.60914210000000002</v>
      </c>
      <c r="X98" s="42"/>
      <c r="Y98" s="42">
        <v>180.31941828840317</v>
      </c>
      <c r="Z98" s="42">
        <v>123.022310115576</v>
      </c>
      <c r="AA98" s="42">
        <v>27.981260367255935</v>
      </c>
      <c r="AB98" s="42">
        <v>29.31584780557121</v>
      </c>
      <c r="AC98" s="42">
        <v>3168.1000000000004</v>
      </c>
      <c r="AD98" s="42">
        <v>424.03</v>
      </c>
      <c r="AE98" s="42"/>
      <c r="AF98" s="42">
        <v>631.14</v>
      </c>
      <c r="AG98" s="42">
        <v>28653.465756000001</v>
      </c>
      <c r="AH98" s="42">
        <v>44.778067999999998</v>
      </c>
      <c r="AI98" s="42"/>
      <c r="AJ98" s="42"/>
      <c r="AK98" s="42"/>
      <c r="AL98" s="42"/>
      <c r="AM98" s="42">
        <v>72147.501464590372</v>
      </c>
      <c r="AN98" s="42">
        <v>20866.66538636362</v>
      </c>
      <c r="AO98" s="81">
        <v>12424.486271591997</v>
      </c>
      <c r="AP98" s="81">
        <v>8442.1791147716285</v>
      </c>
      <c r="AQ98" s="81">
        <v>5174.2292754035334</v>
      </c>
      <c r="AR98" s="42">
        <v>9699.9590465220244</v>
      </c>
      <c r="AS98" s="42">
        <v>28501.781948701784</v>
      </c>
      <c r="AT98" s="81">
        <v>3221.1561658168721</v>
      </c>
      <c r="AU98" s="81">
        <v>22186.342683799769</v>
      </c>
      <c r="AV98" s="81">
        <v>3094.2830990851426</v>
      </c>
      <c r="AW98" s="42">
        <v>13036.748414138505</v>
      </c>
      <c r="AX98" s="81">
        <v>6607.8845099999999</v>
      </c>
      <c r="AY98" s="81">
        <v>6428.8639041385049</v>
      </c>
      <c r="AZ98" s="42">
        <v>42.346668864427123</v>
      </c>
      <c r="BA98" s="81">
        <v>66072.448925522971</v>
      </c>
      <c r="BB98" s="81">
        <v>44347.115916205083</v>
      </c>
      <c r="BC98" s="81">
        <v>26755.452882139594</v>
      </c>
      <c r="BD98" s="81">
        <v>892.8212099998002</v>
      </c>
      <c r="BE98" s="81">
        <v>329.20552260000005</v>
      </c>
      <c r="BF98" s="81">
        <v>75.334999999999994</v>
      </c>
      <c r="BG98" s="81">
        <v>11276.402939928319</v>
      </c>
      <c r="BH98" s="81">
        <v>0</v>
      </c>
      <c r="BI98" s="81">
        <v>4273.3905465926418</v>
      </c>
      <c r="BJ98" s="81">
        <v>45.8239442</v>
      </c>
      <c r="BK98" s="81">
        <v>85.117310599999996</v>
      </c>
      <c r="BL98" s="81">
        <v>8.9310799999999961</v>
      </c>
      <c r="BM98" s="81">
        <v>3.9649999999999999</v>
      </c>
      <c r="BN98" s="81">
        <v>914.58149999999989</v>
      </c>
      <c r="BO98" s="81">
        <v>0</v>
      </c>
      <c r="BP98" s="42"/>
      <c r="BQ98" s="42"/>
      <c r="BR98" s="42"/>
      <c r="BS98" s="42">
        <v>34.851057305192917</v>
      </c>
      <c r="BT98" s="42"/>
      <c r="BU98" s="42">
        <v>30.284038988949817</v>
      </c>
      <c r="BV98" s="42"/>
      <c r="BW98" s="42">
        <v>38.311887593290258</v>
      </c>
      <c r="BX98" s="42"/>
      <c r="BY98" s="42">
        <v>25.249017780393483</v>
      </c>
      <c r="BZ98" s="42"/>
      <c r="CA98" s="42"/>
      <c r="CB98" s="42">
        <v>33.361555381852114</v>
      </c>
      <c r="CC98" s="42"/>
      <c r="CD98" s="42"/>
      <c r="CE98" s="42"/>
      <c r="CF98" s="42"/>
      <c r="CG98" s="42"/>
      <c r="CH98" s="42"/>
      <c r="CI98" s="42"/>
      <c r="CJ98" s="42">
        <v>38.896811078698484</v>
      </c>
    </row>
    <row r="99" spans="1:88" ht="12" customHeight="1">
      <c r="A99" s="35" t="s">
        <v>570</v>
      </c>
      <c r="B99" s="42">
        <v>860114.80674999987</v>
      </c>
      <c r="C99" s="42">
        <v>197122.77090999999</v>
      </c>
      <c r="D99" s="42">
        <v>171.52861999999999</v>
      </c>
      <c r="E99" s="42">
        <v>608285.33840241004</v>
      </c>
      <c r="F99" s="42"/>
      <c r="G99" s="42">
        <v>11.84</v>
      </c>
      <c r="H99" s="42">
        <v>14.11</v>
      </c>
      <c r="I99" s="42">
        <v>31.9</v>
      </c>
      <c r="J99" s="42"/>
      <c r="K99" s="42">
        <v>1208</v>
      </c>
      <c r="L99" s="42">
        <v>1208.5</v>
      </c>
      <c r="M99" s="42">
        <v>86.097391802238093</v>
      </c>
      <c r="N99" s="42">
        <v>126.96296895685481</v>
      </c>
      <c r="O99" s="42">
        <v>40.813438713652573</v>
      </c>
      <c r="P99" s="42">
        <v>34.20040728864258</v>
      </c>
      <c r="Q99" s="42">
        <v>6.6130314250099955</v>
      </c>
      <c r="R99" s="42">
        <v>51.084536180000001</v>
      </c>
      <c r="S99" s="42">
        <v>-10.271097466347426</v>
      </c>
      <c r="T99" s="42">
        <v>44.493035880000001</v>
      </c>
      <c r="U99" s="42">
        <v>2.0231358999999998</v>
      </c>
      <c r="V99" s="42">
        <v>4.7935636999999991</v>
      </c>
      <c r="W99" s="42">
        <v>1.7979366000000001</v>
      </c>
      <c r="X99" s="42"/>
      <c r="Y99" s="42">
        <v>226.27027565889242</v>
      </c>
      <c r="Z99" s="42">
        <v>176.52617094098497</v>
      </c>
      <c r="AA99" s="42">
        <v>19.377093919266891</v>
      </c>
      <c r="AB99" s="42">
        <v>30.367010798640557</v>
      </c>
      <c r="AC99" s="42">
        <v>3247.1</v>
      </c>
      <c r="AD99" s="42">
        <v>423.35</v>
      </c>
      <c r="AE99" s="42"/>
      <c r="AF99" s="42">
        <v>594</v>
      </c>
      <c r="AG99" s="42">
        <v>33004.699999999997</v>
      </c>
      <c r="AH99" s="42">
        <v>132.576381</v>
      </c>
      <c r="AI99" s="42"/>
      <c r="AJ99" s="42"/>
      <c r="AK99" s="42"/>
      <c r="AL99" s="42"/>
      <c r="AM99" s="42">
        <v>69198.95382341402</v>
      </c>
      <c r="AN99" s="42">
        <v>16392.347005380347</v>
      </c>
      <c r="AO99" s="81">
        <v>9175.6746008565642</v>
      </c>
      <c r="AP99" s="81">
        <v>7216.6724045237816</v>
      </c>
      <c r="AQ99" s="81">
        <v>4587.4646781112588</v>
      </c>
      <c r="AR99" s="42">
        <v>8743.8844490247793</v>
      </c>
      <c r="AS99" s="42">
        <v>28255.985709557823</v>
      </c>
      <c r="AT99" s="81">
        <v>5257.8595875306883</v>
      </c>
      <c r="AU99" s="81">
        <v>19793.180978778986</v>
      </c>
      <c r="AV99" s="81">
        <v>3204.9451432481524</v>
      </c>
      <c r="AW99" s="42">
        <v>15785.061518092913</v>
      </c>
      <c r="AX99" s="81">
        <v>7334.7588037999994</v>
      </c>
      <c r="AY99" s="81">
        <v>8450.3027142929132</v>
      </c>
      <c r="AZ99" s="42">
        <v>21.675141358145694</v>
      </c>
      <c r="BA99" s="81">
        <v>44271.97938465701</v>
      </c>
      <c r="BB99" s="81">
        <v>33528.640186816323</v>
      </c>
      <c r="BC99" s="81">
        <v>21543.243419760005</v>
      </c>
      <c r="BD99" s="81">
        <v>165.12725</v>
      </c>
      <c r="BE99" s="81">
        <v>340.10420839999995</v>
      </c>
      <c r="BF99" s="81">
        <v>0</v>
      </c>
      <c r="BG99" s="81">
        <v>7519.64452994574</v>
      </c>
      <c r="BH99" s="81">
        <v>0</v>
      </c>
      <c r="BI99" s="81">
        <v>1240.9914529341256</v>
      </c>
      <c r="BJ99" s="81">
        <v>44.218488000000001</v>
      </c>
      <c r="BK99" s="81">
        <v>16.512725</v>
      </c>
      <c r="BL99" s="81">
        <v>8.1419100000000011</v>
      </c>
      <c r="BM99" s="81">
        <v>0</v>
      </c>
      <c r="BN99" s="81">
        <v>620.76050000000009</v>
      </c>
      <c r="BO99" s="81">
        <v>0</v>
      </c>
      <c r="BP99" s="42"/>
      <c r="BQ99" s="42"/>
      <c r="BR99" s="42"/>
      <c r="BS99" s="42">
        <v>35.85566591534635</v>
      </c>
      <c r="BT99" s="42"/>
      <c r="BU99" s="42">
        <v>32.164233046366526</v>
      </c>
      <c r="BV99" s="42"/>
      <c r="BW99" s="42">
        <v>37.545649841424463</v>
      </c>
      <c r="BX99" s="42"/>
      <c r="BY99" s="42">
        <v>28.145074737444133</v>
      </c>
      <c r="BZ99" s="42"/>
      <c r="CA99" s="42"/>
      <c r="CB99" s="42">
        <v>34.799167917233987</v>
      </c>
      <c r="CC99" s="42"/>
      <c r="CD99" s="42"/>
      <c r="CE99" s="42"/>
      <c r="CF99" s="42"/>
      <c r="CG99" s="42"/>
      <c r="CH99" s="42"/>
      <c r="CI99" s="42"/>
      <c r="CJ99" s="42">
        <v>39.136992579064064</v>
      </c>
    </row>
    <row r="100" spans="1:88" ht="12" customHeight="1">
      <c r="A100" s="35" t="s">
        <v>571</v>
      </c>
      <c r="B100" s="42">
        <v>892973.79021000001</v>
      </c>
      <c r="C100" s="42">
        <v>213357.61815999998</v>
      </c>
      <c r="D100" s="42">
        <v>186.47628</v>
      </c>
      <c r="E100" s="42">
        <v>641073.56232827017</v>
      </c>
      <c r="F100" s="42"/>
      <c r="G100" s="42">
        <v>9.52</v>
      </c>
      <c r="H100" s="42">
        <v>7.48</v>
      </c>
      <c r="I100" s="42">
        <v>32.700000000000003</v>
      </c>
      <c r="J100" s="42"/>
      <c r="K100" s="42">
        <v>1192</v>
      </c>
      <c r="L100" s="42">
        <v>1202.54</v>
      </c>
      <c r="M100" s="42">
        <v>86.107227149589022</v>
      </c>
      <c r="N100" s="42">
        <v>128.26278401086117</v>
      </c>
      <c r="O100" s="42">
        <v>63.618727155589852</v>
      </c>
      <c r="P100" s="42">
        <v>52.725566329819841</v>
      </c>
      <c r="Q100" s="42">
        <v>10.893160825770005</v>
      </c>
      <c r="R100" s="42">
        <v>69.151326135000005</v>
      </c>
      <c r="S100" s="42">
        <v>-5.5325989794101567</v>
      </c>
      <c r="T100" s="42">
        <v>49.903613134999993</v>
      </c>
      <c r="U100" s="42">
        <v>1.2547957000000003</v>
      </c>
      <c r="V100" s="42">
        <v>18.266909700000003</v>
      </c>
      <c r="W100" s="42">
        <v>0.98080329999999982</v>
      </c>
      <c r="X100" s="42"/>
      <c r="Y100" s="42">
        <v>182.15106452712865</v>
      </c>
      <c r="Z100" s="42">
        <v>122.4731174459619</v>
      </c>
      <c r="AA100" s="42">
        <v>30.554583099028392</v>
      </c>
      <c r="AB100" s="42">
        <v>29.123363982138347</v>
      </c>
      <c r="AC100" s="42">
        <v>3378.9047619047619</v>
      </c>
      <c r="AD100" s="42">
        <v>434.32139999999998</v>
      </c>
      <c r="AE100" s="42"/>
      <c r="AF100" s="42">
        <v>705.96</v>
      </c>
      <c r="AG100" s="42">
        <v>41426.908807</v>
      </c>
      <c r="AH100" s="42">
        <v>30.070654999999999</v>
      </c>
      <c r="AI100" s="42"/>
      <c r="AJ100" s="42"/>
      <c r="AK100" s="42"/>
      <c r="AL100" s="42"/>
      <c r="AM100" s="42">
        <v>81122.823475278783</v>
      </c>
      <c r="AN100" s="42">
        <v>18381.694430742355</v>
      </c>
      <c r="AO100" s="81">
        <v>11091.183486885575</v>
      </c>
      <c r="AP100" s="81">
        <v>7290.5109438567761</v>
      </c>
      <c r="AQ100" s="81">
        <v>4603.8300908961055</v>
      </c>
      <c r="AR100" s="42">
        <v>10018.739910468519</v>
      </c>
      <c r="AS100" s="42">
        <v>28955.634357418494</v>
      </c>
      <c r="AT100" s="81">
        <v>4763.7385991856845</v>
      </c>
      <c r="AU100" s="81">
        <v>21757.934297723888</v>
      </c>
      <c r="AV100" s="81">
        <v>2433.9614605089164</v>
      </c>
      <c r="AW100" s="42">
        <v>23741.254624125333</v>
      </c>
      <c r="AX100" s="81">
        <v>13664.60139365</v>
      </c>
      <c r="AY100" s="81">
        <v>10076.653230475333</v>
      </c>
      <c r="AZ100" s="42">
        <v>25.500152524093494</v>
      </c>
      <c r="BA100" s="81">
        <v>61763.318176186891</v>
      </c>
      <c r="BB100" s="81">
        <v>44720.996535953636</v>
      </c>
      <c r="BC100" s="81">
        <v>25131.071664759969</v>
      </c>
      <c r="BD100" s="81">
        <v>1964.8970099999999</v>
      </c>
      <c r="BE100" s="81">
        <v>335.39373940000013</v>
      </c>
      <c r="BF100" s="81">
        <v>145.11250000000001</v>
      </c>
      <c r="BG100" s="81">
        <v>10875.982169973731</v>
      </c>
      <c r="BH100" s="81">
        <v>0</v>
      </c>
      <c r="BI100" s="81">
        <v>2530.6557885841871</v>
      </c>
      <c r="BJ100" s="81">
        <v>52.786901900000004</v>
      </c>
      <c r="BK100" s="81">
        <v>197.18955399999999</v>
      </c>
      <c r="BL100" s="81">
        <v>6.9497300000000006</v>
      </c>
      <c r="BM100" s="81">
        <v>4.68</v>
      </c>
      <c r="BN100" s="81">
        <v>870.49099999999999</v>
      </c>
      <c r="BO100" s="81">
        <v>0</v>
      </c>
      <c r="BP100" s="42"/>
      <c r="BQ100" s="42"/>
      <c r="BR100" s="42"/>
      <c r="BS100" s="42">
        <v>36.031432217536349</v>
      </c>
      <c r="BT100" s="42"/>
      <c r="BU100" s="42">
        <v>32.36225586176505</v>
      </c>
      <c r="BV100" s="42"/>
      <c r="BW100" s="42">
        <v>39.854707306672061</v>
      </c>
      <c r="BX100" s="42"/>
      <c r="BY100" s="42">
        <v>28.52903380277257</v>
      </c>
      <c r="BZ100" s="42"/>
      <c r="CA100" s="42"/>
      <c r="CB100" s="42">
        <v>34.912922639503769</v>
      </c>
      <c r="CC100" s="42"/>
      <c r="CD100" s="42"/>
      <c r="CE100" s="42"/>
      <c r="CF100" s="42"/>
      <c r="CG100" s="42"/>
      <c r="CH100" s="42"/>
      <c r="CI100" s="42"/>
      <c r="CJ100" s="42">
        <v>39.293547238372618</v>
      </c>
    </row>
    <row r="101" spans="1:88" ht="12" customHeight="1">
      <c r="A101" s="35" t="s">
        <v>572</v>
      </c>
      <c r="B101" s="42">
        <v>932475.99765239842</v>
      </c>
      <c r="C101" s="42">
        <v>248012.64684375</v>
      </c>
      <c r="D101" s="42">
        <v>186.41919000000001</v>
      </c>
      <c r="E101" s="42">
        <v>660337.25521376694</v>
      </c>
      <c r="F101" s="42"/>
      <c r="G101" s="42">
        <v>5.9</v>
      </c>
      <c r="H101" s="42">
        <v>5.0999999999999996</v>
      </c>
      <c r="I101" s="42">
        <v>31.3</v>
      </c>
      <c r="J101" s="42"/>
      <c r="K101" s="42">
        <v>1188</v>
      </c>
      <c r="L101" s="42">
        <v>1186.93</v>
      </c>
      <c r="M101" s="42">
        <v>87.686480484316945</v>
      </c>
      <c r="N101" s="42">
        <v>131.67706845177142</v>
      </c>
      <c r="O101" s="42">
        <v>53.835107113660065</v>
      </c>
      <c r="P101" s="42">
        <v>43.776762992020025</v>
      </c>
      <c r="Q101" s="42">
        <v>10.058344121640042</v>
      </c>
      <c r="R101" s="42">
        <v>53.662028923999998</v>
      </c>
      <c r="S101" s="42">
        <v>0.17307818966007232</v>
      </c>
      <c r="T101" s="42">
        <v>50.318155438000005</v>
      </c>
      <c r="U101" s="42">
        <v>2.7309867000000003</v>
      </c>
      <c r="V101" s="42">
        <v>0.46126250000000002</v>
      </c>
      <c r="W101" s="42">
        <v>2.8826109859999995</v>
      </c>
      <c r="X101" s="42"/>
      <c r="Y101" s="42">
        <v>246.44711906104459</v>
      </c>
      <c r="Z101" s="42">
        <v>183.44575054229119</v>
      </c>
      <c r="AA101" s="42">
        <v>35.742088138307317</v>
      </c>
      <c r="AB101" s="42">
        <v>27.259280380446047</v>
      </c>
      <c r="AC101" s="42">
        <v>3389.8095238095239</v>
      </c>
      <c r="AD101" s="42">
        <v>429.23329999999999</v>
      </c>
      <c r="AE101" s="42"/>
      <c r="AF101" s="42">
        <v>738.15</v>
      </c>
      <c r="AG101" s="42">
        <v>38752.588634</v>
      </c>
      <c r="AH101" s="42">
        <v>517.88339899999994</v>
      </c>
      <c r="AI101" s="42"/>
      <c r="AJ101" s="42"/>
      <c r="AK101" s="42"/>
      <c r="AL101" s="42"/>
      <c r="AM101" s="42">
        <v>86117.508374395518</v>
      </c>
      <c r="AN101" s="42">
        <v>22062.125829662171</v>
      </c>
      <c r="AO101" s="81">
        <v>13076.69540882366</v>
      </c>
      <c r="AP101" s="81">
        <v>8985.4304208385092</v>
      </c>
      <c r="AQ101" s="81">
        <v>6377.90988862621</v>
      </c>
      <c r="AR101" s="42">
        <v>13657.20291012252</v>
      </c>
      <c r="AS101" s="42">
        <v>34529.770702414891</v>
      </c>
      <c r="AT101" s="81">
        <v>9633.4568552226065</v>
      </c>
      <c r="AU101" s="81">
        <v>21423.441418462702</v>
      </c>
      <c r="AV101" s="81">
        <v>3472.8724287295895</v>
      </c>
      <c r="AW101" s="42">
        <v>15769.301298479004</v>
      </c>
      <c r="AX101" s="81">
        <v>6868.1163484999997</v>
      </c>
      <c r="AY101" s="81">
        <v>8901.1849499790042</v>
      </c>
      <c r="AZ101" s="42">
        <v>99.107633716907486</v>
      </c>
      <c r="BA101" s="81">
        <v>62483.97715409071</v>
      </c>
      <c r="BB101" s="81">
        <v>46079.413682098748</v>
      </c>
      <c r="BC101" s="81">
        <v>22911.891317200007</v>
      </c>
      <c r="BD101" s="81">
        <v>2720.9629600000007</v>
      </c>
      <c r="BE101" s="81">
        <v>1504.0747979000009</v>
      </c>
      <c r="BF101" s="81">
        <v>434.60399999999998</v>
      </c>
      <c r="BG101" s="81">
        <v>10113.20661996639</v>
      </c>
      <c r="BH101" s="81">
        <v>0</v>
      </c>
      <c r="BI101" s="81">
        <v>2620.3629614066463</v>
      </c>
      <c r="BJ101" s="81">
        <v>45.194397799999997</v>
      </c>
      <c r="BK101" s="81">
        <v>275.00116100000002</v>
      </c>
      <c r="BL101" s="81">
        <v>29.793309999999998</v>
      </c>
      <c r="BM101" s="81">
        <v>13.455728000000001</v>
      </c>
      <c r="BN101" s="81">
        <v>820.86946</v>
      </c>
      <c r="BO101" s="81">
        <v>0</v>
      </c>
      <c r="BP101" s="42"/>
      <c r="BQ101" s="42"/>
      <c r="BR101" s="42"/>
      <c r="BS101" s="42">
        <v>36.969091045116301</v>
      </c>
      <c r="BT101" s="42"/>
      <c r="BU101" s="42">
        <v>34.485064282456484</v>
      </c>
      <c r="BV101" s="42"/>
      <c r="BW101" s="42">
        <v>41.329331477018926</v>
      </c>
      <c r="BX101" s="42"/>
      <c r="BY101" s="42">
        <v>32.979787214824363</v>
      </c>
      <c r="BZ101" s="42"/>
      <c r="CA101" s="42"/>
      <c r="CB101" s="42">
        <v>35.972728118966984</v>
      </c>
      <c r="CC101" s="42"/>
      <c r="CD101" s="42"/>
      <c r="CE101" s="42"/>
      <c r="CF101" s="42"/>
      <c r="CG101" s="42"/>
      <c r="CH101" s="42"/>
      <c r="CI101" s="42"/>
      <c r="CJ101" s="42">
        <v>39.195898646994891</v>
      </c>
    </row>
    <row r="102" spans="1:88" ht="12" customHeight="1">
      <c r="A102" s="35" t="s">
        <v>573</v>
      </c>
      <c r="B102" s="42">
        <v>972132.87772287137</v>
      </c>
      <c r="C102" s="42">
        <v>255501.60649831998</v>
      </c>
      <c r="D102" s="42">
        <v>188.87213</v>
      </c>
      <c r="E102" s="42">
        <v>685884.03245248029</v>
      </c>
      <c r="F102" s="42"/>
      <c r="G102" s="42">
        <v>6.57</v>
      </c>
      <c r="H102" s="42">
        <v>8.86</v>
      </c>
      <c r="I102" s="42">
        <v>31</v>
      </c>
      <c r="J102" s="42"/>
      <c r="K102" s="42">
        <v>1189</v>
      </c>
      <c r="L102" s="42">
        <v>1188</v>
      </c>
      <c r="M102" s="42">
        <v>87.831676036748092</v>
      </c>
      <c r="N102" s="42">
        <v>133.10163721215233</v>
      </c>
      <c r="O102" s="42">
        <v>65.510327644329962</v>
      </c>
      <c r="P102" s="42">
        <v>54.797456303299995</v>
      </c>
      <c r="Q102" s="42">
        <v>10.712871341029972</v>
      </c>
      <c r="R102" s="42">
        <v>54.246455619999978</v>
      </c>
      <c r="S102" s="42">
        <v>11.263872024329928</v>
      </c>
      <c r="T102" s="42">
        <v>44.739642305999993</v>
      </c>
      <c r="U102" s="42">
        <v>1.7783707999999998</v>
      </c>
      <c r="V102" s="42">
        <v>6.3535891000000015</v>
      </c>
      <c r="W102" s="42">
        <v>3.1532242139999997</v>
      </c>
      <c r="X102" s="42"/>
      <c r="Y102" s="42">
        <v>268.41305678131818</v>
      </c>
      <c r="Z102" s="42">
        <v>204.41712839734475</v>
      </c>
      <c r="AA102" s="42">
        <v>41.945506091634968</v>
      </c>
      <c r="AB102" s="42">
        <v>22.050422292338411</v>
      </c>
      <c r="AC102" s="42">
        <v>3241.9</v>
      </c>
      <c r="AD102" s="42">
        <v>421.8725</v>
      </c>
      <c r="AE102" s="42"/>
      <c r="AF102" s="42">
        <v>771.69</v>
      </c>
      <c r="AG102" s="42">
        <v>41163.644264000002</v>
      </c>
      <c r="AH102" s="42">
        <v>86.407561999999999</v>
      </c>
      <c r="AI102" s="42"/>
      <c r="AJ102" s="42"/>
      <c r="AK102" s="42"/>
      <c r="AL102" s="42"/>
      <c r="AM102" s="42">
        <v>93856.396875717255</v>
      </c>
      <c r="AN102" s="42">
        <v>25798.447605542369</v>
      </c>
      <c r="AO102" s="81">
        <v>15541.013510638475</v>
      </c>
      <c r="AP102" s="81">
        <v>10257.434094903896</v>
      </c>
      <c r="AQ102" s="81">
        <v>6180.6913085804954</v>
      </c>
      <c r="AR102" s="42">
        <v>14251.580032715869</v>
      </c>
      <c r="AS102" s="42">
        <v>34318.024940050236</v>
      </c>
      <c r="AT102" s="81">
        <v>7977.6689190286861</v>
      </c>
      <c r="AU102" s="81">
        <v>21587.397320376931</v>
      </c>
      <c r="AV102" s="81">
        <v>4752.9587006446181</v>
      </c>
      <c r="AW102" s="42">
        <v>19400.581425212356</v>
      </c>
      <c r="AX102" s="81">
        <v>10912.89231569</v>
      </c>
      <c r="AY102" s="81">
        <v>8487.6891095223564</v>
      </c>
      <c r="AZ102" s="42">
        <v>87.762872196437229</v>
      </c>
      <c r="BA102" s="81">
        <v>68485.453618321379</v>
      </c>
      <c r="BB102" s="81">
        <v>47719.574851519254</v>
      </c>
      <c r="BC102" s="81">
        <v>22618.586413700035</v>
      </c>
      <c r="BD102" s="81">
        <v>2633.4970795534982</v>
      </c>
      <c r="BE102" s="81">
        <v>1447.1247422999998</v>
      </c>
      <c r="BF102" s="81">
        <v>701.23299999999995</v>
      </c>
      <c r="BG102" s="81">
        <v>13755.292549953218</v>
      </c>
      <c r="BH102" s="81">
        <v>0</v>
      </c>
      <c r="BI102" s="81">
        <v>9686.6486333211906</v>
      </c>
      <c r="BJ102" s="81">
        <v>44.162532649999996</v>
      </c>
      <c r="BK102" s="81">
        <v>269.08992469999998</v>
      </c>
      <c r="BL102" s="81">
        <v>30.404600000000013</v>
      </c>
      <c r="BM102" s="81">
        <v>21.71</v>
      </c>
      <c r="BN102" s="81">
        <v>1128.8219000000001</v>
      </c>
      <c r="BO102" s="81">
        <v>0</v>
      </c>
      <c r="BP102" s="42"/>
      <c r="BQ102" s="42"/>
      <c r="BR102" s="42"/>
      <c r="BS102" s="42">
        <v>37.586604481272978</v>
      </c>
      <c r="BT102" s="42"/>
      <c r="BU102" s="42">
        <v>35.762249041832796</v>
      </c>
      <c r="BV102" s="42"/>
      <c r="BW102" s="42">
        <v>45.131629972904655</v>
      </c>
      <c r="BX102" s="42"/>
      <c r="BY102" s="42">
        <v>36.124712523886764</v>
      </c>
      <c r="BZ102" s="42"/>
      <c r="CA102" s="42"/>
      <c r="CB102" s="42">
        <v>36.387544455294332</v>
      </c>
      <c r="CC102" s="42"/>
      <c r="CD102" s="42"/>
      <c r="CE102" s="42"/>
      <c r="CF102" s="42"/>
      <c r="CG102" s="42"/>
      <c r="CH102" s="42"/>
      <c r="CI102" s="42"/>
      <c r="CJ102" s="42">
        <v>39.237284645362635</v>
      </c>
    </row>
    <row r="103" spans="1:88" ht="12" customHeight="1">
      <c r="A103" s="35" t="s">
        <v>574</v>
      </c>
      <c r="B103" s="42">
        <v>1009588.4656675317</v>
      </c>
      <c r="C103" s="42">
        <v>277664.36478049005</v>
      </c>
      <c r="D103" s="42">
        <v>212.19138999999998</v>
      </c>
      <c r="E103" s="42">
        <v>720774.29968019994</v>
      </c>
      <c r="F103" s="42"/>
      <c r="G103" s="42">
        <v>5.49</v>
      </c>
      <c r="H103" s="42">
        <v>5.65</v>
      </c>
      <c r="I103" s="42">
        <v>30</v>
      </c>
      <c r="J103" s="42"/>
      <c r="K103" s="42">
        <v>1193</v>
      </c>
      <c r="L103" s="42">
        <v>1190.53</v>
      </c>
      <c r="M103" s="42">
        <v>88.559145378576559</v>
      </c>
      <c r="N103" s="42">
        <v>135.96292836943508</v>
      </c>
      <c r="O103" s="42">
        <v>101.53692344522</v>
      </c>
      <c r="P103" s="42">
        <v>75.825267236929989</v>
      </c>
      <c r="Q103" s="42">
        <v>25.711656208290012</v>
      </c>
      <c r="R103" s="42">
        <v>61.629011979000033</v>
      </c>
      <c r="S103" s="42">
        <v>39.907911466220021</v>
      </c>
      <c r="T103" s="42">
        <v>52.078239779000015</v>
      </c>
      <c r="U103" s="42">
        <v>1.5872394000000003</v>
      </c>
      <c r="V103" s="42">
        <v>2.2207576999999956</v>
      </c>
      <c r="W103" s="42">
        <v>7.3300144999999999</v>
      </c>
      <c r="X103" s="42"/>
      <c r="Y103" s="42">
        <v>294.35853929412093</v>
      </c>
      <c r="Z103" s="42">
        <v>229.60989524020869</v>
      </c>
      <c r="AA103" s="42">
        <v>46.050254620555471</v>
      </c>
      <c r="AB103" s="42">
        <v>18.698389433356777</v>
      </c>
      <c r="AC103" s="42">
        <v>3529.727272727273</v>
      </c>
      <c r="AD103" s="42">
        <v>430.65679999999998</v>
      </c>
      <c r="AE103" s="42"/>
      <c r="AF103" s="42">
        <v>802.33</v>
      </c>
      <c r="AG103" s="42">
        <v>43736.561467</v>
      </c>
      <c r="AH103" s="42">
        <v>710.45869999999991</v>
      </c>
      <c r="AI103" s="42"/>
      <c r="AJ103" s="42"/>
      <c r="AK103" s="42"/>
      <c r="AL103" s="42"/>
      <c r="AM103" s="42">
        <v>135003.6597518122</v>
      </c>
      <c r="AN103" s="42">
        <v>30823.298930595218</v>
      </c>
      <c r="AO103" s="81">
        <v>18313.878247610006</v>
      </c>
      <c r="AP103" s="81">
        <v>12509.420682985217</v>
      </c>
      <c r="AQ103" s="81">
        <v>8567.9290419277604</v>
      </c>
      <c r="AR103" s="42">
        <v>17080.784627559231</v>
      </c>
      <c r="AS103" s="42">
        <v>56307.444195268225</v>
      </c>
      <c r="AT103" s="81">
        <v>9505.9068953398018</v>
      </c>
      <c r="AU103" s="81">
        <v>30213.584549464907</v>
      </c>
      <c r="AV103" s="81">
        <v>16587.952750463515</v>
      </c>
      <c r="AW103" s="42">
        <v>30768.802426683786</v>
      </c>
      <c r="AX103" s="81">
        <v>17164.866534830002</v>
      </c>
      <c r="AY103" s="81">
        <v>13603.935891853784</v>
      </c>
      <c r="AZ103" s="42">
        <v>23.329571705738687</v>
      </c>
      <c r="BA103" s="81">
        <v>113767.98245251668</v>
      </c>
      <c r="BB103" s="81">
        <v>83350.093433545757</v>
      </c>
      <c r="BC103" s="81">
        <v>16274.816831790013</v>
      </c>
      <c r="BD103" s="81">
        <v>2154.6886235699999</v>
      </c>
      <c r="BE103" s="81">
        <v>1016.6426716000001</v>
      </c>
      <c r="BF103" s="81">
        <v>468.18850000000003</v>
      </c>
      <c r="BG103" s="81">
        <v>57937.089039945451</v>
      </c>
      <c r="BH103" s="81">
        <v>0</v>
      </c>
      <c r="BI103" s="81">
        <v>18973.554316112215</v>
      </c>
      <c r="BJ103" s="81">
        <v>32.567818500000001</v>
      </c>
      <c r="BK103" s="81">
        <v>208.42080730000001</v>
      </c>
      <c r="BL103" s="81">
        <v>21.886650000000003</v>
      </c>
      <c r="BM103" s="81">
        <v>14.494999999999999</v>
      </c>
      <c r="BN103" s="81">
        <v>4364.7865000000002</v>
      </c>
      <c r="BO103" s="81">
        <v>0</v>
      </c>
      <c r="BP103" s="42"/>
      <c r="BQ103" s="42"/>
      <c r="BR103" s="42"/>
      <c r="BS103" s="42">
        <v>38.32244862274149</v>
      </c>
      <c r="BT103" s="42"/>
      <c r="BU103" s="42">
        <v>37.25616554430605</v>
      </c>
      <c r="BV103" s="42"/>
      <c r="BW103" s="42">
        <v>47.907225216238309</v>
      </c>
      <c r="BX103" s="42"/>
      <c r="BY103" s="42">
        <v>38.942032391039724</v>
      </c>
      <c r="BZ103" s="42"/>
      <c r="CA103" s="42"/>
      <c r="CB103" s="42">
        <v>37.283567525923026</v>
      </c>
      <c r="CC103" s="42"/>
      <c r="CD103" s="42"/>
      <c r="CE103" s="42"/>
      <c r="CF103" s="42"/>
      <c r="CG103" s="42"/>
      <c r="CH103" s="42"/>
      <c r="CI103" s="42"/>
      <c r="CJ103" s="42">
        <v>39.311100560999783</v>
      </c>
    </row>
    <row r="104" spans="1:88" ht="12" customHeight="1">
      <c r="A104" s="35" t="s">
        <v>575</v>
      </c>
      <c r="B104" s="42">
        <v>1040143.2589032265</v>
      </c>
      <c r="C104" s="42">
        <v>278810.84159655997</v>
      </c>
      <c r="D104" s="42">
        <v>224.58875999999998</v>
      </c>
      <c r="E104" s="42">
        <v>734810.86776129995</v>
      </c>
      <c r="F104" s="42"/>
      <c r="G104" s="42">
        <v>7.11</v>
      </c>
      <c r="H104" s="42">
        <v>5.42</v>
      </c>
      <c r="I104" s="42">
        <v>27.2</v>
      </c>
      <c r="J104" s="42"/>
      <c r="K104" s="42">
        <v>1193</v>
      </c>
      <c r="L104" s="42">
        <v>1193.45</v>
      </c>
      <c r="M104" s="42">
        <v>88.740392148756385</v>
      </c>
      <c r="N104" s="42">
        <v>137.45790006810478</v>
      </c>
      <c r="O104" s="42">
        <v>73.240859239279985</v>
      </c>
      <c r="P104" s="42">
        <v>60.948363621479992</v>
      </c>
      <c r="Q104" s="42">
        <v>12.292495617799997</v>
      </c>
      <c r="R104" s="42">
        <v>52.7829622100001</v>
      </c>
      <c r="S104" s="42">
        <v>20.457897029279888</v>
      </c>
      <c r="T104" s="42">
        <v>38.28587151000005</v>
      </c>
      <c r="U104" s="42">
        <v>0.56791259999999966</v>
      </c>
      <c r="V104" s="42">
        <v>8.9695842999999975</v>
      </c>
      <c r="W104" s="42">
        <v>5.5275063999999983</v>
      </c>
      <c r="X104" s="42"/>
      <c r="Y104" s="42">
        <v>257.43331789930801</v>
      </c>
      <c r="Z104" s="42">
        <v>204.76629050391065</v>
      </c>
      <c r="AA104" s="42">
        <v>34.116544421882296</v>
      </c>
      <c r="AB104" s="42">
        <v>18.550482973515084</v>
      </c>
      <c r="AC104" s="42">
        <v>3608.4761904761904</v>
      </c>
      <c r="AD104" s="42">
        <v>424.47859999999997</v>
      </c>
      <c r="AE104" s="42"/>
      <c r="AF104" s="42">
        <v>712.86</v>
      </c>
      <c r="AG104" s="42">
        <v>44536.348839999999</v>
      </c>
      <c r="AH104" s="42">
        <v>204.663038</v>
      </c>
      <c r="AI104" s="42"/>
      <c r="AJ104" s="42"/>
      <c r="AK104" s="42"/>
      <c r="AL104" s="42"/>
      <c r="AM104" s="42">
        <v>115516.98348624218</v>
      </c>
      <c r="AN104" s="42">
        <v>27725.223789479103</v>
      </c>
      <c r="AO104" s="81">
        <v>14460.901005471464</v>
      </c>
      <c r="AP104" s="81">
        <v>13264.322784007638</v>
      </c>
      <c r="AQ104" s="81">
        <v>6445.8679719523298</v>
      </c>
      <c r="AR104" s="42">
        <v>16215.862935128675</v>
      </c>
      <c r="AS104" s="42">
        <v>35504.343952485018</v>
      </c>
      <c r="AT104" s="81">
        <v>9063.3354718315713</v>
      </c>
      <c r="AU104" s="81">
        <v>21057.22504730627</v>
      </c>
      <c r="AV104" s="81">
        <v>5383.783433347171</v>
      </c>
      <c r="AW104" s="42">
        <v>36056.442181549413</v>
      </c>
      <c r="AX104" s="81">
        <v>18964.631730558434</v>
      </c>
      <c r="AY104" s="81">
        <v>17091.810450990979</v>
      </c>
      <c r="AZ104" s="42">
        <v>15.110627599999999</v>
      </c>
      <c r="BA104" s="81">
        <v>75228.817140578598</v>
      </c>
      <c r="BB104" s="81">
        <v>46378.25676230446</v>
      </c>
      <c r="BC104" s="81">
        <v>21930.584914879997</v>
      </c>
      <c r="BD104" s="81">
        <v>2866.0792405423153</v>
      </c>
      <c r="BE104" s="81">
        <v>694.80308417560752</v>
      </c>
      <c r="BF104" s="81">
        <v>447.19664333612741</v>
      </c>
      <c r="BG104" s="81">
        <v>13696</v>
      </c>
      <c r="BH104" s="81">
        <v>0</v>
      </c>
      <c r="BI104" s="81">
        <v>14748.45358210286</v>
      </c>
      <c r="BJ104" s="81">
        <v>43.443160899999988</v>
      </c>
      <c r="BK104" s="81">
        <v>212.59688319999998</v>
      </c>
      <c r="BL104" s="81">
        <v>14.371790000000003</v>
      </c>
      <c r="BM104" s="81">
        <v>13.845015</v>
      </c>
      <c r="BN104" s="81">
        <v>995.31200000000001</v>
      </c>
      <c r="BO104" s="81">
        <v>0</v>
      </c>
      <c r="BP104" s="42"/>
      <c r="BQ104" s="42"/>
      <c r="BR104" s="42"/>
      <c r="BS104" s="42">
        <v>38.358996622982126</v>
      </c>
      <c r="BT104" s="42"/>
      <c r="BU104" s="42">
        <v>37.452888346453889</v>
      </c>
      <c r="BV104" s="42"/>
      <c r="BW104" s="42">
        <v>47.907225216238309</v>
      </c>
      <c r="BX104" s="42"/>
      <c r="BY104" s="42">
        <v>38.042440828428276</v>
      </c>
      <c r="BZ104" s="42"/>
      <c r="CA104" s="42"/>
      <c r="CB104" s="42">
        <v>38.007600580520965</v>
      </c>
      <c r="CC104" s="42"/>
      <c r="CD104" s="42"/>
      <c r="CE104" s="42"/>
      <c r="CF104" s="42"/>
      <c r="CG104" s="42"/>
      <c r="CH104" s="42"/>
      <c r="CI104" s="42"/>
      <c r="CJ104" s="42">
        <v>39.2075935013521</v>
      </c>
    </row>
    <row r="105" spans="1:88" ht="12" customHeight="1">
      <c r="A105" s="35" t="s">
        <v>576</v>
      </c>
      <c r="B105" s="42">
        <v>1081202.9838802861</v>
      </c>
      <c r="C105" s="42">
        <v>293241.37568692997</v>
      </c>
      <c r="D105" s="42">
        <v>244.53790999999998</v>
      </c>
      <c r="E105" s="42">
        <v>752367.54334341991</v>
      </c>
      <c r="F105" s="42"/>
      <c r="G105" s="42">
        <v>7.2</v>
      </c>
      <c r="H105" s="42">
        <v>5.01</v>
      </c>
      <c r="I105" s="42">
        <v>31.7</v>
      </c>
      <c r="J105" s="42"/>
      <c r="K105" s="42">
        <v>1205</v>
      </c>
      <c r="L105" s="42">
        <v>1200.07</v>
      </c>
      <c r="M105" s="42">
        <v>87.285679715417956</v>
      </c>
      <c r="N105" s="42">
        <v>136.30172192023372</v>
      </c>
      <c r="O105" s="42">
        <v>68.829516955060072</v>
      </c>
      <c r="P105" s="42">
        <v>61.074750772520062</v>
      </c>
      <c r="Q105" s="42">
        <v>7.7547661825399992</v>
      </c>
      <c r="R105" s="42">
        <v>63.830906017469886</v>
      </c>
      <c r="S105" s="42">
        <v>4.9986109375901817</v>
      </c>
      <c r="T105" s="42">
        <v>41.638510956999895</v>
      </c>
      <c r="U105" s="42">
        <v>2.3938737000000012</v>
      </c>
      <c r="V105" s="42">
        <v>11.662415160470008</v>
      </c>
      <c r="W105" s="42">
        <v>10.529979899999999</v>
      </c>
      <c r="X105" s="42"/>
      <c r="Y105" s="42">
        <v>300.07986854299679</v>
      </c>
      <c r="Z105" s="42">
        <v>250.94547237409552</v>
      </c>
      <c r="AA105" s="42">
        <v>32.272049737558461</v>
      </c>
      <c r="AB105" s="42">
        <v>16.862346431342797</v>
      </c>
      <c r="AC105" s="42">
        <v>3791.9090909090914</v>
      </c>
      <c r="AD105" s="42">
        <v>437.92950000000002</v>
      </c>
      <c r="AE105" s="42"/>
      <c r="AF105" s="42">
        <v>777.46</v>
      </c>
      <c r="AG105" s="42">
        <v>48518.327331</v>
      </c>
      <c r="AH105" s="42">
        <v>67.120575000000002</v>
      </c>
      <c r="AI105" s="42"/>
      <c r="AJ105" s="42"/>
      <c r="AK105" s="42"/>
      <c r="AL105" s="42"/>
      <c r="AM105" s="42">
        <v>108324.89271697836</v>
      </c>
      <c r="AN105" s="42">
        <v>26096.668356771668</v>
      </c>
      <c r="AO105" s="81">
        <v>15980.010846009853</v>
      </c>
      <c r="AP105" s="81">
        <v>10116.657510761814</v>
      </c>
      <c r="AQ105" s="81">
        <v>5921.9297213125201</v>
      </c>
      <c r="AR105" s="42">
        <v>14560.945788861409</v>
      </c>
      <c r="AS105" s="42">
        <v>43370.730022169453</v>
      </c>
      <c r="AT105" s="81">
        <v>9783.8301814358692</v>
      </c>
      <c r="AU105" s="81">
        <v>25363.620167015299</v>
      </c>
      <c r="AV105" s="81">
        <v>8223.2796737182871</v>
      </c>
      <c r="AW105" s="42">
        <v>24280.622024185828</v>
      </c>
      <c r="AX105" s="81">
        <v>10039.67561928</v>
      </c>
      <c r="AY105" s="81">
        <v>14240.946404905828</v>
      </c>
      <c r="AZ105" s="42">
        <v>15.926524990000003</v>
      </c>
      <c r="BA105" s="81">
        <v>83555.168187559102</v>
      </c>
      <c r="BB105" s="81">
        <v>55257.443023427062</v>
      </c>
      <c r="BC105" s="81">
        <v>26260.128389899986</v>
      </c>
      <c r="BD105" s="81">
        <v>3338.1874278999958</v>
      </c>
      <c r="BE105" s="81">
        <v>752.30757226890194</v>
      </c>
      <c r="BF105" s="81">
        <v>519.92200000000003</v>
      </c>
      <c r="BG105" s="81">
        <v>18397.096699993177</v>
      </c>
      <c r="BH105" s="81">
        <v>0</v>
      </c>
      <c r="BI105" s="81">
        <v>11270.48283844666</v>
      </c>
      <c r="BJ105" s="81">
        <v>49.1189313</v>
      </c>
      <c r="BK105" s="81">
        <v>242.02793700000001</v>
      </c>
      <c r="BL105" s="81">
        <v>14.551300000000001</v>
      </c>
      <c r="BM105" s="81">
        <v>21.32</v>
      </c>
      <c r="BN105" s="81">
        <v>1439.6182700000002</v>
      </c>
      <c r="BO105" s="81">
        <v>0</v>
      </c>
      <c r="BP105" s="42"/>
      <c r="BQ105" s="42"/>
      <c r="BR105" s="42"/>
      <c r="BS105" s="42">
        <v>37.315389469047354</v>
      </c>
      <c r="BT105" s="42"/>
      <c r="BU105" s="42">
        <v>34.626771281242803</v>
      </c>
      <c r="BV105" s="42"/>
      <c r="BW105" s="42">
        <v>47.907225216238309</v>
      </c>
      <c r="BX105" s="42"/>
      <c r="BY105" s="42">
        <v>34.272208540563213</v>
      </c>
      <c r="BZ105" s="42"/>
      <c r="CA105" s="42"/>
      <c r="CB105" s="42">
        <v>35.568730660503547</v>
      </c>
      <c r="CC105" s="42"/>
      <c r="CD105" s="42"/>
      <c r="CE105" s="42"/>
      <c r="CF105" s="42"/>
      <c r="CG105" s="42"/>
      <c r="CH105" s="42"/>
      <c r="CI105" s="42"/>
      <c r="CJ105" s="42">
        <v>39.721663282398374</v>
      </c>
    </row>
    <row r="106" spans="1:88" ht="12" customHeight="1">
      <c r="A106" s="35" t="s">
        <v>577</v>
      </c>
      <c r="B106" s="42">
        <v>1112374.9259278115</v>
      </c>
      <c r="C106" s="42">
        <v>273522.23966138996</v>
      </c>
      <c r="D106" s="42">
        <v>255.01758000000004</v>
      </c>
      <c r="E106" s="42">
        <v>775069.88365460606</v>
      </c>
      <c r="F106" s="42"/>
      <c r="G106" s="42">
        <v>6.95</v>
      </c>
      <c r="H106" s="42">
        <v>5.85</v>
      </c>
      <c r="I106" s="42">
        <v>30.5</v>
      </c>
      <c r="J106" s="42"/>
      <c r="K106" s="42">
        <v>1215</v>
      </c>
      <c r="L106" s="42">
        <v>1212.19</v>
      </c>
      <c r="M106" s="42">
        <v>86.368411606310246</v>
      </c>
      <c r="N106" s="42">
        <v>135.4480695466905</v>
      </c>
      <c r="O106" s="42">
        <v>75.943333086379951</v>
      </c>
      <c r="P106" s="42">
        <v>61.81441890299994</v>
      </c>
      <c r="Q106" s="42">
        <v>14.128914183380008</v>
      </c>
      <c r="R106" s="42">
        <v>63.833789894529936</v>
      </c>
      <c r="S106" s="42">
        <v>12.109543191850006</v>
      </c>
      <c r="T106" s="42">
        <v>47.920612154999972</v>
      </c>
      <c r="U106" s="42">
        <v>0.63367790000000035</v>
      </c>
      <c r="V106" s="42">
        <v>7.1785447395299968</v>
      </c>
      <c r="W106" s="42">
        <v>8.7346330000000041</v>
      </c>
      <c r="X106" s="42"/>
      <c r="Y106" s="42">
        <v>321.01167078980291</v>
      </c>
      <c r="Z106" s="42">
        <v>257.93550965370611</v>
      </c>
      <c r="AA106" s="42">
        <v>43.074654163843121</v>
      </c>
      <c r="AB106" s="42">
        <v>20.001506972253669</v>
      </c>
      <c r="AC106" s="42">
        <v>3850.6590909090905</v>
      </c>
      <c r="AD106" s="42">
        <v>456.04770000000002</v>
      </c>
      <c r="AE106" s="42"/>
      <c r="AF106" s="42">
        <v>813.63</v>
      </c>
      <c r="AG106" s="42">
        <v>49764.02</v>
      </c>
      <c r="AH106" s="42">
        <v>78.846867000000003</v>
      </c>
      <c r="AI106" s="42"/>
      <c r="AJ106" s="42"/>
      <c r="AK106" s="42"/>
      <c r="AL106" s="42"/>
      <c r="AM106" s="42">
        <v>100087.53541560788</v>
      </c>
      <c r="AN106" s="42">
        <v>23551.938839641454</v>
      </c>
      <c r="AO106" s="81">
        <v>13761.3823914164</v>
      </c>
      <c r="AP106" s="81">
        <v>9790.5564482250556</v>
      </c>
      <c r="AQ106" s="81">
        <v>5503.3741177155098</v>
      </c>
      <c r="AR106" s="42">
        <v>15232.983053822236</v>
      </c>
      <c r="AS106" s="42">
        <v>28716.699097839897</v>
      </c>
      <c r="AT106" s="81">
        <v>8609.8083321913491</v>
      </c>
      <c r="AU106" s="81">
        <v>16229.19937794454</v>
      </c>
      <c r="AV106" s="81">
        <v>3877.691387704006</v>
      </c>
      <c r="AW106" s="42">
        <v>32520.246899564212</v>
      </c>
      <c r="AX106" s="81">
        <v>15582.244817120001</v>
      </c>
      <c r="AY106" s="81">
        <v>16938.002082444211</v>
      </c>
      <c r="AZ106" s="42">
        <v>65.667524740099495</v>
      </c>
      <c r="BA106" s="81">
        <v>107573.38051307712</v>
      </c>
      <c r="BB106" s="81">
        <v>75819.064556009951</v>
      </c>
      <c r="BC106" s="81">
        <v>28817.480081100017</v>
      </c>
      <c r="BD106" s="81">
        <v>2868.3522347000012</v>
      </c>
      <c r="BE106" s="81">
        <v>730.61050709999995</v>
      </c>
      <c r="BF106" s="81">
        <v>232.41400000000002</v>
      </c>
      <c r="BG106" s="81">
        <v>38077.151619989549</v>
      </c>
      <c r="BH106" s="81">
        <v>504.54636904000006</v>
      </c>
      <c r="BI106" s="81">
        <v>10064.144626819987</v>
      </c>
      <c r="BJ106" s="81">
        <v>49.422559599999992</v>
      </c>
      <c r="BK106" s="81">
        <v>226.14536699999999</v>
      </c>
      <c r="BL106" s="81">
        <v>13.38077</v>
      </c>
      <c r="BM106" s="81">
        <v>9.1</v>
      </c>
      <c r="BN106" s="81">
        <v>2748.837</v>
      </c>
      <c r="BO106" s="81">
        <v>1.4347138000000002</v>
      </c>
      <c r="BP106" s="42"/>
      <c r="BQ106" s="42"/>
      <c r="BR106" s="42"/>
      <c r="BS106" s="42">
        <v>37.209858996977189</v>
      </c>
      <c r="BT106" s="42"/>
      <c r="BU106" s="42">
        <v>33.626266501559698</v>
      </c>
      <c r="BV106" s="42"/>
      <c r="BW106" s="42">
        <v>47.907225216238309</v>
      </c>
      <c r="BX106" s="42"/>
      <c r="BY106" s="42">
        <v>32.244166354359187</v>
      </c>
      <c r="BZ106" s="42"/>
      <c r="CA106" s="42"/>
      <c r="CB106" s="42">
        <v>35.036009823475972</v>
      </c>
      <c r="CC106" s="42"/>
      <c r="CD106" s="42"/>
      <c r="CE106" s="42"/>
      <c r="CF106" s="42"/>
      <c r="CG106" s="42"/>
      <c r="CH106" s="42"/>
      <c r="CI106" s="42"/>
      <c r="CJ106" s="42">
        <v>40.398832434580193</v>
      </c>
    </row>
    <row r="107" spans="1:88" ht="12" customHeight="1">
      <c r="A107" s="35" t="s">
        <v>578</v>
      </c>
      <c r="B107" s="42">
        <v>1112799.4896437419</v>
      </c>
      <c r="C107" s="42">
        <v>262138.21757961001</v>
      </c>
      <c r="D107" s="42">
        <v>269.14143999999999</v>
      </c>
      <c r="E107" s="42">
        <v>781246.76231332589</v>
      </c>
      <c r="F107" s="42"/>
      <c r="G107" s="42">
        <v>7.53</v>
      </c>
      <c r="H107" s="42">
        <v>6.6</v>
      </c>
      <c r="I107" s="42">
        <v>30.55</v>
      </c>
      <c r="J107" s="42"/>
      <c r="K107" s="42">
        <v>1221</v>
      </c>
      <c r="L107" s="42">
        <v>1218.77</v>
      </c>
      <c r="M107" s="42">
        <v>86.509751194333475</v>
      </c>
      <c r="N107" s="42">
        <v>136.56414970861249</v>
      </c>
      <c r="O107" s="42">
        <v>80.553121493279932</v>
      </c>
      <c r="P107" s="42">
        <v>71.629717956000036</v>
      </c>
      <c r="Q107" s="42">
        <v>8.9234035372799045</v>
      </c>
      <c r="R107" s="42">
        <v>68.647508530000096</v>
      </c>
      <c r="S107" s="42">
        <v>11.905612963279843</v>
      </c>
      <c r="T107" s="42">
        <v>50.457974730000018</v>
      </c>
      <c r="U107" s="42">
        <v>2.7282650999999998</v>
      </c>
      <c r="V107" s="42">
        <v>7.6507428000000122</v>
      </c>
      <c r="W107" s="42">
        <v>10.538790999999993</v>
      </c>
      <c r="X107" s="42"/>
      <c r="Y107" s="42">
        <v>303.57440471791273</v>
      </c>
      <c r="Z107" s="42">
        <v>226.26063640684052</v>
      </c>
      <c r="AA107" s="42">
        <v>50.017237414814169</v>
      </c>
      <c r="AB107" s="42">
        <v>27.296530896258027</v>
      </c>
      <c r="AC107" s="42">
        <v>4056.1666666666661</v>
      </c>
      <c r="AD107" s="42">
        <v>469.89760000000001</v>
      </c>
      <c r="AE107" s="42"/>
      <c r="AF107" s="42">
        <v>963.4</v>
      </c>
      <c r="AG107" s="42">
        <v>49588</v>
      </c>
      <c r="AH107" s="42">
        <v>55.852224</v>
      </c>
      <c r="AI107" s="42"/>
      <c r="AJ107" s="42"/>
      <c r="AK107" s="42"/>
      <c r="AL107" s="42"/>
      <c r="AM107" s="42">
        <v>113294.54557572695</v>
      </c>
      <c r="AN107" s="42">
        <v>27816.487482604316</v>
      </c>
      <c r="AO107" s="81">
        <v>19934.190476303036</v>
      </c>
      <c r="AP107" s="81">
        <v>7882.2970063012845</v>
      </c>
      <c r="AQ107" s="81">
        <v>5422.4140263522095</v>
      </c>
      <c r="AR107" s="42">
        <v>13358.269302442133</v>
      </c>
      <c r="AS107" s="42">
        <v>33317.678096050011</v>
      </c>
      <c r="AT107" s="81">
        <v>8244.6156414851666</v>
      </c>
      <c r="AU107" s="81">
        <v>20808.713681744332</v>
      </c>
      <c r="AV107" s="81">
        <v>4264.3487728205127</v>
      </c>
      <c r="AW107" s="42">
        <v>38586.934536315399</v>
      </c>
      <c r="AX107" s="81">
        <v>21616.758833</v>
      </c>
      <c r="AY107" s="81">
        <v>16970.175703315399</v>
      </c>
      <c r="AZ107" s="42">
        <v>215.17615831509019</v>
      </c>
      <c r="BA107" s="81">
        <v>115832.96039022338</v>
      </c>
      <c r="BB107" s="81">
        <v>93311.210001175918</v>
      </c>
      <c r="BC107" s="81">
        <v>40193.362628999959</v>
      </c>
      <c r="BD107" s="81">
        <v>2402.7514898499917</v>
      </c>
      <c r="BE107" s="81">
        <v>1150.415373</v>
      </c>
      <c r="BF107" s="81">
        <v>366.08000000000004</v>
      </c>
      <c r="BG107" s="81">
        <v>39492.668529966009</v>
      </c>
      <c r="BH107" s="81">
        <v>2088.4317042599992</v>
      </c>
      <c r="BI107" s="81">
        <v>6491.8954428308361</v>
      </c>
      <c r="BJ107" s="81">
        <v>66.077692999999996</v>
      </c>
      <c r="BK107" s="81">
        <v>180.06203099999999</v>
      </c>
      <c r="BL107" s="81">
        <v>21.592149999999997</v>
      </c>
      <c r="BM107" s="81">
        <v>16.64</v>
      </c>
      <c r="BN107" s="81">
        <v>2798.8609999999994</v>
      </c>
      <c r="BO107" s="81">
        <v>5.0060060000000002</v>
      </c>
      <c r="BP107" s="42"/>
      <c r="BQ107" s="42"/>
      <c r="BR107" s="42"/>
      <c r="BS107" s="42">
        <v>36.793273439006256</v>
      </c>
      <c r="BT107" s="42"/>
      <c r="BU107" s="42">
        <v>32.440322651658704</v>
      </c>
      <c r="BV107" s="42"/>
      <c r="BW107" s="42">
        <v>47.907225216238309</v>
      </c>
      <c r="BX107" s="42"/>
      <c r="BY107" s="42">
        <v>29.513236728179436</v>
      </c>
      <c r="BZ107" s="42"/>
      <c r="CA107" s="42"/>
      <c r="CB107" s="42">
        <v>34.560523379858985</v>
      </c>
      <c r="CC107" s="42"/>
      <c r="CD107" s="42"/>
      <c r="CE107" s="42"/>
      <c r="CF107" s="42"/>
      <c r="CG107" s="42"/>
      <c r="CH107" s="42"/>
      <c r="CI107" s="42"/>
      <c r="CJ107" s="42">
        <v>40.654613271131993</v>
      </c>
    </row>
    <row r="108" spans="1:88" ht="12" customHeight="1">
      <c r="A108" s="35" t="s">
        <v>579</v>
      </c>
      <c r="B108" s="42">
        <v>1110615.1318397741</v>
      </c>
      <c r="C108" s="42">
        <v>253099.07728778</v>
      </c>
      <c r="D108" s="42">
        <v>277.72345000000001</v>
      </c>
      <c r="E108" s="42">
        <v>823941.38243233506</v>
      </c>
      <c r="F108" s="42"/>
      <c r="G108" s="42">
        <v>6.52</v>
      </c>
      <c r="H108" s="42">
        <v>5.0599999999999996</v>
      </c>
      <c r="I108" s="42">
        <v>29</v>
      </c>
      <c r="J108" s="42"/>
      <c r="K108" s="42">
        <v>1228</v>
      </c>
      <c r="L108" s="42">
        <v>1224.4000000000001</v>
      </c>
      <c r="M108" s="42">
        <v>86.613718372013977</v>
      </c>
      <c r="N108" s="42">
        <v>138.40289717613192</v>
      </c>
      <c r="O108" s="42">
        <v>74.893075572999948</v>
      </c>
      <c r="P108" s="42">
        <v>63.748268627999899</v>
      </c>
      <c r="Q108" s="42">
        <v>11.144806945000052</v>
      </c>
      <c r="R108" s="42">
        <v>65.407946480000021</v>
      </c>
      <c r="S108" s="42">
        <v>9.4851290929999355</v>
      </c>
      <c r="T108" s="42">
        <v>54.303481980000079</v>
      </c>
      <c r="U108" s="42">
        <v>1.4363307999999988</v>
      </c>
      <c r="V108" s="42">
        <v>2.4442879999999998</v>
      </c>
      <c r="W108" s="42">
        <v>8.6601765000000146</v>
      </c>
      <c r="X108" s="42"/>
      <c r="Y108" s="42">
        <v>311.02187496182518</v>
      </c>
      <c r="Z108" s="42">
        <v>244.07596500621574</v>
      </c>
      <c r="AA108" s="42">
        <v>38.993694658326376</v>
      </c>
      <c r="AB108" s="42">
        <v>27.952215297283079</v>
      </c>
      <c r="AC108" s="42">
        <v>4278.1590909090919</v>
      </c>
      <c r="AD108" s="42">
        <v>476.66590000000002</v>
      </c>
      <c r="AE108" s="42"/>
      <c r="AF108" s="42">
        <v>1003.2</v>
      </c>
      <c r="AG108" s="42">
        <v>55154.5</v>
      </c>
      <c r="AH108" s="42">
        <v>405.34954299999998</v>
      </c>
      <c r="AI108" s="42"/>
      <c r="AJ108" s="42"/>
      <c r="AK108" s="42"/>
      <c r="AL108" s="42"/>
      <c r="AM108" s="42">
        <v>109846.65720139728</v>
      </c>
      <c r="AN108" s="42">
        <v>32936.661070907627</v>
      </c>
      <c r="AO108" s="81">
        <v>20538.423679131552</v>
      </c>
      <c r="AP108" s="81">
        <v>12398.237391776076</v>
      </c>
      <c r="AQ108" s="81">
        <v>7490.2545953731524</v>
      </c>
      <c r="AR108" s="42">
        <v>18565.078453304017</v>
      </c>
      <c r="AS108" s="42">
        <v>25618.705193681148</v>
      </c>
      <c r="AT108" s="81">
        <v>6041.5960023723319</v>
      </c>
      <c r="AU108" s="81">
        <v>14383.456404389275</v>
      </c>
      <c r="AV108" s="81">
        <v>5193.652786919537</v>
      </c>
      <c r="AW108" s="42">
        <v>32718.337722998134</v>
      </c>
      <c r="AX108" s="81">
        <v>16643.221035989998</v>
      </c>
      <c r="AY108" s="81">
        <v>16075.116687008136</v>
      </c>
      <c r="AZ108" s="42">
        <v>7.87476050637183</v>
      </c>
      <c r="BA108" s="81">
        <v>118038.65381032982</v>
      </c>
      <c r="BB108" s="81">
        <v>91887.820375737123</v>
      </c>
      <c r="BC108" s="81">
        <v>39385.487722800011</v>
      </c>
      <c r="BD108" s="81">
        <v>2981.827968860001</v>
      </c>
      <c r="BE108" s="81">
        <v>478.74472720000011</v>
      </c>
      <c r="BF108" s="81">
        <v>531.14676000000009</v>
      </c>
      <c r="BG108" s="81">
        <v>37720.709899960748</v>
      </c>
      <c r="BH108" s="81">
        <v>3455.1022869999983</v>
      </c>
      <c r="BI108" s="81">
        <v>7035.5593084911052</v>
      </c>
      <c r="BJ108" s="81">
        <v>61.855519299999997</v>
      </c>
      <c r="BK108" s="81">
        <v>203.25662700000001</v>
      </c>
      <c r="BL108" s="81">
        <v>8.7487099999999991</v>
      </c>
      <c r="BM108" s="81">
        <v>23.106669</v>
      </c>
      <c r="BN108" s="81">
        <v>2723.0616</v>
      </c>
      <c r="BO108" s="81">
        <v>7.8032500000000002</v>
      </c>
      <c r="BP108" s="42"/>
      <c r="BQ108" s="42"/>
      <c r="BR108" s="42"/>
      <c r="BS108" s="42">
        <v>36.84576703934686</v>
      </c>
      <c r="BT108" s="42"/>
      <c r="BU108" s="42">
        <v>32.581172834105203</v>
      </c>
      <c r="BV108" s="42"/>
      <c r="BW108" s="42">
        <v>47.907225216238309</v>
      </c>
      <c r="BX108" s="42"/>
      <c r="BY108" s="42">
        <v>28.875052101051839</v>
      </c>
      <c r="BZ108" s="42"/>
      <c r="CA108" s="42"/>
      <c r="CB108" s="42">
        <v>35.076100915978166</v>
      </c>
      <c r="CC108" s="42"/>
      <c r="CD108" s="42"/>
      <c r="CE108" s="42"/>
      <c r="CF108" s="42"/>
      <c r="CG108" s="42"/>
      <c r="CH108" s="42"/>
      <c r="CI108" s="42"/>
      <c r="CJ108" s="42">
        <v>40.629896067559592</v>
      </c>
    </row>
    <row r="109" spans="1:88" ht="12" customHeight="1">
      <c r="A109" s="35" t="s">
        <v>580</v>
      </c>
      <c r="B109" s="42">
        <v>1140138.7679368001</v>
      </c>
      <c r="C109" s="42">
        <v>269124.3679368</v>
      </c>
      <c r="D109" s="42">
        <v>298.01586000000003</v>
      </c>
      <c r="E109" s="42">
        <v>859851.81841998897</v>
      </c>
      <c r="F109" s="42"/>
      <c r="G109" s="42">
        <v>4.75</v>
      </c>
      <c r="H109" s="42">
        <v>6.13</v>
      </c>
      <c r="I109" s="42">
        <v>28.3</v>
      </c>
      <c r="J109" s="42"/>
      <c r="K109" s="42">
        <v>1221</v>
      </c>
      <c r="L109" s="42">
        <v>1226.68</v>
      </c>
      <c r="M109" s="42">
        <v>86.240404677783857</v>
      </c>
      <c r="N109" s="42">
        <v>138.97056570834508</v>
      </c>
      <c r="O109" s="42">
        <v>84.941992610000128</v>
      </c>
      <c r="P109" s="42">
        <v>67.965403471000073</v>
      </c>
      <c r="Q109" s="42">
        <v>16.976589139000058</v>
      </c>
      <c r="R109" s="42">
        <v>104.32064241779995</v>
      </c>
      <c r="S109" s="42">
        <v>-19.378649807799817</v>
      </c>
      <c r="T109" s="42">
        <v>77.510846817799987</v>
      </c>
      <c r="U109" s="42">
        <v>3.1302978999999986</v>
      </c>
      <c r="V109" s="42">
        <v>2.2477421999999883</v>
      </c>
      <c r="W109" s="42">
        <v>24.5620534</v>
      </c>
      <c r="X109" s="42"/>
      <c r="Y109" s="42">
        <v>315.3247687143699</v>
      </c>
      <c r="Z109" s="42">
        <v>238.97466890717203</v>
      </c>
      <c r="AA109" s="42">
        <v>39.409691115590768</v>
      </c>
      <c r="AB109" s="42">
        <v>36.940408691607111</v>
      </c>
      <c r="AC109" s="42">
        <v>4577.0249999999996</v>
      </c>
      <c r="AD109" s="42">
        <v>510.09719999999999</v>
      </c>
      <c r="AE109" s="42"/>
      <c r="AF109" s="42">
        <v>995.3</v>
      </c>
      <c r="AG109" s="42">
        <v>55701</v>
      </c>
      <c r="AH109" s="42">
        <v>213.27526</v>
      </c>
      <c r="AI109" s="42"/>
      <c r="AJ109" s="42"/>
      <c r="AK109" s="42"/>
      <c r="AL109" s="42">
        <v>33.33943743200259</v>
      </c>
      <c r="AM109" s="42">
        <v>93305.951682499363</v>
      </c>
      <c r="AN109" s="42">
        <v>28929.785556435687</v>
      </c>
      <c r="AO109" s="81">
        <v>19701.906431248448</v>
      </c>
      <c r="AP109" s="81">
        <v>9227.8791251872408</v>
      </c>
      <c r="AQ109" s="81">
        <v>6174.9845251186543</v>
      </c>
      <c r="AR109" s="42">
        <v>15695.491629727496</v>
      </c>
      <c r="AS109" s="42">
        <v>28679.659126509465</v>
      </c>
      <c r="AT109" s="81">
        <v>4193.9950560546749</v>
      </c>
      <c r="AU109" s="81">
        <v>16370.552721801892</v>
      </c>
      <c r="AV109" s="81">
        <v>8115.1113486529011</v>
      </c>
      <c r="AW109" s="42">
        <v>19981.516138341245</v>
      </c>
      <c r="AX109" s="81">
        <v>11866.195565349999</v>
      </c>
      <c r="AY109" s="81">
        <v>8115.3205729912461</v>
      </c>
      <c r="AZ109" s="42">
        <v>19.49923148545027</v>
      </c>
      <c r="BA109" s="81">
        <v>146809.04901025136</v>
      </c>
      <c r="BB109" s="81">
        <v>118448.29710768988</v>
      </c>
      <c r="BC109" s="81">
        <v>34394.809995739961</v>
      </c>
      <c r="BD109" s="81">
        <v>1631.5712646699997</v>
      </c>
      <c r="BE109" s="81">
        <v>482.21830839999996</v>
      </c>
      <c r="BF109" s="81">
        <v>861.0086299999997</v>
      </c>
      <c r="BG109" s="81">
        <v>72549.366529944644</v>
      </c>
      <c r="BH109" s="81">
        <v>4171.338850420002</v>
      </c>
      <c r="BI109" s="81">
        <v>6260.2146074462298</v>
      </c>
      <c r="BJ109" s="81">
        <v>52.385302500000009</v>
      </c>
      <c r="BK109" s="81">
        <v>102.38513684</v>
      </c>
      <c r="BL109" s="81">
        <v>9.3382799999999992</v>
      </c>
      <c r="BM109" s="81">
        <v>35.476835000000001</v>
      </c>
      <c r="BN109" s="81">
        <v>4385.5129999999999</v>
      </c>
      <c r="BO109" s="81">
        <v>8.8243106999999998</v>
      </c>
      <c r="BP109" s="42">
        <v>38.404259034781937</v>
      </c>
      <c r="BQ109" s="42">
        <v>29.160331762997505</v>
      </c>
      <c r="BR109" s="42">
        <v>38.779149761015169</v>
      </c>
      <c r="BS109" s="42">
        <v>37.23944429904671</v>
      </c>
      <c r="BT109" s="42">
        <v>40.381072178070234</v>
      </c>
      <c r="BU109" s="42">
        <v>33.612367830800785</v>
      </c>
      <c r="BV109" s="42">
        <v>38.604981707841361</v>
      </c>
      <c r="BW109" s="42">
        <v>48.410251081008802</v>
      </c>
      <c r="BX109" s="42">
        <v>42.693172889658506</v>
      </c>
      <c r="BY109" s="42">
        <v>30.569725208624778</v>
      </c>
      <c r="BZ109" s="42">
        <v>36.601818791403659</v>
      </c>
      <c r="CA109" s="42">
        <v>29.959301697802768</v>
      </c>
      <c r="CB109" s="42">
        <v>34.851848384569386</v>
      </c>
      <c r="CC109" s="42">
        <v>34.213027872905009</v>
      </c>
      <c r="CD109" s="42">
        <v>44.319566246407426</v>
      </c>
      <c r="CE109" s="42">
        <v>41.857474419322344</v>
      </c>
      <c r="CF109" s="42">
        <v>34.450384167010959</v>
      </c>
      <c r="CG109" s="42">
        <v>41.077529727121018</v>
      </c>
      <c r="CH109" s="42">
        <v>37.04178377178814</v>
      </c>
      <c r="CI109" s="42">
        <v>36.175639297264205</v>
      </c>
      <c r="CJ109" s="42">
        <v>39.82433642945886</v>
      </c>
    </row>
    <row r="110" spans="1:88" ht="12" customHeight="1">
      <c r="A110" s="35" t="s">
        <v>581</v>
      </c>
      <c r="B110" s="42">
        <v>1146470.7070947092</v>
      </c>
      <c r="C110" s="42">
        <v>267579.55397704005</v>
      </c>
      <c r="D110" s="42">
        <v>291.17095999999998</v>
      </c>
      <c r="E110" s="42">
        <v>885457.2753646489</v>
      </c>
      <c r="F110" s="42"/>
      <c r="G110" s="42">
        <v>4.51</v>
      </c>
      <c r="H110" s="42">
        <v>5.51</v>
      </c>
      <c r="I110" s="42">
        <v>29.5</v>
      </c>
      <c r="J110" s="42"/>
      <c r="K110" s="42">
        <v>1216</v>
      </c>
      <c r="L110" s="42">
        <v>1220.73</v>
      </c>
      <c r="M110" s="42">
        <v>86.158826558437497</v>
      </c>
      <c r="N110" s="42">
        <v>139.1408505129906</v>
      </c>
      <c r="O110" s="42">
        <v>56.306196851000003</v>
      </c>
      <c r="P110" s="42">
        <v>48.194534224000002</v>
      </c>
      <c r="Q110" s="42">
        <v>8.1116626270000047</v>
      </c>
      <c r="R110" s="42">
        <v>56.485165461000001</v>
      </c>
      <c r="S110" s="42">
        <v>-0.17896860999999942</v>
      </c>
      <c r="T110" s="42">
        <v>50.950416761</v>
      </c>
      <c r="U110" s="42">
        <v>0.67325100000000004</v>
      </c>
      <c r="V110" s="42">
        <v>3.9556045000000002</v>
      </c>
      <c r="W110" s="42">
        <v>1.5791442</v>
      </c>
      <c r="X110" s="42"/>
      <c r="Y110" s="42">
        <v>226.27631961967279</v>
      </c>
      <c r="Z110" s="42">
        <v>166.63054524462973</v>
      </c>
      <c r="AA110" s="42">
        <v>25.904578641667783</v>
      </c>
      <c r="AB110" s="42">
        <v>33.741195733375257</v>
      </c>
      <c r="AC110" s="42">
        <v>4743.8571428571431</v>
      </c>
      <c r="AD110" s="42">
        <v>549.86428571428564</v>
      </c>
      <c r="AE110" s="42"/>
      <c r="AF110" s="42">
        <v>1020.14</v>
      </c>
      <c r="AG110" s="42">
        <v>64965.599999999999</v>
      </c>
      <c r="AH110" s="42">
        <v>290.21689700000002</v>
      </c>
      <c r="AI110" s="42"/>
      <c r="AJ110" s="42"/>
      <c r="AK110" s="42"/>
      <c r="AL110" s="42">
        <v>33.33943743200259</v>
      </c>
      <c r="AM110" s="42">
        <v>86544.579733469407</v>
      </c>
      <c r="AN110" s="42">
        <v>24671.647642677905</v>
      </c>
      <c r="AO110" s="81">
        <v>15854.845774812677</v>
      </c>
      <c r="AP110" s="81">
        <v>8816.8018678652279</v>
      </c>
      <c r="AQ110" s="81">
        <v>4987.2790052997316</v>
      </c>
      <c r="AR110" s="42">
        <v>12194.043589755267</v>
      </c>
      <c r="AS110" s="42">
        <v>30594.545969422896</v>
      </c>
      <c r="AT110" s="81">
        <v>3835.349776210785</v>
      </c>
      <c r="AU110" s="81">
        <v>18378.494605168489</v>
      </c>
      <c r="AV110" s="81">
        <v>8380.7015880436211</v>
      </c>
      <c r="AW110" s="42">
        <v>19051.804683792128</v>
      </c>
      <c r="AX110" s="81">
        <v>10252.566326820001</v>
      </c>
      <c r="AY110" s="81">
        <v>8799.2383569721278</v>
      </c>
      <c r="AZ110" s="42">
        <v>32.537847821218477</v>
      </c>
      <c r="BA110" s="81">
        <v>68050.072037629681</v>
      </c>
      <c r="BB110" s="81">
        <v>42893.481996554554</v>
      </c>
      <c r="BC110" s="81">
        <v>18729.85072670001</v>
      </c>
      <c r="BD110" s="81">
        <v>1772.1593823800008</v>
      </c>
      <c r="BE110" s="81">
        <v>467.50116789999998</v>
      </c>
      <c r="BF110" s="81">
        <v>619.42760999999962</v>
      </c>
      <c r="BG110" s="81">
        <v>12199.598519977171</v>
      </c>
      <c r="BH110" s="81">
        <v>3766.9816342999993</v>
      </c>
      <c r="BI110" s="81">
        <v>4206.8671823778068</v>
      </c>
      <c r="BJ110" s="81">
        <v>27.153862800000002</v>
      </c>
      <c r="BK110" s="81">
        <v>109.45024065000001</v>
      </c>
      <c r="BL110" s="81">
        <v>8.3630199999999988</v>
      </c>
      <c r="BM110" s="81">
        <v>20.796334999999999</v>
      </c>
      <c r="BN110" s="81">
        <v>785.89390000000003</v>
      </c>
      <c r="BO110" s="81">
        <v>7.7984349999999996</v>
      </c>
      <c r="BP110" s="42">
        <v>38.401475251284495</v>
      </c>
      <c r="BQ110" s="42">
        <v>29.945665201206268</v>
      </c>
      <c r="BR110" s="42">
        <v>39.054018495303879</v>
      </c>
      <c r="BS110" s="42">
        <v>37.637542462558287</v>
      </c>
      <c r="BT110" s="42">
        <v>39.719211041610784</v>
      </c>
      <c r="BU110" s="42">
        <v>34.203005566173928</v>
      </c>
      <c r="BV110" s="42">
        <v>38.621004110668075</v>
      </c>
      <c r="BW110" s="42">
        <v>48.09453205221962</v>
      </c>
      <c r="BX110" s="42">
        <v>42.184120220767596</v>
      </c>
      <c r="BY110" s="42">
        <v>30.832972576682611</v>
      </c>
      <c r="BZ110" s="42">
        <v>37.298435394138401</v>
      </c>
      <c r="CA110" s="42">
        <v>31.170836114938083</v>
      </c>
      <c r="CB110" s="42">
        <v>35.633670858031223</v>
      </c>
      <c r="CC110" s="42">
        <v>34.598107223404888</v>
      </c>
      <c r="CD110" s="42">
        <v>46.11276110891253</v>
      </c>
      <c r="CE110" s="42">
        <v>40.165445484364518</v>
      </c>
      <c r="CF110" s="42">
        <v>31.488455536434987</v>
      </c>
      <c r="CG110" s="42">
        <v>39.929711498477296</v>
      </c>
      <c r="CH110" s="42">
        <v>34.298380834866663</v>
      </c>
      <c r="CI110" s="42">
        <v>39.122335274219601</v>
      </c>
      <c r="CJ110" s="42">
        <v>40.088617671683515</v>
      </c>
    </row>
    <row r="111" spans="1:88" ht="12" customHeight="1">
      <c r="A111" s="35" t="s">
        <v>582</v>
      </c>
      <c r="B111" s="42">
        <v>1145392.2909906751</v>
      </c>
      <c r="C111" s="42">
        <v>262113.53648242002</v>
      </c>
      <c r="D111" s="42">
        <v>308.00041000000004</v>
      </c>
      <c r="E111" s="42">
        <v>904630.84445519885</v>
      </c>
      <c r="F111" s="42"/>
      <c r="G111" s="42">
        <v>4.18</v>
      </c>
      <c r="H111" s="42">
        <v>4.45</v>
      </c>
      <c r="I111" s="42">
        <v>27.57</v>
      </c>
      <c r="J111" s="42"/>
      <c r="K111" s="42">
        <v>1200</v>
      </c>
      <c r="L111" s="42">
        <v>1210.21</v>
      </c>
      <c r="M111" s="42">
        <v>86.958326250374924</v>
      </c>
      <c r="N111" s="42">
        <v>141.44292539723972</v>
      </c>
      <c r="O111" s="42">
        <v>84.150397243119983</v>
      </c>
      <c r="P111" s="42">
        <v>74.183947594119999</v>
      </c>
      <c r="Q111" s="42">
        <v>9.9664496489999888</v>
      </c>
      <c r="R111" s="42">
        <v>61.504558069000012</v>
      </c>
      <c r="S111" s="42">
        <v>22.645839174119978</v>
      </c>
      <c r="T111" s="42">
        <v>56.554045269000014</v>
      </c>
      <c r="U111" s="42">
        <v>2.4769987000000002</v>
      </c>
      <c r="V111" s="42">
        <v>1.5935112000000002</v>
      </c>
      <c r="W111" s="42">
        <v>3.3570015999999998</v>
      </c>
      <c r="X111" s="42"/>
      <c r="Y111" s="42">
        <v>200.78185401435115</v>
      </c>
      <c r="Z111" s="42">
        <v>147.42909397378696</v>
      </c>
      <c r="AA111" s="42">
        <v>23.579929010465129</v>
      </c>
      <c r="AB111" s="42">
        <v>29.772831030099056</v>
      </c>
      <c r="AC111" s="42">
        <v>4974.9750000000004</v>
      </c>
      <c r="AD111" s="42">
        <v>554.995</v>
      </c>
      <c r="AE111" s="42"/>
      <c r="AF111" s="42">
        <v>1077</v>
      </c>
      <c r="AG111" s="42">
        <v>80609.458691000007</v>
      </c>
      <c r="AH111" s="42">
        <v>2868.9609829999999</v>
      </c>
      <c r="AI111" s="42"/>
      <c r="AJ111" s="42"/>
      <c r="AK111" s="42"/>
      <c r="AL111" s="42">
        <v>33.33943743200259</v>
      </c>
      <c r="AM111" s="42">
        <v>72086.976485833628</v>
      </c>
      <c r="AN111" s="42">
        <v>25311.398286216758</v>
      </c>
      <c r="AO111" s="81">
        <v>18854.134811796019</v>
      </c>
      <c r="AP111" s="81">
        <v>6457.2634744207444</v>
      </c>
      <c r="AQ111" s="81">
        <v>4308.8655796891608</v>
      </c>
      <c r="AR111" s="42">
        <v>9323.3868991835188</v>
      </c>
      <c r="AS111" s="42">
        <v>18479.350921632122</v>
      </c>
      <c r="AT111" s="81">
        <v>3373.3952930208943</v>
      </c>
      <c r="AU111" s="81">
        <v>11067.28214407272</v>
      </c>
      <c r="AV111" s="81">
        <v>4038.6734845385067</v>
      </c>
      <c r="AW111" s="42">
        <v>16445.000116476978</v>
      </c>
      <c r="AX111" s="81">
        <v>6335.0642195099999</v>
      </c>
      <c r="AY111" s="81">
        <v>10109.935896966977</v>
      </c>
      <c r="AZ111" s="42">
        <v>2527.8402623242246</v>
      </c>
      <c r="BA111" s="81">
        <v>69029.718494392582</v>
      </c>
      <c r="BB111" s="81">
        <v>54641.115536047306</v>
      </c>
      <c r="BC111" s="81">
        <v>32556.686268840018</v>
      </c>
      <c r="BD111" s="81">
        <v>1114.1408468000006</v>
      </c>
      <c r="BE111" s="81">
        <v>451.09702919999995</v>
      </c>
      <c r="BF111" s="81">
        <v>477.50190000000003</v>
      </c>
      <c r="BG111" s="81">
        <v>10888.493319958661</v>
      </c>
      <c r="BH111" s="81">
        <v>4059.1785890000028</v>
      </c>
      <c r="BI111" s="81">
        <v>1863.8299211744138</v>
      </c>
      <c r="BJ111" s="81">
        <v>46.442059999999998</v>
      </c>
      <c r="BK111" s="81">
        <v>73.232302300000001</v>
      </c>
      <c r="BL111" s="81">
        <v>7.2444499999999987</v>
      </c>
      <c r="BM111" s="81">
        <v>15.655799999999999</v>
      </c>
      <c r="BN111" s="81">
        <v>689.38509999999997</v>
      </c>
      <c r="BO111" s="81">
        <v>7.4552949999999996</v>
      </c>
      <c r="BP111" s="42">
        <v>39.655463776212812</v>
      </c>
      <c r="BQ111" s="42">
        <v>30.486386584890987</v>
      </c>
      <c r="BR111" s="42">
        <v>39.325212969773382</v>
      </c>
      <c r="BS111" s="42">
        <v>38.076584034254012</v>
      </c>
      <c r="BT111" s="42">
        <v>39.172300028842514</v>
      </c>
      <c r="BU111" s="42">
        <v>34.89766490508574</v>
      </c>
      <c r="BV111" s="42">
        <v>38.360925005593003</v>
      </c>
      <c r="BW111" s="42">
        <v>48.665902199634303</v>
      </c>
      <c r="BX111" s="42">
        <v>41.940313926379467</v>
      </c>
      <c r="BY111" s="42">
        <v>32.080868695175013</v>
      </c>
      <c r="BZ111" s="42">
        <v>36.219579867041816</v>
      </c>
      <c r="CA111" s="42">
        <v>33.803305959577763</v>
      </c>
      <c r="CB111" s="42">
        <v>35.764579923066904</v>
      </c>
      <c r="CC111" s="42">
        <v>34.853106908181616</v>
      </c>
      <c r="CD111" s="42">
        <v>44.560465301520345</v>
      </c>
      <c r="CE111" s="42">
        <v>40.593987413689163</v>
      </c>
      <c r="CF111" s="42">
        <v>30.497948534524127</v>
      </c>
      <c r="CG111" s="42">
        <v>39.842947149187573</v>
      </c>
      <c r="CH111" s="42">
        <v>34.60389456370968</v>
      </c>
      <c r="CI111" s="42">
        <v>40.715582213335551</v>
      </c>
      <c r="CJ111" s="42">
        <v>40.349874271347531</v>
      </c>
    </row>
    <row r="112" spans="1:88" ht="12" customHeight="1">
      <c r="A112" s="35" t="s">
        <v>583</v>
      </c>
      <c r="B112" s="42">
        <v>1191241.2850968735</v>
      </c>
      <c r="C112" s="42">
        <v>274375.73268376</v>
      </c>
      <c r="D112" s="42">
        <v>350.12639999999999</v>
      </c>
      <c r="E112" s="42">
        <v>951677.37834070879</v>
      </c>
      <c r="F112" s="42"/>
      <c r="G112" s="42">
        <v>3.65</v>
      </c>
      <c r="H112" s="42">
        <v>2.38</v>
      </c>
      <c r="I112" s="42">
        <v>28.34</v>
      </c>
      <c r="J112" s="42"/>
      <c r="K112" s="42">
        <v>1174</v>
      </c>
      <c r="L112" s="42">
        <v>1183.23</v>
      </c>
      <c r="M112" s="42">
        <v>88.667124705926909</v>
      </c>
      <c r="N112" s="42">
        <v>146.07731394128467</v>
      </c>
      <c r="O112" s="42">
        <v>73.925999342880047</v>
      </c>
      <c r="P112" s="42">
        <v>63.332719844880017</v>
      </c>
      <c r="Q112" s="42">
        <v>10.593279498000026</v>
      </c>
      <c r="R112" s="42">
        <v>84.18126878299995</v>
      </c>
      <c r="S112" s="42">
        <v>-10.255269440119907</v>
      </c>
      <c r="T112" s="42">
        <v>80.575539482999972</v>
      </c>
      <c r="U112" s="42">
        <v>1.2179115</v>
      </c>
      <c r="V112" s="42">
        <v>-1.3738861</v>
      </c>
      <c r="W112" s="42">
        <v>4.9796153999999992</v>
      </c>
      <c r="X112" s="42"/>
      <c r="Y112" s="42">
        <v>221.29455271263345</v>
      </c>
      <c r="Z112" s="42">
        <v>159.82735330955344</v>
      </c>
      <c r="AA112" s="42">
        <v>32.138018449183598</v>
      </c>
      <c r="AB112" s="42">
        <v>29.329180953896433</v>
      </c>
      <c r="AC112" s="42">
        <v>5123.673913043478</v>
      </c>
      <c r="AD112" s="42">
        <v>557.09347826086957</v>
      </c>
      <c r="AE112" s="42"/>
      <c r="AF112" s="42">
        <v>1083.9000000000001</v>
      </c>
      <c r="AG112" s="42">
        <v>79862.5</v>
      </c>
      <c r="AH112" s="42">
        <v>256.62740200000002</v>
      </c>
      <c r="AI112" s="42"/>
      <c r="AJ112" s="42"/>
      <c r="AK112" s="42"/>
      <c r="AL112" s="42">
        <v>36.117723884669473</v>
      </c>
      <c r="AM112" s="42">
        <v>86257.526278575999</v>
      </c>
      <c r="AN112" s="42">
        <v>21249.65998261574</v>
      </c>
      <c r="AO112" s="81">
        <v>12172.840121574382</v>
      </c>
      <c r="AP112" s="81">
        <v>9076.8198610413583</v>
      </c>
      <c r="AQ112" s="81">
        <v>6137.2813570010803</v>
      </c>
      <c r="AR112" s="42">
        <v>11548.119701848476</v>
      </c>
      <c r="AS112" s="42">
        <v>25824.702745298862</v>
      </c>
      <c r="AT112" s="81">
        <v>7364.8665598006828</v>
      </c>
      <c r="AU112" s="81">
        <v>14591.157084892062</v>
      </c>
      <c r="AV112" s="81">
        <v>3868.6791006061121</v>
      </c>
      <c r="AW112" s="42">
        <v>27579.3154987858</v>
      </c>
      <c r="AX112" s="81">
        <v>13555.60699273</v>
      </c>
      <c r="AY112" s="81">
        <v>14023.7085060558</v>
      </c>
      <c r="AZ112" s="42">
        <v>55.728350027116917</v>
      </c>
      <c r="BA112" s="81">
        <v>103954.08948633538</v>
      </c>
      <c r="BB112" s="81">
        <v>82397.336874485351</v>
      </c>
      <c r="BC112" s="81">
        <v>52295.31606527423</v>
      </c>
      <c r="BD112" s="81">
        <v>3273.4271182476805</v>
      </c>
      <c r="BE112" s="81">
        <v>800.23848440000017</v>
      </c>
      <c r="BF112" s="81">
        <v>151.39104499999996</v>
      </c>
      <c r="BG112" s="81">
        <v>12459.71683994345</v>
      </c>
      <c r="BH112" s="81">
        <v>4918.2399092000023</v>
      </c>
      <c r="BI112" s="81">
        <v>2655.0196408936249</v>
      </c>
      <c r="BJ112" s="81">
        <v>67.135025699999986</v>
      </c>
      <c r="BK112" s="81">
        <v>208.93702400000001</v>
      </c>
      <c r="BL112" s="81">
        <v>14.135270000000002</v>
      </c>
      <c r="BM112" s="81">
        <v>4.94407</v>
      </c>
      <c r="BN112" s="81">
        <v>787.18029999999999</v>
      </c>
      <c r="BO112" s="81">
        <v>8.4969900000000003</v>
      </c>
      <c r="BP112" s="42">
        <v>39.655463776212812</v>
      </c>
      <c r="BQ112" s="42">
        <v>30.306146123662746</v>
      </c>
      <c r="BR112" s="42">
        <v>39.07166064239766</v>
      </c>
      <c r="BS112" s="42">
        <v>37.839904390438463</v>
      </c>
      <c r="BT112" s="42">
        <v>37.60518894579139</v>
      </c>
      <c r="BU112" s="42">
        <v>34.790059965072885</v>
      </c>
      <c r="BV112" s="42">
        <v>38.360925005593003</v>
      </c>
      <c r="BW112" s="42">
        <v>48.665902199634303</v>
      </c>
      <c r="BX112" s="42">
        <v>42.108416561972064</v>
      </c>
      <c r="BY112" s="42">
        <v>31.606859084213408</v>
      </c>
      <c r="BZ112" s="42">
        <v>37.480884477262286</v>
      </c>
      <c r="CA112" s="42">
        <v>32.262712811862492</v>
      </c>
      <c r="CB112" s="42">
        <v>36.024807757103979</v>
      </c>
      <c r="CC112" s="42">
        <v>35.004657976610268</v>
      </c>
      <c r="CD112" s="42">
        <v>43.376421046743005</v>
      </c>
      <c r="CE112" s="42">
        <v>41.456870978669457</v>
      </c>
      <c r="CF112" s="42">
        <v>32.170247788267652</v>
      </c>
      <c r="CG112" s="42">
        <v>39.422128092447103</v>
      </c>
      <c r="CH112" s="42">
        <v>32.711996748397212</v>
      </c>
      <c r="CI112" s="42">
        <v>40.450434773304103</v>
      </c>
      <c r="CJ112" s="42">
        <v>40.022765646141863</v>
      </c>
    </row>
    <row r="113" spans="1:88" ht="12" customHeight="1">
      <c r="A113" s="35" t="s">
        <v>584</v>
      </c>
      <c r="B113" s="42">
        <v>1251237.2583387415</v>
      </c>
      <c r="C113" s="42">
        <v>292829.01256528997</v>
      </c>
      <c r="D113" s="42">
        <v>345.70702000000006</v>
      </c>
      <c r="E113" s="42">
        <v>981786.8154818801</v>
      </c>
      <c r="F113" s="42"/>
      <c r="G113" s="42">
        <v>7.55</v>
      </c>
      <c r="H113" s="42">
        <v>7.16</v>
      </c>
      <c r="I113" s="42">
        <v>27.3</v>
      </c>
      <c r="J113" s="42"/>
      <c r="K113" s="42">
        <v>1191</v>
      </c>
      <c r="L113" s="42">
        <v>1186.27</v>
      </c>
      <c r="M113" s="42">
        <v>87.732149812051617</v>
      </c>
      <c r="N113" s="42">
        <v>142.99912980002364</v>
      </c>
      <c r="O113" s="42">
        <v>78.49333228199994</v>
      </c>
      <c r="P113" s="42">
        <v>52.218122581999985</v>
      </c>
      <c r="Q113" s="42">
        <v>26.275209699999959</v>
      </c>
      <c r="R113" s="42">
        <v>50.965469517000017</v>
      </c>
      <c r="S113" s="42">
        <v>27.527862764999927</v>
      </c>
      <c r="T113" s="42">
        <v>37.86722311699998</v>
      </c>
      <c r="U113" s="42">
        <v>1.6143373999999995</v>
      </c>
      <c r="V113" s="42">
        <v>6.4808382000000009</v>
      </c>
      <c r="W113" s="42">
        <v>6.617408199999999</v>
      </c>
      <c r="X113" s="42"/>
      <c r="Y113" s="42">
        <v>249.61185052366937</v>
      </c>
      <c r="Z113" s="42">
        <v>184.29060564856354</v>
      </c>
      <c r="AA113" s="42">
        <v>39.366748283199414</v>
      </c>
      <c r="AB113" s="42">
        <v>25.954496591906437</v>
      </c>
      <c r="AC113" s="42">
        <v>6404.4444444444453</v>
      </c>
      <c r="AD113" s="42">
        <v>610.65277777777783</v>
      </c>
      <c r="AE113" s="42"/>
      <c r="AF113" s="42">
        <v>1093.26</v>
      </c>
      <c r="AG113" s="42">
        <v>81120.789999999994</v>
      </c>
      <c r="AH113" s="42">
        <v>1231.801563</v>
      </c>
      <c r="AI113" s="42"/>
      <c r="AJ113" s="42"/>
      <c r="AK113" s="42"/>
      <c r="AL113" s="42">
        <v>36.117723884669473</v>
      </c>
      <c r="AM113" s="42">
        <v>108353.11653969235</v>
      </c>
      <c r="AN113" s="42">
        <v>25118.778391490334</v>
      </c>
      <c r="AO113" s="81">
        <v>16219.836935628915</v>
      </c>
      <c r="AP113" s="81">
        <v>8898.9414558614189</v>
      </c>
      <c r="AQ113" s="81">
        <v>5546.2302372532004</v>
      </c>
      <c r="AR113" s="42">
        <v>13360.44627510313</v>
      </c>
      <c r="AS113" s="42">
        <v>38588.59768696293</v>
      </c>
      <c r="AT113" s="81">
        <v>7910.3664820965923</v>
      </c>
      <c r="AU113" s="81">
        <v>21410.704725190404</v>
      </c>
      <c r="AV113" s="81">
        <v>9267.5264796759366</v>
      </c>
      <c r="AW113" s="42">
        <v>31250.21142296262</v>
      </c>
      <c r="AX113" s="81">
        <v>17977.626998919997</v>
      </c>
      <c r="AY113" s="81">
        <v>13272.584424042623</v>
      </c>
      <c r="AZ113" s="42">
        <v>35.082763173333603</v>
      </c>
      <c r="BA113" s="81">
        <v>106711.26392743923</v>
      </c>
      <c r="BB113" s="81">
        <v>87279.895457753431</v>
      </c>
      <c r="BC113" s="81">
        <v>43471.601824240031</v>
      </c>
      <c r="BD113" s="81">
        <v>4675.3350702199987</v>
      </c>
      <c r="BE113" s="81">
        <v>1220.927448221277</v>
      </c>
      <c r="BF113" s="81">
        <v>805.77016500000047</v>
      </c>
      <c r="BG113" s="81">
        <v>23845.742479960638</v>
      </c>
      <c r="BH113" s="81">
        <v>5253.3575175000033</v>
      </c>
      <c r="BI113" s="81">
        <v>8316.0081859460533</v>
      </c>
      <c r="BJ113" s="81">
        <v>55.930089599999995</v>
      </c>
      <c r="BK113" s="81">
        <v>279.25958400000002</v>
      </c>
      <c r="BL113" s="81">
        <v>21.381439999999994</v>
      </c>
      <c r="BM113" s="81">
        <v>22.0291782</v>
      </c>
      <c r="BN113" s="81">
        <v>1377.6758999999997</v>
      </c>
      <c r="BO113" s="81">
        <v>7.9694580000000004</v>
      </c>
      <c r="BP113" s="42">
        <v>39.655463776212812</v>
      </c>
      <c r="BQ113" s="42">
        <v>33.473228513816117</v>
      </c>
      <c r="BR113" s="42">
        <v>39.459025372468631</v>
      </c>
      <c r="BS113" s="42">
        <v>38.772596666565207</v>
      </c>
      <c r="BT113" s="42">
        <v>37.481900943796191</v>
      </c>
      <c r="BU113" s="42">
        <v>36.763762846967204</v>
      </c>
      <c r="BV113" s="42">
        <v>39.603004198548014</v>
      </c>
      <c r="BW113" s="42">
        <v>48.665902199634303</v>
      </c>
      <c r="BX113" s="42">
        <v>42.31027312464375</v>
      </c>
      <c r="BY113" s="42">
        <v>35.394399920403721</v>
      </c>
      <c r="BZ113" s="42">
        <v>37.607975647208157</v>
      </c>
      <c r="CA113" s="42">
        <v>35.807572773110252</v>
      </c>
      <c r="CB113" s="42">
        <v>36.352422265672772</v>
      </c>
      <c r="CC113" s="42">
        <v>35.85684628929927</v>
      </c>
      <c r="CD113" s="42">
        <v>42.379993142193101</v>
      </c>
      <c r="CE113" s="42">
        <v>42.274448511996361</v>
      </c>
      <c r="CF113" s="42">
        <v>37.60169908403536</v>
      </c>
      <c r="CG113" s="42">
        <v>39.742670969603829</v>
      </c>
      <c r="CH113" s="42">
        <v>33.329008440415322</v>
      </c>
      <c r="CI113" s="42">
        <v>40.675542436985523</v>
      </c>
      <c r="CJ113" s="42">
        <v>40.230199307214072</v>
      </c>
    </row>
    <row r="114" spans="1:88" ht="12" customHeight="1">
      <c r="A114" s="35" t="s">
        <v>585</v>
      </c>
      <c r="B114" s="42">
        <v>1402747.5607539136</v>
      </c>
      <c r="C114" s="42">
        <v>326227.34002137004</v>
      </c>
      <c r="D114" s="42">
        <v>391.32114899999999</v>
      </c>
      <c r="E114" s="42">
        <v>1003032.814125279</v>
      </c>
      <c r="F114" s="42"/>
      <c r="G114" s="42">
        <v>8.0549999999999997</v>
      </c>
      <c r="H114" s="42">
        <v>8.77</v>
      </c>
      <c r="I114" s="42">
        <v>27.3</v>
      </c>
      <c r="J114" s="42"/>
      <c r="K114" s="42">
        <v>1175</v>
      </c>
      <c r="L114" s="42">
        <v>1182.55</v>
      </c>
      <c r="M114" s="42">
        <v>86.639142634540562</v>
      </c>
      <c r="N114" s="42">
        <v>144.34072153535763</v>
      </c>
      <c r="O114" s="42">
        <v>112.04500627888</v>
      </c>
      <c r="P114" s="42">
        <v>73.778085354189997</v>
      </c>
      <c r="Q114" s="42">
        <v>38.266920924690005</v>
      </c>
      <c r="R114" s="42">
        <v>63.843766725000023</v>
      </c>
      <c r="S114" s="42">
        <v>48.201239553879979</v>
      </c>
      <c r="T114" s="42">
        <v>58.355426025000064</v>
      </c>
      <c r="U114" s="42">
        <v>1.4336527000000012</v>
      </c>
      <c r="V114" s="42">
        <v>-0.79540780000000078</v>
      </c>
      <c r="W114" s="42">
        <v>6.2837484999999997</v>
      </c>
      <c r="X114" s="42"/>
      <c r="Y114" s="42">
        <v>274.0736711200895</v>
      </c>
      <c r="Z114" s="42">
        <v>206.89540939038818</v>
      </c>
      <c r="AA114" s="42">
        <v>45.864770119123214</v>
      </c>
      <c r="AB114" s="42">
        <v>21.313491610578115</v>
      </c>
      <c r="AC114" s="42">
        <v>8059.1904761904761</v>
      </c>
      <c r="AD114" s="42">
        <v>675.39285714285711</v>
      </c>
      <c r="AE114" s="42"/>
      <c r="AF114" s="42">
        <v>1147.8499999999999</v>
      </c>
      <c r="AG114" s="42">
        <v>85287.702999999994</v>
      </c>
      <c r="AH114" s="42">
        <v>2036.226285</v>
      </c>
      <c r="AI114" s="42"/>
      <c r="AJ114" s="42"/>
      <c r="AK114" s="42"/>
      <c r="AL114" s="42">
        <v>35.839895239402786</v>
      </c>
      <c r="AM114" s="42">
        <v>122834.52569640196</v>
      </c>
      <c r="AN114" s="42">
        <v>32752.627472388907</v>
      </c>
      <c r="AO114" s="81">
        <v>20267.791836879667</v>
      </c>
      <c r="AP114" s="81">
        <v>12484.835635509238</v>
      </c>
      <c r="AQ114" s="81">
        <v>6720.812808377168</v>
      </c>
      <c r="AR114" s="42">
        <v>16750.043817194808</v>
      </c>
      <c r="AS114" s="42">
        <v>43784.736588791457</v>
      </c>
      <c r="AT114" s="81">
        <v>11203.667242327181</v>
      </c>
      <c r="AU114" s="81">
        <v>26519.129049849267</v>
      </c>
      <c r="AV114" s="81">
        <v>6061.9402966150074</v>
      </c>
      <c r="AW114" s="42">
        <v>29323.651240823972</v>
      </c>
      <c r="AX114" s="81">
        <v>14285.65969303</v>
      </c>
      <c r="AY114" s="81">
        <v>15037.991547793972</v>
      </c>
      <c r="AZ114" s="42">
        <v>223.46657720282397</v>
      </c>
      <c r="BA114" s="81">
        <v>127372.20958378381</v>
      </c>
      <c r="BB114" s="81">
        <v>85984.680523782386</v>
      </c>
      <c r="BC114" s="81">
        <v>45463.423124000044</v>
      </c>
      <c r="BD114" s="81">
        <v>2582.2559820299512</v>
      </c>
      <c r="BE114" s="81">
        <v>2313.5541152000001</v>
      </c>
      <c r="BF114" s="81">
        <v>1836.9742950000011</v>
      </c>
      <c r="BG114" s="81">
        <v>17936.711509954999</v>
      </c>
      <c r="BH114" s="81">
        <v>7046.3303264099968</v>
      </c>
      <c r="BI114" s="81">
        <v>25744.522916755112</v>
      </c>
      <c r="BJ114" s="81">
        <v>47.202050300000003</v>
      </c>
      <c r="BK114" s="81">
        <v>143.38921999999999</v>
      </c>
      <c r="BL114" s="81">
        <v>38.017009999999999</v>
      </c>
      <c r="BM114" s="81">
        <v>50.261229999999998</v>
      </c>
      <c r="BN114" s="81">
        <v>956.89019999999994</v>
      </c>
      <c r="BO114" s="81">
        <v>7.8532770000000003</v>
      </c>
      <c r="BP114" s="42">
        <v>39.665586625294473</v>
      </c>
      <c r="BQ114" s="42">
        <v>34.129818765433278</v>
      </c>
      <c r="BR114" s="42">
        <v>39.620597079467025</v>
      </c>
      <c r="BS114" s="42">
        <v>38.93554526744672</v>
      </c>
      <c r="BT114" s="42">
        <v>37.37780095679291</v>
      </c>
      <c r="BU114" s="42">
        <v>37.019137010736571</v>
      </c>
      <c r="BV114" s="42">
        <v>39.461986615263712</v>
      </c>
      <c r="BW114" s="42">
        <v>50.280723737197263</v>
      </c>
      <c r="BX114" s="42">
        <v>42.676652219522943</v>
      </c>
      <c r="BY114" s="42">
        <v>35.951642691726775</v>
      </c>
      <c r="BZ114" s="42">
        <v>35.8629089839351</v>
      </c>
      <c r="CA114" s="42">
        <v>36.061845428558392</v>
      </c>
      <c r="CB114" s="42">
        <v>36.343320413674554</v>
      </c>
      <c r="CC114" s="42">
        <v>36.244735169006056</v>
      </c>
      <c r="CD114" s="42">
        <v>42.855114805685481</v>
      </c>
      <c r="CE114" s="42">
        <v>42.584951826349673</v>
      </c>
      <c r="CF114" s="42">
        <v>38.741881721241896</v>
      </c>
      <c r="CG114" s="42">
        <v>39.834150202831395</v>
      </c>
      <c r="CH114" s="42">
        <v>32.733810051686028</v>
      </c>
      <c r="CI114" s="42">
        <v>40.926948128677658</v>
      </c>
      <c r="CJ114" s="42">
        <v>40.328870924715972</v>
      </c>
    </row>
    <row r="115" spans="1:88" ht="12" customHeight="1">
      <c r="A115" s="35" t="s">
        <v>586</v>
      </c>
      <c r="B115" s="42">
        <v>1449536.2373698489</v>
      </c>
      <c r="C115" s="42">
        <v>328612.86344958004</v>
      </c>
      <c r="D115" s="42">
        <v>384.357843</v>
      </c>
      <c r="E115" s="42">
        <v>1050909.564154706</v>
      </c>
      <c r="F115" s="42"/>
      <c r="G115" s="42">
        <v>7.4</v>
      </c>
      <c r="H115" s="42">
        <v>7.34</v>
      </c>
      <c r="I115" s="42">
        <v>24.2</v>
      </c>
      <c r="J115" s="42"/>
      <c r="K115" s="42">
        <v>1172</v>
      </c>
      <c r="L115" s="42">
        <v>1171.53</v>
      </c>
      <c r="M115" s="42">
        <v>87.869962794881104</v>
      </c>
      <c r="N115" s="42">
        <v>147.25197150140846</v>
      </c>
      <c r="O115" s="42">
        <v>122.32878921922403</v>
      </c>
      <c r="P115" s="42">
        <v>107.58107362491398</v>
      </c>
      <c r="Q115" s="42">
        <v>14.747715594310046</v>
      </c>
      <c r="R115" s="42">
        <v>88.062794408999977</v>
      </c>
      <c r="S115" s="42">
        <v>34.265994810224029</v>
      </c>
      <c r="T115" s="42">
        <v>71.654778908999972</v>
      </c>
      <c r="U115" s="42">
        <v>1.0758143999999985</v>
      </c>
      <c r="V115" s="42">
        <v>4.4026098000000005</v>
      </c>
      <c r="W115" s="42">
        <v>12.005405700000003</v>
      </c>
      <c r="X115" s="42"/>
      <c r="Y115" s="42">
        <v>301.22724670757276</v>
      </c>
      <c r="Z115" s="42">
        <v>202.66106621095992</v>
      </c>
      <c r="AA115" s="42">
        <v>79.858149296133234</v>
      </c>
      <c r="AB115" s="42">
        <v>18.708031200479624</v>
      </c>
      <c r="AC115" s="42">
        <v>7222.772727272727</v>
      </c>
      <c r="AD115" s="42">
        <v>596.14545454545453</v>
      </c>
      <c r="AE115" s="42"/>
      <c r="AF115" s="42">
        <v>1176.5999999999999</v>
      </c>
      <c r="AG115" s="42">
        <v>85502.403999999995</v>
      </c>
      <c r="AH115" s="42">
        <v>352.523212</v>
      </c>
      <c r="AI115" s="42"/>
      <c r="AJ115" s="42"/>
      <c r="AK115" s="42"/>
      <c r="AL115" s="42">
        <v>33.895094722535973</v>
      </c>
      <c r="AM115" s="42">
        <v>126996.50168484745</v>
      </c>
      <c r="AN115" s="42">
        <v>36636.317109183685</v>
      </c>
      <c r="AO115" s="81">
        <v>21845.65866960094</v>
      </c>
      <c r="AP115" s="81">
        <v>14790.658439582745</v>
      </c>
      <c r="AQ115" s="81">
        <v>10293.139018773998</v>
      </c>
      <c r="AR115" s="42">
        <v>16597.83377778592</v>
      </c>
      <c r="AS115" s="42">
        <v>41911.487531577157</v>
      </c>
      <c r="AT115" s="81">
        <v>10622.39429115406</v>
      </c>
      <c r="AU115" s="81">
        <v>22941.643750447998</v>
      </c>
      <c r="AV115" s="81">
        <v>8347.4494899750971</v>
      </c>
      <c r="AW115" s="42">
        <v>31760.589541743037</v>
      </c>
      <c r="AX115" s="81">
        <v>16859.797928020002</v>
      </c>
      <c r="AY115" s="81">
        <v>14900.791613723035</v>
      </c>
      <c r="AZ115" s="42">
        <v>90.273724557616219</v>
      </c>
      <c r="BA115" s="81">
        <v>147055.53068996646</v>
      </c>
      <c r="BB115" s="81">
        <v>94231.57720733936</v>
      </c>
      <c r="BC115" s="81">
        <v>62356.187134287582</v>
      </c>
      <c r="BD115" s="81">
        <v>4019.2256182799974</v>
      </c>
      <c r="BE115" s="81">
        <v>1985.8695003999999</v>
      </c>
      <c r="BF115" s="81">
        <v>1429.3531596000012</v>
      </c>
      <c r="BG115" s="81">
        <v>12403.800091878891</v>
      </c>
      <c r="BH115" s="81">
        <v>6481.5097999999962</v>
      </c>
      <c r="BI115" s="81">
        <v>37382.85686085606</v>
      </c>
      <c r="BJ115" s="81">
        <v>49.095502199999991</v>
      </c>
      <c r="BK115" s="81">
        <v>198.01256819999998</v>
      </c>
      <c r="BL115" s="81">
        <v>31.89284</v>
      </c>
      <c r="BM115" s="81">
        <v>38.496274920000005</v>
      </c>
      <c r="BN115" s="81">
        <v>740.86469999999997</v>
      </c>
      <c r="BO115" s="81">
        <v>6.6233899999999997</v>
      </c>
      <c r="BP115" s="42">
        <v>39.665586625294473</v>
      </c>
      <c r="BQ115" s="42">
        <v>36.279829981513004</v>
      </c>
      <c r="BR115" s="42">
        <v>39.839310921856395</v>
      </c>
      <c r="BS115" s="42">
        <v>39.432892161366865</v>
      </c>
      <c r="BT115" s="42">
        <v>37.246847474728135</v>
      </c>
      <c r="BU115" s="42">
        <v>38.224351350518802</v>
      </c>
      <c r="BV115" s="42">
        <v>39.478009018090432</v>
      </c>
      <c r="BW115" s="42">
        <v>51.479717003925778</v>
      </c>
      <c r="BX115" s="42">
        <v>42.521339590191296</v>
      </c>
      <c r="BY115" s="42">
        <v>38.202505129038066</v>
      </c>
      <c r="BZ115" s="42">
        <v>34.181209133967762</v>
      </c>
      <c r="CA115" s="42">
        <v>38.724229703250799</v>
      </c>
      <c r="CB115" s="42">
        <v>36.546272790655138</v>
      </c>
      <c r="CC115" s="42">
        <v>37.183498274443004</v>
      </c>
      <c r="CD115" s="42">
        <v>42.137184043406045</v>
      </c>
      <c r="CE115" s="42">
        <v>42.718732306711814</v>
      </c>
      <c r="CF115" s="42">
        <v>40.143623352246301</v>
      </c>
      <c r="CG115" s="42">
        <v>39.828078654341844</v>
      </c>
      <c r="CH115" s="42">
        <v>33.100530653309626</v>
      </c>
      <c r="CI115" s="42">
        <v>41.403028711186465</v>
      </c>
      <c r="CJ115" s="42">
        <v>40.332859825097408</v>
      </c>
    </row>
    <row r="116" spans="1:88" ht="12" customHeight="1">
      <c r="A116" s="35" t="s">
        <v>587</v>
      </c>
      <c r="B116" s="42">
        <v>1472774.8066783689</v>
      </c>
      <c r="C116" s="42">
        <v>325022.66265494999</v>
      </c>
      <c r="D116" s="42">
        <v>435.49278999999996</v>
      </c>
      <c r="E116" s="42">
        <v>1086171.5427361261</v>
      </c>
      <c r="F116" s="42"/>
      <c r="G116" s="42">
        <v>7.84</v>
      </c>
      <c r="H116" s="42">
        <v>3.1</v>
      </c>
      <c r="I116" s="42">
        <v>25.5</v>
      </c>
      <c r="J116" s="42"/>
      <c r="K116" s="42">
        <v>1169</v>
      </c>
      <c r="L116" s="42">
        <v>1170.32</v>
      </c>
      <c r="M116" s="42">
        <v>87.877147250536254</v>
      </c>
      <c r="N116" s="42">
        <v>149.07275905131641</v>
      </c>
      <c r="O116" s="42">
        <v>87.943188869975984</v>
      </c>
      <c r="P116" s="42">
        <v>85.914700779976016</v>
      </c>
      <c r="Q116" s="42">
        <v>2.028488089999974</v>
      </c>
      <c r="R116" s="42">
        <v>65.150519428300029</v>
      </c>
      <c r="S116" s="42">
        <v>22.79266944167599</v>
      </c>
      <c r="T116" s="42">
        <v>51.525800926299986</v>
      </c>
      <c r="U116" s="42">
        <v>0.87519850000000188</v>
      </c>
      <c r="V116" s="42">
        <v>3.0786481999999991</v>
      </c>
      <c r="W116" s="42">
        <v>10.546070301999993</v>
      </c>
      <c r="X116" s="42"/>
      <c r="Y116" s="42">
        <v>255.03467106285945</v>
      </c>
      <c r="Z116" s="42">
        <v>176.53413245724707</v>
      </c>
      <c r="AA116" s="42">
        <v>60.321762008369504</v>
      </c>
      <c r="AB116" s="42">
        <v>18.178776597242887</v>
      </c>
      <c r="AC116" s="42">
        <v>7726.7380952380945</v>
      </c>
      <c r="AD116" s="42">
        <v>633.70952380952383</v>
      </c>
      <c r="AE116" s="42"/>
      <c r="AF116" s="42">
        <v>1169.23</v>
      </c>
      <c r="AG116" s="42">
        <v>86149.652000000002</v>
      </c>
      <c r="AH116" s="42">
        <v>219.37507600000001</v>
      </c>
      <c r="AI116" s="42"/>
      <c r="AJ116" s="42"/>
      <c r="AK116" s="42"/>
      <c r="AL116" s="42">
        <v>33.895094722535973</v>
      </c>
      <c r="AM116" s="42">
        <v>144479.57330474516</v>
      </c>
      <c r="AN116" s="42">
        <v>37837.139028707774</v>
      </c>
      <c r="AO116" s="81">
        <v>19295.58879523315</v>
      </c>
      <c r="AP116" s="81">
        <v>18541.550233474627</v>
      </c>
      <c r="AQ116" s="81">
        <v>10371.082568800008</v>
      </c>
      <c r="AR116" s="42">
        <v>14979.751553008717</v>
      </c>
      <c r="AS116" s="42">
        <v>46453.154031663311</v>
      </c>
      <c r="AT116" s="81">
        <v>12469.829157225011</v>
      </c>
      <c r="AU116" s="81">
        <v>20246.930771755829</v>
      </c>
      <c r="AV116" s="81">
        <v>13736.394102682474</v>
      </c>
      <c r="AW116" s="42">
        <v>45102.55532335669</v>
      </c>
      <c r="AX116" s="81">
        <v>25830.4208014</v>
      </c>
      <c r="AY116" s="81">
        <v>19272.13452195669</v>
      </c>
      <c r="AZ116" s="42">
        <v>106.97336800863241</v>
      </c>
      <c r="BA116" s="81">
        <v>141462.7484997336</v>
      </c>
      <c r="BB116" s="81">
        <v>103518.1752145549</v>
      </c>
      <c r="BC116" s="81">
        <v>66844.075912319939</v>
      </c>
      <c r="BD116" s="81">
        <v>3935.9948554399989</v>
      </c>
      <c r="BE116" s="81">
        <v>1597.1620488999993</v>
      </c>
      <c r="BF116" s="81">
        <v>1607.3985750000006</v>
      </c>
      <c r="BG116" s="81">
        <v>13685.766039975319</v>
      </c>
      <c r="BH116" s="81">
        <v>9644.9689257500031</v>
      </c>
      <c r="BI116" s="81">
        <v>18414.98675672973</v>
      </c>
      <c r="BJ116" s="81">
        <v>53.452340499999998</v>
      </c>
      <c r="BK116" s="81">
        <v>198.7675902</v>
      </c>
      <c r="BL116" s="81">
        <v>25.293779999999998</v>
      </c>
      <c r="BM116" s="81">
        <v>43.294179999999997</v>
      </c>
      <c r="BN116" s="81">
        <v>789.74670000000003</v>
      </c>
      <c r="BO116" s="81">
        <v>10.666285</v>
      </c>
      <c r="BP116" s="42">
        <v>39.665586625294473</v>
      </c>
      <c r="BQ116" s="42">
        <v>35.623239729895836</v>
      </c>
      <c r="BR116" s="42">
        <v>39.780473333402306</v>
      </c>
      <c r="BS116" s="42">
        <v>39.318358947440331</v>
      </c>
      <c r="BT116" s="42">
        <v>37.006838926935153</v>
      </c>
      <c r="BU116" s="42">
        <v>38.121203027775778</v>
      </c>
      <c r="BV116" s="42">
        <v>39.518065025157213</v>
      </c>
      <c r="BW116" s="42">
        <v>51.479717003925778</v>
      </c>
      <c r="BX116" s="42">
        <v>42.271510329480783</v>
      </c>
      <c r="BY116" s="42">
        <v>37.492381183891347</v>
      </c>
      <c r="BZ116" s="42">
        <v>31.941937033433565</v>
      </c>
      <c r="CA116" s="42">
        <v>38.754144133303527</v>
      </c>
      <c r="CB116" s="42">
        <v>36.939983626677154</v>
      </c>
      <c r="CC116" s="42">
        <v>37.380351579805165</v>
      </c>
      <c r="CD116" s="42">
        <v>41.539224652363927</v>
      </c>
      <c r="CE116" s="42">
        <v>42.647784628484899</v>
      </c>
      <c r="CF116" s="42">
        <v>37.511600429055989</v>
      </c>
      <c r="CG116" s="42">
        <v>39.667820540115336</v>
      </c>
      <c r="CH116" s="42">
        <v>33.16401401895893</v>
      </c>
      <c r="CI116" s="42">
        <v>44.476161605119849</v>
      </c>
      <c r="CJ116" s="42">
        <v>40.210216365088726</v>
      </c>
    </row>
    <row r="117" spans="1:88" ht="12" customHeight="1">
      <c r="A117" s="35" t="s">
        <v>588</v>
      </c>
      <c r="B117" s="42">
        <v>1490910.5066910624</v>
      </c>
      <c r="C117" s="42">
        <v>343056.92758091999</v>
      </c>
      <c r="D117" s="42">
        <v>455.05253000000005</v>
      </c>
      <c r="E117" s="42">
        <v>1104061.1631849459</v>
      </c>
      <c r="F117" s="42"/>
      <c r="G117" s="42">
        <v>7.97</v>
      </c>
      <c r="H117" s="42">
        <v>6.07</v>
      </c>
      <c r="I117" s="42">
        <v>28.1</v>
      </c>
      <c r="J117" s="42"/>
      <c r="K117" s="42">
        <v>1168</v>
      </c>
      <c r="L117" s="42">
        <v>1168.3499999999999</v>
      </c>
      <c r="M117" s="42">
        <v>87.643347736430471</v>
      </c>
      <c r="N117" s="42">
        <v>147.932267760722</v>
      </c>
      <c r="O117" s="42">
        <v>86.855032210030075</v>
      </c>
      <c r="P117" s="42">
        <v>77.004525025790031</v>
      </c>
      <c r="Q117" s="42">
        <v>9.850507184240044</v>
      </c>
      <c r="R117" s="42">
        <v>74.664720135699994</v>
      </c>
      <c r="S117" s="42">
        <v>12.190312074330091</v>
      </c>
      <c r="T117" s="42">
        <v>59.747710437700036</v>
      </c>
      <c r="U117" s="42">
        <v>2.2097490999999998</v>
      </c>
      <c r="V117" s="42">
        <v>3.8225216999999994</v>
      </c>
      <c r="W117" s="42">
        <v>11.094487998000004</v>
      </c>
      <c r="X117" s="42"/>
      <c r="Y117" s="42">
        <v>292.69876907386816</v>
      </c>
      <c r="Z117" s="42">
        <v>230.69599462764538</v>
      </c>
      <c r="AA117" s="42">
        <v>43.327767596211864</v>
      </c>
      <c r="AB117" s="42">
        <v>18.675006850010966</v>
      </c>
      <c r="AC117" s="42">
        <v>7690.2500000000018</v>
      </c>
      <c r="AD117" s="42">
        <v>632.59318181818185</v>
      </c>
      <c r="AE117" s="42"/>
      <c r="AF117" s="42">
        <v>1178.06</v>
      </c>
      <c r="AG117" s="42">
        <v>87707.928</v>
      </c>
      <c r="AH117" s="42">
        <v>1710.4503239999999</v>
      </c>
      <c r="AI117" s="42"/>
      <c r="AJ117" s="42"/>
      <c r="AK117" s="42"/>
      <c r="AL117" s="42">
        <v>33.895094722535973</v>
      </c>
      <c r="AM117" s="42">
        <v>159351.54552501903</v>
      </c>
      <c r="AN117" s="42">
        <v>33840.342506123867</v>
      </c>
      <c r="AO117" s="81">
        <v>21321.735398259792</v>
      </c>
      <c r="AP117" s="81">
        <v>12518.607107864073</v>
      </c>
      <c r="AQ117" s="81">
        <v>8099.3839904961033</v>
      </c>
      <c r="AR117" s="42">
        <v>14472.27778904411</v>
      </c>
      <c r="AS117" s="42">
        <v>51272.416129540055</v>
      </c>
      <c r="AT117" s="81">
        <v>14832.965642637286</v>
      </c>
      <c r="AU117" s="81">
        <v>24432.749932627255</v>
      </c>
      <c r="AV117" s="81">
        <v>12006.700554275511</v>
      </c>
      <c r="AW117" s="42">
        <v>59684.209898718036</v>
      </c>
      <c r="AX117" s="81">
        <v>27997.388044589999</v>
      </c>
      <c r="AY117" s="81">
        <v>31686.821854128037</v>
      </c>
      <c r="AZ117" s="42">
        <v>82.29920159298905</v>
      </c>
      <c r="BA117" s="81">
        <v>147264.38913284981</v>
      </c>
      <c r="BB117" s="81">
        <v>114019.73072817754</v>
      </c>
      <c r="BC117" s="81">
        <v>71409.497520440025</v>
      </c>
      <c r="BD117" s="81">
        <v>3768.2507446072577</v>
      </c>
      <c r="BE117" s="81">
        <v>2835.1256910999991</v>
      </c>
      <c r="BF117" s="81">
        <v>1717.6526150000009</v>
      </c>
      <c r="BG117" s="81">
        <v>13831.657589949831</v>
      </c>
      <c r="BH117" s="81">
        <v>11346.468307900006</v>
      </c>
      <c r="BI117" s="81">
        <v>13995.956772017498</v>
      </c>
      <c r="BJ117" s="81">
        <v>54.100940299999991</v>
      </c>
      <c r="BK117" s="81">
        <v>191.66672664000001</v>
      </c>
      <c r="BL117" s="81">
        <v>44.34622000000001</v>
      </c>
      <c r="BM117" s="81">
        <v>42.986759999999997</v>
      </c>
      <c r="BN117" s="81">
        <v>782.56220000000008</v>
      </c>
      <c r="BO117" s="81">
        <v>12.119676999999999</v>
      </c>
      <c r="BP117" s="42">
        <v>40.115362482084635</v>
      </c>
      <c r="BQ117" s="42">
        <v>33.344485327224511</v>
      </c>
      <c r="BR117" s="42">
        <v>39.887921429773577</v>
      </c>
      <c r="BS117" s="42">
        <v>38.958782534512032</v>
      </c>
      <c r="BT117" s="42">
        <v>37.364795346145662</v>
      </c>
      <c r="BU117" s="42">
        <v>36.801772598154109</v>
      </c>
      <c r="BV117" s="42">
        <v>39.54209862939728</v>
      </c>
      <c r="BW117" s="42">
        <v>53.278206904018568</v>
      </c>
      <c r="BX117" s="42">
        <v>42.423682115592712</v>
      </c>
      <c r="BY117" s="42">
        <v>35.177988837649053</v>
      </c>
      <c r="BZ117" s="42">
        <v>31.5471592626734</v>
      </c>
      <c r="CA117" s="42">
        <v>36.645176814586513</v>
      </c>
      <c r="CB117" s="42">
        <v>36.54667456080292</v>
      </c>
      <c r="CC117" s="42">
        <v>36.715243711896377</v>
      </c>
      <c r="CD117" s="42">
        <v>41.882790254779188</v>
      </c>
      <c r="CE117" s="42">
        <v>42.701611497696632</v>
      </c>
      <c r="CF117" s="42">
        <v>34.628780370290599</v>
      </c>
      <c r="CG117" s="42">
        <v>39.882311096793408</v>
      </c>
      <c r="CH117" s="42">
        <v>33.534171824498195</v>
      </c>
      <c r="CI117" s="42">
        <v>43.384652637993327</v>
      </c>
      <c r="CJ117" s="42">
        <v>40.520074084765383</v>
      </c>
    </row>
    <row r="118" spans="1:88" ht="12" customHeight="1">
      <c r="A118" s="35" t="s">
        <v>589</v>
      </c>
      <c r="B118" s="42">
        <v>1539434.6766018919</v>
      </c>
      <c r="C118" s="42">
        <v>331262.52514364</v>
      </c>
      <c r="D118" s="42">
        <v>510.49854999999991</v>
      </c>
      <c r="E118" s="42">
        <v>1120909.5430047871</v>
      </c>
      <c r="F118" s="42"/>
      <c r="G118" s="42">
        <v>7.43</v>
      </c>
      <c r="H118" s="42">
        <v>8.26</v>
      </c>
      <c r="I118" s="42">
        <v>26.098144185561999</v>
      </c>
      <c r="J118" s="42"/>
      <c r="K118" s="42">
        <v>1168</v>
      </c>
      <c r="L118" s="42">
        <v>1167.7</v>
      </c>
      <c r="M118" s="42">
        <v>87.655348641889773</v>
      </c>
      <c r="N118" s="42">
        <v>146.34554196703434</v>
      </c>
      <c r="O118" s="42">
        <v>99.937531043189765</v>
      </c>
      <c r="P118" s="42">
        <v>71.232901172449829</v>
      </c>
      <c r="Q118" s="42">
        <v>28.704629870739936</v>
      </c>
      <c r="R118" s="42">
        <v>91.086561644000057</v>
      </c>
      <c r="S118" s="42">
        <v>8.8509693991897098</v>
      </c>
      <c r="T118" s="42">
        <v>78.389787951999963</v>
      </c>
      <c r="U118" s="42">
        <v>0.591256</v>
      </c>
      <c r="V118" s="42">
        <v>3.1849164000000023</v>
      </c>
      <c r="W118" s="42">
        <v>9.5118572919999949</v>
      </c>
      <c r="X118" s="42"/>
      <c r="Y118" s="42">
        <v>253.40273220846609</v>
      </c>
      <c r="Z118" s="42">
        <v>192.31756002886169</v>
      </c>
      <c r="AA118" s="42">
        <v>40.951407508373066</v>
      </c>
      <c r="AB118" s="42">
        <v>20.133764671231368</v>
      </c>
      <c r="AC118" s="42">
        <v>7622.642857142856</v>
      </c>
      <c r="AD118" s="42">
        <v>598.18571428571431</v>
      </c>
      <c r="AE118" s="42"/>
      <c r="AF118" s="42">
        <v>1351.02</v>
      </c>
      <c r="AG118" s="42">
        <v>98367.9</v>
      </c>
      <c r="AH118" s="42">
        <v>758.809438</v>
      </c>
      <c r="AI118" s="42"/>
      <c r="AJ118" s="42"/>
      <c r="AK118" s="42"/>
      <c r="AL118" s="42">
        <v>35.006409303602723</v>
      </c>
      <c r="AM118" s="42">
        <v>123704.83286489961</v>
      </c>
      <c r="AN118" s="42">
        <v>34389.008875534564</v>
      </c>
      <c r="AO118" s="81">
        <v>22163.37585727232</v>
      </c>
      <c r="AP118" s="81">
        <v>12225.633018262244</v>
      </c>
      <c r="AQ118" s="81">
        <v>8625.0099580012866</v>
      </c>
      <c r="AR118" s="42">
        <v>13897.985538769402</v>
      </c>
      <c r="AS118" s="42">
        <v>42534.043855987344</v>
      </c>
      <c r="AT118" s="81">
        <v>12913.760328116801</v>
      </c>
      <c r="AU118" s="81">
        <v>21930.61672843522</v>
      </c>
      <c r="AV118" s="81">
        <v>7689.6667994353193</v>
      </c>
      <c r="AW118" s="42">
        <v>32796.006487814768</v>
      </c>
      <c r="AX118" s="81">
        <v>10874.214264030001</v>
      </c>
      <c r="AY118" s="81">
        <v>21921.792223784767</v>
      </c>
      <c r="AZ118" s="42">
        <v>87.78810679352982</v>
      </c>
      <c r="BA118" s="81">
        <v>186089.4430058295</v>
      </c>
      <c r="BB118" s="81">
        <v>145792.17142979408</v>
      </c>
      <c r="BC118" s="81">
        <v>61271.064733240011</v>
      </c>
      <c r="BD118" s="81">
        <v>3330.1467784999991</v>
      </c>
      <c r="BE118" s="81">
        <v>2139.2229138999987</v>
      </c>
      <c r="BF118" s="81">
        <v>671.03105000000005</v>
      </c>
      <c r="BG118" s="81">
        <v>63832.231589951138</v>
      </c>
      <c r="BH118" s="81">
        <v>8190.7062058000192</v>
      </c>
      <c r="BI118" s="81">
        <v>19068.682757545834</v>
      </c>
      <c r="BJ118" s="81">
        <v>47.598276399999996</v>
      </c>
      <c r="BK118" s="81">
        <v>171.44174720000001</v>
      </c>
      <c r="BL118" s="81">
        <v>34.553439999999995</v>
      </c>
      <c r="BM118" s="81">
        <v>17.662030000000001</v>
      </c>
      <c r="BN118" s="81">
        <v>3445.4638</v>
      </c>
      <c r="BO118" s="81">
        <v>9.0449739999999998</v>
      </c>
      <c r="BP118" s="42">
        <v>41.054782376824299</v>
      </c>
      <c r="BQ118" s="42">
        <v>32.752266668903147</v>
      </c>
      <c r="BR118" s="42">
        <v>40.590522749177055</v>
      </c>
      <c r="BS118" s="42">
        <v>38.845074279135119</v>
      </c>
      <c r="BT118" s="42">
        <v>39.533704134828589</v>
      </c>
      <c r="BU118" s="42">
        <v>34.951135456282508</v>
      </c>
      <c r="BV118" s="42">
        <v>39.54209862939728</v>
      </c>
      <c r="BW118" s="42">
        <v>56.424710634896662</v>
      </c>
      <c r="BX118" s="42">
        <v>44.187045759803283</v>
      </c>
      <c r="BY118" s="42">
        <v>32.793094145937062</v>
      </c>
      <c r="BZ118" s="42">
        <v>33.352716198330022</v>
      </c>
      <c r="CA118" s="42">
        <v>33.429375583918713</v>
      </c>
      <c r="CB118" s="42">
        <v>35.221202065354589</v>
      </c>
      <c r="CC118" s="42">
        <v>35.781966950179168</v>
      </c>
      <c r="CD118" s="42">
        <v>47.748452424103</v>
      </c>
      <c r="CE118" s="42">
        <v>42.357068965290487</v>
      </c>
      <c r="CF118" s="42">
        <v>31.286684899236267</v>
      </c>
      <c r="CG118" s="42">
        <v>40.865559163870024</v>
      </c>
      <c r="CH118" s="42">
        <v>32.568754271521797</v>
      </c>
      <c r="CI118" s="42">
        <v>35.70221332534458</v>
      </c>
      <c r="CJ118" s="42">
        <v>41.618526441534563</v>
      </c>
    </row>
    <row r="119" spans="1:88" ht="12" customHeight="1">
      <c r="A119" s="35" t="s">
        <v>590</v>
      </c>
      <c r="B119" s="42">
        <v>1546336.5877847066</v>
      </c>
      <c r="C119" s="42">
        <v>320034.15024251997</v>
      </c>
      <c r="D119" s="42">
        <v>577.63729999999998</v>
      </c>
      <c r="E119" s="42">
        <v>1129289.5548060229</v>
      </c>
      <c r="F119" s="42"/>
      <c r="G119" s="42">
        <v>6.76</v>
      </c>
      <c r="H119" s="42">
        <v>6.2</v>
      </c>
      <c r="I119" s="42">
        <v>27.606451142852862</v>
      </c>
      <c r="J119" s="42"/>
      <c r="K119" s="42">
        <v>1165</v>
      </c>
      <c r="L119" s="42">
        <v>1166.6099999999999</v>
      </c>
      <c r="M119" s="42">
        <v>87.871308853094703</v>
      </c>
      <c r="N119" s="42">
        <v>146.20234905025802</v>
      </c>
      <c r="O119" s="42">
        <v>142.83084132560015</v>
      </c>
      <c r="P119" s="42">
        <v>117.90231242560017</v>
      </c>
      <c r="Q119" s="42">
        <v>24.928528899999975</v>
      </c>
      <c r="R119" s="42">
        <v>150.21911118999981</v>
      </c>
      <c r="S119" s="42">
        <v>-7.3882698643996711</v>
      </c>
      <c r="T119" s="42">
        <v>87.02465879199994</v>
      </c>
      <c r="U119" s="42">
        <v>2.9341996999999993</v>
      </c>
      <c r="V119" s="42">
        <v>28.898508299999996</v>
      </c>
      <c r="W119" s="42">
        <v>34.295944098</v>
      </c>
      <c r="X119" s="42"/>
      <c r="Y119" s="42">
        <v>248.06786263046638</v>
      </c>
      <c r="Z119" s="42">
        <v>171.17506328974972</v>
      </c>
      <c r="AA119" s="42">
        <v>50.670018307641151</v>
      </c>
      <c r="AB119" s="42">
        <v>26.222781033075499</v>
      </c>
      <c r="AC119" s="42">
        <v>7497.409090909091</v>
      </c>
      <c r="AD119" s="42">
        <v>585.77954545454554</v>
      </c>
      <c r="AE119" s="42"/>
      <c r="AF119" s="42">
        <v>1514.27</v>
      </c>
      <c r="AG119" s="42">
        <v>105949.41800000001</v>
      </c>
      <c r="AH119" s="42">
        <v>199.899407</v>
      </c>
      <c r="AI119" s="42"/>
      <c r="AJ119" s="42"/>
      <c r="AK119" s="42"/>
      <c r="AL119" s="42">
        <v>35.006409303602723</v>
      </c>
      <c r="AM119" s="42">
        <v>127222.74963098443</v>
      </c>
      <c r="AN119" s="42">
        <v>33421.068948910623</v>
      </c>
      <c r="AO119" s="81">
        <v>19820.079501573575</v>
      </c>
      <c r="AP119" s="81">
        <v>13600.989447337042</v>
      </c>
      <c r="AQ119" s="81">
        <v>7257.4531451327257</v>
      </c>
      <c r="AR119" s="42">
        <v>11350.519245776772</v>
      </c>
      <c r="AS119" s="42">
        <v>42208.588946356816</v>
      </c>
      <c r="AT119" s="81">
        <v>13965.862930321704</v>
      </c>
      <c r="AU119" s="81">
        <v>20036.874722374447</v>
      </c>
      <c r="AV119" s="81">
        <v>8205.8512936606694</v>
      </c>
      <c r="AW119" s="42">
        <v>40145.565854726694</v>
      </c>
      <c r="AX119" s="81">
        <v>15278.988991050001</v>
      </c>
      <c r="AY119" s="81">
        <v>24866.576863676695</v>
      </c>
      <c r="AZ119" s="42">
        <v>97.006635213489545</v>
      </c>
      <c r="BA119" s="81">
        <v>126155.12742776641</v>
      </c>
      <c r="BB119" s="81">
        <v>92751.290193387948</v>
      </c>
      <c r="BC119" s="81">
        <v>57630.50945897997</v>
      </c>
      <c r="BD119" s="81">
        <v>3746.0286113099969</v>
      </c>
      <c r="BE119" s="81">
        <v>2039.2689677999999</v>
      </c>
      <c r="BF119" s="81">
        <v>750.08275000000003</v>
      </c>
      <c r="BG119" s="81">
        <v>12756.363089967859</v>
      </c>
      <c r="BH119" s="81">
        <v>9341.7392000000073</v>
      </c>
      <c r="BI119" s="81">
        <v>12125.691605482247</v>
      </c>
      <c r="BJ119" s="81">
        <v>46.192414599999992</v>
      </c>
      <c r="BK119" s="81">
        <v>178.40940110000003</v>
      </c>
      <c r="BL119" s="81">
        <v>37.236519999999985</v>
      </c>
      <c r="BM119" s="81">
        <v>19.938649999999999</v>
      </c>
      <c r="BN119" s="81">
        <v>777.73789999999997</v>
      </c>
      <c r="BO119" s="81">
        <v>8.9148800000000001</v>
      </c>
      <c r="BP119" s="42">
        <v>41.054782376824299</v>
      </c>
      <c r="BQ119" s="42">
        <v>30.73099863941502</v>
      </c>
      <c r="BR119" s="42">
        <v>40.810571182834089</v>
      </c>
      <c r="BS119" s="42">
        <v>38.745491918717384</v>
      </c>
      <c r="BT119" s="42">
        <v>40.216426527250114</v>
      </c>
      <c r="BU119" s="42">
        <v>34.209903555751708</v>
      </c>
      <c r="BV119" s="42">
        <v>39.54209862939728</v>
      </c>
      <c r="BW119" s="42">
        <v>56.523372831393282</v>
      </c>
      <c r="BX119" s="42">
        <v>44.827107169920517</v>
      </c>
      <c r="BY119" s="42">
        <v>30.81013932200943</v>
      </c>
      <c r="BZ119" s="42">
        <v>35.94301750035369</v>
      </c>
      <c r="CA119" s="42">
        <v>31.260579405096244</v>
      </c>
      <c r="CB119" s="42">
        <v>35.620915985697792</v>
      </c>
      <c r="CC119" s="42">
        <v>35.692702895677989</v>
      </c>
      <c r="CD119" s="42">
        <v>49.237442642141758</v>
      </c>
      <c r="CE119" s="42">
        <v>42.560920707395738</v>
      </c>
      <c r="CF119" s="42">
        <v>29.82817824112086</v>
      </c>
      <c r="CG119" s="42">
        <v>41.322385746794012</v>
      </c>
      <c r="CH119" s="42">
        <v>32.567875075182123</v>
      </c>
      <c r="CI119" s="42">
        <v>34.950454933579969</v>
      </c>
      <c r="CJ119" s="42">
        <v>41.966653344811846</v>
      </c>
    </row>
    <row r="120" spans="1:88" ht="12" customHeight="1">
      <c r="A120" s="35" t="s">
        <v>591</v>
      </c>
      <c r="B120" s="42">
        <v>1586079.7848438299</v>
      </c>
      <c r="C120" s="42">
        <v>325026.38743803796</v>
      </c>
      <c r="D120" s="42">
        <v>665.62180999999998</v>
      </c>
      <c r="E120" s="42">
        <v>1181397.4826725989</v>
      </c>
      <c r="F120" s="42"/>
      <c r="G120" s="42">
        <v>6.69</v>
      </c>
      <c r="H120" s="42">
        <v>6.3</v>
      </c>
      <c r="I120" s="42">
        <v>27.2</v>
      </c>
      <c r="J120" s="42"/>
      <c r="K120" s="42">
        <v>1164</v>
      </c>
      <c r="L120" s="42">
        <v>1164.0999999999999</v>
      </c>
      <c r="M120" s="42">
        <v>87.264842398561669</v>
      </c>
      <c r="N120" s="42">
        <v>144.6537306858641</v>
      </c>
      <c r="O120" s="42">
        <v>226.90768857078004</v>
      </c>
      <c r="P120" s="42">
        <v>206.26641410875999</v>
      </c>
      <c r="Q120" s="42">
        <v>20.641274462020039</v>
      </c>
      <c r="R120" s="42">
        <v>98.34471238200021</v>
      </c>
      <c r="S120" s="42">
        <v>128.56297618877983</v>
      </c>
      <c r="T120" s="42">
        <v>63.998905172000171</v>
      </c>
      <c r="U120" s="42">
        <v>0.74398600000000004</v>
      </c>
      <c r="V120" s="42">
        <v>13.328007500000007</v>
      </c>
      <c r="W120" s="42">
        <v>21.017799710000023</v>
      </c>
      <c r="X120" s="42"/>
      <c r="Y120" s="42">
        <v>271.68625811287012</v>
      </c>
      <c r="Z120" s="42">
        <v>188.00842849900519</v>
      </c>
      <c r="AA120" s="42">
        <v>54.971479950568884</v>
      </c>
      <c r="AB120" s="42">
        <v>28.706349663296034</v>
      </c>
      <c r="AC120" s="42">
        <v>7029.2954545454559</v>
      </c>
      <c r="AD120" s="42">
        <v>627.82727272727277</v>
      </c>
      <c r="AE120" s="42"/>
      <c r="AF120" s="42">
        <v>1772.37</v>
      </c>
      <c r="AG120" s="42">
        <v>113387.882073</v>
      </c>
      <c r="AH120" s="42">
        <v>1075.550105</v>
      </c>
      <c r="AI120" s="42"/>
      <c r="AJ120" s="42"/>
      <c r="AK120" s="42"/>
      <c r="AL120" s="42">
        <v>35.006409303602723</v>
      </c>
      <c r="AM120" s="42">
        <v>139191.71687019806</v>
      </c>
      <c r="AN120" s="42">
        <v>36620.021457773881</v>
      </c>
      <c r="AO120" s="81">
        <v>22365.164498628939</v>
      </c>
      <c r="AP120" s="81">
        <v>14254.856959144929</v>
      </c>
      <c r="AQ120" s="81">
        <v>9445.4936902726331</v>
      </c>
      <c r="AR120" s="42">
        <v>12429.325004133501</v>
      </c>
      <c r="AS120" s="42">
        <v>40490.522197809361</v>
      </c>
      <c r="AT120" s="81">
        <v>10155.412315210104</v>
      </c>
      <c r="AU120" s="81">
        <v>23886.686533696862</v>
      </c>
      <c r="AV120" s="81">
        <v>6448.4233489023982</v>
      </c>
      <c r="AW120" s="42">
        <v>49593.417479036609</v>
      </c>
      <c r="AX120" s="81">
        <v>24806.032898310001</v>
      </c>
      <c r="AY120" s="81">
        <v>24787.384580726608</v>
      </c>
      <c r="AZ120" s="42">
        <v>58.430731444680831</v>
      </c>
      <c r="BA120" s="81">
        <v>185751.51103266838</v>
      </c>
      <c r="BB120" s="81">
        <v>151780.21391113312</v>
      </c>
      <c r="BC120" s="81">
        <v>61132.306142000009</v>
      </c>
      <c r="BD120" s="81">
        <v>6644.2960123299808</v>
      </c>
      <c r="BE120" s="81">
        <v>1883.1475355</v>
      </c>
      <c r="BF120" s="81">
        <v>614.21795000000009</v>
      </c>
      <c r="BG120" s="81">
        <v>63246.807459964941</v>
      </c>
      <c r="BH120" s="81">
        <v>10891.253999999988</v>
      </c>
      <c r="BI120" s="81">
        <v>12629.660921324012</v>
      </c>
      <c r="BJ120" s="81">
        <v>50.75831179999998</v>
      </c>
      <c r="BK120" s="81">
        <v>311.10090619999994</v>
      </c>
      <c r="BL120" s="81">
        <v>36.35011999999999</v>
      </c>
      <c r="BM120" s="81">
        <v>16.02637</v>
      </c>
      <c r="BN120" s="81">
        <v>3501.7438999999995</v>
      </c>
      <c r="BO120" s="81">
        <v>10.199999999999999</v>
      </c>
      <c r="BP120" s="42">
        <v>41.054782376824299</v>
      </c>
      <c r="BQ120" s="42">
        <v>29.610932916068098</v>
      </c>
      <c r="BR120" s="42">
        <v>41.069189228765175</v>
      </c>
      <c r="BS120" s="42">
        <v>38.871214721976216</v>
      </c>
      <c r="BT120" s="42">
        <v>40.502301535957322</v>
      </c>
      <c r="BU120" s="42">
        <v>33.97608904276305</v>
      </c>
      <c r="BV120" s="42">
        <v>39.54209862939728</v>
      </c>
      <c r="BW120" s="42">
        <v>56.523372831393282</v>
      </c>
      <c r="BX120" s="42">
        <v>45.696609922536226</v>
      </c>
      <c r="BY120" s="42">
        <v>29.824630972202776</v>
      </c>
      <c r="BZ120" s="42">
        <v>37.755874404923901</v>
      </c>
      <c r="CA120" s="42">
        <v>29.540499677064631</v>
      </c>
      <c r="CB120" s="42">
        <v>36.110105970220999</v>
      </c>
      <c r="CC120" s="42">
        <v>35.705263097634123</v>
      </c>
      <c r="CD120" s="42">
        <v>50.294617712723706</v>
      </c>
      <c r="CE120" s="42">
        <v>43.333990780673446</v>
      </c>
      <c r="CF120" s="42">
        <v>30.887261079987667</v>
      </c>
      <c r="CG120" s="42">
        <v>41.838083408908091</v>
      </c>
      <c r="CH120" s="42">
        <v>32.199796235110171</v>
      </c>
      <c r="CI120" s="42">
        <v>35.629283569378273</v>
      </c>
      <c r="CJ120" s="42">
        <v>42.343502181483636</v>
      </c>
    </row>
    <row r="121" spans="1:88" ht="12" customHeight="1">
      <c r="A121" s="35" t="s">
        <v>592</v>
      </c>
      <c r="B121" s="42">
        <v>1536493.3466662953</v>
      </c>
      <c r="C121" s="42">
        <v>331903.35815465002</v>
      </c>
      <c r="D121" s="42">
        <v>687.27931999999998</v>
      </c>
      <c r="E121" s="42">
        <v>1223287.3354535231</v>
      </c>
      <c r="F121" s="42"/>
      <c r="G121" s="42">
        <v>6.42</v>
      </c>
      <c r="H121" s="42">
        <v>6.12</v>
      </c>
      <c r="I121" s="42">
        <v>24.5</v>
      </c>
      <c r="J121" s="42"/>
      <c r="K121" s="42">
        <v>1165</v>
      </c>
      <c r="L121" s="42">
        <v>1164.8399999999999</v>
      </c>
      <c r="M121" s="42">
        <v>86.47727546519063</v>
      </c>
      <c r="N121" s="42">
        <v>142.97265055668407</v>
      </c>
      <c r="O121" s="42">
        <v>188.68582530435992</v>
      </c>
      <c r="P121" s="42">
        <v>150.53120487330986</v>
      </c>
      <c r="Q121" s="42">
        <v>38.154620431050063</v>
      </c>
      <c r="R121" s="42">
        <v>352.43047958861985</v>
      </c>
      <c r="S121" s="42">
        <v>-163.74465428425992</v>
      </c>
      <c r="T121" s="42">
        <v>285.70530194706987</v>
      </c>
      <c r="U121" s="42">
        <v>2.2353597129999994</v>
      </c>
      <c r="V121" s="42">
        <v>12.411003992009983</v>
      </c>
      <c r="W121" s="42">
        <v>54.314173649539995</v>
      </c>
      <c r="X121" s="42"/>
      <c r="Y121" s="42">
        <v>563.5319356894571</v>
      </c>
      <c r="Z121" s="42">
        <v>479.04159365169852</v>
      </c>
      <c r="AA121" s="42">
        <v>49.553809914132472</v>
      </c>
      <c r="AB121" s="42">
        <v>34.936532123626044</v>
      </c>
      <c r="AC121" s="42">
        <v>6680.9736842105267</v>
      </c>
      <c r="AD121" s="42">
        <v>629.79117647058831</v>
      </c>
      <c r="AE121" s="42"/>
      <c r="AF121" s="42">
        <v>1867.99</v>
      </c>
      <c r="AG121" s="42">
        <v>131179.09007100001</v>
      </c>
      <c r="AH121" s="42">
        <v>1603.8350830000002</v>
      </c>
      <c r="AI121" s="42"/>
      <c r="AJ121" s="42"/>
      <c r="AK121" s="42"/>
      <c r="AL121" s="42">
        <v>35.006409303602723</v>
      </c>
      <c r="AM121" s="42">
        <v>136179.73633356835</v>
      </c>
      <c r="AN121" s="42">
        <v>39833.916179425782</v>
      </c>
      <c r="AO121" s="81">
        <v>17234.348139237132</v>
      </c>
      <c r="AP121" s="81">
        <v>22599.568040188653</v>
      </c>
      <c r="AQ121" s="81">
        <v>19364.559511693526</v>
      </c>
      <c r="AR121" s="42">
        <v>12679.358313563418</v>
      </c>
      <c r="AS121" s="42">
        <v>43759.490314738126</v>
      </c>
      <c r="AT121" s="81">
        <v>8546.4920087682785</v>
      </c>
      <c r="AU121" s="81">
        <v>26465.57824896921</v>
      </c>
      <c r="AV121" s="81">
        <v>8747.4200570006378</v>
      </c>
      <c r="AW121" s="42">
        <v>39739.042941759035</v>
      </c>
      <c r="AX121" s="81">
        <v>20242.5983805</v>
      </c>
      <c r="AY121" s="81">
        <v>19496.444561259035</v>
      </c>
      <c r="AZ121" s="42">
        <v>167.92858408195573</v>
      </c>
      <c r="BA121" s="81">
        <v>132435.32667588678</v>
      </c>
      <c r="BB121" s="81">
        <v>102030.77591715343</v>
      </c>
      <c r="BC121" s="81">
        <v>62265.933208719958</v>
      </c>
      <c r="BD121" s="81">
        <v>6214.7556788099564</v>
      </c>
      <c r="BE121" s="81">
        <v>2108.0244407000009</v>
      </c>
      <c r="BF121" s="81">
        <v>796.94180000000006</v>
      </c>
      <c r="BG121" s="81">
        <v>13018.239889963281</v>
      </c>
      <c r="BH121" s="81">
        <v>10199.68439215997</v>
      </c>
      <c r="BI121" s="81">
        <v>7657.9664410542628</v>
      </c>
      <c r="BJ121" s="81">
        <v>54.478282599999993</v>
      </c>
      <c r="BK121" s="81">
        <v>285.20919528999997</v>
      </c>
      <c r="BL121" s="81">
        <v>39.119200000000014</v>
      </c>
      <c r="BM121" s="81">
        <v>20.382480000000001</v>
      </c>
      <c r="BN121" s="81">
        <v>743.64369999999997</v>
      </c>
      <c r="BO121" s="81">
        <v>8.6298960000000005</v>
      </c>
      <c r="BP121" s="42">
        <v>41.054782376824299</v>
      </c>
      <c r="BQ121" s="42">
        <v>29.49506404813566</v>
      </c>
      <c r="BR121" s="42">
        <v>41.091851641106594</v>
      </c>
      <c r="BS121" s="42">
        <v>39.01636282704564</v>
      </c>
      <c r="BT121" s="42">
        <v>40.617466059816643</v>
      </c>
      <c r="BU121" s="42">
        <v>34.339137048787236</v>
      </c>
      <c r="BV121" s="42">
        <v>39.494031420917146</v>
      </c>
      <c r="BW121" s="42">
        <v>53.343035727064901</v>
      </c>
      <c r="BX121" s="42">
        <v>45.728390267536362</v>
      </c>
      <c r="BY121" s="42">
        <v>30.283468795168098</v>
      </c>
      <c r="BZ121" s="42">
        <v>38.657487908300091</v>
      </c>
      <c r="CA121" s="42">
        <v>30.437932578646343</v>
      </c>
      <c r="CB121" s="42">
        <v>36.370280017972036</v>
      </c>
      <c r="CC121" s="42">
        <v>35.87957878780368</v>
      </c>
      <c r="CD121" s="42">
        <v>50.382046014022237</v>
      </c>
      <c r="CE121" s="42">
        <v>43.337177236155455</v>
      </c>
      <c r="CF121" s="42">
        <v>31.226654802764315</v>
      </c>
      <c r="CG121" s="42">
        <v>41.900424949388999</v>
      </c>
      <c r="CH121" s="42">
        <v>32.338477170273983</v>
      </c>
      <c r="CI121" s="42">
        <v>36.120099034479111</v>
      </c>
      <c r="CJ121" s="42">
        <v>42.336770564215662</v>
      </c>
    </row>
    <row r="122" spans="1:88" ht="12" customHeight="1">
      <c r="A122" s="35" t="s">
        <v>593</v>
      </c>
      <c r="B122" s="42">
        <v>1556010.8848538334</v>
      </c>
      <c r="C122" s="42">
        <v>334996.97343849007</v>
      </c>
      <c r="D122" s="42">
        <v>778.75468000000012</v>
      </c>
      <c r="E122" s="42">
        <v>1280164.403754567</v>
      </c>
      <c r="F122" s="42"/>
      <c r="G122" s="42">
        <v>6.59</v>
      </c>
      <c r="H122" s="42">
        <v>6.4</v>
      </c>
      <c r="I122" s="42">
        <v>25.3</v>
      </c>
      <c r="J122" s="42"/>
      <c r="K122" s="42">
        <v>1166</v>
      </c>
      <c r="L122" s="42">
        <v>1165.55</v>
      </c>
      <c r="M122" s="42">
        <v>86.572259112668789</v>
      </c>
      <c r="N122" s="42">
        <v>143.255400835801</v>
      </c>
      <c r="O122" s="42">
        <v>153.14299010050996</v>
      </c>
      <c r="P122" s="42">
        <v>82.784223464980002</v>
      </c>
      <c r="Q122" s="42">
        <v>70.35876663552996</v>
      </c>
      <c r="R122" s="42">
        <v>78.83186388079001</v>
      </c>
      <c r="S122" s="42">
        <v>74.311126219719966</v>
      </c>
      <c r="T122" s="42">
        <v>76.579454423149997</v>
      </c>
      <c r="U122" s="42">
        <v>0</v>
      </c>
      <c r="V122" s="42">
        <v>1.6881418939399999</v>
      </c>
      <c r="W122" s="42">
        <v>0.56426756369999986</v>
      </c>
      <c r="X122" s="42"/>
      <c r="Y122" s="42">
        <v>243.33073165745287</v>
      </c>
      <c r="Z122" s="42">
        <v>175.41753722393884</v>
      </c>
      <c r="AA122" s="42">
        <v>32.793038022777523</v>
      </c>
      <c r="AB122" s="42">
        <v>35.120156410736513</v>
      </c>
      <c r="AC122" s="42">
        <v>5689.340909090909</v>
      </c>
      <c r="AD122" s="42">
        <v>631.16590909090917</v>
      </c>
      <c r="AE122" s="42"/>
      <c r="AF122" s="42">
        <v>2101.1</v>
      </c>
      <c r="AG122" s="42">
        <v>138815.09911000001</v>
      </c>
      <c r="AH122" s="42">
        <v>2961.9888150000002</v>
      </c>
      <c r="AI122" s="42"/>
      <c r="AJ122" s="42"/>
      <c r="AK122" s="42"/>
      <c r="AL122" s="42">
        <v>35.006409303602723</v>
      </c>
      <c r="AM122" s="42">
        <v>120234.57396867512</v>
      </c>
      <c r="AN122" s="42">
        <v>33394.717799456281</v>
      </c>
      <c r="AO122" s="81">
        <v>21843.212572427219</v>
      </c>
      <c r="AP122" s="81">
        <v>11551.505227029062</v>
      </c>
      <c r="AQ122" s="81">
        <v>7191.7543389907778</v>
      </c>
      <c r="AR122" s="42">
        <v>13981.391692495599</v>
      </c>
      <c r="AS122" s="42">
        <v>37920.563744057283</v>
      </c>
      <c r="AT122" s="81">
        <v>9151.8408683874532</v>
      </c>
      <c r="AU122" s="81">
        <v>23333.522100890801</v>
      </c>
      <c r="AV122" s="81">
        <v>5435.2007747790303</v>
      </c>
      <c r="AW122" s="42">
        <v>34894.933118508416</v>
      </c>
      <c r="AX122" s="81">
        <v>14634.709582309999</v>
      </c>
      <c r="AY122" s="81">
        <v>20260.223536198417</v>
      </c>
      <c r="AZ122" s="42">
        <v>42.967614157531308</v>
      </c>
      <c r="BA122" s="81">
        <v>180511.810924833</v>
      </c>
      <c r="BB122" s="81">
        <v>153922.86161123455</v>
      </c>
      <c r="BC122" s="81">
        <v>53932.25275622106</v>
      </c>
      <c r="BD122" s="81">
        <v>618.39765850000003</v>
      </c>
      <c r="BE122" s="81">
        <v>1463.9261042999999</v>
      </c>
      <c r="BF122" s="81">
        <v>481.67750000000001</v>
      </c>
      <c r="BG122" s="81">
        <v>73688.056899963471</v>
      </c>
      <c r="BH122" s="81">
        <v>17638.380093599993</v>
      </c>
      <c r="BI122" s="81">
        <v>6489.8494229465286</v>
      </c>
      <c r="BJ122" s="81">
        <v>47.826395300000009</v>
      </c>
      <c r="BK122" s="81">
        <v>31.477564000000001</v>
      </c>
      <c r="BL122" s="81">
        <v>26.766489999999994</v>
      </c>
      <c r="BM122" s="81">
        <v>13.316503599999999</v>
      </c>
      <c r="BN122" s="81">
        <v>3767.1932000000006</v>
      </c>
      <c r="BO122" s="81">
        <v>13.836392</v>
      </c>
      <c r="BP122" s="42">
        <v>40.464737063166197</v>
      </c>
      <c r="BQ122" s="42">
        <v>29.997162475842902</v>
      </c>
      <c r="BR122" s="42">
        <v>40.58888945997586</v>
      </c>
      <c r="BS122" s="42">
        <v>38.824439831972995</v>
      </c>
      <c r="BT122" s="42">
        <v>39.268559217588965</v>
      </c>
      <c r="BU122" s="42">
        <v>34.792275316158666</v>
      </c>
      <c r="BV122" s="42">
        <v>39.478009018090432</v>
      </c>
      <c r="BW122" s="42">
        <v>51.682672902067367</v>
      </c>
      <c r="BX122" s="42">
        <v>44.780759066634424</v>
      </c>
      <c r="BY122" s="42">
        <v>31.135639286331944</v>
      </c>
      <c r="BZ122" s="42">
        <v>38.794542142105769</v>
      </c>
      <c r="CA122" s="42">
        <v>31.55972370562348</v>
      </c>
      <c r="CB122" s="42">
        <v>36.449478559352961</v>
      </c>
      <c r="CC122" s="42">
        <v>35.853123437921944</v>
      </c>
      <c r="CD122" s="42">
        <v>46.971176526913219</v>
      </c>
      <c r="CE122" s="42">
        <v>43.65524504915728</v>
      </c>
      <c r="CF122" s="42">
        <v>31.999982403608804</v>
      </c>
      <c r="CG122" s="42">
        <v>41.337873647861613</v>
      </c>
      <c r="CH122" s="42">
        <v>32.73782431415578</v>
      </c>
      <c r="CI122" s="42">
        <v>37.184749156234368</v>
      </c>
      <c r="CJ122" s="42">
        <v>41.694339775400003</v>
      </c>
    </row>
    <row r="123" spans="1:88" ht="12" customHeight="1">
      <c r="A123" s="35" t="s">
        <v>594</v>
      </c>
      <c r="B123" s="42">
        <v>1627767.7510006931</v>
      </c>
      <c r="C123" s="42">
        <v>342596.82404722</v>
      </c>
      <c r="D123" s="42">
        <v>804.86499000000015</v>
      </c>
      <c r="E123" s="42">
        <v>1334083.090360828</v>
      </c>
      <c r="F123" s="42"/>
      <c r="G123" s="42">
        <v>5.39</v>
      </c>
      <c r="H123" s="42">
        <v>6.08</v>
      </c>
      <c r="I123" s="42">
        <v>21.64</v>
      </c>
      <c r="J123" s="42"/>
      <c r="K123" s="42">
        <v>1164</v>
      </c>
      <c r="L123" s="42">
        <v>1164.6400000000001</v>
      </c>
      <c r="M123" s="42">
        <v>86.272252239392117</v>
      </c>
      <c r="N123" s="42">
        <v>141.04572859793129</v>
      </c>
      <c r="O123" s="42">
        <v>80.221147149890029</v>
      </c>
      <c r="P123" s="42">
        <v>69.28856605317003</v>
      </c>
      <c r="Q123" s="42">
        <v>10.932581096720011</v>
      </c>
      <c r="R123" s="42">
        <v>71.980086005439986</v>
      </c>
      <c r="S123" s="42">
        <v>8.2410611444500539</v>
      </c>
      <c r="T123" s="42">
        <v>63.437715721269996</v>
      </c>
      <c r="U123" s="42">
        <v>2.8549317999999997</v>
      </c>
      <c r="V123" s="42">
        <v>4.8285958929899992</v>
      </c>
      <c r="W123" s="42">
        <v>3.7137743911800003</v>
      </c>
      <c r="X123" s="42"/>
      <c r="Y123" s="42">
        <v>213.4350029416874</v>
      </c>
      <c r="Z123" s="42">
        <v>154.81672330883086</v>
      </c>
      <c r="AA123" s="42">
        <v>29.253619921513003</v>
      </c>
      <c r="AB123" s="42">
        <v>29.364659711343506</v>
      </c>
      <c r="AC123" s="42">
        <v>5718.1500000000005</v>
      </c>
      <c r="AD123" s="42">
        <v>664.74500000000012</v>
      </c>
      <c r="AE123" s="42"/>
      <c r="AF123" s="42">
        <v>2253.5</v>
      </c>
      <c r="AG123" s="42">
        <v>155775</v>
      </c>
      <c r="AH123" s="42">
        <v>1817.349154</v>
      </c>
      <c r="AI123" s="42"/>
      <c r="AJ123" s="42"/>
      <c r="AK123" s="42"/>
      <c r="AL123" s="42">
        <v>32.22812285093584</v>
      </c>
      <c r="AM123" s="42">
        <v>100770.36806575092</v>
      </c>
      <c r="AN123" s="42">
        <v>29880.047395069199</v>
      </c>
      <c r="AO123" s="81">
        <v>18235.881143298171</v>
      </c>
      <c r="AP123" s="81">
        <v>11644.166251771025</v>
      </c>
      <c r="AQ123" s="81">
        <v>7685.5519981526659</v>
      </c>
      <c r="AR123" s="42">
        <v>14695.353133648334</v>
      </c>
      <c r="AS123" s="42">
        <v>28417.382289001242</v>
      </c>
      <c r="AT123" s="81">
        <v>5918.6510532251923</v>
      </c>
      <c r="AU123" s="81">
        <v>19659.354744175922</v>
      </c>
      <c r="AV123" s="81">
        <v>2839.3764916001264</v>
      </c>
      <c r="AW123" s="42">
        <v>27711.737512032687</v>
      </c>
      <c r="AX123" s="81">
        <v>13753.380039000001</v>
      </c>
      <c r="AY123" s="81">
        <v>13958.357473032685</v>
      </c>
      <c r="AZ123" s="42">
        <v>65.847735999482893</v>
      </c>
      <c r="BA123" s="81">
        <v>103642.97096355166</v>
      </c>
      <c r="BB123" s="81">
        <v>82225.567554071182</v>
      </c>
      <c r="BC123" s="81">
        <v>44725.136442399955</v>
      </c>
      <c r="BD123" s="81">
        <v>872.95242780000001</v>
      </c>
      <c r="BE123" s="81">
        <v>1606.9910451999997</v>
      </c>
      <c r="BF123" s="81">
        <v>0.02</v>
      </c>
      <c r="BG123" s="81">
        <v>12340.79373998188</v>
      </c>
      <c r="BH123" s="81">
        <v>13900.202631360004</v>
      </c>
      <c r="BI123" s="81">
        <v>4725.4395177723345</v>
      </c>
      <c r="BJ123" s="81">
        <v>48.443212000000003</v>
      </c>
      <c r="BK123" s="81">
        <v>40.680990000000001</v>
      </c>
      <c r="BL123" s="81">
        <v>30.517870000000002</v>
      </c>
      <c r="BM123" s="81">
        <v>2.075E-4</v>
      </c>
      <c r="BN123" s="81">
        <v>668.52780000000007</v>
      </c>
      <c r="BO123" s="81">
        <v>11.551496</v>
      </c>
      <c r="BP123" s="42">
        <v>40.464737063166197</v>
      </c>
      <c r="BQ123" s="42">
        <v>33.267239415269557</v>
      </c>
      <c r="BR123" s="42">
        <v>40.774110859413398</v>
      </c>
      <c r="BS123" s="42">
        <v>39.662805951712812</v>
      </c>
      <c r="BT123" s="42">
        <v>39.241699854811863</v>
      </c>
      <c r="BU123" s="42">
        <v>36.708283097213105</v>
      </c>
      <c r="BV123" s="42">
        <v>39.478009018090432</v>
      </c>
      <c r="BW123" s="42">
        <v>51.066222629844447</v>
      </c>
      <c r="BX123" s="42">
        <v>44.778561357039514</v>
      </c>
      <c r="BY123" s="42">
        <v>34.567300644574829</v>
      </c>
      <c r="BZ123" s="42">
        <v>40.026129442801086</v>
      </c>
      <c r="CA123" s="42">
        <v>36.106717073637476</v>
      </c>
      <c r="CB123" s="42">
        <v>36.878012666934801</v>
      </c>
      <c r="CC123" s="42">
        <v>36.321547834565202</v>
      </c>
      <c r="CD123" s="42">
        <v>46.26627725314453</v>
      </c>
      <c r="CE123" s="42">
        <v>44.014120274253116</v>
      </c>
      <c r="CF123" s="42">
        <v>32.942420439749611</v>
      </c>
      <c r="CG123" s="42">
        <v>41.492975378171344</v>
      </c>
      <c r="CH123" s="42">
        <v>33.285847323799416</v>
      </c>
      <c r="CI123" s="42">
        <v>39.313432567074557</v>
      </c>
      <c r="CJ123" s="42">
        <v>41.78174490528518</v>
      </c>
    </row>
    <row r="124" spans="1:88" ht="12" customHeight="1">
      <c r="A124" s="35" t="s">
        <v>595</v>
      </c>
      <c r="B124" s="42">
        <v>1746754.3831451191</v>
      </c>
      <c r="C124" s="42">
        <v>401498.59914393007</v>
      </c>
      <c r="D124" s="42">
        <v>852.7669800000001</v>
      </c>
      <c r="E124" s="42">
        <v>1404573.1648222131</v>
      </c>
      <c r="F124" s="42"/>
      <c r="G124" s="42">
        <v>4.26</v>
      </c>
      <c r="H124" s="42">
        <v>6.49</v>
      </c>
      <c r="I124" s="42">
        <v>22.5</v>
      </c>
      <c r="J124" s="42"/>
      <c r="K124" s="42">
        <v>1165</v>
      </c>
      <c r="L124" s="42">
        <v>1164.55</v>
      </c>
      <c r="M124" s="42">
        <v>85.921687087222224</v>
      </c>
      <c r="N124" s="42">
        <v>143.20050165565988</v>
      </c>
      <c r="O124" s="42">
        <v>108.90022021553004</v>
      </c>
      <c r="P124" s="42">
        <v>96.908933281819998</v>
      </c>
      <c r="Q124" s="42">
        <v>11.991286933710038</v>
      </c>
      <c r="R124" s="42">
        <v>118.691330110704</v>
      </c>
      <c r="S124" s="42">
        <v>-9.7911098951739675</v>
      </c>
      <c r="T124" s="42">
        <v>108.651083385814</v>
      </c>
      <c r="U124" s="42">
        <v>25.889148800000001</v>
      </c>
      <c r="V124" s="42">
        <v>2.9239371868400004</v>
      </c>
      <c r="W124" s="42">
        <v>7.1163095380500003</v>
      </c>
      <c r="X124" s="42"/>
      <c r="Y124" s="42">
        <v>260.42278327204525</v>
      </c>
      <c r="Z124" s="42">
        <v>181.19214342882148</v>
      </c>
      <c r="AA124" s="42">
        <v>49.260976421110989</v>
      </c>
      <c r="AB124" s="42">
        <v>29.969663422112752</v>
      </c>
      <c r="AC124" s="42">
        <v>6465.295454545454</v>
      </c>
      <c r="AD124" s="42">
        <v>654.89545454545453</v>
      </c>
      <c r="AE124" s="42"/>
      <c r="AF124" s="42">
        <v>2770.65</v>
      </c>
      <c r="AG124" s="42">
        <v>184454.089996</v>
      </c>
      <c r="AH124" s="42">
        <v>1647.6418259999998</v>
      </c>
      <c r="AI124" s="42"/>
      <c r="AJ124" s="42"/>
      <c r="AK124" s="42"/>
      <c r="AL124" s="42">
        <v>32.22812285093584</v>
      </c>
      <c r="AM124" s="42">
        <v>127229.81678736597</v>
      </c>
      <c r="AN124" s="42">
        <v>37293.335943456732</v>
      </c>
      <c r="AO124" s="81">
        <v>24775.168511688007</v>
      </c>
      <c r="AP124" s="81">
        <v>12518.167431768725</v>
      </c>
      <c r="AQ124" s="81">
        <v>7357.1462879454666</v>
      </c>
      <c r="AR124" s="42">
        <v>12373.603195716505</v>
      </c>
      <c r="AS124" s="42">
        <v>41230.674400940094</v>
      </c>
      <c r="AT124" s="81">
        <v>9559.7622270936372</v>
      </c>
      <c r="AU124" s="81">
        <v>24912.041449093274</v>
      </c>
      <c r="AV124" s="81">
        <v>6758.8707247531793</v>
      </c>
      <c r="AW124" s="42">
        <v>36254.69022017582</v>
      </c>
      <c r="AX124" s="81">
        <v>18164.172018720001</v>
      </c>
      <c r="AY124" s="81">
        <v>18090.51820145582</v>
      </c>
      <c r="AZ124" s="42">
        <v>77.513027076817423</v>
      </c>
      <c r="BA124" s="81">
        <v>96789.543009914327</v>
      </c>
      <c r="BB124" s="81">
        <v>79639.602208070894</v>
      </c>
      <c r="BC124" s="81">
        <v>40111.013726419966</v>
      </c>
      <c r="BD124" s="81">
        <v>620.2901591000001</v>
      </c>
      <c r="BE124" s="81">
        <v>3673.5287140000014</v>
      </c>
      <c r="BF124" s="81">
        <v>0</v>
      </c>
      <c r="BG124" s="81">
        <v>13763.089189970031</v>
      </c>
      <c r="BH124" s="81">
        <v>13769.612049080022</v>
      </c>
      <c r="BI124" s="81">
        <v>2553.0068362369102</v>
      </c>
      <c r="BJ124" s="81">
        <v>40.017465699999988</v>
      </c>
      <c r="BK124" s="81">
        <v>34.619250799999996</v>
      </c>
      <c r="BL124" s="81">
        <v>66.755579999999995</v>
      </c>
      <c r="BM124" s="81">
        <v>0</v>
      </c>
      <c r="BN124" s="81">
        <v>766.4588</v>
      </c>
      <c r="BO124" s="81">
        <v>13.254300000000001</v>
      </c>
      <c r="BP124" s="42">
        <v>40.464737063166197</v>
      </c>
      <c r="BQ124" s="42">
        <v>34.335807863979845</v>
      </c>
      <c r="BR124" s="42">
        <v>40.830336143894158</v>
      </c>
      <c r="BS124" s="42">
        <v>39.838297485208798</v>
      </c>
      <c r="BT124" s="42">
        <v>39.232333174080992</v>
      </c>
      <c r="BU124" s="42">
        <v>37.184079433125788</v>
      </c>
      <c r="BV124" s="42">
        <v>39.478009018090432</v>
      </c>
      <c r="BW124" s="42">
        <v>50.470894197141163</v>
      </c>
      <c r="BX124" s="42">
        <v>44.639423318404155</v>
      </c>
      <c r="BY124" s="42">
        <v>35.599431437391353</v>
      </c>
      <c r="BZ124" s="42">
        <v>39.147346991089456</v>
      </c>
      <c r="CA124" s="42">
        <v>37.258422630667333</v>
      </c>
      <c r="CB124" s="42">
        <v>36.830276816125846</v>
      </c>
      <c r="CC124" s="42">
        <v>36.666641562605697</v>
      </c>
      <c r="CD124" s="42">
        <v>45.951297720470549</v>
      </c>
      <c r="CE124" s="42">
        <v>43.965335818888313</v>
      </c>
      <c r="CF124" s="42">
        <v>33.617292902712862</v>
      </c>
      <c r="CG124" s="42">
        <v>41.465014302265828</v>
      </c>
      <c r="CH124" s="42">
        <v>33.535597309387498</v>
      </c>
      <c r="CI124" s="42">
        <v>39.159858546961246</v>
      </c>
      <c r="CJ124" s="42">
        <v>41.74788404198523</v>
      </c>
    </row>
    <row r="125" spans="1:88" ht="12" customHeight="1">
      <c r="A125" s="35" t="s">
        <v>596</v>
      </c>
      <c r="B125" s="42">
        <v>1883624.8420066931</v>
      </c>
      <c r="C125" s="42">
        <v>455119.23962556006</v>
      </c>
      <c r="D125" s="42">
        <v>892.97789999999998</v>
      </c>
      <c r="E125" s="42">
        <v>1462271.4257595881</v>
      </c>
      <c r="F125" s="42"/>
      <c r="G125" s="42">
        <v>4.26</v>
      </c>
      <c r="H125" s="42">
        <v>4.84</v>
      </c>
      <c r="I125" s="42">
        <v>22.3</v>
      </c>
      <c r="J125" s="42"/>
      <c r="K125" s="42">
        <v>1165</v>
      </c>
      <c r="L125" s="42">
        <v>1165</v>
      </c>
      <c r="M125" s="42">
        <v>85.230071658937163</v>
      </c>
      <c r="N125" s="42">
        <v>142.31097412045736</v>
      </c>
      <c r="O125" s="42">
        <v>109.92710596814996</v>
      </c>
      <c r="P125" s="42">
        <v>84.613177367789987</v>
      </c>
      <c r="Q125" s="42">
        <v>25.313928600359976</v>
      </c>
      <c r="R125" s="42">
        <v>117.184011613029</v>
      </c>
      <c r="S125" s="42">
        <v>-7.2569056448790432</v>
      </c>
      <c r="T125" s="42">
        <v>89.190281717779015</v>
      </c>
      <c r="U125" s="42">
        <v>-28.7440806</v>
      </c>
      <c r="V125" s="42">
        <v>11.526561801249999</v>
      </c>
      <c r="W125" s="42">
        <v>16.467168093999998</v>
      </c>
      <c r="X125" s="42"/>
      <c r="Y125" s="42">
        <v>295.63443613936607</v>
      </c>
      <c r="Z125" s="42">
        <v>194.84666567707515</v>
      </c>
      <c r="AA125" s="42">
        <v>72.893222919691993</v>
      </c>
      <c r="AB125" s="42">
        <v>27.894547542598907</v>
      </c>
      <c r="AC125" s="42">
        <v>7753.3421052631575</v>
      </c>
      <c r="AD125" s="42">
        <v>679.36842105263156</v>
      </c>
      <c r="AE125" s="42"/>
      <c r="AF125" s="42">
        <v>2970.56</v>
      </c>
      <c r="AG125" s="42">
        <v>183274.770361</v>
      </c>
      <c r="AH125" s="42">
        <v>1433.6333509999999</v>
      </c>
      <c r="AI125" s="42"/>
      <c r="AJ125" s="42"/>
      <c r="AK125" s="42"/>
      <c r="AL125" s="42">
        <v>32.894911599575885</v>
      </c>
      <c r="AM125" s="42">
        <v>153987.85052256775</v>
      </c>
      <c r="AN125" s="42">
        <v>47630.169599018744</v>
      </c>
      <c r="AO125" s="81">
        <v>31998.386883778381</v>
      </c>
      <c r="AP125" s="81">
        <v>15631.782715240364</v>
      </c>
      <c r="AQ125" s="81">
        <v>9810.9707909532935</v>
      </c>
      <c r="AR125" s="42">
        <v>13451.43736262649</v>
      </c>
      <c r="AS125" s="42">
        <v>64377.647443877053</v>
      </c>
      <c r="AT125" s="81">
        <v>13575.853423585208</v>
      </c>
      <c r="AU125" s="81">
        <v>42767.610391559123</v>
      </c>
      <c r="AV125" s="81">
        <v>8034.1836287327296</v>
      </c>
      <c r="AW125" s="42">
        <v>28318.915514977311</v>
      </c>
      <c r="AX125" s="81">
        <v>11775.71052846</v>
      </c>
      <c r="AY125" s="81">
        <v>16543.20498651731</v>
      </c>
      <c r="AZ125" s="42">
        <v>209.68060206814954</v>
      </c>
      <c r="BA125" s="81">
        <v>140968.22584249594</v>
      </c>
      <c r="BB125" s="81">
        <v>102747.32742995402</v>
      </c>
      <c r="BC125" s="81">
        <v>59748.116226880062</v>
      </c>
      <c r="BD125" s="81">
        <v>8239.6442084139071</v>
      </c>
      <c r="BE125" s="81">
        <v>3533.229366</v>
      </c>
      <c r="BF125" s="81">
        <v>440.44720000000007</v>
      </c>
      <c r="BG125" s="81">
        <v>15040.653039969098</v>
      </c>
      <c r="BH125" s="81">
        <v>10111.704331999985</v>
      </c>
      <c r="BI125" s="81">
        <v>24290.716626785117</v>
      </c>
      <c r="BJ125" s="81">
        <v>52.005120999999988</v>
      </c>
      <c r="BK125" s="81">
        <v>318.75865900000002</v>
      </c>
      <c r="BL125" s="81">
        <v>59.042130000000014</v>
      </c>
      <c r="BM125" s="81">
        <v>10.4034</v>
      </c>
      <c r="BN125" s="81">
        <v>798.60599999999999</v>
      </c>
      <c r="BO125" s="81">
        <v>10.312720000000001</v>
      </c>
      <c r="BP125" s="42">
        <v>40.980387228250294</v>
      </c>
      <c r="BQ125" s="42">
        <v>36.627436585310328</v>
      </c>
      <c r="BR125" s="42">
        <v>40.87528827771424</v>
      </c>
      <c r="BS125" s="42">
        <v>40.331611200487544</v>
      </c>
      <c r="BT125" s="42">
        <v>38.590349036407304</v>
      </c>
      <c r="BU125" s="42">
        <v>38.471318518088339</v>
      </c>
      <c r="BV125" s="42">
        <v>39.364369460982623</v>
      </c>
      <c r="BW125" s="42">
        <v>49.354304188160746</v>
      </c>
      <c r="BX125" s="42">
        <v>44.063692837960652</v>
      </c>
      <c r="BY125" s="42">
        <v>38.138692179094491</v>
      </c>
      <c r="BZ125" s="42">
        <v>38.922335505554585</v>
      </c>
      <c r="CA125" s="42">
        <v>39.786191970122481</v>
      </c>
      <c r="CB125" s="42">
        <v>36.963334399841841</v>
      </c>
      <c r="CC125" s="42">
        <v>37.036902026849674</v>
      </c>
      <c r="CD125" s="42">
        <v>43.700927187218838</v>
      </c>
      <c r="CE125" s="42">
        <v>44.250094668832268</v>
      </c>
      <c r="CF125" s="42">
        <v>36.601343553481641</v>
      </c>
      <c r="CG125" s="42">
        <v>41.260199068649619</v>
      </c>
      <c r="CH125" s="42">
        <v>34.257298364679734</v>
      </c>
      <c r="CI125" s="42">
        <v>40.325424256070654</v>
      </c>
      <c r="CJ125" s="42">
        <v>41.687768185474226</v>
      </c>
    </row>
    <row r="126" spans="1:88" ht="12" customHeight="1">
      <c r="A126" s="35" t="s">
        <v>597</v>
      </c>
      <c r="B126" s="42">
        <v>1966094.2762081586</v>
      </c>
      <c r="C126" s="42">
        <v>490293.12857537996</v>
      </c>
      <c r="D126" s="42">
        <v>938.64097000000004</v>
      </c>
      <c r="E126" s="42">
        <v>1509738.4186307199</v>
      </c>
      <c r="F126" s="42"/>
      <c r="G126" s="42">
        <v>4.29</v>
      </c>
      <c r="H126" s="42">
        <v>5.3</v>
      </c>
      <c r="I126" s="42">
        <v>23.69</v>
      </c>
      <c r="J126" s="42"/>
      <c r="K126" s="42">
        <v>1165</v>
      </c>
      <c r="L126" s="42">
        <v>1165</v>
      </c>
      <c r="M126" s="42">
        <v>84.905174992230144</v>
      </c>
      <c r="N126" s="42">
        <v>142.88360603391206</v>
      </c>
      <c r="O126" s="42">
        <v>129.11787575761997</v>
      </c>
      <c r="P126" s="42">
        <v>112.24863343058001</v>
      </c>
      <c r="Q126" s="42">
        <v>16.869242327039956</v>
      </c>
      <c r="R126" s="42">
        <v>146.05205074215698</v>
      </c>
      <c r="S126" s="42">
        <v>-16.934174984537005</v>
      </c>
      <c r="T126" s="42">
        <v>101.06794282330698</v>
      </c>
      <c r="U126" s="42">
        <v>0</v>
      </c>
      <c r="V126" s="42">
        <v>5.0161158440399989</v>
      </c>
      <c r="W126" s="42">
        <v>39.967992074810006</v>
      </c>
      <c r="X126" s="42"/>
      <c r="Y126" s="42">
        <v>289.25974053775991</v>
      </c>
      <c r="Z126" s="42">
        <v>210.09716952322057</v>
      </c>
      <c r="AA126" s="42">
        <v>58.370162675688036</v>
      </c>
      <c r="AB126" s="42">
        <v>20.792408338851271</v>
      </c>
      <c r="AC126" s="42">
        <v>7677.9523809523816</v>
      </c>
      <c r="AD126" s="42">
        <v>666.85952380952369</v>
      </c>
      <c r="AE126" s="42"/>
      <c r="AF126" s="42">
        <v>3017.17</v>
      </c>
      <c r="AG126" s="42">
        <v>205318.32655500001</v>
      </c>
      <c r="AH126" s="42">
        <v>1552.0388089999999</v>
      </c>
      <c r="AI126" s="42"/>
      <c r="AJ126" s="42"/>
      <c r="AK126" s="42"/>
      <c r="AL126" s="42">
        <v>33.33943743200259</v>
      </c>
      <c r="AM126" s="42">
        <v>184124.13501384135</v>
      </c>
      <c r="AN126" s="42">
        <v>44970.333816191873</v>
      </c>
      <c r="AO126" s="81">
        <v>25457.987278740376</v>
      </c>
      <c r="AP126" s="81">
        <v>19512.3465374515</v>
      </c>
      <c r="AQ126" s="81">
        <v>12353.827166560463</v>
      </c>
      <c r="AR126" s="42">
        <v>17540.740111451611</v>
      </c>
      <c r="AS126" s="42">
        <v>70802.869995765257</v>
      </c>
      <c r="AT126" s="81">
        <v>17642.089520642741</v>
      </c>
      <c r="AU126" s="81">
        <v>44342.145055733832</v>
      </c>
      <c r="AV126" s="81">
        <v>8818.6354193886764</v>
      </c>
      <c r="AW126" s="42">
        <v>50791.764722867745</v>
      </c>
      <c r="AX126" s="81">
        <v>25927.554722270001</v>
      </c>
      <c r="AY126" s="81">
        <v>24864.210000597745</v>
      </c>
      <c r="AZ126" s="42">
        <v>18.426367564894264</v>
      </c>
      <c r="BA126" s="81">
        <v>171780.25646899786</v>
      </c>
      <c r="BB126" s="81">
        <v>118016.94048596425</v>
      </c>
      <c r="BC126" s="81">
        <v>73519.33567012001</v>
      </c>
      <c r="BD126" s="81">
        <v>11387.930863326183</v>
      </c>
      <c r="BE126" s="81">
        <v>4358.1670353</v>
      </c>
      <c r="BF126" s="81">
        <v>697.52289999999994</v>
      </c>
      <c r="BG126" s="81">
        <v>13045.905209968041</v>
      </c>
      <c r="BH126" s="81">
        <v>6879.620876250011</v>
      </c>
      <c r="BI126" s="81">
        <v>36727.750691507856</v>
      </c>
      <c r="BJ126" s="81">
        <v>51.579153500000004</v>
      </c>
      <c r="BK126" s="81">
        <v>407.03870999999998</v>
      </c>
      <c r="BL126" s="81">
        <v>71.881980000000013</v>
      </c>
      <c r="BM126" s="81">
        <v>16.8613</v>
      </c>
      <c r="BN126" s="81">
        <v>699.10580000000004</v>
      </c>
      <c r="BO126" s="81">
        <v>7.0913199999999996</v>
      </c>
      <c r="BP126" s="42">
        <v>41.050059391487984</v>
      </c>
      <c r="BQ126" s="42">
        <v>37.399895704859937</v>
      </c>
      <c r="BR126" s="42">
        <v>40.904128576120833</v>
      </c>
      <c r="BS126" s="42">
        <v>40.761366274148216</v>
      </c>
      <c r="BT126" s="42">
        <v>38.519618294625054</v>
      </c>
      <c r="BU126" s="42">
        <v>39.591266309022345</v>
      </c>
      <c r="BV126" s="42">
        <v>39.591648575198242</v>
      </c>
      <c r="BW126" s="42">
        <v>49.16045329571832</v>
      </c>
      <c r="BX126" s="42">
        <v>43.667646478804208</v>
      </c>
      <c r="BY126" s="42">
        <v>40.464627724248977</v>
      </c>
      <c r="BZ126" s="42">
        <v>37.90531132948994</v>
      </c>
      <c r="CA126" s="42">
        <v>42.254132449472181</v>
      </c>
      <c r="CB126" s="42">
        <v>37.033293859722306</v>
      </c>
      <c r="CC126" s="42">
        <v>37.323535509754514</v>
      </c>
      <c r="CD126" s="42">
        <v>42.687961060740015</v>
      </c>
      <c r="CE126" s="42">
        <v>44.171043521032345</v>
      </c>
      <c r="CF126" s="42">
        <v>41.187621863640139</v>
      </c>
      <c r="CG126" s="42">
        <v>41.18554337374804</v>
      </c>
      <c r="CH126" s="42">
        <v>34.985450556707363</v>
      </c>
      <c r="CI126" s="42">
        <v>41.781185362116645</v>
      </c>
      <c r="CJ126" s="42">
        <v>41.636404938024512</v>
      </c>
    </row>
    <row r="127" spans="1:88" ht="12" customHeight="1">
      <c r="A127" s="35" t="s">
        <v>598</v>
      </c>
      <c r="B127" s="42">
        <v>2016090.1807870013</v>
      </c>
      <c r="C127" s="42">
        <v>502223.41978612996</v>
      </c>
      <c r="D127" s="42">
        <v>975.73360999999989</v>
      </c>
      <c r="E127" s="42">
        <v>1584528.6975608056</v>
      </c>
      <c r="F127" s="42"/>
      <c r="G127" s="42">
        <v>3.68</v>
      </c>
      <c r="H127" s="42">
        <v>5.26</v>
      </c>
      <c r="I127" s="42">
        <v>21</v>
      </c>
      <c r="J127" s="42"/>
      <c r="K127" s="42">
        <v>1163.6300000000001</v>
      </c>
      <c r="L127" s="42">
        <v>1164.0899999999999</v>
      </c>
      <c r="M127" s="42">
        <v>84.818917712765924</v>
      </c>
      <c r="N127" s="42">
        <v>143.99919916361392</v>
      </c>
      <c r="O127" s="42">
        <v>156.01247508720004</v>
      </c>
      <c r="P127" s="42">
        <v>128.52261866119991</v>
      </c>
      <c r="Q127" s="42">
        <v>27.489856426000117</v>
      </c>
      <c r="R127" s="42">
        <v>106.67460469441002</v>
      </c>
      <c r="S127" s="42">
        <v>49.337870392790002</v>
      </c>
      <c r="T127" s="42">
        <v>87.594007835650032</v>
      </c>
      <c r="U127" s="42">
        <v>0</v>
      </c>
      <c r="V127" s="42">
        <v>5.4985228978000018</v>
      </c>
      <c r="W127" s="42">
        <v>13.582073960960001</v>
      </c>
      <c r="X127" s="42"/>
      <c r="Y127" s="42">
        <v>328.23034485778783</v>
      </c>
      <c r="Z127" s="42">
        <v>234.16111932167189</v>
      </c>
      <c r="AA127" s="42">
        <v>73.960238844134011</v>
      </c>
      <c r="AB127" s="42">
        <v>20.108986691981876</v>
      </c>
      <c r="AC127" s="42">
        <v>7514.2380952380963</v>
      </c>
      <c r="AD127" s="42">
        <v>655.49047619047622</v>
      </c>
      <c r="AE127" s="42"/>
      <c r="AF127" s="42">
        <v>4026.96</v>
      </c>
      <c r="AG127" s="42">
        <v>252798.1</v>
      </c>
      <c r="AH127" s="42">
        <v>660.86249299999997</v>
      </c>
      <c r="AI127" s="42"/>
      <c r="AJ127" s="42"/>
      <c r="AK127" s="42"/>
      <c r="AL127" s="42">
        <v>35.184219636573403</v>
      </c>
      <c r="AM127" s="42">
        <v>177416.72496523947</v>
      </c>
      <c r="AN127" s="42">
        <v>44168.100017577432</v>
      </c>
      <c r="AO127" s="81">
        <v>26036.933553264826</v>
      </c>
      <c r="AP127" s="81">
        <v>18131.166464312606</v>
      </c>
      <c r="AQ127" s="81">
        <v>11026.465360606933</v>
      </c>
      <c r="AR127" s="42">
        <v>19063.749760352504</v>
      </c>
      <c r="AS127" s="42">
        <v>70533.497458408412</v>
      </c>
      <c r="AT127" s="81">
        <v>18551.93661893488</v>
      </c>
      <c r="AU127" s="81">
        <v>40651.398429240951</v>
      </c>
      <c r="AV127" s="81">
        <v>11330.16241023259</v>
      </c>
      <c r="AW127" s="42">
        <v>43533.988297084317</v>
      </c>
      <c r="AX127" s="81">
        <v>21348.53056033</v>
      </c>
      <c r="AY127" s="81">
        <v>22185.457736754317</v>
      </c>
      <c r="AZ127" s="42">
        <v>117.3894318168188</v>
      </c>
      <c r="BA127" s="81">
        <v>176429.97280191164</v>
      </c>
      <c r="BB127" s="81">
        <v>128165.80670625473</v>
      </c>
      <c r="BC127" s="81">
        <v>78390.409093991984</v>
      </c>
      <c r="BD127" s="81">
        <v>9323.0824416730557</v>
      </c>
      <c r="BE127" s="81">
        <v>3697.2628019999997</v>
      </c>
      <c r="BF127" s="81">
        <v>668.51510000000019</v>
      </c>
      <c r="BG127" s="81">
        <v>16954.32587997146</v>
      </c>
      <c r="BH127" s="81">
        <v>8536.1712750000024</v>
      </c>
      <c r="BI127" s="81">
        <v>35458.953736782903</v>
      </c>
      <c r="BJ127" s="81">
        <v>52.462308999999998</v>
      </c>
      <c r="BK127" s="81">
        <v>323.89969868999992</v>
      </c>
      <c r="BL127" s="81">
        <v>60.612790000000025</v>
      </c>
      <c r="BM127" s="81">
        <v>10.337455</v>
      </c>
      <c r="BN127" s="81">
        <v>911.07290000000012</v>
      </c>
      <c r="BO127" s="81">
        <v>8.1874199999999995</v>
      </c>
      <c r="BP127" s="42">
        <v>41.050059391487984</v>
      </c>
      <c r="BQ127" s="42">
        <v>42.124770652771666</v>
      </c>
      <c r="BR127" s="42">
        <v>41.225122861520099</v>
      </c>
      <c r="BS127" s="42">
        <v>41.609342988777769</v>
      </c>
      <c r="BT127" s="42">
        <v>38.241955762544933</v>
      </c>
      <c r="BU127" s="42">
        <v>41.517586508301882</v>
      </c>
      <c r="BV127" s="42">
        <v>39.938420715298342</v>
      </c>
      <c r="BW127" s="42">
        <v>52.032775152053631</v>
      </c>
      <c r="BX127" s="42">
        <v>43.323218916199359</v>
      </c>
      <c r="BY127" s="42">
        <v>44.9011406559287</v>
      </c>
      <c r="BZ127" s="42">
        <v>34.378156252326391</v>
      </c>
      <c r="CA127" s="42">
        <v>46.93574075272344</v>
      </c>
      <c r="CB127" s="42">
        <v>36.613739710482719</v>
      </c>
      <c r="CC127" s="42">
        <v>38.138777383529238</v>
      </c>
      <c r="CD127" s="42">
        <v>40.58172854983578</v>
      </c>
      <c r="CE127" s="42">
        <v>44.731893697182898</v>
      </c>
      <c r="CF127" s="42">
        <v>44.532601681406859</v>
      </c>
      <c r="CG127" s="42">
        <v>41.303429215481685</v>
      </c>
      <c r="CH127" s="42">
        <v>36.258157893012182</v>
      </c>
      <c r="CI127" s="42">
        <v>41.71827368243865</v>
      </c>
      <c r="CJ127" s="42">
        <v>41.732944567838146</v>
      </c>
    </row>
    <row r="128" spans="1:88" ht="12" customHeight="1">
      <c r="A128" s="35" t="s">
        <v>599</v>
      </c>
      <c r="B128" s="42">
        <v>2094659.5873104478</v>
      </c>
      <c r="C128" s="42">
        <v>497043.87133277999</v>
      </c>
      <c r="D128" s="42">
        <v>1046.9319800000001</v>
      </c>
      <c r="E128" s="42">
        <v>1640370.4731161066</v>
      </c>
      <c r="F128" s="42">
        <v>6.4</v>
      </c>
      <c r="G128" s="42">
        <v>5.67</v>
      </c>
      <c r="H128" s="42">
        <v>5.66</v>
      </c>
      <c r="I128" s="42">
        <v>22.27</v>
      </c>
      <c r="J128" s="42"/>
      <c r="K128" s="42">
        <v>1165.1300000000001</v>
      </c>
      <c r="L128" s="42">
        <v>1164.0999999999999</v>
      </c>
      <c r="M128" s="42">
        <v>83.890251833777981</v>
      </c>
      <c r="N128" s="42">
        <v>144.79573302682246</v>
      </c>
      <c r="O128" s="42">
        <v>131.04073070327996</v>
      </c>
      <c r="P128" s="42">
        <v>109.18054699154007</v>
      </c>
      <c r="Q128" s="42">
        <v>21.860183711739896</v>
      </c>
      <c r="R128" s="42">
        <v>108.739042477952</v>
      </c>
      <c r="S128" s="42">
        <v>22.301688225327982</v>
      </c>
      <c r="T128" s="42">
        <v>67.874738792161935</v>
      </c>
      <c r="U128" s="42">
        <v>0</v>
      </c>
      <c r="V128" s="42">
        <v>6.4884357110299913</v>
      </c>
      <c r="W128" s="42">
        <v>34.375867974759998</v>
      </c>
      <c r="X128" s="42"/>
      <c r="Y128" s="42">
        <v>296.92147745037647</v>
      </c>
      <c r="Z128" s="42">
        <v>198.3204528893516</v>
      </c>
      <c r="AA128" s="42">
        <v>79.813802861603079</v>
      </c>
      <c r="AB128" s="42">
        <v>18.787221699421789</v>
      </c>
      <c r="AC128" s="42">
        <v>7980.9318181818171</v>
      </c>
      <c r="AD128" s="42">
        <v>665.2954545454545</v>
      </c>
      <c r="AE128" s="42"/>
      <c r="AF128" s="42">
        <v>6633.82</v>
      </c>
      <c r="AG128" s="42">
        <v>474470.156884</v>
      </c>
      <c r="AH128" s="42">
        <v>984.83202200000005</v>
      </c>
      <c r="AI128" s="42"/>
      <c r="AJ128" s="42"/>
      <c r="AK128" s="42"/>
      <c r="AL128" s="42">
        <v>35.562066594136091</v>
      </c>
      <c r="AM128" s="42">
        <v>182992.18429974801</v>
      </c>
      <c r="AN128" s="42">
        <v>42866.658951307712</v>
      </c>
      <c r="AO128" s="81">
        <v>23856.24431782445</v>
      </c>
      <c r="AP128" s="81">
        <v>19010.414633483266</v>
      </c>
      <c r="AQ128" s="81">
        <v>11712.034932926432</v>
      </c>
      <c r="AR128" s="42">
        <v>17014.548209173241</v>
      </c>
      <c r="AS128" s="42">
        <v>68720.441556936596</v>
      </c>
      <c r="AT128" s="81">
        <v>22079.127882591485</v>
      </c>
      <c r="AU128" s="81">
        <v>36336.418502170804</v>
      </c>
      <c r="AV128" s="81">
        <v>10304.895172174305</v>
      </c>
      <c r="AW128" s="42">
        <v>54251.427330039041</v>
      </c>
      <c r="AX128" s="81">
        <v>25687.182508753005</v>
      </c>
      <c r="AY128" s="81">
        <v>28564.244821286036</v>
      </c>
      <c r="AZ128" s="42">
        <v>139.10825229144439</v>
      </c>
      <c r="BA128" s="81">
        <v>145499.5279858734</v>
      </c>
      <c r="BB128" s="81">
        <v>119312.55508154398</v>
      </c>
      <c r="BC128" s="81">
        <v>75385.790092399984</v>
      </c>
      <c r="BD128" s="81">
        <v>8015.0691153423459</v>
      </c>
      <c r="BE128" s="81">
        <v>4167.4550223999995</v>
      </c>
      <c r="BF128" s="81">
        <v>1187.8687847000001</v>
      </c>
      <c r="BG128" s="81">
        <v>12882.462639945499</v>
      </c>
      <c r="BH128" s="81">
        <v>10250.796563190015</v>
      </c>
      <c r="BI128" s="81">
        <v>15387.199547624135</v>
      </c>
      <c r="BJ128" s="81">
        <v>52.250103299999999</v>
      </c>
      <c r="BK128" s="81">
        <v>274.03737923199998</v>
      </c>
      <c r="BL128" s="81">
        <v>66.839400000000026</v>
      </c>
      <c r="BM128" s="81">
        <v>18.403289999999998</v>
      </c>
      <c r="BN128" s="81">
        <v>691.93769999999984</v>
      </c>
      <c r="BO128" s="81">
        <v>6.8758299999999997</v>
      </c>
      <c r="BP128" s="42">
        <v>41.050059391487984</v>
      </c>
      <c r="BQ128" s="42">
        <v>40.592726732331627</v>
      </c>
      <c r="BR128" s="42">
        <v>41.448795676384002</v>
      </c>
      <c r="BS128" s="42">
        <v>41.851393224300431</v>
      </c>
      <c r="BT128" s="42">
        <v>38.583546407696623</v>
      </c>
      <c r="BU128" s="42">
        <v>41.928873024916335</v>
      </c>
      <c r="BV128" s="42">
        <v>43.417013678756454</v>
      </c>
      <c r="BW128" s="42">
        <v>52.032775152053631</v>
      </c>
      <c r="BX128" s="42">
        <v>43.478696401897835</v>
      </c>
      <c r="BY128" s="42">
        <v>43.255786144376572</v>
      </c>
      <c r="BZ128" s="42">
        <v>32.887249450932003</v>
      </c>
      <c r="CA128" s="42">
        <v>46.217794431458067</v>
      </c>
      <c r="CB128" s="42">
        <v>38.771801813090491</v>
      </c>
      <c r="CC128" s="42">
        <v>38.567833847534686</v>
      </c>
      <c r="CD128" s="42">
        <v>41.114803949341173</v>
      </c>
      <c r="CE128" s="42">
        <v>44.693348010282257</v>
      </c>
      <c r="CF128" s="42">
        <v>40.4010295364141</v>
      </c>
      <c r="CG128" s="42">
        <v>41.46569961122642</v>
      </c>
      <c r="CH128" s="42">
        <v>36.437396428677765</v>
      </c>
      <c r="CI128" s="42">
        <v>51.343422323853943</v>
      </c>
      <c r="CJ128" s="42">
        <v>41.857219505785174</v>
      </c>
    </row>
    <row r="129" spans="1:88" ht="12" customHeight="1">
      <c r="A129" s="35" t="s">
        <v>600</v>
      </c>
      <c r="B129" s="42">
        <v>2195414.4918971239</v>
      </c>
      <c r="C129" s="42">
        <v>535468.44580455008</v>
      </c>
      <c r="D129" s="42">
        <v>1035.6137399999998</v>
      </c>
      <c r="E129" s="42">
        <v>1808108.915851309</v>
      </c>
      <c r="F129" s="42">
        <v>6.4</v>
      </c>
      <c r="G129" s="42">
        <v>8.31</v>
      </c>
      <c r="H129" s="42">
        <v>6.29</v>
      </c>
      <c r="I129" s="42">
        <v>20</v>
      </c>
      <c r="J129" s="42"/>
      <c r="K129" s="42">
        <v>1187.28</v>
      </c>
      <c r="L129" s="42">
        <v>1180.3800000000001</v>
      </c>
      <c r="M129" s="42">
        <v>82.851036506261877</v>
      </c>
      <c r="N129" s="42">
        <v>143.31928676106062</v>
      </c>
      <c r="O129" s="42">
        <v>183.49571695271004</v>
      </c>
      <c r="P129" s="42">
        <v>153.39399076690006</v>
      </c>
      <c r="Q129" s="42">
        <v>30.101726185809969</v>
      </c>
      <c r="R129" s="42">
        <v>92.448785715535038</v>
      </c>
      <c r="S129" s="42">
        <v>91.046931237174988</v>
      </c>
      <c r="T129" s="42">
        <v>119.23729976455509</v>
      </c>
      <c r="U129" s="42">
        <v>107.628164728</v>
      </c>
      <c r="V129" s="42">
        <v>0.18948924904000014</v>
      </c>
      <c r="W129" s="42">
        <v>-26.978003298059999</v>
      </c>
      <c r="X129" s="42"/>
      <c r="Y129" s="42">
        <v>287.77981374303607</v>
      </c>
      <c r="Z129" s="42">
        <v>202.78613152352628</v>
      </c>
      <c r="AA129" s="42">
        <v>66.613625814775375</v>
      </c>
      <c r="AB129" s="42">
        <v>18.380056404734443</v>
      </c>
      <c r="AC129" s="42">
        <v>7500.204545454546</v>
      </c>
      <c r="AD129" s="42">
        <v>665.41136363636372</v>
      </c>
      <c r="AE129" s="42"/>
      <c r="AF129" s="42">
        <v>10490.24</v>
      </c>
      <c r="AG129" s="42">
        <v>740372.41965199995</v>
      </c>
      <c r="AH129" s="42">
        <v>8183.6390160000001</v>
      </c>
      <c r="AI129" s="42"/>
      <c r="AJ129" s="42"/>
      <c r="AK129" s="42"/>
      <c r="AL129" s="42">
        <v>39.562799085976401</v>
      </c>
      <c r="AM129" s="42">
        <v>201262.40724844197</v>
      </c>
      <c r="AN129" s="42">
        <v>45349.545310343077</v>
      </c>
      <c r="AO129" s="81">
        <v>26367.440379013882</v>
      </c>
      <c r="AP129" s="81">
        <v>18982.104931329206</v>
      </c>
      <c r="AQ129" s="81">
        <v>11714.974271874462</v>
      </c>
      <c r="AR129" s="42">
        <v>17616.953226289887</v>
      </c>
      <c r="AS129" s="42">
        <v>79317.815285370772</v>
      </c>
      <c r="AT129" s="81">
        <v>24686.990118078091</v>
      </c>
      <c r="AU129" s="81">
        <v>39184.543251436175</v>
      </c>
      <c r="AV129" s="81">
        <v>15446.281915856496</v>
      </c>
      <c r="AW129" s="42">
        <v>58950.343002471585</v>
      </c>
      <c r="AX129" s="81">
        <v>28733.622222847698</v>
      </c>
      <c r="AY129" s="81">
        <v>30216.720779623887</v>
      </c>
      <c r="AZ129" s="42">
        <v>27.750423966634006</v>
      </c>
      <c r="BA129" s="81">
        <v>171022.74618558734</v>
      </c>
      <c r="BB129" s="81">
        <v>140751.28204950364</v>
      </c>
      <c r="BC129" s="81">
        <v>80181.94336671989</v>
      </c>
      <c r="BD129" s="81">
        <v>12647.977213456645</v>
      </c>
      <c r="BE129" s="81">
        <v>4312.5703979999998</v>
      </c>
      <c r="BF129" s="81">
        <v>809.17448000000024</v>
      </c>
      <c r="BG129" s="81">
        <v>20898.747714154619</v>
      </c>
      <c r="BH129" s="81">
        <v>10904.576188440002</v>
      </c>
      <c r="BI129" s="81">
        <v>15089.139939611019</v>
      </c>
      <c r="BJ129" s="81">
        <v>53.386469499999997</v>
      </c>
      <c r="BK129" s="81">
        <v>283.97777581000003</v>
      </c>
      <c r="BL129" s="81">
        <v>66.470100000000002</v>
      </c>
      <c r="BM129" s="81">
        <v>13.597049999999999</v>
      </c>
      <c r="BN129" s="81">
        <v>941.46491400000014</v>
      </c>
      <c r="BO129" s="81">
        <v>6.1990749999999997</v>
      </c>
      <c r="BP129" s="42">
        <v>41.805379552798414</v>
      </c>
      <c r="BQ129" s="42">
        <v>39.884639206077829</v>
      </c>
      <c r="BR129" s="42">
        <v>43.381954106642922</v>
      </c>
      <c r="BS129" s="42">
        <v>42.997209096050241</v>
      </c>
      <c r="BT129" s="42">
        <v>41.28854164111506</v>
      </c>
      <c r="BU129" s="42">
        <v>42.660981687150077</v>
      </c>
      <c r="BV129" s="42">
        <v>49.933345667651139</v>
      </c>
      <c r="BW129" s="42">
        <v>56.199923416271844</v>
      </c>
      <c r="BX129" s="42">
        <v>44.530265425358287</v>
      </c>
      <c r="BY129" s="42">
        <v>41.833919468825535</v>
      </c>
      <c r="BZ129" s="42">
        <v>34.685652359630204</v>
      </c>
      <c r="CA129" s="42">
        <v>44.034041037609235</v>
      </c>
      <c r="CB129" s="42">
        <v>41.391127675746695</v>
      </c>
      <c r="CC129" s="42">
        <v>42.04816577894217</v>
      </c>
      <c r="CD129" s="42">
        <v>43.603613731080387</v>
      </c>
      <c r="CE129" s="42">
        <v>45.006411863259657</v>
      </c>
      <c r="CF129" s="42">
        <v>39.665061112149154</v>
      </c>
      <c r="CG129" s="42">
        <v>43.04235825711244</v>
      </c>
      <c r="CH129" s="42">
        <v>39.325686484907521</v>
      </c>
      <c r="CI129" s="42">
        <v>47.729465058317338</v>
      </c>
      <c r="CJ129" s="42">
        <v>43.293430474142646</v>
      </c>
    </row>
    <row r="130" spans="1:88" ht="12" customHeight="1">
      <c r="A130" s="35" t="s">
        <v>601</v>
      </c>
      <c r="B130" s="42">
        <v>2191937.7317168559</v>
      </c>
      <c r="C130" s="42">
        <v>515432.23840824992</v>
      </c>
      <c r="D130" s="42">
        <v>1045.4852500000002</v>
      </c>
      <c r="E130" s="42">
        <v>1859120.8792380318</v>
      </c>
      <c r="F130" s="42">
        <v>6.4</v>
      </c>
      <c r="G130" s="42">
        <v>8.75</v>
      </c>
      <c r="H130" s="42">
        <v>6.46</v>
      </c>
      <c r="I130" s="42">
        <v>19.739999999999998</v>
      </c>
      <c r="J130" s="42"/>
      <c r="K130" s="42">
        <v>1184.26</v>
      </c>
      <c r="L130" s="42">
        <v>1187.6300000000001</v>
      </c>
      <c r="M130" s="42">
        <v>81.508054801146628</v>
      </c>
      <c r="N130" s="42">
        <v>144.30329821422978</v>
      </c>
      <c r="O130" s="42">
        <v>179.2698787671697</v>
      </c>
      <c r="P130" s="42">
        <v>157.32877575304985</v>
      </c>
      <c r="Q130" s="42">
        <v>21.941103014119864</v>
      </c>
      <c r="R130" s="42">
        <v>249.6812991848029</v>
      </c>
      <c r="S130" s="42">
        <v>-70.411420417633181</v>
      </c>
      <c r="T130" s="42">
        <v>209.51874719731296</v>
      </c>
      <c r="U130" s="42">
        <v>-95.611273063500008</v>
      </c>
      <c r="V130" s="42">
        <v>11.817317325940014</v>
      </c>
      <c r="W130" s="42">
        <v>28.345234661550002</v>
      </c>
      <c r="X130" s="42"/>
      <c r="Y130" s="42">
        <v>286.62984462771396</v>
      </c>
      <c r="Z130" s="42">
        <v>192.91872174299499</v>
      </c>
      <c r="AA130" s="42">
        <v>72.461571561976641</v>
      </c>
      <c r="AB130" s="42">
        <v>21.249551322742299</v>
      </c>
      <c r="AC130" s="42">
        <v>7671.3499999999995</v>
      </c>
      <c r="AD130" s="42">
        <v>712.65249999999992</v>
      </c>
      <c r="AE130" s="42"/>
      <c r="AF130" s="42">
        <v>12461.66</v>
      </c>
      <c r="AG130" s="42">
        <v>741297.79986599996</v>
      </c>
      <c r="AH130" s="42">
        <v>9043.3024700000005</v>
      </c>
      <c r="AI130" s="42"/>
      <c r="AJ130" s="42"/>
      <c r="AK130" s="42"/>
      <c r="AL130" s="42">
        <v>39.562799085976408</v>
      </c>
      <c r="AM130" s="42">
        <v>192698.52436672425</v>
      </c>
      <c r="AN130" s="42">
        <v>43524.123102320234</v>
      </c>
      <c r="AO130" s="81">
        <v>25189.734949065707</v>
      </c>
      <c r="AP130" s="81">
        <v>18334.388153254524</v>
      </c>
      <c r="AQ130" s="81">
        <v>11671.783455068109</v>
      </c>
      <c r="AR130" s="42">
        <v>17288.889011855928</v>
      </c>
      <c r="AS130" s="42">
        <v>83446.983485371937</v>
      </c>
      <c r="AT130" s="81">
        <v>24556.470445028335</v>
      </c>
      <c r="AU130" s="81">
        <v>46259.666396625507</v>
      </c>
      <c r="AV130" s="81">
        <v>12630.846643718072</v>
      </c>
      <c r="AW130" s="42">
        <v>48398.14421247624</v>
      </c>
      <c r="AX130" s="81">
        <v>22706.460345242449</v>
      </c>
      <c r="AY130" s="81">
        <v>25691.683867233791</v>
      </c>
      <c r="AZ130" s="42">
        <v>40.384554699960496</v>
      </c>
      <c r="BA130" s="81">
        <v>165256.87378493045</v>
      </c>
      <c r="BB130" s="81">
        <v>134733.60751511701</v>
      </c>
      <c r="BC130" s="81">
        <v>76331.115186713505</v>
      </c>
      <c r="BD130" s="81">
        <v>13843.337827655991</v>
      </c>
      <c r="BE130" s="81">
        <v>5328.6235096999981</v>
      </c>
      <c r="BF130" s="81">
        <v>801.28784499999983</v>
      </c>
      <c r="BG130" s="81">
        <v>9815.7770299825297</v>
      </c>
      <c r="BH130" s="81">
        <v>14257.912268330043</v>
      </c>
      <c r="BI130" s="81">
        <v>13734.463079144165</v>
      </c>
      <c r="BJ130" s="81">
        <v>52.330139899999992</v>
      </c>
      <c r="BK130" s="81">
        <v>314.72938426999997</v>
      </c>
      <c r="BL130" s="81">
        <v>81.482770000000073</v>
      </c>
      <c r="BM130" s="81">
        <v>12.5075</v>
      </c>
      <c r="BN130" s="81">
        <v>426.13924100000008</v>
      </c>
      <c r="BO130" s="81">
        <v>8.4815199999999997</v>
      </c>
      <c r="BP130" s="42">
        <v>41.805379552798414</v>
      </c>
      <c r="BQ130" s="42">
        <v>39.176551679824023</v>
      </c>
      <c r="BR130" s="42">
        <v>44.546921715579053</v>
      </c>
      <c r="BS130" s="42">
        <v>43.549102228138338</v>
      </c>
      <c r="BT130" s="42">
        <v>43.309521099193141</v>
      </c>
      <c r="BU130" s="42">
        <v>42.674646633857812</v>
      </c>
      <c r="BV130" s="42">
        <v>56.322090317806129</v>
      </c>
      <c r="BW130" s="42">
        <v>55.840225436253284</v>
      </c>
      <c r="BX130" s="42">
        <v>46.497861009444073</v>
      </c>
      <c r="BY130" s="42">
        <v>40.167406386082327</v>
      </c>
      <c r="BZ130" s="42">
        <v>36.794810812780426</v>
      </c>
      <c r="CA130" s="42">
        <v>41.491314483127717</v>
      </c>
      <c r="CB130" s="42">
        <v>42.891781591012951</v>
      </c>
      <c r="CC130" s="42">
        <v>43.49419985968278</v>
      </c>
      <c r="CD130" s="42">
        <v>48.838268201937737</v>
      </c>
      <c r="CE130" s="42">
        <v>45.295276958903912</v>
      </c>
      <c r="CF130" s="42">
        <v>38.556126640527701</v>
      </c>
      <c r="CG130" s="42">
        <v>44.246254071025056</v>
      </c>
      <c r="CH130" s="42">
        <v>38.621922036931423</v>
      </c>
      <c r="CI130" s="42">
        <v>44.549365424250844</v>
      </c>
      <c r="CJ130" s="42">
        <v>44.221780421927065</v>
      </c>
    </row>
    <row r="131" spans="1:88" ht="12" customHeight="1">
      <c r="A131" s="35" t="s">
        <v>602</v>
      </c>
      <c r="B131" s="42">
        <v>2264356.7377626845</v>
      </c>
      <c r="C131" s="42">
        <v>523434.33820274996</v>
      </c>
      <c r="D131" s="42">
        <v>1045.1698099999999</v>
      </c>
      <c r="E131" s="42">
        <v>1929678.824508504</v>
      </c>
      <c r="F131" s="42">
        <v>7.4</v>
      </c>
      <c r="G131" s="42">
        <v>8.91</v>
      </c>
      <c r="H131" s="42">
        <v>7.2</v>
      </c>
      <c r="I131" s="42">
        <v>21.3</v>
      </c>
      <c r="J131" s="42"/>
      <c r="K131" s="42">
        <v>1177.51</v>
      </c>
      <c r="L131" s="42">
        <v>1179.71</v>
      </c>
      <c r="M131" s="42">
        <v>81.135795121202463</v>
      </c>
      <c r="N131" s="42">
        <v>144.86228210908291</v>
      </c>
      <c r="O131" s="42">
        <v>176.37494768273999</v>
      </c>
      <c r="P131" s="42">
        <v>136.4770280608499</v>
      </c>
      <c r="Q131" s="42">
        <v>39.897919621890068</v>
      </c>
      <c r="R131" s="42">
        <v>130.98122529537989</v>
      </c>
      <c r="S131" s="42">
        <v>45.393722387360093</v>
      </c>
      <c r="T131" s="42">
        <v>101.37539927919995</v>
      </c>
      <c r="U131" s="42">
        <v>1.7142554354999997</v>
      </c>
      <c r="V131" s="42">
        <v>-1.0759335228700042</v>
      </c>
      <c r="W131" s="42">
        <v>30.681759539049999</v>
      </c>
      <c r="X131" s="42"/>
      <c r="Y131" s="42">
        <v>345.19749207657429</v>
      </c>
      <c r="Z131" s="42">
        <v>227.03908840770876</v>
      </c>
      <c r="AA131" s="42">
        <v>89.425589558585244</v>
      </c>
      <c r="AB131" s="42">
        <v>28.732814110280319</v>
      </c>
      <c r="AC131" s="42">
        <v>8020.586956521739</v>
      </c>
      <c r="AD131" s="42">
        <v>754.60434782608706</v>
      </c>
      <c r="AE131" s="42"/>
      <c r="AF131" s="42">
        <v>11214.89</v>
      </c>
      <c r="AG131" s="42">
        <v>703654.61748100002</v>
      </c>
      <c r="AH131" s="42">
        <v>12993.356872999999</v>
      </c>
      <c r="AI131" s="42"/>
      <c r="AJ131" s="42"/>
      <c r="AK131" s="42"/>
      <c r="AL131" s="42">
        <v>40.38517187596581</v>
      </c>
      <c r="AM131" s="42">
        <v>206896.45783093458</v>
      </c>
      <c r="AN131" s="42">
        <v>55292.596946426522</v>
      </c>
      <c r="AO131" s="81">
        <v>35577.814171439284</v>
      </c>
      <c r="AP131" s="81">
        <v>19714.782774987238</v>
      </c>
      <c r="AQ131" s="81">
        <v>12446.827313510819</v>
      </c>
      <c r="AR131" s="42">
        <v>18543.280343029139</v>
      </c>
      <c r="AS131" s="42">
        <v>70553.869794413869</v>
      </c>
      <c r="AT131" s="81">
        <v>25661.606028668681</v>
      </c>
      <c r="AU131" s="81">
        <v>36207.686890879551</v>
      </c>
      <c r="AV131" s="81">
        <v>8684.5768748656428</v>
      </c>
      <c r="AW131" s="42">
        <v>62430.497237065159</v>
      </c>
      <c r="AX131" s="81">
        <v>30187.352954963073</v>
      </c>
      <c r="AY131" s="81">
        <v>32243.144282102086</v>
      </c>
      <c r="AZ131" s="42">
        <v>76.213509999900012</v>
      </c>
      <c r="BA131" s="81">
        <v>180816.65691653386</v>
      </c>
      <c r="BB131" s="81">
        <v>147182.97740702331</v>
      </c>
      <c r="BC131" s="81">
        <v>85706.559510839987</v>
      </c>
      <c r="BD131" s="81">
        <v>13839.924843484137</v>
      </c>
      <c r="BE131" s="81">
        <v>7513.6387943000018</v>
      </c>
      <c r="BF131" s="81">
        <v>603.82751199999996</v>
      </c>
      <c r="BG131" s="81">
        <v>12620.467399986859</v>
      </c>
      <c r="BH131" s="81">
        <v>12223.385684580029</v>
      </c>
      <c r="BI131" s="81">
        <v>13750.252217887682</v>
      </c>
      <c r="BJ131" s="81">
        <v>58.677667499999998</v>
      </c>
      <c r="BK131" s="81">
        <v>345.33607425300011</v>
      </c>
      <c r="BL131" s="81">
        <v>109.58460000000004</v>
      </c>
      <c r="BM131" s="81">
        <v>8.0851000000000006</v>
      </c>
      <c r="BN131" s="81">
        <v>523.77698999999996</v>
      </c>
      <c r="BO131" s="81">
        <v>7.1712400000000001</v>
      </c>
      <c r="BP131" s="42">
        <v>45.359600889967503</v>
      </c>
      <c r="BQ131" s="42">
        <v>36.395698849445452</v>
      </c>
      <c r="BR131" s="42">
        <v>46.220019891134086</v>
      </c>
      <c r="BS131" s="42">
        <v>44.135019990066347</v>
      </c>
      <c r="BT131" s="42">
        <v>46.275278269762893</v>
      </c>
      <c r="BU131" s="42">
        <v>41.088926956436005</v>
      </c>
      <c r="BV131" s="42">
        <v>58.28565898947231</v>
      </c>
      <c r="BW131" s="42">
        <v>59.171410018119666</v>
      </c>
      <c r="BX131" s="42">
        <v>48.833741394692169</v>
      </c>
      <c r="BY131" s="42">
        <v>36.317132380310191</v>
      </c>
      <c r="BZ131" s="42">
        <v>39.946679584432559</v>
      </c>
      <c r="CA131" s="42">
        <v>36.480647449296498</v>
      </c>
      <c r="CB131" s="42">
        <v>43.398704275563183</v>
      </c>
      <c r="CC131" s="42">
        <v>43.696770590365958</v>
      </c>
      <c r="CD131" s="42">
        <v>56.612963262399823</v>
      </c>
      <c r="CE131" s="42">
        <v>44.836501865723434</v>
      </c>
      <c r="CF131" s="42">
        <v>35.780272885345148</v>
      </c>
      <c r="CG131" s="42">
        <v>45.596569812141205</v>
      </c>
      <c r="CH131" s="42">
        <v>37.510377004268982</v>
      </c>
      <c r="CI131" s="42">
        <v>40.695733266583318</v>
      </c>
      <c r="CJ131" s="42">
        <v>46.324273526865454</v>
      </c>
    </row>
    <row r="132" spans="1:88" ht="12" customHeight="1">
      <c r="A132" s="35" t="s">
        <v>603</v>
      </c>
      <c r="B132" s="42">
        <v>2235080.6326978807</v>
      </c>
      <c r="C132" s="42">
        <v>519931.97437014122</v>
      </c>
      <c r="D132" s="42">
        <v>1007.1792900000002</v>
      </c>
      <c r="E132" s="42">
        <v>1961078.6727832356</v>
      </c>
      <c r="F132" s="42">
        <v>8.4</v>
      </c>
      <c r="G132" s="42">
        <v>9.19</v>
      </c>
      <c r="H132" s="42">
        <v>7.81</v>
      </c>
      <c r="I132" s="42">
        <v>22.3</v>
      </c>
      <c r="J132" s="42"/>
      <c r="K132" s="42">
        <v>1171.82</v>
      </c>
      <c r="L132" s="42">
        <v>1173.93</v>
      </c>
      <c r="M132" s="42">
        <v>80.516476096466533</v>
      </c>
      <c r="N132" s="42">
        <v>144.7331845500795</v>
      </c>
      <c r="O132" s="42">
        <v>188.95503554669023</v>
      </c>
      <c r="P132" s="42">
        <v>146.90940993242026</v>
      </c>
      <c r="Q132" s="42">
        <v>42.045625614269973</v>
      </c>
      <c r="R132" s="42">
        <v>190.69066525150012</v>
      </c>
      <c r="S132" s="42">
        <v>-1.7356297048099041</v>
      </c>
      <c r="T132" s="42">
        <v>157.77524392150008</v>
      </c>
      <c r="U132" s="42">
        <v>2.335766</v>
      </c>
      <c r="V132" s="42">
        <v>5.2265115</v>
      </c>
      <c r="W132" s="42">
        <v>27.688909829999982</v>
      </c>
      <c r="X132" s="42"/>
      <c r="Y132" s="42">
        <v>314.94841115411066</v>
      </c>
      <c r="Z132" s="42">
        <v>205.78966697920941</v>
      </c>
      <c r="AA132" s="42">
        <v>76.964000134182413</v>
      </c>
      <c r="AB132" s="42">
        <v>32.194744040718867</v>
      </c>
      <c r="AC132" s="42">
        <v>6957.4318181818198</v>
      </c>
      <c r="AD132" s="42">
        <v>806.24772727272727</v>
      </c>
      <c r="AE132" s="42"/>
      <c r="AF132" s="42">
        <v>10160.719999999999</v>
      </c>
      <c r="AG132" s="42">
        <v>637455.76135299995</v>
      </c>
      <c r="AH132" s="42">
        <v>4421.7599879999998</v>
      </c>
      <c r="AI132" s="42"/>
      <c r="AJ132" s="42"/>
      <c r="AK132" s="42"/>
      <c r="AL132" s="42">
        <v>42.229954080536622</v>
      </c>
      <c r="AM132" s="42">
        <v>193256.36775652782</v>
      </c>
      <c r="AN132" s="42">
        <v>54136.597576550856</v>
      </c>
      <c r="AO132" s="81">
        <v>36001.57649574762</v>
      </c>
      <c r="AP132" s="81">
        <v>18135.021080803243</v>
      </c>
      <c r="AQ132" s="81">
        <v>11369.607460760999</v>
      </c>
      <c r="AR132" s="42">
        <v>15421.976273724298</v>
      </c>
      <c r="AS132" s="42">
        <v>69676.519802455092</v>
      </c>
      <c r="AT132" s="81">
        <v>14541.276930317563</v>
      </c>
      <c r="AU132" s="81">
        <v>42555.221305490035</v>
      </c>
      <c r="AV132" s="81">
        <v>12580.021566647505</v>
      </c>
      <c r="AW132" s="42">
        <v>53843.648437349017</v>
      </c>
      <c r="AX132" s="81">
        <v>27279.139422729557</v>
      </c>
      <c r="AY132" s="81">
        <v>26564.50901461946</v>
      </c>
      <c r="AZ132" s="42">
        <v>177.62566644854832</v>
      </c>
      <c r="BA132" s="81">
        <v>200293.41775458914</v>
      </c>
      <c r="BB132" s="81">
        <v>152242.48528766618</v>
      </c>
      <c r="BC132" s="81">
        <v>74489.589908719994</v>
      </c>
      <c r="BD132" s="81">
        <v>19264.706154999985</v>
      </c>
      <c r="BE132" s="81">
        <v>7408.8151424999996</v>
      </c>
      <c r="BF132" s="81">
        <v>4366.3285133484669</v>
      </c>
      <c r="BG132" s="81">
        <v>12527.05092995893</v>
      </c>
      <c r="BH132" s="81">
        <v>17365.13081521001</v>
      </c>
      <c r="BI132" s="81">
        <v>15737.167538526985</v>
      </c>
      <c r="BJ132" s="81">
        <v>49.004315199999994</v>
      </c>
      <c r="BK132" s="81">
        <v>451.30256081599998</v>
      </c>
      <c r="BL132" s="81">
        <v>99.460293999999919</v>
      </c>
      <c r="BM132" s="81">
        <v>54.9372075</v>
      </c>
      <c r="BN132" s="81">
        <v>538.92539499999987</v>
      </c>
      <c r="BO132" s="81">
        <v>12.076525</v>
      </c>
      <c r="BP132" s="42">
        <v>45.407946909007201</v>
      </c>
      <c r="BQ132" s="42">
        <v>34.799283335709603</v>
      </c>
      <c r="BR132" s="42">
        <v>46.598713750552911</v>
      </c>
      <c r="BS132" s="42">
        <v>44.298430962524556</v>
      </c>
      <c r="BT132" s="42">
        <v>45.936841814838345</v>
      </c>
      <c r="BU132" s="42">
        <v>41.119367814938293</v>
      </c>
      <c r="BV132" s="42">
        <v>60.012426975097476</v>
      </c>
      <c r="BW132" s="42">
        <v>65.709170675283801</v>
      </c>
      <c r="BX132" s="42">
        <v>48.923615101471647</v>
      </c>
      <c r="BY132" s="42">
        <v>34.960919786391258</v>
      </c>
      <c r="BZ132" s="42">
        <v>43.373077084096103</v>
      </c>
      <c r="CA132" s="42">
        <v>35.149455311950298</v>
      </c>
      <c r="CB132" s="42">
        <v>44.663984496403479</v>
      </c>
      <c r="CC132" s="42">
        <v>44.593343992041987</v>
      </c>
      <c r="CD132" s="42">
        <v>55.196520096932574</v>
      </c>
      <c r="CE132" s="42">
        <v>45.700374495183254</v>
      </c>
      <c r="CF132" s="42">
        <v>34.765978103569338</v>
      </c>
      <c r="CG132" s="42">
        <v>45.82529399590662</v>
      </c>
      <c r="CH132" s="42">
        <v>38.085938450052041</v>
      </c>
      <c r="CI132" s="42">
        <v>40.176530736644956</v>
      </c>
      <c r="CJ132" s="42">
        <v>46.58072748359524</v>
      </c>
    </row>
    <row r="133" spans="1:88" ht="12" customHeight="1">
      <c r="A133" s="35" t="s">
        <v>604</v>
      </c>
      <c r="B133" s="42">
        <v>2401249.7120808912</v>
      </c>
      <c r="C133" s="42">
        <v>590471.57277242118</v>
      </c>
      <c r="D133" s="42">
        <v>975.29405000000008</v>
      </c>
      <c r="E133" s="42">
        <v>2056060.8360117935</v>
      </c>
      <c r="F133" s="42">
        <v>8.4</v>
      </c>
      <c r="G133" s="42">
        <v>9.85</v>
      </c>
      <c r="H133" s="42">
        <v>8.25</v>
      </c>
      <c r="I133" s="42">
        <v>19.899999999999999</v>
      </c>
      <c r="J133" s="42"/>
      <c r="K133" s="42">
        <v>1169.97</v>
      </c>
      <c r="L133" s="42">
        <v>1170.22</v>
      </c>
      <c r="M133" s="42">
        <v>81.109467255769204</v>
      </c>
      <c r="N133" s="42">
        <v>145.51089131657872</v>
      </c>
      <c r="O133" s="42">
        <v>254.7316596900499</v>
      </c>
      <c r="P133" s="42">
        <v>223.06439286626983</v>
      </c>
      <c r="Q133" s="42">
        <v>31.667266823780061</v>
      </c>
      <c r="R133" s="42">
        <v>337.21340117210008</v>
      </c>
      <c r="S133" s="42">
        <v>-82.481741482050182</v>
      </c>
      <c r="T133" s="42">
        <v>179.16081739009999</v>
      </c>
      <c r="U133" s="42">
        <v>2.2533087000000012</v>
      </c>
      <c r="V133" s="42">
        <v>46.597987020000012</v>
      </c>
      <c r="W133" s="42">
        <v>111.45459676200002</v>
      </c>
      <c r="X133" s="42"/>
      <c r="Y133" s="42">
        <v>383.13885557002749</v>
      </c>
      <c r="Z133" s="42">
        <v>242.05663363174691</v>
      </c>
      <c r="AA133" s="42">
        <v>104.12134415614541</v>
      </c>
      <c r="AB133" s="42">
        <v>36.960877782135128</v>
      </c>
      <c r="AC133" s="42">
        <v>6630.7361111111104</v>
      </c>
      <c r="AD133" s="42">
        <v>803.20294117647063</v>
      </c>
      <c r="AE133" s="42"/>
      <c r="AF133" s="42">
        <v>10014.030000000001</v>
      </c>
      <c r="AG133" s="42">
        <v>717560.94799999997</v>
      </c>
      <c r="AH133" s="42">
        <v>16426.430229000001</v>
      </c>
      <c r="AI133" s="42"/>
      <c r="AJ133" s="42"/>
      <c r="AK133" s="42"/>
      <c r="AL133" s="42">
        <v>42.229954080536622</v>
      </c>
      <c r="AM133" s="42">
        <v>220968.11657859304</v>
      </c>
      <c r="AN133" s="42">
        <v>67132.66297198461</v>
      </c>
      <c r="AO133" s="81">
        <v>39987.238390067912</v>
      </c>
      <c r="AP133" s="81">
        <v>27145.424581916694</v>
      </c>
      <c r="AQ133" s="81">
        <v>17135.676227106142</v>
      </c>
      <c r="AR133" s="42">
        <v>18122.818879471706</v>
      </c>
      <c r="AS133" s="42">
        <v>75592.483318937913</v>
      </c>
      <c r="AT133" s="81">
        <v>13861.243009288084</v>
      </c>
      <c r="AU133" s="81">
        <v>51273.132120924129</v>
      </c>
      <c r="AV133" s="81">
        <v>10458.108188725695</v>
      </c>
      <c r="AW133" s="42">
        <v>60103.490292960902</v>
      </c>
      <c r="AX133" s="81">
        <v>30504.779940849327</v>
      </c>
      <c r="AY133" s="81">
        <v>29598.710352111575</v>
      </c>
      <c r="AZ133" s="42">
        <v>16.66111523788085</v>
      </c>
      <c r="BA133" s="81">
        <v>214460.08842647134</v>
      </c>
      <c r="BB133" s="81">
        <v>176524.24582543189</v>
      </c>
      <c r="BC133" s="81">
        <v>68991.399028779924</v>
      </c>
      <c r="BD133" s="81">
        <v>17043.875609999981</v>
      </c>
      <c r="BE133" s="81">
        <v>6338.8492160000005</v>
      </c>
      <c r="BF133" s="81">
        <v>6439.3900658555849</v>
      </c>
      <c r="BG133" s="81">
        <v>21296.302489961683</v>
      </c>
      <c r="BH133" s="81">
        <v>40081.51612522982</v>
      </c>
      <c r="BI133" s="81">
        <v>14095.972927726609</v>
      </c>
      <c r="BJ133" s="81">
        <v>49.808090700000001</v>
      </c>
      <c r="BK133" s="81">
        <v>401.11299630000002</v>
      </c>
      <c r="BL133" s="81">
        <v>72.89585000000001</v>
      </c>
      <c r="BM133" s="81">
        <v>81.906467400000011</v>
      </c>
      <c r="BN133" s="81">
        <v>842.64650399999994</v>
      </c>
      <c r="BO133" s="81">
        <v>27.590979999999998</v>
      </c>
      <c r="BP133" s="42">
        <v>42.329916814684566</v>
      </c>
      <c r="BQ133" s="42">
        <v>35.816354509783245</v>
      </c>
      <c r="BR133" s="42">
        <v>46.368912989888436</v>
      </c>
      <c r="BS133" s="42">
        <v>44.523540689347243</v>
      </c>
      <c r="BT133" s="42">
        <v>45.542939439864483</v>
      </c>
      <c r="BU133" s="42">
        <v>42.773775861446353</v>
      </c>
      <c r="BV133" s="42">
        <v>62.585004624575554</v>
      </c>
      <c r="BW133" s="42">
        <v>65.709170675283801</v>
      </c>
      <c r="BX133" s="42">
        <v>48.704374359436109</v>
      </c>
      <c r="BY133" s="42">
        <v>36.436210783881194</v>
      </c>
      <c r="BZ133" s="42">
        <v>46.081736502948367</v>
      </c>
      <c r="CA133" s="42">
        <v>36.854577824955548</v>
      </c>
      <c r="CB133" s="42">
        <v>46.40478908618848</v>
      </c>
      <c r="CC133" s="42">
        <v>46.235025870573153</v>
      </c>
      <c r="CD133" s="42">
        <v>53.116085121739708</v>
      </c>
      <c r="CE133" s="42">
        <v>46.437481224190776</v>
      </c>
      <c r="CF133" s="42">
        <v>36.442749272518085</v>
      </c>
      <c r="CG133" s="42">
        <v>45.964918194182168</v>
      </c>
      <c r="CH133" s="42">
        <v>39.121978246123717</v>
      </c>
      <c r="CI133" s="42">
        <v>41.625057259905219</v>
      </c>
      <c r="CJ133" s="42">
        <v>45.808552805081881</v>
      </c>
    </row>
    <row r="134" spans="1:88" ht="12" customHeight="1">
      <c r="A134" s="35" t="s">
        <v>605</v>
      </c>
      <c r="B134" s="42">
        <v>2306953.1238021711</v>
      </c>
      <c r="C134" s="42">
        <v>551883.42316647118</v>
      </c>
      <c r="D134" s="42">
        <v>1026.1953599999999</v>
      </c>
      <c r="E134" s="42">
        <v>2133446.6628606496</v>
      </c>
      <c r="F134" s="42">
        <v>8.4</v>
      </c>
      <c r="G134" s="42">
        <v>10.43</v>
      </c>
      <c r="H134" s="42">
        <v>8.75</v>
      </c>
      <c r="I134" s="42">
        <v>17.3</v>
      </c>
      <c r="J134" s="42"/>
      <c r="K134" s="42">
        <v>1171.77</v>
      </c>
      <c r="L134" s="42">
        <v>1170.67</v>
      </c>
      <c r="M134" s="42">
        <v>80.239211583293269</v>
      </c>
      <c r="N134" s="42">
        <v>143.24292342100665</v>
      </c>
      <c r="O134" s="42">
        <v>175.42140813636999</v>
      </c>
      <c r="P134" s="42">
        <v>137.0390067825</v>
      </c>
      <c r="Q134" s="42">
        <v>38.382401353870002</v>
      </c>
      <c r="R134" s="42">
        <v>136.99201260700002</v>
      </c>
      <c r="S134" s="42">
        <v>38.429395529369977</v>
      </c>
      <c r="T134" s="42">
        <v>134.592380074</v>
      </c>
      <c r="U134" s="42">
        <v>0.52707999999999999</v>
      </c>
      <c r="V134" s="42">
        <v>0.36858867300000003</v>
      </c>
      <c r="W134" s="42">
        <v>2.03104386</v>
      </c>
      <c r="X134" s="42"/>
      <c r="Y134" s="42">
        <v>260.19324275502873</v>
      </c>
      <c r="Z134" s="42">
        <v>177.87526018109469</v>
      </c>
      <c r="AA134" s="42">
        <v>43.963884088060681</v>
      </c>
      <c r="AB134" s="42">
        <v>38.354098485873358</v>
      </c>
      <c r="AC134" s="42">
        <v>7078.909090909091</v>
      </c>
      <c r="AD134" s="42">
        <v>889.59550000000002</v>
      </c>
      <c r="AE134" s="42"/>
      <c r="AF134" s="42">
        <v>10773.89</v>
      </c>
      <c r="AG134" s="42">
        <v>788261.732495</v>
      </c>
      <c r="AH134" s="42">
        <v>3546.017922</v>
      </c>
      <c r="AI134" s="42"/>
      <c r="AJ134" s="42"/>
      <c r="AK134" s="42"/>
      <c r="AL134" s="42">
        <v>42.229954080536622</v>
      </c>
      <c r="AM134" s="42">
        <v>218780.21739029849</v>
      </c>
      <c r="AN134" s="42">
        <v>66552.447219860012</v>
      </c>
      <c r="AO134" s="81">
        <v>43026.884658669012</v>
      </c>
      <c r="AP134" s="81">
        <v>23525.562561191004</v>
      </c>
      <c r="AQ134" s="81">
        <v>14690.624395766894</v>
      </c>
      <c r="AR134" s="42">
        <v>20495.373790370781</v>
      </c>
      <c r="AS134" s="42">
        <v>75027.348885060812</v>
      </c>
      <c r="AT134" s="81">
        <v>15142.292339250213</v>
      </c>
      <c r="AU134" s="81">
        <v>54735.88273651214</v>
      </c>
      <c r="AV134" s="81">
        <v>5149.1738092984688</v>
      </c>
      <c r="AW134" s="42">
        <v>56676.114350681499</v>
      </c>
      <c r="AX134" s="81">
        <v>29429.836749149999</v>
      </c>
      <c r="AY134" s="81">
        <v>27246.277601531499</v>
      </c>
      <c r="AZ134" s="42">
        <v>28.933144325394569</v>
      </c>
      <c r="BA134" s="81">
        <v>238019.02696655167</v>
      </c>
      <c r="BB134" s="81">
        <v>212806.69088447638</v>
      </c>
      <c r="BC134" s="81">
        <v>62849.305583860012</v>
      </c>
      <c r="BD134" s="81">
        <v>107.11899999999837</v>
      </c>
      <c r="BE134" s="81">
        <v>6256.6432427000009</v>
      </c>
      <c r="BF134" s="81">
        <v>4779.5793390989093</v>
      </c>
      <c r="BG134" s="81">
        <v>103219.70602994363</v>
      </c>
      <c r="BH134" s="81">
        <v>21919.586158650029</v>
      </c>
      <c r="BI134" s="81">
        <v>9134.7580370636351</v>
      </c>
      <c r="BJ134" s="81">
        <v>49.081986179999994</v>
      </c>
      <c r="BK134" s="81">
        <v>3.1436477999999997</v>
      </c>
      <c r="BL134" s="81">
        <v>67.654160000000005</v>
      </c>
      <c r="BM134" s="81">
        <v>67.419849999999997</v>
      </c>
      <c r="BN134" s="81">
        <v>3838.4611999999997</v>
      </c>
      <c r="BO134" s="81">
        <v>17.23123</v>
      </c>
      <c r="BP134" s="42">
        <v>42.316672753802727</v>
      </c>
      <c r="BQ134" s="42">
        <v>39.073557130550732</v>
      </c>
      <c r="BR134" s="42">
        <v>46.455775839247679</v>
      </c>
      <c r="BS134" s="42">
        <v>45.366733046940368</v>
      </c>
      <c r="BT134" s="42">
        <v>45.484044935794849</v>
      </c>
      <c r="BU134" s="42">
        <v>44.669518135842466</v>
      </c>
      <c r="BV134" s="42">
        <v>58.464898528299024</v>
      </c>
      <c r="BW134" s="42">
        <v>65.709170675283801</v>
      </c>
      <c r="BX134" s="42">
        <v>48.617463905259264</v>
      </c>
      <c r="BY134" s="42">
        <v>40.389740890185195</v>
      </c>
      <c r="BZ134" s="42">
        <v>48.003895724333738</v>
      </c>
      <c r="CA134" s="42">
        <v>41.461400053074989</v>
      </c>
      <c r="CB134" s="42">
        <v>46.388632152423902</v>
      </c>
      <c r="CC134" s="42">
        <v>46.764829990745952</v>
      </c>
      <c r="CD134" s="42">
        <v>51.958106557697043</v>
      </c>
      <c r="CE134" s="42">
        <v>46.90092347363661</v>
      </c>
      <c r="CF134" s="42">
        <v>39.94985493562055</v>
      </c>
      <c r="CG134" s="42">
        <v>46.152423597243541</v>
      </c>
      <c r="CH134" s="42">
        <v>39.99495226726097</v>
      </c>
      <c r="CI134" s="42">
        <v>42.996277066607611</v>
      </c>
      <c r="CJ134" s="42">
        <v>45.918304353094811</v>
      </c>
    </row>
    <row r="135" spans="1:88" ht="12" customHeight="1">
      <c r="A135" s="35" t="s">
        <v>606</v>
      </c>
      <c r="B135" s="42">
        <v>2417222.7364449012</v>
      </c>
      <c r="C135" s="42">
        <v>549183.52896863082</v>
      </c>
      <c r="D135" s="42">
        <v>1016.9773300000001</v>
      </c>
      <c r="E135" s="42">
        <v>2230514.0087471232</v>
      </c>
      <c r="F135" s="42">
        <v>8.4</v>
      </c>
      <c r="G135" s="42">
        <v>11.15</v>
      </c>
      <c r="H135" s="42">
        <v>9.7799999999999994</v>
      </c>
      <c r="I135" s="42">
        <v>22.1</v>
      </c>
      <c r="J135" s="42"/>
      <c r="K135" s="42">
        <v>1171.82</v>
      </c>
      <c r="L135" s="42">
        <v>1171.67</v>
      </c>
      <c r="M135" s="42">
        <v>79.684134161442998</v>
      </c>
      <c r="N135" s="42">
        <v>142.96062130141723</v>
      </c>
      <c r="O135" s="42">
        <v>147.99655490019001</v>
      </c>
      <c r="P135" s="42">
        <v>129.49169294389998</v>
      </c>
      <c r="Q135" s="42">
        <v>18.504861956290007</v>
      </c>
      <c r="R135" s="42">
        <v>131.15247913893</v>
      </c>
      <c r="S135" s="42">
        <v>16.844075761260004</v>
      </c>
      <c r="T135" s="42">
        <v>119.91338769989002</v>
      </c>
      <c r="U135" s="42">
        <v>2.1956338999999998</v>
      </c>
      <c r="V135" s="42">
        <v>0.73458394800000004</v>
      </c>
      <c r="W135" s="42">
        <v>10.50450749104</v>
      </c>
      <c r="X135" s="42"/>
      <c r="Y135" s="42">
        <v>230.36851195335032</v>
      </c>
      <c r="Z135" s="42">
        <v>158.14339462462357</v>
      </c>
      <c r="AA135" s="42">
        <v>37.951284169179971</v>
      </c>
      <c r="AB135" s="42">
        <v>34.273833159546811</v>
      </c>
      <c r="AC135" s="42">
        <v>7941.1428571428569</v>
      </c>
      <c r="AD135" s="42">
        <v>922.29759999999999</v>
      </c>
      <c r="AE135" s="42"/>
      <c r="AF135" s="42">
        <v>12085.41</v>
      </c>
      <c r="AG135" s="42">
        <v>847518.04676000006</v>
      </c>
      <c r="AH135" s="42">
        <v>1929.7659120000001</v>
      </c>
      <c r="AI135" s="42"/>
      <c r="AJ135" s="42"/>
      <c r="AK135" s="42"/>
      <c r="AL135" s="42">
        <v>42.229954080536622</v>
      </c>
      <c r="AM135" s="42">
        <v>186024.77166794456</v>
      </c>
      <c r="AN135" s="42">
        <v>46915.940676344617</v>
      </c>
      <c r="AO135" s="81">
        <v>26919.789988512151</v>
      </c>
      <c r="AP135" s="81">
        <v>19996.150687832476</v>
      </c>
      <c r="AQ135" s="81">
        <v>13149.636990762474</v>
      </c>
      <c r="AR135" s="42">
        <v>14673.185140995472</v>
      </c>
      <c r="AS135" s="42">
        <v>61725.977155318666</v>
      </c>
      <c r="AT135" s="81">
        <v>15528.098213086036</v>
      </c>
      <c r="AU135" s="81">
        <v>40503.210791420272</v>
      </c>
      <c r="AV135" s="81">
        <v>5694.6681508123484</v>
      </c>
      <c r="AW135" s="42">
        <v>62633.018192953437</v>
      </c>
      <c r="AX135" s="81">
        <v>29872.484174680001</v>
      </c>
      <c r="AY135" s="81">
        <v>32760.534018273436</v>
      </c>
      <c r="AZ135" s="42">
        <v>76.650502332348594</v>
      </c>
      <c r="BA135" s="81">
        <v>216031.54093720453</v>
      </c>
      <c r="BB135" s="81">
        <v>199477.5438334895</v>
      </c>
      <c r="BC135" s="81">
        <v>63083.564892640097</v>
      </c>
      <c r="BD135" s="81">
        <v>323.46711999860003</v>
      </c>
      <c r="BE135" s="81">
        <v>6308.0277457000047</v>
      </c>
      <c r="BF135" s="81">
        <v>690.97765274448614</v>
      </c>
      <c r="BG135" s="81">
        <v>100138.72137996253</v>
      </c>
      <c r="BH135" s="81">
        <v>18531.889973100009</v>
      </c>
      <c r="BI135" s="81">
        <v>4028.6467109963128</v>
      </c>
      <c r="BJ135" s="81">
        <v>46.733945300000002</v>
      </c>
      <c r="BK135" s="81">
        <v>10.827298000000001</v>
      </c>
      <c r="BL135" s="81">
        <v>73.141609999999986</v>
      </c>
      <c r="BM135" s="81">
        <v>10.993676000000001</v>
      </c>
      <c r="BN135" s="81">
        <v>3381.1542839999997</v>
      </c>
      <c r="BO135" s="81">
        <v>14.58705</v>
      </c>
      <c r="BP135" s="42">
        <v>42.269632860188189</v>
      </c>
      <c r="BQ135" s="42">
        <v>42.021776103498375</v>
      </c>
      <c r="BR135" s="42">
        <v>47.376625656694827</v>
      </c>
      <c r="BS135" s="42">
        <v>46.781108723507728</v>
      </c>
      <c r="BT135" s="42">
        <v>46.642369107687976</v>
      </c>
      <c r="BU135" s="42">
        <v>47.19997533456732</v>
      </c>
      <c r="BV135" s="42">
        <v>60.425446459141114</v>
      </c>
      <c r="BW135" s="42">
        <v>65.709170675283801</v>
      </c>
      <c r="BX135" s="42">
        <v>49.60671174718977</v>
      </c>
      <c r="BY135" s="42">
        <v>43.371109168346479</v>
      </c>
      <c r="BZ135" s="42">
        <v>50.182497624952077</v>
      </c>
      <c r="CA135" s="42">
        <v>45.425062035060876</v>
      </c>
      <c r="CB135" s="42">
        <v>48.343976797132157</v>
      </c>
      <c r="CC135" s="42">
        <v>48.629438610499037</v>
      </c>
      <c r="CD135" s="42">
        <v>53.770410282159759</v>
      </c>
      <c r="CE135" s="42">
        <v>47.467256072351731</v>
      </c>
      <c r="CF135" s="42">
        <v>40.555385083763476</v>
      </c>
      <c r="CG135" s="42">
        <v>47.031489861911723</v>
      </c>
      <c r="CH135" s="42">
        <v>40.598793862831926</v>
      </c>
      <c r="CI135" s="42">
        <v>46.554989246923029</v>
      </c>
      <c r="CJ135" s="42">
        <v>46.555713672361662</v>
      </c>
    </row>
    <row r="136" spans="1:88" ht="12" customHeight="1">
      <c r="A136" s="35" t="s">
        <v>607</v>
      </c>
      <c r="B136" s="42">
        <v>2454756.0865677423</v>
      </c>
      <c r="C136" s="42">
        <v>577707.48354327958</v>
      </c>
      <c r="D136" s="42">
        <v>980.95212000000004</v>
      </c>
      <c r="E136" s="42">
        <v>2335928.8705589753</v>
      </c>
      <c r="F136" s="42">
        <v>9.75</v>
      </c>
      <c r="G136" s="42">
        <v>11.25</v>
      </c>
      <c r="H136" s="42">
        <v>10.17</v>
      </c>
      <c r="I136" s="42">
        <v>20.8</v>
      </c>
      <c r="J136" s="42"/>
      <c r="K136" s="42">
        <v>1168.17</v>
      </c>
      <c r="L136" s="42">
        <v>1170.8399999999999</v>
      </c>
      <c r="M136" s="42">
        <v>78.366734443803793</v>
      </c>
      <c r="N136" s="42">
        <v>144.94849951886854</v>
      </c>
      <c r="O136" s="42">
        <v>173.61667091126995</v>
      </c>
      <c r="P136" s="42">
        <v>148.75874486182997</v>
      </c>
      <c r="Q136" s="42">
        <v>24.857926049439996</v>
      </c>
      <c r="R136" s="42">
        <v>171.54177425547999</v>
      </c>
      <c r="S136" s="42">
        <v>2.0748966557899715</v>
      </c>
      <c r="T136" s="42">
        <v>150.82070257052004</v>
      </c>
      <c r="U136" s="42">
        <v>1.1830388999999999</v>
      </c>
      <c r="V136" s="42">
        <v>4.1066486359999992</v>
      </c>
      <c r="W136" s="42">
        <v>16.614423048960003</v>
      </c>
      <c r="X136" s="42"/>
      <c r="Y136" s="42">
        <v>258.96807576756447</v>
      </c>
      <c r="Z136" s="42">
        <v>169.86693011304939</v>
      </c>
      <c r="AA136" s="42">
        <v>57.761985580376091</v>
      </c>
      <c r="AB136" s="42">
        <v>31.339160074138977</v>
      </c>
      <c r="AC136" s="42">
        <v>8434.3157894736851</v>
      </c>
      <c r="AD136" s="42">
        <v>968.43420000000003</v>
      </c>
      <c r="AE136" s="42"/>
      <c r="AF136" s="42">
        <v>12668.94</v>
      </c>
      <c r="AG136" s="42">
        <v>889909.43653599999</v>
      </c>
      <c r="AH136" s="42">
        <v>3743.7789559999997</v>
      </c>
      <c r="AI136" s="42"/>
      <c r="AJ136" s="42"/>
      <c r="AK136" s="42"/>
      <c r="AL136" s="42">
        <v>42.229954080536622</v>
      </c>
      <c r="AM136" s="42">
        <v>218285.57485747983</v>
      </c>
      <c r="AN136" s="42">
        <v>57658.378746574883</v>
      </c>
      <c r="AO136" s="81">
        <v>29687.995720942035</v>
      </c>
      <c r="AP136" s="81">
        <v>27970.383025632847</v>
      </c>
      <c r="AQ136" s="81">
        <v>19678.345177460476</v>
      </c>
      <c r="AR136" s="42">
        <v>16334.544167364371</v>
      </c>
      <c r="AS136" s="42">
        <v>86551.092061843039</v>
      </c>
      <c r="AT136" s="81">
        <v>25915.476910874779</v>
      </c>
      <c r="AU136" s="81">
        <v>52135.758014448809</v>
      </c>
      <c r="AV136" s="81">
        <v>8499.8571365194512</v>
      </c>
      <c r="AW136" s="42">
        <v>57579.889121318432</v>
      </c>
      <c r="AX136" s="81">
        <v>27134.012083000001</v>
      </c>
      <c r="AY136" s="81">
        <v>30445.877038318431</v>
      </c>
      <c r="AZ136" s="42">
        <v>161.67076037903294</v>
      </c>
      <c r="BA136" s="81">
        <v>144324.75813094035</v>
      </c>
      <c r="BB136" s="81">
        <v>133057.80246229866</v>
      </c>
      <c r="BC136" s="81">
        <v>70016.36337639048</v>
      </c>
      <c r="BD136" s="81">
        <v>7080.044637470487</v>
      </c>
      <c r="BE136" s="81">
        <v>8335.3939267000005</v>
      </c>
      <c r="BF136" s="81">
        <v>5334.3314645799983</v>
      </c>
      <c r="BG136" s="81">
        <v>10264.701999985</v>
      </c>
      <c r="BH136" s="81">
        <v>17317.257028889984</v>
      </c>
      <c r="BI136" s="81">
        <v>945.42097240223438</v>
      </c>
      <c r="BJ136" s="81">
        <v>46.582889799999997</v>
      </c>
      <c r="BK136" s="81">
        <v>243.53486519999998</v>
      </c>
      <c r="BL136" s="81">
        <v>91.483549999999966</v>
      </c>
      <c r="BM136" s="81">
        <v>80.558499999999995</v>
      </c>
      <c r="BN136" s="81">
        <v>334.89399600000002</v>
      </c>
      <c r="BO136" s="81">
        <v>14.231553</v>
      </c>
      <c r="BP136" s="42">
        <v>42.399314631443957</v>
      </c>
      <c r="BQ136" s="42">
        <v>43.914300946394903</v>
      </c>
      <c r="BR136" s="42">
        <v>48.264458342776535</v>
      </c>
      <c r="BS136" s="42">
        <v>48.054302562265306</v>
      </c>
      <c r="BT136" s="42">
        <v>46.342277565615085</v>
      </c>
      <c r="BU136" s="42">
        <v>49.573652078992467</v>
      </c>
      <c r="BV136" s="42">
        <v>69.080835444038101</v>
      </c>
      <c r="BW136" s="42">
        <v>72.984927518413357</v>
      </c>
      <c r="BX136" s="42">
        <v>49.719268574084197</v>
      </c>
      <c r="BY136" s="42">
        <v>45.503204117331599</v>
      </c>
      <c r="BZ136" s="42">
        <v>53.809276513004789</v>
      </c>
      <c r="CA136" s="42">
        <v>48.027617449647842</v>
      </c>
      <c r="CB136" s="42">
        <v>50.810836021597417</v>
      </c>
      <c r="CC136" s="42">
        <v>49.705110182091872</v>
      </c>
      <c r="CD136" s="42">
        <v>51.121042316792987</v>
      </c>
      <c r="CE136" s="42">
        <v>48.998987611500311</v>
      </c>
      <c r="CF136" s="42">
        <v>41.925690666905666</v>
      </c>
      <c r="CG136" s="42">
        <v>47.59551717430508</v>
      </c>
      <c r="CH136" s="42">
        <v>42.290557935453208</v>
      </c>
      <c r="CI136" s="42">
        <v>49.450823428411063</v>
      </c>
      <c r="CJ136" s="42">
        <v>47.06262642881692</v>
      </c>
    </row>
    <row r="137" spans="1:88" ht="12" customHeight="1">
      <c r="A137" s="35" t="s">
        <v>608</v>
      </c>
      <c r="B137" s="42">
        <v>2466295.7621168187</v>
      </c>
      <c r="C137" s="42">
        <v>583650.21803760994</v>
      </c>
      <c r="D137" s="42">
        <v>994.71363999999994</v>
      </c>
      <c r="E137" s="42">
        <v>2436530.4594211085</v>
      </c>
      <c r="F137" s="42">
        <v>9.75</v>
      </c>
      <c r="G137" s="42">
        <v>13.57</v>
      </c>
      <c r="H137" s="42">
        <v>13.6</v>
      </c>
      <c r="I137" s="42">
        <v>21.7</v>
      </c>
      <c r="J137" s="42"/>
      <c r="K137" s="42">
        <v>1164.94</v>
      </c>
      <c r="L137" s="42">
        <v>1166.67</v>
      </c>
      <c r="M137" s="42">
        <v>78.200251601220643</v>
      </c>
      <c r="N137" s="42">
        <v>148.00458711824589</v>
      </c>
      <c r="O137" s="42">
        <v>187.52358335854007</v>
      </c>
      <c r="P137" s="42">
        <v>178.00434998941012</v>
      </c>
      <c r="Q137" s="42">
        <v>9.5192333691299567</v>
      </c>
      <c r="R137" s="42">
        <v>196.12515346460998</v>
      </c>
      <c r="S137" s="42">
        <v>-8.6015701060699232</v>
      </c>
      <c r="T137" s="42">
        <v>136.27269952220988</v>
      </c>
      <c r="U137" s="42">
        <v>2.3834149000000004</v>
      </c>
      <c r="V137" s="42">
        <v>31.901713693000005</v>
      </c>
      <c r="W137" s="42">
        <v>27.95074024940001</v>
      </c>
      <c r="X137" s="42"/>
      <c r="Y137" s="42">
        <v>282.75867490230343</v>
      </c>
      <c r="Z137" s="42">
        <v>189.96599332435625</v>
      </c>
      <c r="AA137" s="42">
        <v>64.898300421257062</v>
      </c>
      <c r="AB137" s="42">
        <v>27.894381156690148</v>
      </c>
      <c r="AC137" s="42">
        <v>8714.181818181818</v>
      </c>
      <c r="AD137" s="42">
        <v>909.70450000000005</v>
      </c>
      <c r="AE137" s="42"/>
      <c r="AF137" s="42">
        <v>12455.78</v>
      </c>
      <c r="AG137" s="42">
        <v>842267.02949900005</v>
      </c>
      <c r="AH137" s="42">
        <v>3161.1346860000003</v>
      </c>
      <c r="AI137" s="42"/>
      <c r="AJ137" s="42"/>
      <c r="AK137" s="42"/>
      <c r="AL137" s="42">
        <v>42.896742829176681</v>
      </c>
      <c r="AM137" s="42">
        <v>261908.06784411613</v>
      </c>
      <c r="AN137" s="42">
        <v>71169.510343858507</v>
      </c>
      <c r="AO137" s="81">
        <v>42330.320814067665</v>
      </c>
      <c r="AP137" s="81">
        <v>28839.189529790849</v>
      </c>
      <c r="AQ137" s="81">
        <v>18952.004436726198</v>
      </c>
      <c r="AR137" s="42">
        <v>23222.897113138944</v>
      </c>
      <c r="AS137" s="42">
        <v>108993.58567740447</v>
      </c>
      <c r="AT137" s="81">
        <v>36350.372174040662</v>
      </c>
      <c r="AU137" s="81">
        <v>61122.574730081724</v>
      </c>
      <c r="AV137" s="81">
        <v>11520.638773282086</v>
      </c>
      <c r="AW137" s="42">
        <v>58427.508949977768</v>
      </c>
      <c r="AX137" s="81">
        <v>28618.068515150004</v>
      </c>
      <c r="AY137" s="81">
        <v>29809.440434827764</v>
      </c>
      <c r="AZ137" s="42">
        <v>94.565759736468408</v>
      </c>
      <c r="BA137" s="81">
        <v>187898.00264957469</v>
      </c>
      <c r="BB137" s="81">
        <v>153307.69186874729</v>
      </c>
      <c r="BC137" s="81">
        <v>84845.997666920026</v>
      </c>
      <c r="BD137" s="81">
        <v>12785.194918045225</v>
      </c>
      <c r="BE137" s="81">
        <v>9200.3994480000001</v>
      </c>
      <c r="BF137" s="81">
        <v>4145.7195281374979</v>
      </c>
      <c r="BG137" s="81">
        <v>14689.216568409302</v>
      </c>
      <c r="BH137" s="81">
        <v>15202.225784370095</v>
      </c>
      <c r="BI137" s="81">
        <v>16496.269607073471</v>
      </c>
      <c r="BJ137" s="81">
        <v>50.964625499999997</v>
      </c>
      <c r="BK137" s="81">
        <v>328.71472999999997</v>
      </c>
      <c r="BL137" s="81">
        <v>97.359700000000046</v>
      </c>
      <c r="BM137" s="81">
        <v>63.180003999999997</v>
      </c>
      <c r="BN137" s="81">
        <v>512.02814499999988</v>
      </c>
      <c r="BO137" s="81">
        <v>11.727720319999984</v>
      </c>
      <c r="BP137" s="42">
        <v>42.399314631443957</v>
      </c>
      <c r="BQ137" s="42">
        <v>50.814935747704688</v>
      </c>
      <c r="BR137" s="42">
        <v>50.141573152683549</v>
      </c>
      <c r="BS137" s="42">
        <v>50.989257576718266</v>
      </c>
      <c r="BT137" s="42">
        <v>47.194840917790913</v>
      </c>
      <c r="BU137" s="42">
        <v>55.53645620432885</v>
      </c>
      <c r="BV137" s="42">
        <v>79.773429207441239</v>
      </c>
      <c r="BW137" s="42">
        <v>72.984927518413357</v>
      </c>
      <c r="BX137" s="42">
        <v>50.170908175899747</v>
      </c>
      <c r="BY137" s="42">
        <v>52.79820209287675</v>
      </c>
      <c r="BZ137" s="42">
        <v>58.841089785380895</v>
      </c>
      <c r="CA137" s="42">
        <v>55.491267747802397</v>
      </c>
      <c r="CB137" s="42">
        <v>55.331809262452268</v>
      </c>
      <c r="CC137" s="42">
        <v>54.519368007486818</v>
      </c>
      <c r="CD137" s="42">
        <v>49.316634086614911</v>
      </c>
      <c r="CE137" s="42">
        <v>50.609864438664019</v>
      </c>
      <c r="CF137" s="42">
        <v>49.466249654956371</v>
      </c>
      <c r="CG137" s="42">
        <v>48.80579682455042</v>
      </c>
      <c r="CH137" s="42">
        <v>45.395859071875904</v>
      </c>
      <c r="CI137" s="42">
        <v>52.579591139240726</v>
      </c>
      <c r="CJ137" s="42">
        <v>47.888436146547633</v>
      </c>
    </row>
    <row r="138" spans="1:88" ht="12" customHeight="1">
      <c r="A138" s="35" t="s">
        <v>609</v>
      </c>
      <c r="B138" s="42">
        <v>2516226.1468342398</v>
      </c>
      <c r="C138" s="42">
        <v>620609.77043580171</v>
      </c>
      <c r="D138" s="42">
        <v>952.66587000000004</v>
      </c>
      <c r="E138" s="42">
        <v>2487594.7905473039</v>
      </c>
      <c r="F138" s="42">
        <v>9.75</v>
      </c>
      <c r="G138" s="42">
        <v>15.34</v>
      </c>
      <c r="H138" s="42">
        <v>16.010000000000002</v>
      </c>
      <c r="I138" s="42">
        <v>18.399999999999999</v>
      </c>
      <c r="J138" s="42"/>
      <c r="K138" s="42">
        <v>1161.3699999999999</v>
      </c>
      <c r="L138" s="42">
        <v>1163.26</v>
      </c>
      <c r="M138" s="42">
        <v>78.688049279386462</v>
      </c>
      <c r="N138" s="42">
        <v>157.58526521370641</v>
      </c>
      <c r="O138" s="42">
        <v>136.00159001916992</v>
      </c>
      <c r="P138" s="42">
        <v>119.64621504814994</v>
      </c>
      <c r="Q138" s="42">
        <v>16.355374971019984</v>
      </c>
      <c r="R138" s="42">
        <v>177.14527365678012</v>
      </c>
      <c r="S138" s="42">
        <v>-41.143683637610195</v>
      </c>
      <c r="T138" s="42">
        <v>142.0058551321801</v>
      </c>
      <c r="U138" s="42">
        <v>2.4289105000000011</v>
      </c>
      <c r="V138" s="42">
        <v>10.372941909999996</v>
      </c>
      <c r="W138" s="42">
        <v>24.766476614600002</v>
      </c>
      <c r="X138" s="42"/>
      <c r="Y138" s="42">
        <v>322.49588598084131</v>
      </c>
      <c r="Z138" s="42">
        <v>223.63040593297697</v>
      </c>
      <c r="AA138" s="42">
        <v>75.025171736851675</v>
      </c>
      <c r="AB138" s="42">
        <v>23.840308311012649</v>
      </c>
      <c r="AC138" s="42">
        <v>8356.125</v>
      </c>
      <c r="AD138" s="42">
        <v>888.66250000000002</v>
      </c>
      <c r="AE138" s="42"/>
      <c r="AF138" s="42">
        <v>11366.43</v>
      </c>
      <c r="AG138" s="42">
        <v>830089.78467299999</v>
      </c>
      <c r="AH138" s="42">
        <v>25762.499844000002</v>
      </c>
      <c r="AI138" s="42"/>
      <c r="AJ138" s="42"/>
      <c r="AK138" s="42"/>
      <c r="AL138" s="42">
        <v>45.341634907523542</v>
      </c>
      <c r="AM138" s="42">
        <v>283126.12035989243</v>
      </c>
      <c r="AN138" s="42">
        <v>77934.911680972858</v>
      </c>
      <c r="AO138" s="81">
        <v>48458.278630027773</v>
      </c>
      <c r="AP138" s="81">
        <v>29476.633050945096</v>
      </c>
      <c r="AQ138" s="81">
        <v>19370.422938711974</v>
      </c>
      <c r="AR138" s="42">
        <v>24581.641056374185</v>
      </c>
      <c r="AS138" s="42">
        <v>125381.83809112835</v>
      </c>
      <c r="AT138" s="81">
        <v>39094.263262357417</v>
      </c>
      <c r="AU138" s="81">
        <v>71989.826082603453</v>
      </c>
      <c r="AV138" s="81">
        <v>14297.748746167465</v>
      </c>
      <c r="AW138" s="42">
        <v>55099.860274311461</v>
      </c>
      <c r="AX138" s="81">
        <v>25273.993872907853</v>
      </c>
      <c r="AY138" s="81">
        <v>29825.866401403608</v>
      </c>
      <c r="AZ138" s="42">
        <v>127.86925710561594</v>
      </c>
      <c r="BA138" s="81">
        <v>219738.90887125439</v>
      </c>
      <c r="BB138" s="81">
        <v>158865.98777699642</v>
      </c>
      <c r="BC138" s="81">
        <v>84263.121273159908</v>
      </c>
      <c r="BD138" s="81">
        <v>24134.347074999983</v>
      </c>
      <c r="BE138" s="81">
        <v>8201.0512901999973</v>
      </c>
      <c r="BF138" s="81">
        <v>7274.2372232669923</v>
      </c>
      <c r="BG138" s="81">
        <v>12791.40205996899</v>
      </c>
      <c r="BH138" s="81">
        <v>11318.532365120007</v>
      </c>
      <c r="BI138" s="81">
        <v>35858.087783528412</v>
      </c>
      <c r="BJ138" s="81">
        <v>49.681684529999998</v>
      </c>
      <c r="BK138" s="81">
        <v>453.50154810000004</v>
      </c>
      <c r="BL138" s="81">
        <v>75.51616999999996</v>
      </c>
      <c r="BM138" s="81">
        <v>105.88813020204601</v>
      </c>
      <c r="BN138" s="81">
        <v>467.29300999999998</v>
      </c>
      <c r="BO138" s="81">
        <v>9.2055824000000008</v>
      </c>
      <c r="BP138" s="42">
        <v>42.423487640963806</v>
      </c>
      <c r="BQ138" s="42">
        <v>56.209275265892742</v>
      </c>
      <c r="BR138" s="42">
        <v>52.493293106584652</v>
      </c>
      <c r="BS138" s="42">
        <v>54.048126977321253</v>
      </c>
      <c r="BT138" s="42">
        <v>47.805770143483592</v>
      </c>
      <c r="BU138" s="42">
        <v>61.3771122347868</v>
      </c>
      <c r="BV138" s="42">
        <v>82.72296482744072</v>
      </c>
      <c r="BW138" s="42">
        <v>72.984927518413357</v>
      </c>
      <c r="BX138" s="42">
        <v>51.316540894266026</v>
      </c>
      <c r="BY138" s="42">
        <v>57.845710839632908</v>
      </c>
      <c r="BZ138" s="42">
        <v>58.940685478359875</v>
      </c>
      <c r="CA138" s="42">
        <v>59.410058084709192</v>
      </c>
      <c r="CB138" s="42">
        <v>61.653114808755483</v>
      </c>
      <c r="CC138" s="42">
        <v>62.338308216204716</v>
      </c>
      <c r="CD138" s="42">
        <v>47.278179209216127</v>
      </c>
      <c r="CE138" s="42">
        <v>53.391594059514169</v>
      </c>
      <c r="CF138" s="42">
        <v>56.724663495357667</v>
      </c>
      <c r="CG138" s="42">
        <v>50.440749368852842</v>
      </c>
      <c r="CH138" s="42">
        <v>48.253092967763671</v>
      </c>
      <c r="CI138" s="42">
        <v>63.225784106493492</v>
      </c>
      <c r="CJ138" s="42">
        <v>49.010081722355537</v>
      </c>
    </row>
    <row r="139" spans="1:88" ht="12" customHeight="1">
      <c r="A139" s="35" t="s">
        <v>610</v>
      </c>
      <c r="B139" s="42">
        <v>2564285.3513220707</v>
      </c>
      <c r="C139" s="42">
        <v>624894.14178461209</v>
      </c>
      <c r="D139" s="42">
        <v>952.90216999999996</v>
      </c>
      <c r="E139" s="42">
        <v>2559432.953865286</v>
      </c>
      <c r="F139" s="42">
        <v>9.75</v>
      </c>
      <c r="G139" s="42">
        <v>15.42</v>
      </c>
      <c r="H139" s="42">
        <v>12.53</v>
      </c>
      <c r="I139" s="42">
        <v>21.7</v>
      </c>
      <c r="J139" s="42"/>
      <c r="K139" s="42">
        <v>1158.1199999999999</v>
      </c>
      <c r="L139" s="42">
        <v>1159.22</v>
      </c>
      <c r="M139" s="42">
        <v>78.71594977112764</v>
      </c>
      <c r="N139" s="42">
        <v>166.7422915033211</v>
      </c>
      <c r="O139" s="42">
        <v>212.66848451231002</v>
      </c>
      <c r="P139" s="42">
        <v>194.09342570647001</v>
      </c>
      <c r="Q139" s="42">
        <v>18.575058805840015</v>
      </c>
      <c r="R139" s="42">
        <v>225.09931870764981</v>
      </c>
      <c r="S139" s="42">
        <v>-12.430834195339798</v>
      </c>
      <c r="T139" s="42">
        <v>154.59671889764999</v>
      </c>
      <c r="U139" s="42">
        <v>1.5166844000000004</v>
      </c>
      <c r="V139" s="42">
        <v>2.1854268100000023</v>
      </c>
      <c r="W139" s="42">
        <v>68.317172999999954</v>
      </c>
      <c r="X139" s="42"/>
      <c r="Y139" s="42">
        <v>295.81401708566057</v>
      </c>
      <c r="Z139" s="42">
        <v>193.56902588084532</v>
      </c>
      <c r="AA139" s="42">
        <v>81.38510987535193</v>
      </c>
      <c r="AB139" s="42">
        <v>20.859881329463292</v>
      </c>
      <c r="AC139" s="42">
        <v>8292.0000000000018</v>
      </c>
      <c r="AD139" s="42">
        <v>889.48810000000003</v>
      </c>
      <c r="AE139" s="42"/>
      <c r="AF139" s="42">
        <v>10318.790000000001</v>
      </c>
      <c r="AG139" s="42">
        <v>809669.40362700005</v>
      </c>
      <c r="AH139" s="42">
        <v>4936.1170160000001</v>
      </c>
      <c r="AI139" s="42"/>
      <c r="AJ139" s="42"/>
      <c r="AK139" s="42"/>
      <c r="AL139" s="42">
        <v>44.008057410243438</v>
      </c>
      <c r="AM139" s="42">
        <v>316273.7535316351</v>
      </c>
      <c r="AN139" s="42">
        <v>76531.539076369794</v>
      </c>
      <c r="AO139" s="81">
        <v>44948.419458979282</v>
      </c>
      <c r="AP139" s="81">
        <v>31583.119617390512</v>
      </c>
      <c r="AQ139" s="81">
        <v>21474.090275713981</v>
      </c>
      <c r="AR139" s="42">
        <v>24551.754762240409</v>
      </c>
      <c r="AS139" s="42">
        <v>115383.97652665651</v>
      </c>
      <c r="AT139" s="81">
        <v>32601.547043364098</v>
      </c>
      <c r="AU139" s="81">
        <v>65230.65386013309</v>
      </c>
      <c r="AV139" s="81">
        <v>17551.775623159319</v>
      </c>
      <c r="AW139" s="42">
        <v>99772.268777099045</v>
      </c>
      <c r="AX139" s="81">
        <v>56021.870049171775</v>
      </c>
      <c r="AY139" s="81">
        <v>43750.39872792727</v>
      </c>
      <c r="AZ139" s="42">
        <v>34.214389269304831</v>
      </c>
      <c r="BA139" s="81">
        <v>270587.87402646919</v>
      </c>
      <c r="BB139" s="81">
        <v>223780.72626707752</v>
      </c>
      <c r="BC139" s="81">
        <v>80416.593749780004</v>
      </c>
      <c r="BD139" s="81">
        <v>25727.733754718902</v>
      </c>
      <c r="BE139" s="81">
        <v>8538.7114469000007</v>
      </c>
      <c r="BF139" s="81">
        <v>6765.5713674709968</v>
      </c>
      <c r="BG139" s="81">
        <v>78802.454889962159</v>
      </c>
      <c r="BH139" s="81">
        <v>16989.628217859976</v>
      </c>
      <c r="BI139" s="81">
        <v>25176.907485153668</v>
      </c>
      <c r="BJ139" s="81">
        <v>47.449914799999995</v>
      </c>
      <c r="BK139" s="81">
        <v>417.95961689000001</v>
      </c>
      <c r="BL139" s="81">
        <v>68.616190000000003</v>
      </c>
      <c r="BM139" s="81">
        <v>76.023295500000003</v>
      </c>
      <c r="BN139" s="81">
        <v>2769.5718000000002</v>
      </c>
      <c r="BO139" s="81">
        <v>13.719108719999999</v>
      </c>
      <c r="BP139" s="42">
        <v>42.423487640963806</v>
      </c>
      <c r="BQ139" s="42">
        <v>58.500903987223239</v>
      </c>
      <c r="BR139" s="42">
        <v>53.057662260530904</v>
      </c>
      <c r="BS139" s="42">
        <v>55.100576441267989</v>
      </c>
      <c r="BT139" s="42">
        <v>48.8833788315143</v>
      </c>
      <c r="BU139" s="42">
        <v>63.016233843154168</v>
      </c>
      <c r="BV139" s="42">
        <v>81.391036190395809</v>
      </c>
      <c r="BW139" s="42">
        <v>72.984927518413357</v>
      </c>
      <c r="BX139" s="42">
        <v>52.284693795766728</v>
      </c>
      <c r="BY139" s="42">
        <v>60.115202323705866</v>
      </c>
      <c r="BZ139" s="42">
        <v>54.102562006213923</v>
      </c>
      <c r="CA139" s="42">
        <v>61.115180597714435</v>
      </c>
      <c r="CB139" s="42">
        <v>62.692386105705978</v>
      </c>
      <c r="CC139" s="42">
        <v>63.065579557554926</v>
      </c>
      <c r="CD139" s="42">
        <v>48.861367356696036</v>
      </c>
      <c r="CE139" s="42">
        <v>54.043720083424148</v>
      </c>
      <c r="CF139" s="42">
        <v>60.353975865924113</v>
      </c>
      <c r="CG139" s="42">
        <v>51.31764675671252</v>
      </c>
      <c r="CH139" s="42">
        <v>48.902041462812058</v>
      </c>
      <c r="CI139" s="42">
        <v>73.447816746488428</v>
      </c>
      <c r="CJ139" s="42">
        <v>49.654558372644651</v>
      </c>
    </row>
    <row r="140" spans="1:88" ht="12" customHeight="1">
      <c r="A140" s="35" t="s">
        <v>611</v>
      </c>
      <c r="B140" s="42">
        <v>2595183.2576660723</v>
      </c>
      <c r="C140" s="42">
        <v>624047.57165939012</v>
      </c>
      <c r="D140" s="42">
        <v>1003.13974</v>
      </c>
      <c r="E140" s="42">
        <v>2593526.893841614</v>
      </c>
      <c r="F140" s="42">
        <v>9.75</v>
      </c>
      <c r="G140" s="42">
        <v>14.42</v>
      </c>
      <c r="H140" s="42">
        <v>12.17</v>
      </c>
      <c r="I140" s="42">
        <v>21.8</v>
      </c>
      <c r="J140" s="42"/>
      <c r="K140" s="42">
        <v>1155.3499999999999</v>
      </c>
      <c r="L140" s="42">
        <v>1156.77</v>
      </c>
      <c r="M140" s="42">
        <v>78.201751587928584</v>
      </c>
      <c r="N140" s="42">
        <v>168.45667578277948</v>
      </c>
      <c r="O140" s="42">
        <v>218.4922419561199</v>
      </c>
      <c r="P140" s="42">
        <v>185.3818307406801</v>
      </c>
      <c r="Q140" s="42">
        <v>33.110411215439797</v>
      </c>
      <c r="R140" s="42">
        <v>189.40229237335026</v>
      </c>
      <c r="S140" s="42">
        <v>29.089949582769631</v>
      </c>
      <c r="T140" s="42">
        <v>130.45949396055008</v>
      </c>
      <c r="U140" s="42">
        <v>0.4493667999999989</v>
      </c>
      <c r="V140" s="42">
        <v>11.510855530000001</v>
      </c>
      <c r="W140" s="42">
        <v>47.431942882800044</v>
      </c>
      <c r="X140" s="42"/>
      <c r="Y140" s="42">
        <v>283.21876533515325</v>
      </c>
      <c r="Z140" s="42">
        <v>192.57035511375298</v>
      </c>
      <c r="AA140" s="42">
        <v>71.470436945311747</v>
      </c>
      <c r="AB140" s="42">
        <v>19.177973276088547</v>
      </c>
      <c r="AC140" s="42">
        <v>8407.0217391304377</v>
      </c>
      <c r="AD140" s="42">
        <v>939.77170000000001</v>
      </c>
      <c r="AE140" s="42"/>
      <c r="AF140" s="42">
        <v>9920.3700000000008</v>
      </c>
      <c r="AG140" s="42">
        <v>772490.41754599998</v>
      </c>
      <c r="AH140" s="42">
        <v>6671.066527</v>
      </c>
      <c r="AI140" s="42"/>
      <c r="AJ140" s="42"/>
      <c r="AK140" s="42"/>
      <c r="AL140" s="42">
        <v>45.786160739950247</v>
      </c>
      <c r="AM140" s="42">
        <v>345845.99197456549</v>
      </c>
      <c r="AN140" s="42">
        <v>71929.473122061507</v>
      </c>
      <c r="AO140" s="81">
        <v>41082.671807253093</v>
      </c>
      <c r="AP140" s="81">
        <v>30846.801314808425</v>
      </c>
      <c r="AQ140" s="81">
        <v>19043.261203916158</v>
      </c>
      <c r="AR140" s="42">
        <v>28530.514100977874</v>
      </c>
      <c r="AS140" s="42">
        <v>131612.97158515561</v>
      </c>
      <c r="AT140" s="81">
        <v>32451.194071454705</v>
      </c>
      <c r="AU140" s="81">
        <v>79910.187215779864</v>
      </c>
      <c r="AV140" s="81">
        <v>19251.590297921033</v>
      </c>
      <c r="AW140" s="42">
        <v>113690.56447448634</v>
      </c>
      <c r="AX140" s="81">
        <v>62118.198651120001</v>
      </c>
      <c r="AY140" s="81">
        <v>51572.365823366337</v>
      </c>
      <c r="AZ140" s="42">
        <v>82.468691884222963</v>
      </c>
      <c r="BA140" s="81">
        <v>197813.63045185784</v>
      </c>
      <c r="BB140" s="81">
        <v>151397.94718982041</v>
      </c>
      <c r="BC140" s="81">
        <v>74349.949885980051</v>
      </c>
      <c r="BD140" s="81">
        <v>20969.488083784108</v>
      </c>
      <c r="BE140" s="81">
        <v>10718.0046998</v>
      </c>
      <c r="BF140" s="81">
        <v>11770.307290000004</v>
      </c>
      <c r="BG140" s="81">
        <v>14146.178479965098</v>
      </c>
      <c r="BH140" s="81">
        <v>9986.1511961099823</v>
      </c>
      <c r="BI140" s="81">
        <v>23408.71160551552</v>
      </c>
      <c r="BJ140" s="81">
        <v>44.249473000000009</v>
      </c>
      <c r="BK140" s="81">
        <v>475.86030440499997</v>
      </c>
      <c r="BL140" s="81">
        <v>80.43225000000001</v>
      </c>
      <c r="BM140" s="81">
        <v>103.87915425</v>
      </c>
      <c r="BN140" s="81">
        <v>549.2589999999999</v>
      </c>
      <c r="BO140" s="81">
        <v>8.7079636999999988</v>
      </c>
      <c r="BP140" s="42">
        <v>46.473869212360341</v>
      </c>
      <c r="BQ140" s="42">
        <v>57.007483022760681</v>
      </c>
      <c r="BR140" s="42">
        <v>54.035135786907098</v>
      </c>
      <c r="BS140" s="42">
        <v>55.715762331267314</v>
      </c>
      <c r="BT140" s="42">
        <v>48.154045519242686</v>
      </c>
      <c r="BU140" s="42">
        <v>62.838067924578858</v>
      </c>
      <c r="BV140" s="42">
        <v>80.24517160429123</v>
      </c>
      <c r="BW140" s="42">
        <v>75.758354764113065</v>
      </c>
      <c r="BX140" s="42">
        <v>52.499956207118082</v>
      </c>
      <c r="BY140" s="42">
        <v>58.812792375364538</v>
      </c>
      <c r="BZ140" s="42">
        <v>51.257662525185587</v>
      </c>
      <c r="CA140" s="42">
        <v>62.14722843453341</v>
      </c>
      <c r="CB140" s="42">
        <v>63.396515511004161</v>
      </c>
      <c r="CC140" s="42">
        <v>63.457038358742025</v>
      </c>
      <c r="CD140" s="42">
        <v>47.605053571575205</v>
      </c>
      <c r="CE140" s="42">
        <v>55.015130428651233</v>
      </c>
      <c r="CF140" s="42">
        <v>53.593990814338838</v>
      </c>
      <c r="CG140" s="42">
        <v>51.390598706660953</v>
      </c>
      <c r="CH140" s="42">
        <v>48.619513389494493</v>
      </c>
      <c r="CI140" s="42">
        <v>78.053930959302804</v>
      </c>
      <c r="CJ140" s="42">
        <v>50.824360179087122</v>
      </c>
    </row>
    <row r="141" spans="1:88" ht="12" customHeight="1">
      <c r="A141" s="35" t="s">
        <v>612</v>
      </c>
      <c r="B141" s="42">
        <v>2576445.9942397466</v>
      </c>
      <c r="C141" s="42">
        <v>642216.86934327008</v>
      </c>
      <c r="D141" s="42">
        <v>909.2194300000001</v>
      </c>
      <c r="E141" s="42">
        <v>2685275.8039103737</v>
      </c>
      <c r="F141" s="42">
        <v>9.75</v>
      </c>
      <c r="G141" s="42">
        <v>14.41</v>
      </c>
      <c r="H141" s="42">
        <v>11.18</v>
      </c>
      <c r="I141" s="42">
        <v>21.8</v>
      </c>
      <c r="J141" s="42"/>
      <c r="K141" s="42">
        <v>1150.9100000000001</v>
      </c>
      <c r="L141" s="42">
        <v>1152.9100000000001</v>
      </c>
      <c r="M141" s="42">
        <v>79.953854621350445</v>
      </c>
      <c r="N141" s="42">
        <v>174.35983148518267</v>
      </c>
      <c r="O141" s="42">
        <v>153.37344426891994</v>
      </c>
      <c r="P141" s="42">
        <v>141.64471931711984</v>
      </c>
      <c r="Q141" s="42">
        <v>11.728724951800109</v>
      </c>
      <c r="R141" s="42">
        <v>173.98425748988987</v>
      </c>
      <c r="S141" s="42">
        <v>-20.610813220969916</v>
      </c>
      <c r="T141" s="42">
        <v>119.74555660268999</v>
      </c>
      <c r="U141" s="42">
        <v>1.9544045999999997</v>
      </c>
      <c r="V141" s="42">
        <v>17.736936229999991</v>
      </c>
      <c r="W141" s="42">
        <v>36.501764657199978</v>
      </c>
      <c r="X141" s="42"/>
      <c r="Y141" s="42">
        <v>333.64998919349404</v>
      </c>
      <c r="Z141" s="42">
        <v>222.74016253866171</v>
      </c>
      <c r="AA141" s="42">
        <v>90.114085901471384</v>
      </c>
      <c r="AB141" s="42">
        <v>20.79574075336096</v>
      </c>
      <c r="AC141" s="42">
        <v>7633.7999999999993</v>
      </c>
      <c r="AD141" s="42">
        <v>839.02499999999998</v>
      </c>
      <c r="AE141" s="42"/>
      <c r="AF141" s="42">
        <v>9026.3799999999992</v>
      </c>
      <c r="AG141" s="42">
        <v>722118.17997000006</v>
      </c>
      <c r="AH141" s="42">
        <v>4754.225582</v>
      </c>
      <c r="AI141" s="42"/>
      <c r="AJ141" s="42"/>
      <c r="AK141" s="42"/>
      <c r="AL141" s="42">
        <v>47.564264069657057</v>
      </c>
      <c r="AM141" s="42">
        <v>286116.68154321291</v>
      </c>
      <c r="AN141" s="42">
        <v>67531.526174316328</v>
      </c>
      <c r="AO141" s="81">
        <v>39748.262374213162</v>
      </c>
      <c r="AP141" s="81">
        <v>27783.263800103177</v>
      </c>
      <c r="AQ141" s="81">
        <v>18871.059041102519</v>
      </c>
      <c r="AR141" s="42">
        <v>22306.208348125059</v>
      </c>
      <c r="AS141" s="42">
        <v>117264.16010119377</v>
      </c>
      <c r="AT141" s="81">
        <v>29231.426942010075</v>
      </c>
      <c r="AU141" s="81">
        <v>71910.483818404158</v>
      </c>
      <c r="AV141" s="81">
        <v>16122.249340779537</v>
      </c>
      <c r="AW141" s="42">
        <v>78790.76382009167</v>
      </c>
      <c r="AX141" s="81">
        <v>41747.20044149</v>
      </c>
      <c r="AY141" s="81">
        <v>37043.56337860167</v>
      </c>
      <c r="AZ141" s="42">
        <v>224.02309948609727</v>
      </c>
      <c r="BA141" s="81">
        <v>212866.04182242911</v>
      </c>
      <c r="BB141" s="81">
        <v>179370.91314583801</v>
      </c>
      <c r="BC141" s="81">
        <v>83912.907675359937</v>
      </c>
      <c r="BD141" s="81">
        <v>22317.185978080597</v>
      </c>
      <c r="BE141" s="81">
        <v>12457.968353117498</v>
      </c>
      <c r="BF141" s="81">
        <v>14468.366981054263</v>
      </c>
      <c r="BG141" s="81">
        <v>19119.97368997223</v>
      </c>
      <c r="BH141" s="81">
        <v>13339.343477431961</v>
      </c>
      <c r="BI141" s="81">
        <v>15249.582470682992</v>
      </c>
      <c r="BJ141" s="81">
        <v>50.019731999999998</v>
      </c>
      <c r="BK141" s="81">
        <v>540.91174402000001</v>
      </c>
      <c r="BL141" s="81">
        <v>101.41552000000001</v>
      </c>
      <c r="BM141" s="81">
        <v>134.47397025000001</v>
      </c>
      <c r="BN141" s="81">
        <v>834.23739999999987</v>
      </c>
      <c r="BO141" s="81">
        <v>13.67693</v>
      </c>
      <c r="BP141" s="42">
        <v>54.452672570058738</v>
      </c>
      <c r="BQ141" s="42">
        <v>51.754761009823383</v>
      </c>
      <c r="BR141" s="42">
        <v>57.407845693914339</v>
      </c>
      <c r="BS141" s="42">
        <v>57.483738729684823</v>
      </c>
      <c r="BT141" s="42">
        <v>52.321709603254646</v>
      </c>
      <c r="BU141" s="42">
        <v>60.777974907939651</v>
      </c>
      <c r="BV141" s="42">
        <v>80.406878369879166</v>
      </c>
      <c r="BW141" s="42">
        <v>102.0465038672603</v>
      </c>
      <c r="BX141" s="42">
        <v>54.478236987845023</v>
      </c>
      <c r="BY141" s="42">
        <v>53.705401134412206</v>
      </c>
      <c r="BZ141" s="42">
        <v>52.723212719140726</v>
      </c>
      <c r="CA141" s="42">
        <v>55.640839898066012</v>
      </c>
      <c r="CB141" s="42">
        <v>64.213669288212728</v>
      </c>
      <c r="CC141" s="42">
        <v>63.465553175327415</v>
      </c>
      <c r="CD141" s="42">
        <v>52.259184406694388</v>
      </c>
      <c r="CE141" s="42">
        <v>55.618464743921251</v>
      </c>
      <c r="CF141" s="42">
        <v>52.194025542636851</v>
      </c>
      <c r="CG141" s="42">
        <v>53.876875222037498</v>
      </c>
      <c r="CH141" s="42">
        <v>52.374722166013768</v>
      </c>
      <c r="CI141" s="42">
        <v>78.097299809211464</v>
      </c>
      <c r="CJ141" s="42">
        <v>55.266742866355344</v>
      </c>
    </row>
    <row r="142" spans="1:88" ht="12" customHeight="1">
      <c r="A142" s="35" t="s">
        <v>613</v>
      </c>
      <c r="B142" s="42">
        <v>2522345.7460351633</v>
      </c>
      <c r="C142" s="42">
        <v>603473.33583385008</v>
      </c>
      <c r="D142" s="42">
        <v>859.20339999999987</v>
      </c>
      <c r="E142" s="42">
        <v>2716858.5926580396</v>
      </c>
      <c r="F142" s="42">
        <v>10.25</v>
      </c>
      <c r="G142" s="42">
        <v>16.059999999999999</v>
      </c>
      <c r="H142" s="42">
        <v>18.22</v>
      </c>
      <c r="I142" s="42">
        <v>21.5</v>
      </c>
      <c r="J142" s="42"/>
      <c r="K142" s="42">
        <v>1146.0999999999999</v>
      </c>
      <c r="L142" s="42">
        <v>1148.24</v>
      </c>
      <c r="M142" s="42">
        <v>81.570801107869912</v>
      </c>
      <c r="N142" s="42">
        <v>183.37066697190502</v>
      </c>
      <c r="O142" s="42">
        <v>213.99790761443018</v>
      </c>
      <c r="P142" s="42">
        <v>180.58341650398992</v>
      </c>
      <c r="Q142" s="42">
        <v>33.414491110440252</v>
      </c>
      <c r="R142" s="42">
        <v>220.73071729492997</v>
      </c>
      <c r="S142" s="42">
        <v>-6.7328096804997921</v>
      </c>
      <c r="T142" s="42">
        <v>137.17694536738992</v>
      </c>
      <c r="U142" s="42">
        <v>1.1042968000000009</v>
      </c>
      <c r="V142" s="42">
        <v>36.252526596000003</v>
      </c>
      <c r="W142" s="42">
        <v>47.301245331540017</v>
      </c>
      <c r="X142" s="42"/>
      <c r="Y142" s="42">
        <v>343.9406497264996</v>
      </c>
      <c r="Z142" s="42">
        <v>228.22518064792723</v>
      </c>
      <c r="AA142" s="42">
        <v>93.511260497611417</v>
      </c>
      <c r="AB142" s="42">
        <v>22.204208580960959</v>
      </c>
      <c r="AC142" s="42">
        <v>6975.1136363636379</v>
      </c>
      <c r="AD142" s="42">
        <v>829.93179999999995</v>
      </c>
      <c r="AE142" s="42"/>
      <c r="AF142" s="42">
        <v>8393.59</v>
      </c>
      <c r="AG142" s="42">
        <v>686178.74247399997</v>
      </c>
      <c r="AH142" s="42">
        <v>2887.084394</v>
      </c>
      <c r="AI142" s="42"/>
      <c r="AJ142" s="42"/>
      <c r="AK142" s="42"/>
      <c r="AL142" s="42">
        <v>50.231419064217263</v>
      </c>
      <c r="AM142" s="42">
        <v>320913.37890039053</v>
      </c>
      <c r="AN142" s="42">
        <v>73286.7875912975</v>
      </c>
      <c r="AO142" s="81">
        <v>39075.215831053734</v>
      </c>
      <c r="AP142" s="81">
        <v>34211.571760243765</v>
      </c>
      <c r="AQ142" s="81">
        <v>22206.053280684482</v>
      </c>
      <c r="AR142" s="42">
        <v>20428.067639289351</v>
      </c>
      <c r="AS142" s="42">
        <v>112599.22331312168</v>
      </c>
      <c r="AT142" s="81">
        <v>32092.38204955756</v>
      </c>
      <c r="AU142" s="81">
        <v>65203.978882690026</v>
      </c>
      <c r="AV142" s="81">
        <v>15302.862380874105</v>
      </c>
      <c r="AW142" s="42">
        <v>114555.18498879297</v>
      </c>
      <c r="AX142" s="81">
        <v>66083.85359472</v>
      </c>
      <c r="AY142" s="81">
        <v>48471.331394072971</v>
      </c>
      <c r="AZ142" s="42">
        <v>44.115367889006869</v>
      </c>
      <c r="BA142" s="81">
        <v>276984.51492844702</v>
      </c>
      <c r="BB142" s="81">
        <v>235868.96513280913</v>
      </c>
      <c r="BC142" s="81">
        <v>76943.48692337297</v>
      </c>
      <c r="BD142" s="81">
        <v>21307.599546344005</v>
      </c>
      <c r="BE142" s="81">
        <v>11250.423159099999</v>
      </c>
      <c r="BF142" s="81">
        <v>14309.266502326445</v>
      </c>
      <c r="BG142" s="81">
        <v>76527.448099971181</v>
      </c>
      <c r="BH142" s="81">
        <v>15496.144727924066</v>
      </c>
      <c r="BI142" s="81">
        <v>16587.686310466004</v>
      </c>
      <c r="BJ142" s="81">
        <v>50.244851099999984</v>
      </c>
      <c r="BK142" s="81">
        <v>481.72112991499989</v>
      </c>
      <c r="BL142" s="81">
        <v>103.31413999999999</v>
      </c>
      <c r="BM142" s="81">
        <v>127.969533</v>
      </c>
      <c r="BN142" s="81">
        <v>2799.5002999999997</v>
      </c>
      <c r="BO142" s="81">
        <v>14.843465</v>
      </c>
      <c r="BP142" s="42">
        <v>55.535688840154805</v>
      </c>
      <c r="BQ142" s="42">
        <v>48.407438158441764</v>
      </c>
      <c r="BR142" s="42">
        <v>58.533350351663564</v>
      </c>
      <c r="BS142" s="42">
        <v>57.365651827011384</v>
      </c>
      <c r="BT142" s="42">
        <v>55.097191720350899</v>
      </c>
      <c r="BU142" s="42">
        <v>58.416374347368674</v>
      </c>
      <c r="BV142" s="42">
        <v>79.443166240444015</v>
      </c>
      <c r="BW142" s="42">
        <v>100.10762029378236</v>
      </c>
      <c r="BX142" s="42">
        <v>56.878721823557896</v>
      </c>
      <c r="BY142" s="42">
        <v>49.638045888810424</v>
      </c>
      <c r="BZ142" s="42">
        <v>53.04360144587514</v>
      </c>
      <c r="CA142" s="42">
        <v>51.228461465289264</v>
      </c>
      <c r="CB142" s="42">
        <v>63.451443041271752</v>
      </c>
      <c r="CC142" s="42">
        <v>63.441463211613964</v>
      </c>
      <c r="CD142" s="42">
        <v>59.107360941557907</v>
      </c>
      <c r="CE142" s="42">
        <v>55.733568165548043</v>
      </c>
      <c r="CF142" s="42">
        <v>47.770150010858593</v>
      </c>
      <c r="CG142" s="42">
        <v>55.397387132489925</v>
      </c>
      <c r="CH142" s="42">
        <v>51.697132876728091</v>
      </c>
      <c r="CI142" s="42">
        <v>70.545129173868446</v>
      </c>
      <c r="CJ142" s="42">
        <v>56.714391023378148</v>
      </c>
    </row>
    <row r="143" spans="1:88" ht="12" customHeight="1">
      <c r="A143" s="35" t="s">
        <v>614</v>
      </c>
      <c r="B143" s="42">
        <v>2355076.7669357946</v>
      </c>
      <c r="C143" s="42">
        <v>561252.60112264007</v>
      </c>
      <c r="D143" s="42">
        <v>735.54513000000009</v>
      </c>
      <c r="E143" s="42">
        <v>2691283.6272352273</v>
      </c>
      <c r="F143" s="42">
        <v>10.25</v>
      </c>
      <c r="G143" s="42">
        <v>15.72</v>
      </c>
      <c r="H143" s="42">
        <v>18.21</v>
      </c>
      <c r="I143" s="42">
        <v>21</v>
      </c>
      <c r="J143" s="42"/>
      <c r="K143" s="42">
        <v>1144.3699999999999</v>
      </c>
      <c r="L143" s="42">
        <v>1144.58</v>
      </c>
      <c r="M143" s="42">
        <v>84.20043386142261</v>
      </c>
      <c r="N143" s="42">
        <v>189.13806190429085</v>
      </c>
      <c r="O143" s="42">
        <v>155.81233562861991</v>
      </c>
      <c r="P143" s="42">
        <v>148.67471267859005</v>
      </c>
      <c r="Q143" s="42">
        <v>7.1376229500298498</v>
      </c>
      <c r="R143" s="42">
        <v>223.47985608786036</v>
      </c>
      <c r="S143" s="42">
        <v>-67.667520459240436</v>
      </c>
      <c r="T143" s="42">
        <v>124.73031085286021</v>
      </c>
      <c r="U143" s="42">
        <v>2.0127748000000008</v>
      </c>
      <c r="V143" s="42">
        <v>2.5007836450000109</v>
      </c>
      <c r="W143" s="42">
        <v>96.248761590000029</v>
      </c>
      <c r="X143" s="42"/>
      <c r="Y143" s="42">
        <v>401.31552926652233</v>
      </c>
      <c r="Z143" s="42">
        <v>282.60352981611317</v>
      </c>
      <c r="AA143" s="42">
        <v>88.317892012157941</v>
      </c>
      <c r="AB143" s="42">
        <v>30.394107438251222</v>
      </c>
      <c r="AC143" s="42">
        <v>4894.891304347826</v>
      </c>
      <c r="AD143" s="42">
        <v>806.61959999999999</v>
      </c>
      <c r="AE143" s="42"/>
      <c r="AF143" s="42">
        <v>7660.7</v>
      </c>
      <c r="AG143" s="42">
        <v>576825.65740400006</v>
      </c>
      <c r="AH143" s="42">
        <v>1032.0335580000001</v>
      </c>
      <c r="AI143" s="42"/>
      <c r="AJ143" s="42"/>
      <c r="AK143" s="42"/>
      <c r="AL143" s="42">
        <v>57.788358215471185</v>
      </c>
      <c r="AM143" s="42">
        <v>273188.08461288031</v>
      </c>
      <c r="AN143" s="42">
        <v>80577.540773292771</v>
      </c>
      <c r="AO143" s="81">
        <v>44726.0829506601</v>
      </c>
      <c r="AP143" s="81">
        <v>35851.457822632663</v>
      </c>
      <c r="AQ143" s="81">
        <v>23152.922054263698</v>
      </c>
      <c r="AR143" s="42">
        <v>21841.432615516005</v>
      </c>
      <c r="AS143" s="42">
        <v>96562.924052131595</v>
      </c>
      <c r="AT143" s="81">
        <v>24891.332142173411</v>
      </c>
      <c r="AU143" s="81">
        <v>61413.491456885131</v>
      </c>
      <c r="AV143" s="81">
        <v>10258.100453073068</v>
      </c>
      <c r="AW143" s="42">
        <v>74183.636024343024</v>
      </c>
      <c r="AX143" s="81">
        <v>38841.808868929998</v>
      </c>
      <c r="AY143" s="81">
        <v>35341.827155413026</v>
      </c>
      <c r="AZ143" s="42">
        <v>22.551147596841197</v>
      </c>
      <c r="BA143" s="81">
        <v>189667.50146800207</v>
      </c>
      <c r="BB143" s="81">
        <v>150082.97697978426</v>
      </c>
      <c r="BC143" s="81">
        <v>69697.184227800113</v>
      </c>
      <c r="BD143" s="81">
        <v>20533.165318010422</v>
      </c>
      <c r="BE143" s="81">
        <v>9490.5850281999974</v>
      </c>
      <c r="BF143" s="81">
        <v>11756.005419999994</v>
      </c>
      <c r="BG143" s="81">
        <v>13366.010679965819</v>
      </c>
      <c r="BH143" s="81">
        <v>5833.2788978819963</v>
      </c>
      <c r="BI143" s="81">
        <v>18116.13783730537</v>
      </c>
      <c r="BJ143" s="81">
        <v>50.401624099999999</v>
      </c>
      <c r="BK143" s="81">
        <v>508.10457797000004</v>
      </c>
      <c r="BL143" s="81">
        <v>103.08659</v>
      </c>
      <c r="BM143" s="81">
        <v>101.898188</v>
      </c>
      <c r="BN143" s="81">
        <v>578.12270000000012</v>
      </c>
      <c r="BO143" s="81">
        <v>6.1985134000000004</v>
      </c>
      <c r="BP143" s="42">
        <v>54.716497870641724</v>
      </c>
      <c r="BQ143" s="42">
        <v>42.03465042215754</v>
      </c>
      <c r="BR143" s="42">
        <v>58.258919070351162</v>
      </c>
      <c r="BS143" s="42">
        <v>56.151041635904157</v>
      </c>
      <c r="BT143" s="42">
        <v>55.504733300638897</v>
      </c>
      <c r="BU143" s="42">
        <v>55.581525549001107</v>
      </c>
      <c r="BV143" s="42">
        <v>77.342087708761952</v>
      </c>
      <c r="BW143" s="42">
        <v>93.700732594980295</v>
      </c>
      <c r="BX143" s="42">
        <v>57.649954626765457</v>
      </c>
      <c r="BY143" s="42">
        <v>44.141966471590266</v>
      </c>
      <c r="BZ143" s="42">
        <v>57.581058162633362</v>
      </c>
      <c r="CA143" s="42">
        <v>44.796859003953685</v>
      </c>
      <c r="CB143" s="42">
        <v>63.195295244564413</v>
      </c>
      <c r="CC143" s="42">
        <v>63.046757053303722</v>
      </c>
      <c r="CD143" s="42">
        <v>61.014174671104783</v>
      </c>
      <c r="CE143" s="42">
        <v>55.92129929669904</v>
      </c>
      <c r="CF143" s="42">
        <v>46.063877432562968</v>
      </c>
      <c r="CG143" s="42">
        <v>55.701238375291112</v>
      </c>
      <c r="CH143" s="42">
        <v>50.833502780986244</v>
      </c>
      <c r="CI143" s="42">
        <v>64.233590992347857</v>
      </c>
      <c r="CJ143" s="42">
        <v>56.628919391887941</v>
      </c>
    </row>
    <row r="144" spans="1:88" ht="12" customHeight="1">
      <c r="A144" s="35" t="s">
        <v>615</v>
      </c>
      <c r="B144" s="42">
        <v>2239113.9520866354</v>
      </c>
      <c r="C144" s="42">
        <v>548309.30212723743</v>
      </c>
      <c r="D144" s="42">
        <v>606.27866000000006</v>
      </c>
      <c r="E144" s="42">
        <v>2668119.2560529332</v>
      </c>
      <c r="F144" s="42">
        <v>9.75</v>
      </c>
      <c r="G144" s="42">
        <v>15.04</v>
      </c>
      <c r="H144" s="42">
        <v>18.809999999999999</v>
      </c>
      <c r="I144" s="42">
        <v>18.5</v>
      </c>
      <c r="J144" s="42"/>
      <c r="K144" s="42">
        <v>1170.6400000000001</v>
      </c>
      <c r="L144" s="42">
        <v>1155.8499999999999</v>
      </c>
      <c r="M144" s="42">
        <v>84.701881119746076</v>
      </c>
      <c r="N144" s="42">
        <v>187.15688138708751</v>
      </c>
      <c r="O144" s="42">
        <v>139.00693950249004</v>
      </c>
      <c r="P144" s="42">
        <v>123.64901142442012</v>
      </c>
      <c r="Q144" s="42">
        <v>15.357928078069925</v>
      </c>
      <c r="R144" s="42">
        <v>231.20155080899977</v>
      </c>
      <c r="S144" s="42">
        <v>-92.194611306509728</v>
      </c>
      <c r="T144" s="42">
        <v>170.89019396099997</v>
      </c>
      <c r="U144" s="42">
        <v>2.4015104600000008</v>
      </c>
      <c r="V144" s="42">
        <v>-5.5686057531000079</v>
      </c>
      <c r="W144" s="42">
        <v>65.879962601099905</v>
      </c>
      <c r="X144" s="42"/>
      <c r="Y144" s="42">
        <v>309.35770070600307</v>
      </c>
      <c r="Z144" s="42">
        <v>190.13684719056377</v>
      </c>
      <c r="AA144" s="42">
        <v>85.666583039139127</v>
      </c>
      <c r="AB144" s="42">
        <v>33.554270476300147</v>
      </c>
      <c r="AC144" s="42">
        <v>3729.1874999999995</v>
      </c>
      <c r="AD144" s="42">
        <v>760.86249999999995</v>
      </c>
      <c r="AE144" s="42"/>
      <c r="AF144" s="42">
        <v>6401.4</v>
      </c>
      <c r="AG144" s="42">
        <v>562349.17699800001</v>
      </c>
      <c r="AH144" s="42">
        <v>1185.197289</v>
      </c>
      <c r="AI144" s="42"/>
      <c r="AJ144" s="42"/>
      <c r="AK144" s="42"/>
      <c r="AL144" s="42">
        <v>56.899306550617787</v>
      </c>
      <c r="AM144" s="42">
        <v>269558.73921259335</v>
      </c>
      <c r="AN144" s="42">
        <v>82563.221103913922</v>
      </c>
      <c r="AO144" s="81">
        <v>46564.914251691131</v>
      </c>
      <c r="AP144" s="81">
        <v>35998.306852222784</v>
      </c>
      <c r="AQ144" s="81">
        <v>22693.386597068496</v>
      </c>
      <c r="AR144" s="42">
        <v>25620.475974851088</v>
      </c>
      <c r="AS144" s="42">
        <v>93146.21422588265</v>
      </c>
      <c r="AT144" s="81">
        <v>14927.258790927457</v>
      </c>
      <c r="AU144" s="81">
        <v>63397.595818759211</v>
      </c>
      <c r="AV144" s="81">
        <v>14821.359616195976</v>
      </c>
      <c r="AW144" s="42">
        <v>67922.979777195054</v>
      </c>
      <c r="AX144" s="81">
        <v>39848.261055340001</v>
      </c>
      <c r="AY144" s="81">
        <v>28074.718721855053</v>
      </c>
      <c r="AZ144" s="42">
        <v>305.8481307506508</v>
      </c>
      <c r="BA144" s="81">
        <v>164388.43901359345</v>
      </c>
      <c r="BB144" s="81">
        <v>127825.77580601774</v>
      </c>
      <c r="BC144" s="81">
        <v>49850.883723619976</v>
      </c>
      <c r="BD144" s="81">
        <v>16085.525171717765</v>
      </c>
      <c r="BE144" s="81">
        <v>6696.2391093000006</v>
      </c>
      <c r="BF144" s="81">
        <v>7672.344341999984</v>
      </c>
      <c r="BG144" s="81">
        <v>34660.232889974694</v>
      </c>
      <c r="BH144" s="81">
        <v>4176.4208107999993</v>
      </c>
      <c r="BI144" s="81">
        <v>14013.627681787924</v>
      </c>
      <c r="BJ144" s="81">
        <v>48.399798500000003</v>
      </c>
      <c r="BK144" s="81">
        <v>321.54964848200012</v>
      </c>
      <c r="BL144" s="81">
        <v>95.590989999999991</v>
      </c>
      <c r="BM144" s="81">
        <v>89.719280580000003</v>
      </c>
      <c r="BN144" s="81">
        <v>1410.0475999999999</v>
      </c>
      <c r="BO144" s="81">
        <v>6.1191032999999999</v>
      </c>
      <c r="BP144" s="42">
        <v>54.887672607125864</v>
      </c>
      <c r="BQ144" s="42">
        <v>39.395415097029726</v>
      </c>
      <c r="BR144" s="42">
        <v>57.657032638637475</v>
      </c>
      <c r="BS144" s="42">
        <v>55.143788002827257</v>
      </c>
      <c r="BT144" s="42">
        <v>54.386901243388358</v>
      </c>
      <c r="BU144" s="42">
        <v>53.558623163061355</v>
      </c>
      <c r="BV144" s="42">
        <v>74.229553520276923</v>
      </c>
      <c r="BW144" s="42">
        <v>86.392075452571831</v>
      </c>
      <c r="BX144" s="42">
        <v>57.601484051576129</v>
      </c>
      <c r="BY144" s="42">
        <v>40.705521511299125</v>
      </c>
      <c r="BZ144" s="42">
        <v>59.703660887433152</v>
      </c>
      <c r="CA144" s="42">
        <v>40.160122345781517</v>
      </c>
      <c r="CB144" s="42">
        <v>62.548625748107241</v>
      </c>
      <c r="CC144" s="42">
        <v>61.885341589844089</v>
      </c>
      <c r="CD144" s="42">
        <v>59.575468554595055</v>
      </c>
      <c r="CE144" s="42">
        <v>56.587180947843699</v>
      </c>
      <c r="CF144" s="42">
        <v>44.258287629135268</v>
      </c>
      <c r="CG144" s="42">
        <v>55.42483072315639</v>
      </c>
      <c r="CH144" s="42">
        <v>49.987726744988827</v>
      </c>
      <c r="CI144" s="42">
        <v>62.804051301813402</v>
      </c>
      <c r="CJ144" s="42">
        <v>56.329115849433165</v>
      </c>
    </row>
    <row r="145" spans="1:88" ht="12" customHeight="1">
      <c r="A145" s="35" t="s">
        <v>616</v>
      </c>
      <c r="B145" s="42">
        <v>2267415.2589321872</v>
      </c>
      <c r="C145" s="42">
        <v>647335.29743000469</v>
      </c>
      <c r="D145" s="42">
        <v>637.21545999999989</v>
      </c>
      <c r="E145" s="42">
        <v>2635551.5612830329</v>
      </c>
      <c r="F145" s="42">
        <v>9.75</v>
      </c>
      <c r="G145" s="42">
        <v>14.78</v>
      </c>
      <c r="H145" s="42">
        <v>17.87</v>
      </c>
      <c r="I145" s="42">
        <v>20.399999999999999</v>
      </c>
      <c r="J145" s="42">
        <v>13.564592752932668</v>
      </c>
      <c r="K145" s="42">
        <v>1267.51</v>
      </c>
      <c r="L145" s="42">
        <v>1228.97</v>
      </c>
      <c r="M145" s="42">
        <v>79.830168451378555</v>
      </c>
      <c r="N145" s="42">
        <v>173.62689276803673</v>
      </c>
      <c r="O145" s="42">
        <v>242.47139972721934</v>
      </c>
      <c r="P145" s="42">
        <v>201.95808351917958</v>
      </c>
      <c r="Q145" s="42">
        <v>40.513316208039761</v>
      </c>
      <c r="R145" s="42">
        <v>385.19190993914009</v>
      </c>
      <c r="S145" s="42">
        <v>-142.72051021192073</v>
      </c>
      <c r="T145" s="42">
        <v>228.31424798620986</v>
      </c>
      <c r="U145" s="42">
        <v>1.6832644399999976</v>
      </c>
      <c r="V145" s="42">
        <v>-24.473051217429994</v>
      </c>
      <c r="W145" s="42">
        <v>181.35071317036002</v>
      </c>
      <c r="X145" s="42"/>
      <c r="Y145" s="42">
        <v>301.34938543570155</v>
      </c>
      <c r="Z145" s="42">
        <v>198.11069889521738</v>
      </c>
      <c r="AA145" s="42">
        <v>64.462101628313519</v>
      </c>
      <c r="AB145" s="42">
        <v>38.776584912170613</v>
      </c>
      <c r="AC145" s="42">
        <v>3105.0952380952385</v>
      </c>
      <c r="AD145" s="42">
        <v>816.09209999999996</v>
      </c>
      <c r="AE145" s="42"/>
      <c r="AF145" s="42">
        <v>5777.66</v>
      </c>
      <c r="AG145" s="42">
        <v>515872.40139999997</v>
      </c>
      <c r="AH145" s="42">
        <v>740.40470400000004</v>
      </c>
      <c r="AI145" s="42"/>
      <c r="AJ145" s="42"/>
      <c r="AK145" s="42"/>
      <c r="AL145" s="42">
        <v>57.343832383044479</v>
      </c>
      <c r="AM145" s="42">
        <v>264432.9337826682</v>
      </c>
      <c r="AN145" s="42">
        <v>73186.347546111923</v>
      </c>
      <c r="AO145" s="81">
        <v>44001.102980274292</v>
      </c>
      <c r="AP145" s="81">
        <v>29185.244565837638</v>
      </c>
      <c r="AQ145" s="81">
        <v>17114.448425907969</v>
      </c>
      <c r="AR145" s="42">
        <v>52080.970234277847</v>
      </c>
      <c r="AS145" s="42">
        <v>87952.632202754787</v>
      </c>
      <c r="AT145" s="81">
        <v>13277.514113411638</v>
      </c>
      <c r="AU145" s="81">
        <v>49030.155485482173</v>
      </c>
      <c r="AV145" s="81">
        <v>25644.962603860957</v>
      </c>
      <c r="AW145" s="42">
        <v>51200.623777983405</v>
      </c>
      <c r="AX145" s="81">
        <v>22970.993428974252</v>
      </c>
      <c r="AY145" s="81">
        <v>28229.630349009152</v>
      </c>
      <c r="AZ145" s="42">
        <v>12.360021540325597</v>
      </c>
      <c r="BA145" s="81">
        <v>214554.76584241589</v>
      </c>
      <c r="BB145" s="81">
        <v>190559.03909411188</v>
      </c>
      <c r="BC145" s="81">
        <v>35437.192832279979</v>
      </c>
      <c r="BD145" s="81">
        <v>10774.803589639776</v>
      </c>
      <c r="BE145" s="81">
        <v>4483.1830283999989</v>
      </c>
      <c r="BF145" s="81">
        <v>3318.0246966000027</v>
      </c>
      <c r="BG145" s="81">
        <v>121807.7351699476</v>
      </c>
      <c r="BH145" s="81">
        <v>4506.9158649100027</v>
      </c>
      <c r="BI145" s="81">
        <v>10976.500746537367</v>
      </c>
      <c r="BJ145" s="81">
        <v>49.078032100000001</v>
      </c>
      <c r="BK145" s="81">
        <v>287.07859559000002</v>
      </c>
      <c r="BL145" s="81">
        <v>101.29415000000003</v>
      </c>
      <c r="BM145" s="81">
        <v>51.093060399999999</v>
      </c>
      <c r="BN145" s="81">
        <v>4654.4304000000011</v>
      </c>
      <c r="BO145" s="81">
        <v>7.2114000000000003</v>
      </c>
      <c r="BP145" s="42">
        <v>54.859091235777768</v>
      </c>
      <c r="BQ145" s="42">
        <v>38.519961428206848</v>
      </c>
      <c r="BR145" s="42">
        <v>57.290463650575418</v>
      </c>
      <c r="BS145" s="42">
        <v>54.852425641130651</v>
      </c>
      <c r="BT145" s="42">
        <v>54.39442729691573</v>
      </c>
      <c r="BU145" s="42">
        <v>53.233386760528418</v>
      </c>
      <c r="BV145" s="42">
        <v>73.60805478661446</v>
      </c>
      <c r="BW145" s="42">
        <v>74.383576964664343</v>
      </c>
      <c r="BX145" s="42">
        <v>57.66299801618765</v>
      </c>
      <c r="BY145" s="42">
        <v>40.412707821345514</v>
      </c>
      <c r="BZ145" s="42">
        <v>62.183970416273823</v>
      </c>
      <c r="CA145" s="42">
        <v>40.055421840596978</v>
      </c>
      <c r="CB145" s="42">
        <v>62.225898154761865</v>
      </c>
      <c r="CC145" s="42">
        <v>61.173897195656792</v>
      </c>
      <c r="CD145" s="42">
        <v>60.191082798090036</v>
      </c>
      <c r="CE145" s="42">
        <v>56.363978577655772</v>
      </c>
      <c r="CF145" s="42">
        <v>44.479411545930944</v>
      </c>
      <c r="CG145" s="42">
        <v>55.323516145054242</v>
      </c>
      <c r="CH145" s="42">
        <v>49.479679635900467</v>
      </c>
      <c r="CI145" s="42">
        <v>61.516936563336927</v>
      </c>
      <c r="CJ145" s="42">
        <v>56.06097948750277</v>
      </c>
    </row>
    <row r="146" spans="1:88" ht="12" customHeight="1">
      <c r="A146" s="35" t="s">
        <v>617</v>
      </c>
      <c r="B146" s="42">
        <v>2199368.0338124577</v>
      </c>
      <c r="C146" s="42">
        <v>535268.17789044091</v>
      </c>
      <c r="D146" s="42">
        <v>533.59627999999987</v>
      </c>
      <c r="E146" s="42">
        <v>2671994.2984378198</v>
      </c>
      <c r="F146" s="42">
        <v>9.75</v>
      </c>
      <c r="G146" s="42">
        <v>12.07</v>
      </c>
      <c r="H146" s="42">
        <v>19.149999999999999</v>
      </c>
      <c r="I146" s="42">
        <v>21.2</v>
      </c>
      <c r="J146" s="42">
        <v>13.634933121572507</v>
      </c>
      <c r="K146" s="42">
        <v>1381.66</v>
      </c>
      <c r="L146" s="42">
        <v>1333.41</v>
      </c>
      <c r="M146" s="42">
        <v>74.958203278961051</v>
      </c>
      <c r="N146" s="42">
        <v>161.26227121669331</v>
      </c>
      <c r="O146" s="42">
        <v>83.7788638384</v>
      </c>
      <c r="P146" s="42">
        <v>76.253208108400003</v>
      </c>
      <c r="Q146" s="42">
        <v>7.525655730000004</v>
      </c>
      <c r="R146" s="42">
        <v>112.488036509</v>
      </c>
      <c r="S146" s="42">
        <v>-28.709172670599997</v>
      </c>
      <c r="T146" s="42">
        <v>102.417214374</v>
      </c>
      <c r="U146" s="42">
        <v>0.57751350000000001</v>
      </c>
      <c r="V146" s="42">
        <v>0.58847400000000005</v>
      </c>
      <c r="W146" s="42">
        <v>9.4823481350000023</v>
      </c>
      <c r="X146" s="42"/>
      <c r="Y146" s="42">
        <v>245.17567317208926</v>
      </c>
      <c r="Z146" s="42">
        <v>162.86053125903666</v>
      </c>
      <c r="AA146" s="42">
        <v>43.472669329284493</v>
      </c>
      <c r="AB146" s="42">
        <v>38.842472583768121</v>
      </c>
      <c r="AC146" s="42">
        <v>3260.3571428571431</v>
      </c>
      <c r="AD146" s="42">
        <v>858.69050000000004</v>
      </c>
      <c r="AE146" s="42"/>
      <c r="AF146" s="42">
        <v>5318.54</v>
      </c>
      <c r="AG146" s="42">
        <v>450288.82318599999</v>
      </c>
      <c r="AH146" s="42">
        <v>472.56328999999999</v>
      </c>
      <c r="AI146" s="42"/>
      <c r="AJ146" s="42"/>
      <c r="AK146" s="42"/>
      <c r="AL146" s="42">
        <v>54.454414472270926</v>
      </c>
      <c r="AM146" s="42">
        <v>125352.53811419914</v>
      </c>
      <c r="AN146" s="42">
        <v>43610.156609410056</v>
      </c>
      <c r="AO146" s="81">
        <v>26684.85314876218</v>
      </c>
      <c r="AP146" s="81">
        <v>16925.303460647869</v>
      </c>
      <c r="AQ146" s="81">
        <v>10455.123422408236</v>
      </c>
      <c r="AR146" s="42">
        <v>11540.710475641145</v>
      </c>
      <c r="AS146" s="42">
        <v>50346.672807351366</v>
      </c>
      <c r="AT146" s="81">
        <v>5866.1969088587111</v>
      </c>
      <c r="AU146" s="81">
        <v>37028.229273625358</v>
      </c>
      <c r="AV146" s="81">
        <v>7452.2466248672981</v>
      </c>
      <c r="AW146" s="42">
        <v>19623.399850475027</v>
      </c>
      <c r="AX146" s="81">
        <v>11235.707692690001</v>
      </c>
      <c r="AY146" s="81">
        <v>8387.6921577850262</v>
      </c>
      <c r="AZ146" s="42">
        <v>231.59837132151978</v>
      </c>
      <c r="BA146" s="81">
        <v>172460.244842238</v>
      </c>
      <c r="BB146" s="81">
        <v>151456.38051954054</v>
      </c>
      <c r="BC146" s="81">
        <v>28094.324527919995</v>
      </c>
      <c r="BD146" s="81">
        <v>44.983738670874224</v>
      </c>
      <c r="BE146" s="81">
        <v>1906.5571739999998</v>
      </c>
      <c r="BF146" s="81">
        <v>3443.002950721595</v>
      </c>
      <c r="BG146" s="81">
        <v>106808.69484995924</v>
      </c>
      <c r="BH146" s="81">
        <v>2624.9496000000054</v>
      </c>
      <c r="BI146" s="81">
        <v>8726.751088288569</v>
      </c>
      <c r="BJ146" s="81">
        <v>45.670268000000007</v>
      </c>
      <c r="BK146" s="81">
        <v>1.5989870999999998</v>
      </c>
      <c r="BL146" s="81">
        <v>51.774980000000006</v>
      </c>
      <c r="BM146" s="81">
        <v>60.404518071076005</v>
      </c>
      <c r="BN146" s="81">
        <v>3865.5741000000003</v>
      </c>
      <c r="BO146" s="81">
        <v>4.8075999999999999</v>
      </c>
      <c r="BP146" s="42">
        <v>54.233848481330227</v>
      </c>
      <c r="BQ146" s="42">
        <v>38.88044235066333</v>
      </c>
      <c r="BR146" s="42">
        <v>57.109001407316342</v>
      </c>
      <c r="BS146" s="42">
        <v>54.903292470269065</v>
      </c>
      <c r="BT146" s="42">
        <v>54.202597019865223</v>
      </c>
      <c r="BU146" s="42">
        <v>53.724543938344006</v>
      </c>
      <c r="BV146" s="42">
        <v>72.730601266558935</v>
      </c>
      <c r="BW146" s="42">
        <v>56.136616083039506</v>
      </c>
      <c r="BX146" s="42">
        <v>57.855335893760731</v>
      </c>
      <c r="BY146" s="42">
        <v>40.748410842759739</v>
      </c>
      <c r="BZ146" s="42">
        <v>63.941347383267718</v>
      </c>
      <c r="CA146" s="42">
        <v>40.758410946835987</v>
      </c>
      <c r="CB146" s="42">
        <v>62.808026252458575</v>
      </c>
      <c r="CC146" s="42">
        <v>61.353211216742821</v>
      </c>
      <c r="CD146" s="42">
        <v>58.944629661735618</v>
      </c>
      <c r="CE146" s="42">
        <v>57.295618201933095</v>
      </c>
      <c r="CF146" s="42">
        <v>43.864274624496993</v>
      </c>
      <c r="CG146" s="42">
        <v>55.661656002191236</v>
      </c>
      <c r="CH146" s="42">
        <v>50.182021046294061</v>
      </c>
      <c r="CI146" s="42">
        <v>63.231233663070299</v>
      </c>
      <c r="CJ146" s="42">
        <v>55.804609895350438</v>
      </c>
    </row>
    <row r="147" spans="1:88" ht="12" customHeight="1">
      <c r="A147" s="35" t="s">
        <v>618</v>
      </c>
      <c r="B147" s="42">
        <v>2312990.6205076021</v>
      </c>
      <c r="C147" s="42">
        <v>549886.58852519002</v>
      </c>
      <c r="D147" s="42">
        <v>507.58924000000007</v>
      </c>
      <c r="E147" s="42">
        <v>2685301.54253654</v>
      </c>
      <c r="F147" s="42">
        <v>9.75</v>
      </c>
      <c r="G147" s="42">
        <v>11.14</v>
      </c>
      <c r="H147" s="42">
        <v>15.78</v>
      </c>
      <c r="I147" s="42">
        <v>21.6</v>
      </c>
      <c r="J147" s="42">
        <v>13.429384961762466</v>
      </c>
      <c r="K147" s="42">
        <v>1470.17</v>
      </c>
      <c r="L147" s="42">
        <v>1436.96</v>
      </c>
      <c r="M147" s="42">
        <v>72.026974004000238</v>
      </c>
      <c r="N147" s="42">
        <v>154.52397647813441</v>
      </c>
      <c r="O147" s="42">
        <v>93.307787734759984</v>
      </c>
      <c r="P147" s="42">
        <v>84.089646544759972</v>
      </c>
      <c r="Q147" s="42">
        <v>9.2181411900000132</v>
      </c>
      <c r="R147" s="42">
        <v>176.83949964900995</v>
      </c>
      <c r="S147" s="42">
        <v>-83.531711914249954</v>
      </c>
      <c r="T147" s="42">
        <v>164.94334965000994</v>
      </c>
      <c r="U147" s="42">
        <v>2.6152517000000004</v>
      </c>
      <c r="V147" s="42">
        <v>4.0004120099999998</v>
      </c>
      <c r="W147" s="42">
        <v>7.8957379889999997</v>
      </c>
      <c r="X147" s="42"/>
      <c r="Y147" s="42">
        <v>203.41083619167665</v>
      </c>
      <c r="Z147" s="42">
        <v>136.89106461667151</v>
      </c>
      <c r="AA147" s="42">
        <v>30.980382173258526</v>
      </c>
      <c r="AB147" s="42">
        <v>35.539389401746625</v>
      </c>
      <c r="AC147" s="42">
        <v>3328.4124999999995</v>
      </c>
      <c r="AD147" s="42">
        <v>943.16250000000002</v>
      </c>
      <c r="AE147" s="42"/>
      <c r="AF147" s="42">
        <v>4747.0200000000004</v>
      </c>
      <c r="AG147" s="42">
        <v>438541.97786599997</v>
      </c>
      <c r="AH147" s="42">
        <v>1382.2775140000001</v>
      </c>
      <c r="AI147" s="42"/>
      <c r="AJ147" s="42"/>
      <c r="AK147" s="42"/>
      <c r="AL147" s="42">
        <v>54.454414472270926</v>
      </c>
      <c r="AM147" s="42">
        <v>91019.106616638703</v>
      </c>
      <c r="AN147" s="42">
        <v>31780.99080220567</v>
      </c>
      <c r="AO147" s="81">
        <v>20945.921415249475</v>
      </c>
      <c r="AP147" s="81">
        <v>10835.069386956193</v>
      </c>
      <c r="AQ147" s="81">
        <v>7871.0110426388901</v>
      </c>
      <c r="AR147" s="42">
        <v>6606.9039005489931</v>
      </c>
      <c r="AS147" s="42">
        <v>30254.463811052494</v>
      </c>
      <c r="AT147" s="81">
        <v>4203.967652216983</v>
      </c>
      <c r="AU147" s="81">
        <v>23645.52365503203</v>
      </c>
      <c r="AV147" s="81">
        <v>2404.9725038034785</v>
      </c>
      <c r="AW147" s="42">
        <v>22309.787691513757</v>
      </c>
      <c r="AX147" s="81">
        <v>13030.811037008099</v>
      </c>
      <c r="AY147" s="81">
        <v>9278.9766545056573</v>
      </c>
      <c r="AZ147" s="42">
        <v>66.960411317793373</v>
      </c>
      <c r="BA147" s="81">
        <v>61254.216211438266</v>
      </c>
      <c r="BB147" s="81">
        <v>46642.752413795934</v>
      </c>
      <c r="BC147" s="81">
        <v>26014.114299920027</v>
      </c>
      <c r="BD147" s="81">
        <v>873.76749866373279</v>
      </c>
      <c r="BE147" s="81">
        <v>2252.2982530999998</v>
      </c>
      <c r="BF147" s="81">
        <v>3738.7655882137078</v>
      </c>
      <c r="BG147" s="81">
        <v>9094.9451599905497</v>
      </c>
      <c r="BH147" s="81">
        <v>1063.6815000000004</v>
      </c>
      <c r="BI147" s="81">
        <v>4631.3663245743101</v>
      </c>
      <c r="BJ147" s="81">
        <v>44.289648499999998</v>
      </c>
      <c r="BK147" s="81">
        <v>28.2906355</v>
      </c>
      <c r="BL147" s="81">
        <v>55.326040000000006</v>
      </c>
      <c r="BM147" s="81">
        <v>68.679031677563017</v>
      </c>
      <c r="BN147" s="81">
        <v>355.38310000000001</v>
      </c>
      <c r="BO147" s="81">
        <v>1.8028500000000001</v>
      </c>
      <c r="BP147" s="42">
        <v>54.355091246928438</v>
      </c>
      <c r="BQ147" s="42">
        <v>39.652901470212932</v>
      </c>
      <c r="BR147" s="42">
        <v>56.77758879708464</v>
      </c>
      <c r="BS147" s="42">
        <v>54.828267415603726</v>
      </c>
      <c r="BT147" s="42">
        <v>52.973437062322773</v>
      </c>
      <c r="BU147" s="42">
        <v>54.241567497685459</v>
      </c>
      <c r="BV147" s="42">
        <v>73.150956956700057</v>
      </c>
      <c r="BW147" s="42">
        <v>61.217683841918756</v>
      </c>
      <c r="BX147" s="42">
        <v>56.980082919379484</v>
      </c>
      <c r="BY147" s="42">
        <v>41.029826281818821</v>
      </c>
      <c r="BZ147" s="42">
        <v>65.471815451070285</v>
      </c>
      <c r="CA147" s="42">
        <v>40.758410946835987</v>
      </c>
      <c r="CB147" s="42">
        <v>63.503392652862523</v>
      </c>
      <c r="CC147" s="42">
        <v>61.516745320642663</v>
      </c>
      <c r="CD147" s="42">
        <v>57.035605320545748</v>
      </c>
      <c r="CE147" s="42">
        <v>56.951553544532068</v>
      </c>
      <c r="CF147" s="42">
        <v>44.016714058371655</v>
      </c>
      <c r="CG147" s="42">
        <v>54.85001864532574</v>
      </c>
      <c r="CH147" s="42">
        <v>49.529290357087781</v>
      </c>
      <c r="CI147" s="42">
        <v>65.062264092780936</v>
      </c>
      <c r="CJ147" s="42">
        <v>55.316245582361553</v>
      </c>
    </row>
    <row r="148" spans="1:88" ht="12" customHeight="1">
      <c r="A148" s="35" t="s">
        <v>619</v>
      </c>
      <c r="B148" s="42">
        <v>2350936.4431272484</v>
      </c>
      <c r="C148" s="42">
        <v>511386.83759860793</v>
      </c>
      <c r="D148" s="42">
        <v>504.09049000000005</v>
      </c>
      <c r="E148" s="42">
        <v>2671726.5898888139</v>
      </c>
      <c r="F148" s="42">
        <v>14</v>
      </c>
      <c r="G148" s="42">
        <v>13.59</v>
      </c>
      <c r="H148" s="42">
        <v>17.86</v>
      </c>
      <c r="I148" s="42">
        <v>20.399999999999999</v>
      </c>
      <c r="J148" s="42">
        <v>13.498015124692678</v>
      </c>
      <c r="K148" s="42">
        <v>1524.07</v>
      </c>
      <c r="L148" s="42">
        <v>1562.95</v>
      </c>
      <c r="M148" s="42">
        <v>65.99174013168043</v>
      </c>
      <c r="N148" s="42">
        <v>141.27588553383362</v>
      </c>
      <c r="O148" s="42">
        <v>156.84017403886003</v>
      </c>
      <c r="P148" s="42">
        <v>116.87710088550007</v>
      </c>
      <c r="Q148" s="42">
        <v>39.96307315335995</v>
      </c>
      <c r="R148" s="42">
        <v>151.52491614819007</v>
      </c>
      <c r="S148" s="42">
        <v>5.3152578906699421</v>
      </c>
      <c r="T148" s="42">
        <v>138.8706758971901</v>
      </c>
      <c r="U148" s="42">
        <v>2.0337872999999997</v>
      </c>
      <c r="V148" s="42">
        <v>2.3126888599999993</v>
      </c>
      <c r="W148" s="42">
        <v>10.341551390999999</v>
      </c>
      <c r="X148" s="42"/>
      <c r="Y148" s="42">
        <v>253.59499997149862</v>
      </c>
      <c r="Z148" s="42">
        <v>180.26076241389055</v>
      </c>
      <c r="AA148" s="42">
        <v>39.477283950091717</v>
      </c>
      <c r="AB148" s="42">
        <v>33.856953607516346</v>
      </c>
      <c r="AC148" s="42">
        <v>3770.8749999999995</v>
      </c>
      <c r="AD148" s="42">
        <v>924.27269999999999</v>
      </c>
      <c r="AE148" s="42"/>
      <c r="AF148" s="42">
        <v>4953.7</v>
      </c>
      <c r="AG148" s="42">
        <v>454433.35015800002</v>
      </c>
      <c r="AH148" s="42">
        <v>2000.9368440000001</v>
      </c>
      <c r="AI148" s="42"/>
      <c r="AJ148" s="42"/>
      <c r="AK148" s="42"/>
      <c r="AL148" s="42">
        <v>54.454414472270933</v>
      </c>
      <c r="AM148" s="42">
        <v>183956.07959820837</v>
      </c>
      <c r="AN148" s="42">
        <v>42583.688763403872</v>
      </c>
      <c r="AO148" s="81">
        <v>32065.038671987542</v>
      </c>
      <c r="AP148" s="81">
        <v>10518.650091416326</v>
      </c>
      <c r="AQ148" s="81">
        <v>6514.2487093795526</v>
      </c>
      <c r="AR148" s="42">
        <v>11266.9491840382</v>
      </c>
      <c r="AS148" s="42">
        <v>95297.986243593215</v>
      </c>
      <c r="AT148" s="81">
        <v>6489.4337939820234</v>
      </c>
      <c r="AU148" s="81">
        <v>80134.171980865343</v>
      </c>
      <c r="AV148" s="81">
        <v>8674.3804687458378</v>
      </c>
      <c r="AW148" s="42">
        <v>34796.531097052</v>
      </c>
      <c r="AX148" s="81">
        <v>16479.714407512449</v>
      </c>
      <c r="AY148" s="81">
        <v>18316.816689539552</v>
      </c>
      <c r="AZ148" s="42">
        <v>10.924310121123499</v>
      </c>
      <c r="BA148" s="81">
        <v>92231.575044649304</v>
      </c>
      <c r="BB148" s="81">
        <v>74308.133277846151</v>
      </c>
      <c r="BC148" s="81">
        <v>27420.203081120002</v>
      </c>
      <c r="BD148" s="81">
        <v>18589.459481933201</v>
      </c>
      <c r="BE148" s="81">
        <v>3088.0138098000007</v>
      </c>
      <c r="BF148" s="81">
        <v>5164.5797831690061</v>
      </c>
      <c r="BG148" s="81">
        <v>10506.308989974979</v>
      </c>
      <c r="BH148" s="81">
        <v>4449.4337999999989</v>
      </c>
      <c r="BI148" s="81">
        <v>4309.6781674776021</v>
      </c>
      <c r="BJ148" s="81">
        <v>47.582912000000007</v>
      </c>
      <c r="BK148" s="81">
        <v>483.46593000000001</v>
      </c>
      <c r="BL148" s="81">
        <v>74.154180000000025</v>
      </c>
      <c r="BM148" s="81">
        <v>101.912086</v>
      </c>
      <c r="BN148" s="81">
        <v>411.18710000000004</v>
      </c>
      <c r="BO148" s="81">
        <v>7.8123500000000003</v>
      </c>
      <c r="BP148" s="42">
        <v>54.355091246928438</v>
      </c>
      <c r="BQ148" s="42">
        <v>45.768202833313957</v>
      </c>
      <c r="BR148" s="42">
        <v>57.786197762928424</v>
      </c>
      <c r="BS148" s="42">
        <v>56.342948595247421</v>
      </c>
      <c r="BT148" s="42">
        <v>53.65548531608956</v>
      </c>
      <c r="BU148" s="42">
        <v>56.964043340162853</v>
      </c>
      <c r="BV148" s="42">
        <v>73.636884995468876</v>
      </c>
      <c r="BW148" s="42">
        <v>70.8288602051</v>
      </c>
      <c r="BX148" s="42">
        <v>57.445995519731689</v>
      </c>
      <c r="BY148" s="42">
        <v>44.999456768357021</v>
      </c>
      <c r="BZ148" s="42">
        <v>65.721464195642923</v>
      </c>
      <c r="CA148" s="42">
        <v>44.587457993584614</v>
      </c>
      <c r="CB148" s="42">
        <v>64.906244554192398</v>
      </c>
      <c r="CC148" s="42">
        <v>63.670538515624699</v>
      </c>
      <c r="CD148" s="42">
        <v>56.873158595457376</v>
      </c>
      <c r="CE148" s="42">
        <v>57.740339406087116</v>
      </c>
      <c r="CF148" s="42">
        <v>44.726825643070093</v>
      </c>
      <c r="CG148" s="42">
        <v>55.582417820159066</v>
      </c>
      <c r="CH148" s="42">
        <v>50.9273514429483</v>
      </c>
      <c r="CI148" s="42">
        <v>67.14347242393994</v>
      </c>
      <c r="CJ148" s="42">
        <v>55.990091004857945</v>
      </c>
    </row>
    <row r="149" spans="1:88" ht="12" customHeight="1">
      <c r="A149" s="35" t="s">
        <v>620</v>
      </c>
      <c r="B149" s="42">
        <v>2340691.1296400083</v>
      </c>
      <c r="C149" s="42">
        <v>517897.87100330833</v>
      </c>
      <c r="D149" s="42">
        <v>538.01577000000009</v>
      </c>
      <c r="E149" s="42">
        <v>2580239.3912314586</v>
      </c>
      <c r="F149" s="42">
        <v>14</v>
      </c>
      <c r="G149" s="42">
        <v>16.14</v>
      </c>
      <c r="H149" s="42">
        <v>15.75</v>
      </c>
      <c r="I149" s="42">
        <v>19.45</v>
      </c>
      <c r="J149" s="42">
        <v>13.568430653242505</v>
      </c>
      <c r="K149" s="42">
        <v>1423.86</v>
      </c>
      <c r="L149" s="42">
        <v>1430.72</v>
      </c>
      <c r="M149" s="42">
        <v>71.074942464345852</v>
      </c>
      <c r="N149" s="42">
        <v>156.17456884859436</v>
      </c>
      <c r="O149" s="42">
        <v>135.54236404813003</v>
      </c>
      <c r="P149" s="42">
        <v>108.25271900248998</v>
      </c>
      <c r="Q149" s="42">
        <v>27.28964504564005</v>
      </c>
      <c r="R149" s="42">
        <v>172.12969053471005</v>
      </c>
      <c r="S149" s="42">
        <v>-36.587326486580011</v>
      </c>
      <c r="T149" s="42">
        <v>137.35887177911997</v>
      </c>
      <c r="U149" s="42">
        <v>3.2169570999999997</v>
      </c>
      <c r="V149" s="42">
        <v>9.1407194470000004</v>
      </c>
      <c r="W149" s="42">
        <v>25.630099308589994</v>
      </c>
      <c r="X149" s="42"/>
      <c r="Y149" s="42">
        <v>280.5953369893885</v>
      </c>
      <c r="Z149" s="42">
        <v>202.84023297765106</v>
      </c>
      <c r="AA149" s="42">
        <v>49.278003141191618</v>
      </c>
      <c r="AB149" s="42">
        <v>28.477100870545847</v>
      </c>
      <c r="AC149" s="42">
        <v>4436.9250000000002</v>
      </c>
      <c r="AD149" s="42">
        <v>890.2</v>
      </c>
      <c r="AE149" s="42"/>
      <c r="AF149" s="42">
        <v>5021.09</v>
      </c>
      <c r="AG149" s="42">
        <v>449312.95778</v>
      </c>
      <c r="AH149" s="42">
        <v>2166.8355729999998</v>
      </c>
      <c r="AI149" s="42"/>
      <c r="AJ149" s="42"/>
      <c r="AK149" s="42"/>
      <c r="AL149" s="42">
        <v>53.343099891204183</v>
      </c>
      <c r="AM149" s="42">
        <v>147524.75370405513</v>
      </c>
      <c r="AN149" s="42">
        <v>37243.249309962906</v>
      </c>
      <c r="AO149" s="81">
        <v>26116.575805303353</v>
      </c>
      <c r="AP149" s="81">
        <v>11126.673504659551</v>
      </c>
      <c r="AQ149" s="81">
        <v>6069.7404566981459</v>
      </c>
      <c r="AR149" s="42">
        <v>13092.379011018478</v>
      </c>
      <c r="AS149" s="42">
        <v>68626.096268796115</v>
      </c>
      <c r="AT149" s="81">
        <v>9784.5619477042073</v>
      </c>
      <c r="AU149" s="81">
        <v>48958.918780043889</v>
      </c>
      <c r="AV149" s="81">
        <v>9882.6155410480114</v>
      </c>
      <c r="AW149" s="42">
        <v>28454.621398572228</v>
      </c>
      <c r="AX149" s="81">
        <v>14369.205281541103</v>
      </c>
      <c r="AY149" s="81">
        <v>14085.416117031125</v>
      </c>
      <c r="AZ149" s="42">
        <v>108.40771570543073</v>
      </c>
      <c r="BA149" s="81">
        <v>124071.12901892309</v>
      </c>
      <c r="BB149" s="81">
        <v>101918.44050177865</v>
      </c>
      <c r="BC149" s="81">
        <v>32608.698410799887</v>
      </c>
      <c r="BD149" s="81">
        <v>26308.313483792816</v>
      </c>
      <c r="BE149" s="81">
        <v>6960.8610965999978</v>
      </c>
      <c r="BF149" s="81">
        <v>7157.812052770013</v>
      </c>
      <c r="BG149" s="81">
        <v>17152.038579968499</v>
      </c>
      <c r="BH149" s="81">
        <v>5766.4157250000026</v>
      </c>
      <c r="BI149" s="81">
        <v>10659.049942955886</v>
      </c>
      <c r="BJ149" s="81">
        <v>50.989440000000002</v>
      </c>
      <c r="BK149" s="81">
        <v>627.70301199999994</v>
      </c>
      <c r="BL149" s="81">
        <v>150.37944999999996</v>
      </c>
      <c r="BM149" s="81">
        <v>138.839904030892</v>
      </c>
      <c r="BN149" s="81">
        <v>672.79189999999994</v>
      </c>
      <c r="BO149" s="81">
        <v>9.2546300000000006</v>
      </c>
      <c r="BP149" s="42">
        <v>54.45947824659946</v>
      </c>
      <c r="BQ149" s="42">
        <v>46.888268556660883</v>
      </c>
      <c r="BR149" s="42">
        <v>58.200005504533927</v>
      </c>
      <c r="BS149" s="42">
        <v>57.438698160478083</v>
      </c>
      <c r="BT149" s="42">
        <v>52.886357870337669</v>
      </c>
      <c r="BU149" s="42">
        <v>59.65471913490974</v>
      </c>
      <c r="BV149" s="42">
        <v>73.468677398879635</v>
      </c>
      <c r="BW149" s="42">
        <v>69.058138699972503</v>
      </c>
      <c r="BX149" s="42">
        <v>56.951955918097305</v>
      </c>
      <c r="BY149" s="42">
        <v>48.442729722265696</v>
      </c>
      <c r="BZ149" s="42">
        <v>67.929006628307619</v>
      </c>
      <c r="CA149" s="42">
        <v>50.630172864234794</v>
      </c>
      <c r="CB149" s="42">
        <v>66.768445983116095</v>
      </c>
      <c r="CC149" s="42">
        <v>65.653218474933027</v>
      </c>
      <c r="CD149" s="42">
        <v>53.494323459951566</v>
      </c>
      <c r="CE149" s="42">
        <v>58.728609852563153</v>
      </c>
      <c r="CF149" s="42">
        <v>45.641445667286632</v>
      </c>
      <c r="CG149" s="42">
        <v>55.642300920808175</v>
      </c>
      <c r="CH149" s="42">
        <v>52.370888655559021</v>
      </c>
      <c r="CI149" s="42">
        <v>70.42457260365336</v>
      </c>
      <c r="CJ149" s="42">
        <v>55.974199144375113</v>
      </c>
    </row>
    <row r="150" spans="1:88" ht="12" customHeight="1">
      <c r="A150" s="35" t="s">
        <v>621</v>
      </c>
      <c r="B150" s="42">
        <v>2403511.3454962801</v>
      </c>
      <c r="C150" s="42">
        <v>559144.49014182994</v>
      </c>
      <c r="D150" s="42">
        <v>552.59222</v>
      </c>
      <c r="E150" s="42">
        <v>2534906.9717693566</v>
      </c>
      <c r="F150" s="42">
        <v>12.75</v>
      </c>
      <c r="G150" s="42">
        <v>16.829999999999998</v>
      </c>
      <c r="H150" s="42">
        <v>15.33</v>
      </c>
      <c r="I150" s="42">
        <v>23.3</v>
      </c>
      <c r="J150" s="42">
        <v>13.166304885127261</v>
      </c>
      <c r="K150" s="42">
        <v>1428.37</v>
      </c>
      <c r="L150" s="42">
        <v>1423.94</v>
      </c>
      <c r="M150" s="42">
        <v>69.864536427790284</v>
      </c>
      <c r="N150" s="42">
        <v>156.30574883890469</v>
      </c>
      <c r="O150" s="42">
        <v>163.64745349049997</v>
      </c>
      <c r="P150" s="42">
        <v>115.07624354116994</v>
      </c>
      <c r="Q150" s="42">
        <v>48.571209949330033</v>
      </c>
      <c r="R150" s="42">
        <v>211.91208505579985</v>
      </c>
      <c r="S150" s="42">
        <v>-48.264631565299865</v>
      </c>
      <c r="T150" s="42">
        <v>158.77436010647989</v>
      </c>
      <c r="U150" s="42">
        <v>2.9154916000000015</v>
      </c>
      <c r="V150" s="42">
        <v>29.269003980000004</v>
      </c>
      <c r="W150" s="42">
        <v>23.868720969320012</v>
      </c>
      <c r="X150" s="42"/>
      <c r="Y150" s="42">
        <v>318.14868633237512</v>
      </c>
      <c r="Z150" s="42">
        <v>234.42011661710865</v>
      </c>
      <c r="AA150" s="42">
        <v>60.31275183784787</v>
      </c>
      <c r="AB150" s="42">
        <v>23.415817877418611</v>
      </c>
      <c r="AC150" s="42">
        <v>4591.4605263157891</v>
      </c>
      <c r="AD150" s="42">
        <v>928.64469999999994</v>
      </c>
      <c r="AE150" s="42"/>
      <c r="AF150" s="42">
        <v>4798.76</v>
      </c>
      <c r="AG150" s="42">
        <v>454597.52212799998</v>
      </c>
      <c r="AH150" s="42">
        <v>2161.2499710000002</v>
      </c>
      <c r="AI150" s="42"/>
      <c r="AJ150" s="42"/>
      <c r="AK150" s="42"/>
      <c r="AL150" s="42">
        <v>53.343099891204176</v>
      </c>
      <c r="AM150" s="42">
        <v>157019.56748517143</v>
      </c>
      <c r="AN150" s="42">
        <v>42913.046357080333</v>
      </c>
      <c r="AO150" s="81">
        <v>29519.955611638845</v>
      </c>
      <c r="AP150" s="81">
        <v>13393.090745441486</v>
      </c>
      <c r="AQ150" s="81">
        <v>7395.6946810656545</v>
      </c>
      <c r="AR150" s="42">
        <v>14220.490789697222</v>
      </c>
      <c r="AS150" s="42">
        <v>60191.438826510108</v>
      </c>
      <c r="AT150" s="81">
        <v>14027.350505719376</v>
      </c>
      <c r="AU150" s="81">
        <v>41354.713441834392</v>
      </c>
      <c r="AV150" s="81">
        <v>4809.3748789563306</v>
      </c>
      <c r="AW150" s="42">
        <v>39600.859416458967</v>
      </c>
      <c r="AX150" s="81">
        <v>21865.943610727201</v>
      </c>
      <c r="AY150" s="81">
        <v>17734.915805731765</v>
      </c>
      <c r="AZ150" s="42">
        <v>93.732095424811476</v>
      </c>
      <c r="BA150" s="81">
        <v>148015.60668449494</v>
      </c>
      <c r="BB150" s="81">
        <v>123399.93560497915</v>
      </c>
      <c r="BC150" s="81">
        <v>36594.044312239988</v>
      </c>
      <c r="BD150" s="81">
        <v>27004.15432487255</v>
      </c>
      <c r="BE150" s="81">
        <v>7703.4330258000009</v>
      </c>
      <c r="BF150" s="81">
        <v>6627.8990517258289</v>
      </c>
      <c r="BG150" s="81">
        <v>25510.64625999601</v>
      </c>
      <c r="BH150" s="81">
        <v>11439.74429500001</v>
      </c>
      <c r="BI150" s="81">
        <v>17662.41343043507</v>
      </c>
      <c r="BJ150" s="81">
        <v>51.292664000000002</v>
      </c>
      <c r="BK150" s="81">
        <v>641.04753424881505</v>
      </c>
      <c r="BL150" s="81">
        <v>158.45332999999997</v>
      </c>
      <c r="BM150" s="81">
        <v>128.55192</v>
      </c>
      <c r="BN150" s="81">
        <v>897.37639999999999</v>
      </c>
      <c r="BO150" s="81">
        <v>15.98527</v>
      </c>
      <c r="BP150" s="42">
        <v>54.866241523453546</v>
      </c>
      <c r="BQ150" s="42">
        <v>50.093973902791738</v>
      </c>
      <c r="BR150" s="42">
        <v>58.245428221721305</v>
      </c>
      <c r="BS150" s="42">
        <v>58.069006376006605</v>
      </c>
      <c r="BT150" s="42">
        <v>52.77573819330069</v>
      </c>
      <c r="BU150" s="42">
        <v>61.147302284120265</v>
      </c>
      <c r="BV150" s="42">
        <v>72.41800403165773</v>
      </c>
      <c r="BW150" s="42">
        <v>54.486871434278306</v>
      </c>
      <c r="BX150" s="42">
        <v>57.323331502034698</v>
      </c>
      <c r="BY150" s="42">
        <v>51.685550794992757</v>
      </c>
      <c r="BZ150" s="42">
        <v>66.904211296309711</v>
      </c>
      <c r="CA150" s="42">
        <v>53.845974094902587</v>
      </c>
      <c r="CB150" s="42">
        <v>66.648158190936115</v>
      </c>
      <c r="CC150" s="42">
        <v>65.759094947301335</v>
      </c>
      <c r="CD150" s="42">
        <v>53.380680273445599</v>
      </c>
      <c r="CE150" s="42">
        <v>59.349205247231986</v>
      </c>
      <c r="CF150" s="42">
        <v>49.013554442982752</v>
      </c>
      <c r="CG150" s="42">
        <v>55.876614516317126</v>
      </c>
      <c r="CH150" s="42">
        <v>52.26283248882342</v>
      </c>
      <c r="CI150" s="42">
        <v>72.775326029258395</v>
      </c>
      <c r="CJ150" s="42">
        <v>56.003567967508474</v>
      </c>
    </row>
    <row r="151" spans="1:88" ht="12" customHeight="1">
      <c r="A151" s="35" t="s">
        <v>622</v>
      </c>
      <c r="B151" s="42">
        <v>2438367.8967239452</v>
      </c>
      <c r="C151" s="42">
        <v>544382.06301740999</v>
      </c>
      <c r="D151" s="42">
        <v>648.03208000000018</v>
      </c>
      <c r="E151" s="42">
        <v>2558929.7366034132</v>
      </c>
      <c r="F151" s="42">
        <v>11.5</v>
      </c>
      <c r="G151" s="42">
        <v>16.48</v>
      </c>
      <c r="H151" s="42">
        <v>15.05</v>
      </c>
      <c r="I151" s="42">
        <v>23.5</v>
      </c>
      <c r="J151" s="42">
        <v>13.172239770274382</v>
      </c>
      <c r="K151" s="42">
        <v>1435.49</v>
      </c>
      <c r="L151" s="42">
        <v>1428.56</v>
      </c>
      <c r="M151" s="42">
        <v>69.074956468538375</v>
      </c>
      <c r="N151" s="42">
        <v>156.41480306102534</v>
      </c>
      <c r="O151" s="42">
        <v>193.20175035990988</v>
      </c>
      <c r="P151" s="42">
        <v>145.46896394923996</v>
      </c>
      <c r="Q151" s="42">
        <v>47.732786410669924</v>
      </c>
      <c r="R151" s="42">
        <v>262.68958773126008</v>
      </c>
      <c r="S151" s="42">
        <v>-69.487837371350167</v>
      </c>
      <c r="T151" s="42">
        <v>157.96253254917002</v>
      </c>
      <c r="U151" s="42">
        <v>2.4483658146000002</v>
      </c>
      <c r="V151" s="42">
        <v>72.083389413000006</v>
      </c>
      <c r="W151" s="42">
        <v>32.643665769089985</v>
      </c>
      <c r="X151" s="42"/>
      <c r="Y151" s="42">
        <v>276.15201164072175</v>
      </c>
      <c r="Z151" s="42">
        <v>193.07332150046543</v>
      </c>
      <c r="AA151" s="42">
        <v>63.160746303890235</v>
      </c>
      <c r="AB151" s="42">
        <v>19.91794383636611</v>
      </c>
      <c r="AC151" s="42">
        <v>5015.4318181818171</v>
      </c>
      <c r="AD151" s="42">
        <v>945.67049999999995</v>
      </c>
      <c r="AE151" s="42"/>
      <c r="AF151" s="42">
        <v>4773.28</v>
      </c>
      <c r="AG151" s="42">
        <v>471412.811201</v>
      </c>
      <c r="AH151" s="42">
        <v>2110.3116639999998</v>
      </c>
      <c r="AI151" s="42"/>
      <c r="AJ151" s="42"/>
      <c r="AK151" s="42"/>
      <c r="AL151" s="42">
        <v>50.564813438537293</v>
      </c>
      <c r="AM151" s="42">
        <v>202918.26380683275</v>
      </c>
      <c r="AN151" s="42">
        <v>53739.795128414931</v>
      </c>
      <c r="AO151" s="81">
        <v>37999.043876163778</v>
      </c>
      <c r="AP151" s="81">
        <v>15740.751252251144</v>
      </c>
      <c r="AQ151" s="81">
        <v>7502.133689000766</v>
      </c>
      <c r="AR151" s="42">
        <v>19644.044425100514</v>
      </c>
      <c r="AS151" s="42">
        <v>85416.220949050185</v>
      </c>
      <c r="AT151" s="81">
        <v>16971.791654180266</v>
      </c>
      <c r="AU151" s="81">
        <v>51758.669773543108</v>
      </c>
      <c r="AV151" s="81">
        <v>16685.759521326803</v>
      </c>
      <c r="AW151" s="42">
        <v>44066.158727552196</v>
      </c>
      <c r="AX151" s="81">
        <v>25847.851133555301</v>
      </c>
      <c r="AY151" s="81">
        <v>18218.307593996895</v>
      </c>
      <c r="AZ151" s="42">
        <v>52.04457671493001</v>
      </c>
      <c r="BA151" s="81">
        <v>164294.16566145379</v>
      </c>
      <c r="BB151" s="81">
        <v>111459.14990526921</v>
      </c>
      <c r="BC151" s="81">
        <v>39253.597220859985</v>
      </c>
      <c r="BD151" s="81">
        <v>36469.822151208071</v>
      </c>
      <c r="BE151" s="81">
        <v>7533.9040446000008</v>
      </c>
      <c r="BF151" s="81">
        <v>5749.9672571472147</v>
      </c>
      <c r="BG151" s="81">
        <v>0</v>
      </c>
      <c r="BH151" s="81">
        <v>14559.390146000034</v>
      </c>
      <c r="BI151" s="81">
        <v>42113.073383543087</v>
      </c>
      <c r="BJ151" s="81">
        <v>50.614857999999998</v>
      </c>
      <c r="BK151" s="81">
        <v>855.38651000000004</v>
      </c>
      <c r="BL151" s="81">
        <v>128.32737</v>
      </c>
      <c r="BM151" s="81">
        <v>126.0656</v>
      </c>
      <c r="BN151" s="81">
        <v>0</v>
      </c>
      <c r="BO151" s="81">
        <v>19.35248</v>
      </c>
      <c r="BP151" s="42">
        <v>55.330167543003824</v>
      </c>
      <c r="BQ151" s="42">
        <v>50.6218209678173</v>
      </c>
      <c r="BR151" s="42">
        <v>58.237004229988791</v>
      </c>
      <c r="BS151" s="42">
        <v>57.674448685670434</v>
      </c>
      <c r="BT151" s="42">
        <v>53.075098143868708</v>
      </c>
      <c r="BU151" s="42">
        <v>59.787237678981832</v>
      </c>
      <c r="BV151" s="42">
        <v>70.215233450091645</v>
      </c>
      <c r="BW151" s="42">
        <v>57.482206791952947</v>
      </c>
      <c r="BX151" s="42">
        <v>57.585009572851639</v>
      </c>
      <c r="BY151" s="42">
        <v>50.976151008293691</v>
      </c>
      <c r="BZ151" s="42">
        <v>57.787212503145973</v>
      </c>
      <c r="CA151" s="42">
        <v>51.871621711422826</v>
      </c>
      <c r="CB151" s="42">
        <v>64.79035951392467</v>
      </c>
      <c r="CC151" s="42">
        <v>65.004906375562427</v>
      </c>
      <c r="CD151" s="42">
        <v>54.2873937630008</v>
      </c>
      <c r="CE151" s="42">
        <v>59.279441289885597</v>
      </c>
      <c r="CF151" s="42">
        <v>49.355236358324468</v>
      </c>
      <c r="CG151" s="42">
        <v>56.001849065948271</v>
      </c>
      <c r="CH151" s="42">
        <v>52.047242157363826</v>
      </c>
      <c r="CI151" s="42">
        <v>74.044974304445205</v>
      </c>
      <c r="CJ151" s="42">
        <v>56.282339889050171</v>
      </c>
    </row>
    <row r="152" spans="1:88" ht="12" customHeight="1">
      <c r="A152" s="35" t="s">
        <v>623</v>
      </c>
      <c r="B152" s="42">
        <v>2509088.7804056443</v>
      </c>
      <c r="C152" s="42">
        <v>521831.83746044803</v>
      </c>
      <c r="D152" s="42">
        <v>684.08702999999991</v>
      </c>
      <c r="E152" s="42">
        <v>2580778.5242793215</v>
      </c>
      <c r="F152" s="42">
        <v>11.5</v>
      </c>
      <c r="G152" s="42">
        <v>14.05</v>
      </c>
      <c r="H152" s="42">
        <v>11.89</v>
      </c>
      <c r="I152" s="42">
        <v>23.394371391622652</v>
      </c>
      <c r="J152" s="42">
        <v>13.142973217156205</v>
      </c>
      <c r="K152" s="42">
        <v>1455.3</v>
      </c>
      <c r="L152" s="42">
        <v>1455.62</v>
      </c>
      <c r="M152" s="42">
        <v>68.306257452875613</v>
      </c>
      <c r="N152" s="42">
        <v>153.49041109674096</v>
      </c>
      <c r="O152" s="42">
        <v>163.82744006314016</v>
      </c>
      <c r="P152" s="42">
        <v>136.99557214224018</v>
      </c>
      <c r="Q152" s="42">
        <v>26.831867920899988</v>
      </c>
      <c r="R152" s="42">
        <v>184.15293247533012</v>
      </c>
      <c r="S152" s="42">
        <v>-20.325492412189959</v>
      </c>
      <c r="T152" s="42">
        <v>125.55019769132996</v>
      </c>
      <c r="U152" s="42">
        <v>0.39367778539999759</v>
      </c>
      <c r="V152" s="42">
        <v>2.8397307619999945</v>
      </c>
      <c r="W152" s="42">
        <v>55.763004022000032</v>
      </c>
      <c r="X152" s="42"/>
      <c r="Y152" s="42">
        <v>255.17081055806904</v>
      </c>
      <c r="Z152" s="42">
        <v>187.7583327993664</v>
      </c>
      <c r="AA152" s="42">
        <v>48.332690579695182</v>
      </c>
      <c r="AB152" s="42">
        <v>19.079787179007443</v>
      </c>
      <c r="AC152" s="42">
        <v>5228.413043478261</v>
      </c>
      <c r="AD152" s="42">
        <v>934.22829999999999</v>
      </c>
      <c r="AE152" s="42"/>
      <c r="AF152" s="42">
        <v>4806.13</v>
      </c>
      <c r="AG152" s="42">
        <v>456086.54255299998</v>
      </c>
      <c r="AH152" s="42">
        <v>855.279901</v>
      </c>
      <c r="AI152" s="42"/>
      <c r="AJ152" s="42"/>
      <c r="AK152" s="42"/>
      <c r="AL152" s="42">
        <v>50.564813438537293</v>
      </c>
      <c r="AM152" s="42">
        <v>194458.93147338589</v>
      </c>
      <c r="AN152" s="42">
        <v>48316.800598925365</v>
      </c>
      <c r="AO152" s="81">
        <v>31157.697617654048</v>
      </c>
      <c r="AP152" s="81">
        <v>17159.102981271324</v>
      </c>
      <c r="AQ152" s="81">
        <v>7590.9979799706343</v>
      </c>
      <c r="AR152" s="42">
        <v>16428.369426664514</v>
      </c>
      <c r="AS152" s="42">
        <v>78532.061989385635</v>
      </c>
      <c r="AT152" s="81">
        <v>20392.362571672758</v>
      </c>
      <c r="AU152" s="81">
        <v>42518.491246220081</v>
      </c>
      <c r="AV152" s="81">
        <v>15621.208171492797</v>
      </c>
      <c r="AW152" s="42">
        <v>51172.113126915487</v>
      </c>
      <c r="AX152" s="81">
        <v>28405.9693208791</v>
      </c>
      <c r="AY152" s="81">
        <v>22766.143806036387</v>
      </c>
      <c r="AZ152" s="42">
        <v>9.586331494899401</v>
      </c>
      <c r="BA152" s="81">
        <v>165340.24100908701</v>
      </c>
      <c r="BB152" s="81">
        <v>125210.34803031619</v>
      </c>
      <c r="BC152" s="81">
        <v>39044.596697360044</v>
      </c>
      <c r="BD152" s="81">
        <v>44082.420690787396</v>
      </c>
      <c r="BE152" s="81">
        <v>11638.425225669922</v>
      </c>
      <c r="BF152" s="81">
        <v>6285.0960613799989</v>
      </c>
      <c r="BG152" s="81">
        <v>0</v>
      </c>
      <c r="BH152" s="81">
        <v>17991.240027620126</v>
      </c>
      <c r="BI152" s="81">
        <v>30279.774649977207</v>
      </c>
      <c r="BJ152" s="81">
        <v>44.908625999999998</v>
      </c>
      <c r="BK152" s="81">
        <v>997.12099000000001</v>
      </c>
      <c r="BL152" s="81">
        <v>196.93394999999992</v>
      </c>
      <c r="BM152" s="81">
        <v>137.58100999999999</v>
      </c>
      <c r="BN152" s="81">
        <v>0</v>
      </c>
      <c r="BO152" s="81">
        <v>23.394534</v>
      </c>
      <c r="BP152" s="42">
        <v>55.490156769882127</v>
      </c>
      <c r="BQ152" s="42">
        <v>46.514913315545243</v>
      </c>
      <c r="BR152" s="42">
        <v>58.455175583365452</v>
      </c>
      <c r="BS152" s="42">
        <v>57.32261178339197</v>
      </c>
      <c r="BT152" s="42">
        <v>53.394958408639631</v>
      </c>
      <c r="BU152" s="42">
        <v>58.300845265470862</v>
      </c>
      <c r="BV152" s="42">
        <v>69.904174218693726</v>
      </c>
      <c r="BW152" s="42">
        <v>71.335418628813628</v>
      </c>
      <c r="BX152" s="42">
        <v>57.813306499200252</v>
      </c>
      <c r="BY152" s="42">
        <v>46.656278929872371</v>
      </c>
      <c r="BZ152" s="42">
        <v>54.565461440872546</v>
      </c>
      <c r="CA152" s="42">
        <v>46.307537721616228</v>
      </c>
      <c r="CB152" s="42">
        <v>65.937899252060134</v>
      </c>
      <c r="CC152" s="42">
        <v>64.943354828656041</v>
      </c>
      <c r="CD152" s="42">
        <v>54.725211488571276</v>
      </c>
      <c r="CE152" s="42">
        <v>59.400079013934395</v>
      </c>
      <c r="CF152" s="42">
        <v>47.757231929335376</v>
      </c>
      <c r="CG152" s="42">
        <v>56.227730848060347</v>
      </c>
      <c r="CH152" s="42">
        <v>52.267091104497119</v>
      </c>
      <c r="CI152" s="42">
        <v>81.564355962483305</v>
      </c>
      <c r="CJ152" s="42">
        <v>56.72188451068785</v>
      </c>
    </row>
    <row r="153" spans="1:88" ht="12" customHeight="1">
      <c r="A153" s="35" t="s">
        <v>624</v>
      </c>
      <c r="B153" s="42">
        <v>2563470.6112568006</v>
      </c>
      <c r="C153" s="42">
        <v>597140.07197765796</v>
      </c>
      <c r="D153" s="42">
        <v>827.59372700000006</v>
      </c>
      <c r="E153" s="42">
        <v>2588829.0715616532</v>
      </c>
      <c r="F153" s="42">
        <v>11.5</v>
      </c>
      <c r="G153" s="42">
        <v>12.85</v>
      </c>
      <c r="H153" s="42">
        <v>11.2</v>
      </c>
      <c r="I153" s="42">
        <v>23.7</v>
      </c>
      <c r="J153" s="42">
        <v>13.2</v>
      </c>
      <c r="K153" s="42">
        <v>1429.05</v>
      </c>
      <c r="L153" s="42">
        <v>1446.33</v>
      </c>
      <c r="M153" s="42">
        <v>68.119682942643138</v>
      </c>
      <c r="N153" s="42">
        <v>151.84793265869297</v>
      </c>
      <c r="O153" s="42">
        <v>147.71096303109991</v>
      </c>
      <c r="P153" s="42">
        <v>133.54792325209988</v>
      </c>
      <c r="Q153" s="42">
        <v>14.163039779000044</v>
      </c>
      <c r="R153" s="42">
        <v>200.62305174289989</v>
      </c>
      <c r="S153" s="42">
        <v>-52.912088711799981</v>
      </c>
      <c r="T153" s="42">
        <v>135.92635424406004</v>
      </c>
      <c r="U153" s="42">
        <v>2.9136888000000027</v>
      </c>
      <c r="V153" s="42">
        <v>14.912851965000003</v>
      </c>
      <c r="W153" s="42">
        <v>49.783845533840001</v>
      </c>
      <c r="X153" s="42"/>
      <c r="Y153" s="42">
        <v>307.21955455925018</v>
      </c>
      <c r="Z153" s="42">
        <v>228.24072994726941</v>
      </c>
      <c r="AA153" s="42">
        <v>58.226109471324769</v>
      </c>
      <c r="AB153" s="42">
        <v>20.752715140656004</v>
      </c>
      <c r="AC153" s="42">
        <v>6176.875</v>
      </c>
      <c r="AD153" s="42">
        <v>949.375</v>
      </c>
      <c r="AE153" s="42"/>
      <c r="AF153" s="42">
        <v>5060.9799999999996</v>
      </c>
      <c r="AG153" s="42">
        <v>508426.736202</v>
      </c>
      <c r="AH153" s="42">
        <v>1147.2575509999999</v>
      </c>
      <c r="AI153" s="42"/>
      <c r="AJ153" s="42"/>
      <c r="AK153" s="42"/>
      <c r="AL153" s="42">
        <v>56.677043634404455</v>
      </c>
      <c r="AM153" s="42">
        <v>181330.06960951063</v>
      </c>
      <c r="AN153" s="42">
        <v>46551.674364889055</v>
      </c>
      <c r="AO153" s="81">
        <v>28606.573995754527</v>
      </c>
      <c r="AP153" s="81">
        <v>17945.100369134536</v>
      </c>
      <c r="AQ153" s="81">
        <v>10475.127436341565</v>
      </c>
      <c r="AR153" s="42">
        <v>12223.407505349443</v>
      </c>
      <c r="AS153" s="42">
        <v>73079.959169984824</v>
      </c>
      <c r="AT153" s="81">
        <v>22601.517997973504</v>
      </c>
      <c r="AU153" s="81">
        <v>29425.308792819367</v>
      </c>
      <c r="AV153" s="81">
        <v>21053.132379191949</v>
      </c>
      <c r="AW153" s="42">
        <v>49466.473898864366</v>
      </c>
      <c r="AX153" s="81">
        <v>25189.194168455288</v>
      </c>
      <c r="AY153" s="81">
        <v>24277.279730409078</v>
      </c>
      <c r="AZ153" s="42">
        <v>8.5546704229271295</v>
      </c>
      <c r="BA153" s="81">
        <v>173335.89097303027</v>
      </c>
      <c r="BB153" s="81">
        <v>133603.38082856557</v>
      </c>
      <c r="BC153" s="81">
        <v>43795.79200175999</v>
      </c>
      <c r="BD153" s="81">
        <v>34479.924990812935</v>
      </c>
      <c r="BE153" s="81">
        <v>11866.382668300004</v>
      </c>
      <c r="BF153" s="81">
        <v>6629.2255697000073</v>
      </c>
      <c r="BG153" s="81">
        <v>17053.733389943773</v>
      </c>
      <c r="BH153" s="81">
        <v>9977.266494215115</v>
      </c>
      <c r="BI153" s="81">
        <v>25223.078794622146</v>
      </c>
      <c r="BJ153" s="81">
        <v>49.188505999999997</v>
      </c>
      <c r="BK153" s="81">
        <v>761.24030677999997</v>
      </c>
      <c r="BL153" s="81">
        <v>193.32449999999994</v>
      </c>
      <c r="BM153" s="81">
        <v>163.43669</v>
      </c>
      <c r="BN153" s="81">
        <v>645.69759999999997</v>
      </c>
      <c r="BO153" s="81">
        <v>13.039569999999999</v>
      </c>
      <c r="BP153" s="42">
        <v>56.187599995891986</v>
      </c>
      <c r="BQ153" s="42">
        <v>42.922978409639583</v>
      </c>
      <c r="BR153" s="42">
        <v>59.019252387476996</v>
      </c>
      <c r="BS153" s="42">
        <v>56.967837878032526</v>
      </c>
      <c r="BT153" s="42">
        <v>54.455448464049525</v>
      </c>
      <c r="BU153" s="42">
        <v>56.415892223652733</v>
      </c>
      <c r="BV153" s="42">
        <v>70.42692166557427</v>
      </c>
      <c r="BW153" s="42">
        <v>73.190139513162777</v>
      </c>
      <c r="BX153" s="42">
        <v>58.236207762801037</v>
      </c>
      <c r="BY153" s="42">
        <v>42.719913112338489</v>
      </c>
      <c r="BZ153" s="42">
        <v>52.448237223979419</v>
      </c>
      <c r="CA153" s="42">
        <v>41.581057773285892</v>
      </c>
      <c r="CB153" s="42">
        <v>65.985269747741867</v>
      </c>
      <c r="CC153" s="42">
        <v>65.073242104928426</v>
      </c>
      <c r="CD153" s="42">
        <v>55.49437117915592</v>
      </c>
      <c r="CE153" s="42">
        <v>59.645060442477643</v>
      </c>
      <c r="CF153" s="42">
        <v>45.197624278537312</v>
      </c>
      <c r="CG153" s="42">
        <v>56.903524156453905</v>
      </c>
      <c r="CH153" s="42">
        <v>53.574588288210123</v>
      </c>
      <c r="CI153" s="42">
        <v>80.167693857152159</v>
      </c>
      <c r="CJ153" s="42">
        <v>57.434621145609704</v>
      </c>
    </row>
    <row r="154" spans="1:88" ht="12" customHeight="1">
      <c r="A154" s="35" t="s">
        <v>625</v>
      </c>
      <c r="B154" s="42">
        <v>2652385.1535334466</v>
      </c>
      <c r="C154" s="42">
        <v>622707.27903982811</v>
      </c>
      <c r="D154" s="42">
        <v>902.76032999999984</v>
      </c>
      <c r="E154" s="42">
        <v>2630934.6717371405</v>
      </c>
      <c r="F154" s="42">
        <v>10</v>
      </c>
      <c r="G154" s="42">
        <v>11.95</v>
      </c>
      <c r="H154" s="42">
        <v>11.51</v>
      </c>
      <c r="I154" s="42">
        <v>22.158266885807198</v>
      </c>
      <c r="J154" s="42">
        <v>13.2</v>
      </c>
      <c r="K154" s="42">
        <v>1426.01</v>
      </c>
      <c r="L154" s="42">
        <v>1418.47</v>
      </c>
      <c r="M154" s="42">
        <v>68.6706081187439</v>
      </c>
      <c r="N154" s="42">
        <v>151.81071395277863</v>
      </c>
      <c r="O154" s="42">
        <v>193.55685167472004</v>
      </c>
      <c r="P154" s="42">
        <v>154.36267513232994</v>
      </c>
      <c r="Q154" s="42">
        <v>39.19417654239011</v>
      </c>
      <c r="R154" s="42">
        <v>191.56160540128994</v>
      </c>
      <c r="S154" s="42">
        <v>1.9952462734301091</v>
      </c>
      <c r="T154" s="42">
        <v>138.54203004988003</v>
      </c>
      <c r="U154" s="42">
        <v>3.5242572999999968</v>
      </c>
      <c r="V154" s="42">
        <v>4.1399464560000006</v>
      </c>
      <c r="W154" s="42">
        <v>48.879628895410001</v>
      </c>
      <c r="X154" s="42"/>
      <c r="Y154" s="42">
        <v>317.34793722831409</v>
      </c>
      <c r="Z154" s="42">
        <v>227.69036826822389</v>
      </c>
      <c r="AA154" s="42">
        <v>66.625776730388196</v>
      </c>
      <c r="AB154" s="42">
        <v>23.031792229701985</v>
      </c>
      <c r="AC154" s="42">
        <v>6195.75</v>
      </c>
      <c r="AD154" s="42">
        <v>996.59090000000003</v>
      </c>
      <c r="AE154" s="42"/>
      <c r="AF154" s="42">
        <v>6890.75</v>
      </c>
      <c r="AG154" s="42">
        <v>701141.62150999997</v>
      </c>
      <c r="AH154" s="42">
        <v>1884.8956439999999</v>
      </c>
      <c r="AI154" s="42"/>
      <c r="AJ154" s="42"/>
      <c r="AK154" s="42"/>
      <c r="AL154" s="42">
        <v>54.454414472270933</v>
      </c>
      <c r="AM154" s="42">
        <v>218012.79617856329</v>
      </c>
      <c r="AN154" s="42">
        <v>48712.307848931938</v>
      </c>
      <c r="AO154" s="81">
        <v>29019.105754199991</v>
      </c>
      <c r="AP154" s="81">
        <v>19693.202094731951</v>
      </c>
      <c r="AQ154" s="81">
        <v>7408.4230748418122</v>
      </c>
      <c r="AR154" s="42">
        <v>15795.824632919877</v>
      </c>
      <c r="AS154" s="42">
        <v>101421.40990733597</v>
      </c>
      <c r="AT154" s="81">
        <v>22427.205478426375</v>
      </c>
      <c r="AU154" s="81">
        <v>57652.605525818573</v>
      </c>
      <c r="AV154" s="81">
        <v>21341.59890309101</v>
      </c>
      <c r="AW154" s="42">
        <v>51487.899975164699</v>
      </c>
      <c r="AX154" s="81">
        <v>24592.5232887493</v>
      </c>
      <c r="AY154" s="81">
        <v>26895.376686415399</v>
      </c>
      <c r="AZ154" s="42">
        <v>595.35381421080649</v>
      </c>
      <c r="BA154" s="81">
        <v>205245.39704146495</v>
      </c>
      <c r="BB154" s="81">
        <v>180333.22500332826</v>
      </c>
      <c r="BC154" s="81">
        <v>49402.581408717473</v>
      </c>
      <c r="BD154" s="81">
        <v>25678.577838033336</v>
      </c>
      <c r="BE154" s="81">
        <v>13021.553628842854</v>
      </c>
      <c r="BF154" s="81">
        <v>6659.6342200399986</v>
      </c>
      <c r="BG154" s="81">
        <v>68104.606039978768</v>
      </c>
      <c r="BH154" s="81">
        <v>10230.512704999988</v>
      </c>
      <c r="BI154" s="81">
        <v>9299.6271814847551</v>
      </c>
      <c r="BJ154" s="81">
        <v>48.458644199999995</v>
      </c>
      <c r="BK154" s="81">
        <v>582.28326500000003</v>
      </c>
      <c r="BL154" s="81">
        <v>203.69431999999995</v>
      </c>
      <c r="BM154" s="81">
        <v>143.70287999999999</v>
      </c>
      <c r="BN154" s="81">
        <v>2191.1100999999999</v>
      </c>
      <c r="BO154" s="81">
        <v>12.019</v>
      </c>
      <c r="BP154" s="42">
        <v>55.723673976341694</v>
      </c>
      <c r="BQ154" s="42">
        <v>38.983436899936613</v>
      </c>
      <c r="BR154" s="42">
        <v>59.392477940771229</v>
      </c>
      <c r="BS154" s="42">
        <v>56.271247999815905</v>
      </c>
      <c r="BT154" s="42">
        <v>55.93573454008331</v>
      </c>
      <c r="BU154" s="42">
        <v>54.134663194684386</v>
      </c>
      <c r="BV154" s="42">
        <v>69.646684350349048</v>
      </c>
      <c r="BW154" s="42">
        <v>77.120144705014852</v>
      </c>
      <c r="BX154" s="42">
        <v>59.462133358768334</v>
      </c>
      <c r="BY154" s="42">
        <v>39.414473287394294</v>
      </c>
      <c r="BZ154" s="42">
        <v>54.693706048604852</v>
      </c>
      <c r="CA154" s="42">
        <v>38.09602667214358</v>
      </c>
      <c r="CB154" s="42">
        <v>64.747246223970521</v>
      </c>
      <c r="CC154" s="42">
        <v>65.375188605737605</v>
      </c>
      <c r="CD154" s="42">
        <v>60.028613242965861</v>
      </c>
      <c r="CE154" s="42">
        <v>59.171055944601811</v>
      </c>
      <c r="CF154" s="42">
        <v>43.402861171214816</v>
      </c>
      <c r="CG154" s="42">
        <v>57.461920258869227</v>
      </c>
      <c r="CH154" s="42">
        <v>52.46554970199243</v>
      </c>
      <c r="CI154" s="42">
        <v>67.713209706884015</v>
      </c>
      <c r="CJ154" s="42">
        <v>57.843063971081612</v>
      </c>
    </row>
    <row r="155" spans="1:88" ht="12" customHeight="1">
      <c r="A155" s="35" t="s">
        <v>626</v>
      </c>
      <c r="B155" s="42">
        <v>2669937.0564018283</v>
      </c>
      <c r="C155" s="42">
        <v>608778.24329635804</v>
      </c>
      <c r="D155" s="42">
        <v>1102.9085500000001</v>
      </c>
      <c r="E155" s="42">
        <v>2617986.2690382316</v>
      </c>
      <c r="F155" s="42">
        <v>10</v>
      </c>
      <c r="G155" s="42">
        <v>10.89</v>
      </c>
      <c r="H155" s="42">
        <v>10.36</v>
      </c>
      <c r="I155" s="42">
        <v>21.927293435744453</v>
      </c>
      <c r="J155" s="42">
        <v>13.246642408742948</v>
      </c>
      <c r="K155" s="42">
        <v>1423.84</v>
      </c>
      <c r="L155" s="42">
        <v>1438.6</v>
      </c>
      <c r="M155" s="42">
        <v>66.734707339146524</v>
      </c>
      <c r="N155" s="42">
        <v>145.71880445099717</v>
      </c>
      <c r="O155" s="42">
        <v>188.17648801022983</v>
      </c>
      <c r="P155" s="42">
        <v>176.63221716042995</v>
      </c>
      <c r="Q155" s="42">
        <v>11.544270849799872</v>
      </c>
      <c r="R155" s="42">
        <v>191.72623755649019</v>
      </c>
      <c r="S155" s="42">
        <v>-3.5497495462603568</v>
      </c>
      <c r="T155" s="42">
        <v>141.15529203669024</v>
      </c>
      <c r="U155" s="42">
        <v>2.2284402000000032</v>
      </c>
      <c r="V155" s="42">
        <v>5.3491029760000108</v>
      </c>
      <c r="W155" s="42">
        <v>45.221842543799966</v>
      </c>
      <c r="X155" s="42"/>
      <c r="Y155" s="42">
        <v>370.77835427653497</v>
      </c>
      <c r="Z155" s="42">
        <v>253.31005921846489</v>
      </c>
      <c r="AA155" s="42">
        <v>91.791580898505757</v>
      </c>
      <c r="AB155" s="42">
        <v>25.676714159564373</v>
      </c>
      <c r="AC155" s="42">
        <v>6305.988636363636</v>
      </c>
      <c r="AD155" s="42">
        <v>1043.1591000000001</v>
      </c>
      <c r="AE155" s="42"/>
      <c r="AF155" s="42">
        <v>7557.6</v>
      </c>
      <c r="AG155" s="42">
        <v>689217.77151600004</v>
      </c>
      <c r="AH155" s="42">
        <v>3305.6099810000001</v>
      </c>
      <c r="AI155" s="42"/>
      <c r="AJ155" s="42"/>
      <c r="AK155" s="42"/>
      <c r="AL155" s="42">
        <v>53.898757181737558</v>
      </c>
      <c r="AM155" s="42">
        <v>218388.11531848626</v>
      </c>
      <c r="AN155" s="42">
        <v>57873.990182730646</v>
      </c>
      <c r="AO155" s="81">
        <v>38372.98139577172</v>
      </c>
      <c r="AP155" s="81">
        <v>19501.008786958922</v>
      </c>
      <c r="AQ155" s="81">
        <v>8323.9311060973087</v>
      </c>
      <c r="AR155" s="42">
        <v>16187.299866462507</v>
      </c>
      <c r="AS155" s="42">
        <v>81878.63129663693</v>
      </c>
      <c r="AT155" s="81">
        <v>16569.116012728446</v>
      </c>
      <c r="AU155" s="81">
        <v>48968.480191461254</v>
      </c>
      <c r="AV155" s="81">
        <v>16341.035092447226</v>
      </c>
      <c r="AW155" s="42">
        <v>56263.460758760928</v>
      </c>
      <c r="AX155" s="81">
        <v>20750.093339455252</v>
      </c>
      <c r="AY155" s="81">
        <v>35513.36741930568</v>
      </c>
      <c r="AZ155" s="42">
        <v>6184.7332138952215</v>
      </c>
      <c r="BA155" s="81">
        <v>201100.253298386</v>
      </c>
      <c r="BB155" s="81">
        <v>172599.10583547354</v>
      </c>
      <c r="BC155" s="81">
        <v>58730.109729120006</v>
      </c>
      <c r="BD155" s="81">
        <v>24574.133780315522</v>
      </c>
      <c r="BE155" s="81">
        <v>15395.981017391061</v>
      </c>
      <c r="BF155" s="81">
        <v>8567.8601195800147</v>
      </c>
      <c r="BG155" s="81">
        <v>42061.648219941526</v>
      </c>
      <c r="BH155" s="81">
        <v>11740.691882080009</v>
      </c>
      <c r="BI155" s="81">
        <v>7837.0487147481999</v>
      </c>
      <c r="BJ155" s="81">
        <v>51.275556000000002</v>
      </c>
      <c r="BK155" s="81">
        <v>547.84114</v>
      </c>
      <c r="BL155" s="81">
        <v>239.86265399999994</v>
      </c>
      <c r="BM155" s="81">
        <v>171.33922000000001</v>
      </c>
      <c r="BN155" s="81">
        <v>1397.6680999999999</v>
      </c>
      <c r="BO155" s="81">
        <v>12.019</v>
      </c>
      <c r="BP155" s="42">
        <v>55.202585214095194</v>
      </c>
      <c r="BQ155" s="42">
        <v>37.078037738380921</v>
      </c>
      <c r="BR155" s="42">
        <v>59.107887982868988</v>
      </c>
      <c r="BS155" s="42">
        <v>55.521119968926634</v>
      </c>
      <c r="BT155" s="42">
        <v>55.985298482516555</v>
      </c>
      <c r="BU155" s="42">
        <v>52.589274045788265</v>
      </c>
      <c r="BV155" s="42">
        <v>68.351871169436961</v>
      </c>
      <c r="BW155" s="42">
        <v>77.120144705014624</v>
      </c>
      <c r="BX155" s="42">
        <v>59.587577069609679</v>
      </c>
      <c r="BY155" s="42">
        <v>36.934016563701014</v>
      </c>
      <c r="BZ155" s="42">
        <v>58.311762612745497</v>
      </c>
      <c r="CA155" s="42">
        <v>34.551166710895828</v>
      </c>
      <c r="CB155" s="42">
        <v>64.135247087749036</v>
      </c>
      <c r="CC155" s="42">
        <v>64.983126744581668</v>
      </c>
      <c r="CD155" s="42">
        <v>60.907920537991281</v>
      </c>
      <c r="CE155" s="42">
        <v>58.909137864071774</v>
      </c>
      <c r="CF155" s="42">
        <v>42.590385589727894</v>
      </c>
      <c r="CG155" s="42">
        <v>57.364549984985914</v>
      </c>
      <c r="CH155" s="42">
        <v>51.811608114285185</v>
      </c>
      <c r="CI155" s="42">
        <v>61.572023170898731</v>
      </c>
      <c r="CJ155" s="42">
        <v>57.64693022731506</v>
      </c>
    </row>
    <row r="156" spans="1:88" ht="12" customHeight="1">
      <c r="A156" s="35" t="s">
        <v>627</v>
      </c>
      <c r="B156" s="42">
        <v>2714140.0549744833</v>
      </c>
      <c r="C156" s="42">
        <v>600593.41045031301</v>
      </c>
      <c r="D156" s="42">
        <v>1133.23315</v>
      </c>
      <c r="E156" s="42">
        <v>2632031.1270072623</v>
      </c>
      <c r="F156" s="42">
        <v>10</v>
      </c>
      <c r="G156" s="42">
        <v>10.64</v>
      </c>
      <c r="H156" s="42">
        <v>10.33</v>
      </c>
      <c r="I156" s="42">
        <v>18.55</v>
      </c>
      <c r="J156" s="42">
        <v>13.243665569114091</v>
      </c>
      <c r="K156" s="42">
        <v>1446.41</v>
      </c>
      <c r="L156" s="42">
        <v>1431.46</v>
      </c>
      <c r="M156" s="42">
        <v>66.680904388002801</v>
      </c>
      <c r="N156" s="42">
        <v>143.31637362695361</v>
      </c>
      <c r="O156" s="42">
        <v>181.72839606927991</v>
      </c>
      <c r="P156" s="42">
        <v>156.18332933799005</v>
      </c>
      <c r="Q156" s="42">
        <v>25.545066731289864</v>
      </c>
      <c r="R156" s="42">
        <v>207.61279447513962</v>
      </c>
      <c r="S156" s="42">
        <v>-25.884398405859709</v>
      </c>
      <c r="T156" s="42">
        <v>169.06164529013967</v>
      </c>
      <c r="U156" s="42">
        <v>3.1249245000000001</v>
      </c>
      <c r="V156" s="42">
        <v>2.1249603159999846</v>
      </c>
      <c r="W156" s="42">
        <v>36.426188869000015</v>
      </c>
      <c r="X156" s="42"/>
      <c r="Y156" s="42">
        <v>332.15436394154631</v>
      </c>
      <c r="Z156" s="42">
        <v>214.7534797668109</v>
      </c>
      <c r="AA156" s="42">
        <v>79.104660493142262</v>
      </c>
      <c r="AB156" s="42">
        <v>38.296223681593155</v>
      </c>
      <c r="AC156" s="42">
        <v>6682.4404761904752</v>
      </c>
      <c r="AD156" s="42">
        <v>1127.0356999999999</v>
      </c>
      <c r="AE156" s="42"/>
      <c r="AF156" s="42">
        <v>6501.97</v>
      </c>
      <c r="AG156" s="42">
        <v>599263.55448499997</v>
      </c>
      <c r="AH156" s="42">
        <v>5118.9575699999996</v>
      </c>
      <c r="AI156" s="42"/>
      <c r="AJ156" s="42"/>
      <c r="AK156" s="42"/>
      <c r="AL156" s="42">
        <v>53.898757181737558</v>
      </c>
      <c r="AM156" s="42">
        <v>213078.31406525234</v>
      </c>
      <c r="AN156" s="42">
        <v>58420.54467311161</v>
      </c>
      <c r="AO156" s="81">
        <v>40072.71782909071</v>
      </c>
      <c r="AP156" s="81">
        <v>18347.82684402091</v>
      </c>
      <c r="AQ156" s="81">
        <v>7437.7193139877136</v>
      </c>
      <c r="AR156" s="42">
        <v>18660.767285441503</v>
      </c>
      <c r="AS156" s="42">
        <v>62325.552020408868</v>
      </c>
      <c r="AT156" s="81">
        <v>10176.556664295309</v>
      </c>
      <c r="AU156" s="81">
        <v>36380.997645174539</v>
      </c>
      <c r="AV156" s="81">
        <v>15767.997710939024</v>
      </c>
      <c r="AW156" s="42">
        <v>73118.135460735459</v>
      </c>
      <c r="AX156" s="81">
        <v>41711.688606111347</v>
      </c>
      <c r="AY156" s="81">
        <v>31406.446854624111</v>
      </c>
      <c r="AZ156" s="42">
        <v>553.31462555487713</v>
      </c>
      <c r="BA156" s="81">
        <v>182150.5377960164</v>
      </c>
      <c r="BB156" s="81">
        <v>156437.89652027615</v>
      </c>
      <c r="BC156" s="81">
        <v>57304.761082620076</v>
      </c>
      <c r="BD156" s="81">
        <v>27076.586490338399</v>
      </c>
      <c r="BE156" s="81">
        <v>16809.130706</v>
      </c>
      <c r="BF156" s="81">
        <v>9224.5890401799898</v>
      </c>
      <c r="BG156" s="81">
        <v>18232.805809975504</v>
      </c>
      <c r="BH156" s="81">
        <v>14687.103476099986</v>
      </c>
      <c r="BI156" s="81">
        <v>6922.1332553855</v>
      </c>
      <c r="BJ156" s="81">
        <v>49.802928000000001</v>
      </c>
      <c r="BK156" s="81">
        <v>615.97295189324814</v>
      </c>
      <c r="BL156" s="81">
        <v>241.06574000000001</v>
      </c>
      <c r="BM156" s="81">
        <v>133.89305999999999</v>
      </c>
      <c r="BN156" s="81">
        <v>588.9787</v>
      </c>
      <c r="BO156" s="81">
        <v>14.422800000000001</v>
      </c>
      <c r="BP156" s="42">
        <v>55.21684977546888</v>
      </c>
      <c r="BQ156" s="42">
        <v>37.335524111564126</v>
      </c>
      <c r="BR156" s="42">
        <v>59.071301202896741</v>
      </c>
      <c r="BS156" s="42">
        <v>55.774876546243163</v>
      </c>
      <c r="BT156" s="42">
        <v>56.077292914517216</v>
      </c>
      <c r="BU156" s="42">
        <v>52.888822874214632</v>
      </c>
      <c r="BV156" s="42">
        <v>65.099721945098295</v>
      </c>
      <c r="BW156" s="42">
        <v>77.120144705014624</v>
      </c>
      <c r="BX156" s="42">
        <v>60.018733912581972</v>
      </c>
      <c r="BY156" s="42">
        <v>37.727756467018295</v>
      </c>
      <c r="BZ156" s="42">
        <v>63.720666370022414</v>
      </c>
      <c r="CA156" s="42">
        <v>35.149455311950305</v>
      </c>
      <c r="CB156" s="42">
        <v>64.015274834944037</v>
      </c>
      <c r="CC156" s="42">
        <v>64.45028161858022</v>
      </c>
      <c r="CD156" s="42">
        <v>61.106610289419216</v>
      </c>
      <c r="CE156" s="42">
        <v>59.459744526487171</v>
      </c>
      <c r="CF156" s="42">
        <v>44.769549915339155</v>
      </c>
      <c r="CG156" s="42">
        <v>57.672883800004904</v>
      </c>
      <c r="CH156" s="42">
        <v>51.813139938754624</v>
      </c>
      <c r="CI156" s="42">
        <v>60.567966302222075</v>
      </c>
      <c r="CJ156" s="42">
        <v>57.869088429925498</v>
      </c>
    </row>
    <row r="157" spans="1:88" ht="12" customHeight="1">
      <c r="A157" s="35" t="s">
        <v>628</v>
      </c>
      <c r="B157" s="42">
        <v>2879429.72568146</v>
      </c>
      <c r="C157" s="42">
        <v>651247.04175338999</v>
      </c>
      <c r="D157" s="42">
        <v>1145.25155</v>
      </c>
      <c r="E157" s="42">
        <v>2655000.4136638269</v>
      </c>
      <c r="F157" s="42">
        <v>10</v>
      </c>
      <c r="G157" s="42">
        <v>10.82</v>
      </c>
      <c r="H157" s="42">
        <v>8.58</v>
      </c>
      <c r="I157" s="42">
        <v>20.823628432532484</v>
      </c>
      <c r="J157" s="42">
        <v>12.895122200386036</v>
      </c>
      <c r="K157" s="42">
        <v>1442.84</v>
      </c>
      <c r="L157" s="42">
        <v>1446.52</v>
      </c>
      <c r="M157" s="42">
        <v>66.679466201716437</v>
      </c>
      <c r="N157" s="42">
        <v>143.23107845750712</v>
      </c>
      <c r="O157" s="42">
        <v>291.66726915093017</v>
      </c>
      <c r="P157" s="42">
        <v>211.51159577223993</v>
      </c>
      <c r="Q157" s="42">
        <v>80.155673378690238</v>
      </c>
      <c r="R157" s="42">
        <v>258.33920719734027</v>
      </c>
      <c r="S157" s="42">
        <v>33.328061953589916</v>
      </c>
      <c r="T157" s="42">
        <v>221.50319354103993</v>
      </c>
      <c r="U157" s="42">
        <v>2.973208799999997</v>
      </c>
      <c r="V157" s="42">
        <v>-75.151236185000002</v>
      </c>
      <c r="W157" s="42">
        <v>111.98724984130007</v>
      </c>
      <c r="X157" s="42"/>
      <c r="Y157" s="42">
        <v>399.81642120044444</v>
      </c>
      <c r="Z157" s="42">
        <v>257.16601917010979</v>
      </c>
      <c r="AA157" s="42">
        <v>101.82494216309516</v>
      </c>
      <c r="AB157" s="42">
        <v>40.825459867239495</v>
      </c>
      <c r="AC157" s="42">
        <v>6976.9761904761908</v>
      </c>
      <c r="AD157" s="42">
        <v>1134.7237</v>
      </c>
      <c r="AE157" s="42"/>
      <c r="AF157" s="42">
        <v>6010.03</v>
      </c>
      <c r="AG157" s="42">
        <v>620705.71645599999</v>
      </c>
      <c r="AH157" s="42">
        <v>575.30295899999999</v>
      </c>
      <c r="AI157" s="42"/>
      <c r="AJ157" s="42"/>
      <c r="AK157" s="42"/>
      <c r="AL157" s="42">
        <v>53.898757181737558</v>
      </c>
      <c r="AM157" s="42">
        <v>204576.72599571082</v>
      </c>
      <c r="AN157" s="42">
        <v>60339.143171835509</v>
      </c>
      <c r="AO157" s="81">
        <v>39948.262831269283</v>
      </c>
      <c r="AP157" s="81">
        <v>20390.880340566226</v>
      </c>
      <c r="AQ157" s="81">
        <v>8380.4663093353738</v>
      </c>
      <c r="AR157" s="42">
        <v>24473.76268150875</v>
      </c>
      <c r="AS157" s="42">
        <v>62061.35024289797</v>
      </c>
      <c r="AT157" s="81">
        <v>13018.588238205355</v>
      </c>
      <c r="AU157" s="81">
        <v>34381.380092816602</v>
      </c>
      <c r="AV157" s="81">
        <v>14661.381911876022</v>
      </c>
      <c r="AW157" s="42">
        <v>57560.20817064272</v>
      </c>
      <c r="AX157" s="81">
        <v>30409.314059338303</v>
      </c>
      <c r="AY157" s="81">
        <v>27150.894111304417</v>
      </c>
      <c r="AZ157" s="42">
        <v>142.26172882591149</v>
      </c>
      <c r="BA157" s="81">
        <v>223200.32477162301</v>
      </c>
      <c r="BB157" s="81">
        <v>194714.30972752749</v>
      </c>
      <c r="BC157" s="81">
        <v>63660.902670140029</v>
      </c>
      <c r="BD157" s="81">
        <v>40546.141463015243</v>
      </c>
      <c r="BE157" s="81">
        <v>17456.000592799999</v>
      </c>
      <c r="BF157" s="81">
        <v>19521.070867379967</v>
      </c>
      <c r="BG157" s="81">
        <v>21383.280679946871</v>
      </c>
      <c r="BH157" s="81">
        <v>17963.859390000125</v>
      </c>
      <c r="BI157" s="81">
        <v>10504.429876440681</v>
      </c>
      <c r="BJ157" s="81">
        <v>52.9092257</v>
      </c>
      <c r="BK157" s="81">
        <v>951.54569000000004</v>
      </c>
      <c r="BL157" s="81">
        <v>245.24424000000008</v>
      </c>
      <c r="BM157" s="81">
        <v>223.71688</v>
      </c>
      <c r="BN157" s="81">
        <v>688.22329999999999</v>
      </c>
      <c r="BO157" s="81">
        <v>16.826861990000001</v>
      </c>
      <c r="BP157" s="42">
        <v>55.21684977546888</v>
      </c>
      <c r="BQ157" s="42">
        <v>36.434321805422925</v>
      </c>
      <c r="BR157" s="42">
        <v>59.180083519624844</v>
      </c>
      <c r="BS157" s="42">
        <v>55.887854996913319</v>
      </c>
      <c r="BT157" s="42">
        <v>56.231594126774617</v>
      </c>
      <c r="BU157" s="42">
        <v>52.992672543259246</v>
      </c>
      <c r="BV157" s="42">
        <v>63.860879351098319</v>
      </c>
      <c r="BW157" s="42">
        <v>78.357597752310141</v>
      </c>
      <c r="BX157" s="42">
        <v>60.198607781096406</v>
      </c>
      <c r="BY157" s="42">
        <v>37.354992071450141</v>
      </c>
      <c r="BZ157" s="42">
        <v>65.758000283243831</v>
      </c>
      <c r="CA157" s="42">
        <v>35.239198602108473</v>
      </c>
      <c r="CB157" s="42">
        <v>64.535986954518535</v>
      </c>
      <c r="CC157" s="42">
        <v>64.787848552981302</v>
      </c>
      <c r="CD157" s="42">
        <v>61.422242382917588</v>
      </c>
      <c r="CE157" s="42">
        <v>59.569861014055689</v>
      </c>
      <c r="CF157" s="42">
        <v>44.140356331031299</v>
      </c>
      <c r="CG157" s="42">
        <v>57.806341922078296</v>
      </c>
      <c r="CH157" s="42">
        <v>51.830655280078709</v>
      </c>
      <c r="CI157" s="42">
        <v>61.046924614085171</v>
      </c>
      <c r="CJ157" s="42">
        <v>57.988600205597002</v>
      </c>
    </row>
    <row r="158" spans="1:88" ht="12" customHeight="1">
      <c r="A158" s="35" t="s">
        <v>629</v>
      </c>
      <c r="B158" s="42">
        <v>2870392.7884991509</v>
      </c>
      <c r="C158" s="42">
        <v>629700.95040509803</v>
      </c>
      <c r="D158" s="42">
        <v>1122.2315600000002</v>
      </c>
      <c r="E158" s="42">
        <v>2674444.5025279857</v>
      </c>
      <c r="F158" s="42">
        <v>10</v>
      </c>
      <c r="G158" s="42">
        <v>10.45</v>
      </c>
      <c r="H158" s="42">
        <v>7.22</v>
      </c>
      <c r="I158" s="42">
        <v>22.249901179657233</v>
      </c>
      <c r="J158" s="42">
        <v>12.930481039680492</v>
      </c>
      <c r="K158" s="42">
        <v>1455.7</v>
      </c>
      <c r="L158" s="42">
        <v>1455.09</v>
      </c>
      <c r="M158" s="42">
        <v>66.709526098343062</v>
      </c>
      <c r="N158" s="42">
        <v>142.53389578006906</v>
      </c>
      <c r="O158" s="42">
        <v>154.67734255799999</v>
      </c>
      <c r="P158" s="42">
        <v>125.651068119</v>
      </c>
      <c r="Q158" s="42">
        <v>29.026274438999994</v>
      </c>
      <c r="R158" s="42">
        <v>220.13501419879998</v>
      </c>
      <c r="S158" s="42">
        <v>-65.457671640799973</v>
      </c>
      <c r="T158" s="42">
        <v>207.65568359099996</v>
      </c>
      <c r="U158" s="42">
        <v>1.9348567000000001</v>
      </c>
      <c r="V158" s="42">
        <v>2.0534650000000001</v>
      </c>
      <c r="W158" s="42">
        <v>10.425865607799999</v>
      </c>
      <c r="X158" s="42"/>
      <c r="Y158" s="42">
        <v>282.5575579994582</v>
      </c>
      <c r="Z158" s="42">
        <v>182.90831281915436</v>
      </c>
      <c r="AA158" s="42">
        <v>58.405776484891106</v>
      </c>
      <c r="AB158" s="42">
        <v>41.24346869541278</v>
      </c>
      <c r="AC158" s="42">
        <v>7367.3749999999991</v>
      </c>
      <c r="AD158" s="42">
        <v>1117.9625000000001</v>
      </c>
      <c r="AE158" s="42"/>
      <c r="AF158" s="42">
        <v>6297.48</v>
      </c>
      <c r="AG158" s="42">
        <v>642461.18457299995</v>
      </c>
      <c r="AH158" s="36">
        <v>646.1</v>
      </c>
      <c r="AI158" s="42"/>
      <c r="AJ158" s="42"/>
      <c r="AK158" s="42"/>
      <c r="AL158" s="42">
        <v>52.787442600670808</v>
      </c>
      <c r="AM158" s="42">
        <v>133727.587294</v>
      </c>
      <c r="AN158" s="42">
        <v>42327.159303000008</v>
      </c>
      <c r="AO158" s="81">
        <v>27926.472871000005</v>
      </c>
      <c r="AP158" s="81">
        <v>14400.686431999999</v>
      </c>
      <c r="AQ158" s="81">
        <v>6391.4930809999987</v>
      </c>
      <c r="AR158" s="42">
        <v>15466.081195999994</v>
      </c>
      <c r="AS158" s="42">
        <v>50127.427843000012</v>
      </c>
      <c r="AT158" s="81">
        <v>7770.3229790000005</v>
      </c>
      <c r="AU158" s="81">
        <v>33775.140520000008</v>
      </c>
      <c r="AV158" s="81">
        <v>8581.9643439999927</v>
      </c>
      <c r="AW158" s="42">
        <v>25789.656727999998</v>
      </c>
      <c r="AX158" s="81">
        <v>12954.583419999999</v>
      </c>
      <c r="AY158" s="81">
        <v>12835.073307999999</v>
      </c>
      <c r="AZ158" s="42">
        <v>17.262224000000003</v>
      </c>
      <c r="BA158" s="81">
        <v>171356.54896199991</v>
      </c>
      <c r="BB158" s="81">
        <v>149838.35761099996</v>
      </c>
      <c r="BC158" s="81">
        <v>59426.485451</v>
      </c>
      <c r="BD158" s="81">
        <v>29518.332029000001</v>
      </c>
      <c r="BE158" s="81">
        <v>14334.441206000001</v>
      </c>
      <c r="BF158" s="81">
        <v>12708.726682</v>
      </c>
      <c r="BG158" s="81">
        <v>11415.029449999998</v>
      </c>
      <c r="BH158" s="81">
        <v>15080.840249999999</v>
      </c>
      <c r="BI158" s="81">
        <v>4730.9474270000001</v>
      </c>
      <c r="BJ158" s="81">
        <v>47.506624550000005</v>
      </c>
      <c r="BK158" s="81">
        <v>696.01624000000004</v>
      </c>
      <c r="BL158" s="81">
        <v>200.08320799999998</v>
      </c>
      <c r="BM158" s="81">
        <v>166.06867650000001</v>
      </c>
      <c r="BN158" s="81">
        <v>367.94639999999998</v>
      </c>
      <c r="BO158" s="81">
        <v>12.619949999999999</v>
      </c>
      <c r="BP158" s="42">
        <v>56.012228174081628</v>
      </c>
      <c r="BQ158" s="42">
        <v>40.811590149537331</v>
      </c>
      <c r="BR158" s="42">
        <v>59.955713074791063</v>
      </c>
      <c r="BS158" s="42">
        <v>57.356406889714954</v>
      </c>
      <c r="BT158" s="42">
        <v>56.493513463384275</v>
      </c>
      <c r="BU158" s="42">
        <v>55.539996675416482</v>
      </c>
      <c r="BV158" s="42">
        <v>63.874124504323085</v>
      </c>
      <c r="BW158" s="42">
        <v>78.357597752310326</v>
      </c>
      <c r="BX158" s="42">
        <v>60.770592651850947</v>
      </c>
      <c r="BY158" s="42">
        <v>41.250045487954367</v>
      </c>
      <c r="BZ158" s="42">
        <v>68.485431091136334</v>
      </c>
      <c r="CA158" s="42">
        <v>40.234908420913328</v>
      </c>
      <c r="CB158" s="42">
        <v>65.690602459687298</v>
      </c>
      <c r="CC158" s="42">
        <v>65.739187309594342</v>
      </c>
      <c r="CD158" s="42">
        <v>60.654268335297836</v>
      </c>
      <c r="CE158" s="42">
        <v>60.83036420281244</v>
      </c>
      <c r="CF158" s="42">
        <v>44.500093708174752</v>
      </c>
      <c r="CG158" s="42">
        <v>58.539319377373978</v>
      </c>
      <c r="CH158" s="42">
        <v>52.965779191328188</v>
      </c>
      <c r="CI158" s="42">
        <v>64.460066309295044</v>
      </c>
      <c r="CJ158" s="42">
        <v>58.706304028420043</v>
      </c>
    </row>
    <row r="159" spans="1:88" ht="12" customHeight="1">
      <c r="A159" s="35" t="s">
        <v>630</v>
      </c>
      <c r="B159" s="42">
        <v>2981256.8949659029</v>
      </c>
      <c r="C159" s="42">
        <v>627897.46645263187</v>
      </c>
      <c r="D159" s="42">
        <v>1094.1148499999999</v>
      </c>
      <c r="E159" s="42">
        <v>2714458.0484151319</v>
      </c>
      <c r="F159" s="42">
        <v>10</v>
      </c>
      <c r="G159" s="42">
        <v>10.36</v>
      </c>
      <c r="H159" s="42">
        <v>8.43</v>
      </c>
      <c r="I159" s="42">
        <v>21.413441236719763</v>
      </c>
      <c r="J159" s="42">
        <v>12.299749766123362</v>
      </c>
      <c r="K159" s="42">
        <v>1449.82</v>
      </c>
      <c r="L159" s="42">
        <v>1446.08</v>
      </c>
      <c r="M159" s="42">
        <v>67.604679070285741</v>
      </c>
      <c r="N159" s="42">
        <v>147.31895770305167</v>
      </c>
      <c r="O159" s="42">
        <v>171.98667038569997</v>
      </c>
      <c r="P159" s="42">
        <v>154.63361578969992</v>
      </c>
      <c r="Q159" s="42">
        <v>17.353054596000046</v>
      </c>
      <c r="R159" s="42">
        <v>157.92187698180001</v>
      </c>
      <c r="S159" s="42">
        <v>14.064793403899937</v>
      </c>
      <c r="T159" s="42">
        <v>140.74482124660003</v>
      </c>
      <c r="U159" s="42">
        <v>3.7500647000000003</v>
      </c>
      <c r="V159" s="42">
        <v>4.0056436899999994</v>
      </c>
      <c r="W159" s="42">
        <v>13.171412045199999</v>
      </c>
      <c r="X159" s="42"/>
      <c r="Y159" s="42">
        <v>244.85013709543918</v>
      </c>
      <c r="Z159" s="42">
        <v>163.92920252382189</v>
      </c>
      <c r="AA159" s="42">
        <v>44.709399359155945</v>
      </c>
      <c r="AB159" s="42">
        <v>36.211535212461385</v>
      </c>
      <c r="AC159" s="42">
        <v>6867.675000000002</v>
      </c>
      <c r="AD159" s="42">
        <v>1095.4124999999999</v>
      </c>
      <c r="AE159" s="42"/>
      <c r="AF159" s="42">
        <v>6787.29</v>
      </c>
      <c r="AG159" s="42">
        <v>713451.08406699996</v>
      </c>
      <c r="AH159" s="36">
        <v>1921.1</v>
      </c>
      <c r="AI159" s="42"/>
      <c r="AJ159" s="42"/>
      <c r="AK159" s="42"/>
      <c r="AL159" s="42">
        <v>53.898757181737558</v>
      </c>
      <c r="AM159" s="42">
        <v>162974.198286</v>
      </c>
      <c r="AN159" s="42">
        <v>40273.483218999987</v>
      </c>
      <c r="AO159" s="81">
        <v>25223.661832999987</v>
      </c>
      <c r="AP159" s="81">
        <v>15049.821386</v>
      </c>
      <c r="AQ159" s="81">
        <v>7982.1780780000026</v>
      </c>
      <c r="AR159" s="42">
        <v>13533.372477000001</v>
      </c>
      <c r="AS159" s="42">
        <v>57498.372613000007</v>
      </c>
      <c r="AT159" s="81">
        <v>7452.9921670000003</v>
      </c>
      <c r="AU159" s="81">
        <v>44289.789073000014</v>
      </c>
      <c r="AV159" s="81">
        <v>5755.5913729999947</v>
      </c>
      <c r="AW159" s="42">
        <v>51447.975258999999</v>
      </c>
      <c r="AX159" s="81">
        <v>30075.815382999997</v>
      </c>
      <c r="AY159" s="81">
        <v>21372.159876000002</v>
      </c>
      <c r="AZ159" s="42">
        <v>220.99471800000001</v>
      </c>
      <c r="BA159" s="81">
        <v>142106.55899200001</v>
      </c>
      <c r="BB159" s="81">
        <v>126592.38673200001</v>
      </c>
      <c r="BC159" s="81">
        <v>58953.040219999995</v>
      </c>
      <c r="BD159" s="81">
        <v>15741.417894</v>
      </c>
      <c r="BE159" s="81">
        <v>11057.640733999999</v>
      </c>
      <c r="BF159" s="81">
        <v>9660.4168989999998</v>
      </c>
      <c r="BG159" s="81">
        <v>7688.2239100000006</v>
      </c>
      <c r="BH159" s="81">
        <v>14312.488825</v>
      </c>
      <c r="BI159" s="81">
        <v>3181.200938</v>
      </c>
      <c r="BJ159" s="81">
        <v>44.351447299999997</v>
      </c>
      <c r="BK159" s="81">
        <v>357.34308399999998</v>
      </c>
      <c r="BL159" s="81">
        <v>158.65401999999997</v>
      </c>
      <c r="BM159" s="81">
        <v>148.28092000000001</v>
      </c>
      <c r="BN159" s="81">
        <v>259.05889999999999</v>
      </c>
      <c r="BO159" s="81">
        <v>12.199285</v>
      </c>
      <c r="BP159" s="42">
        <v>56.391944772643214</v>
      </c>
      <c r="BQ159" s="42">
        <v>49.823613210949361</v>
      </c>
      <c r="BR159" s="42">
        <v>60.989502809014823</v>
      </c>
      <c r="BS159" s="42">
        <v>59.589232505929928</v>
      </c>
      <c r="BT159" s="42">
        <v>57.296912092460168</v>
      </c>
      <c r="BU159" s="42">
        <v>59.739953976555775</v>
      </c>
      <c r="BV159" s="42">
        <v>62.944858404400215</v>
      </c>
      <c r="BW159" s="42">
        <v>74.351498710652081</v>
      </c>
      <c r="BX159" s="42">
        <v>61.160384992801696</v>
      </c>
      <c r="BY159" s="42">
        <v>47.391698149338147</v>
      </c>
      <c r="BZ159" s="42">
        <v>72.305177299166218</v>
      </c>
      <c r="CA159" s="42">
        <v>46.442152656853487</v>
      </c>
      <c r="CB159" s="42">
        <v>67.837939318327827</v>
      </c>
      <c r="CC159" s="42">
        <v>67.529851481738859</v>
      </c>
      <c r="CD159" s="42">
        <v>58.526924999542942</v>
      </c>
      <c r="CE159" s="42">
        <v>62.51354994451858</v>
      </c>
      <c r="CF159" s="42">
        <v>45.653423029174462</v>
      </c>
      <c r="CG159" s="42">
        <v>59.75773659625456</v>
      </c>
      <c r="CH159" s="42">
        <v>56.254034340473872</v>
      </c>
      <c r="CI159" s="42">
        <v>71.727355496549933</v>
      </c>
      <c r="CJ159" s="42">
        <v>59.56932774295452</v>
      </c>
    </row>
    <row r="160" spans="1:88" ht="12" customHeight="1">
      <c r="A160" s="35" t="s">
        <v>631</v>
      </c>
      <c r="B160" s="42">
        <v>2973911.5735159721</v>
      </c>
      <c r="C160" s="42">
        <v>693003.01357504993</v>
      </c>
      <c r="D160" s="42">
        <v>1107.3813499999999</v>
      </c>
      <c r="E160" s="42">
        <v>2767255.2891180026</v>
      </c>
      <c r="F160" s="42">
        <v>10</v>
      </c>
      <c r="G160" s="42">
        <v>10.029999999999999</v>
      </c>
      <c r="H160" s="42">
        <v>7.24</v>
      </c>
      <c r="I160" s="42">
        <v>20.048013454592855</v>
      </c>
      <c r="J160" s="42">
        <v>12.347892271241937</v>
      </c>
      <c r="K160" s="42">
        <v>1367.1</v>
      </c>
      <c r="L160" s="42">
        <v>1412.82</v>
      </c>
      <c r="M160" s="42">
        <v>68.787873653970024</v>
      </c>
      <c r="N160" s="42">
        <v>155.86642020854222</v>
      </c>
      <c r="O160" s="42">
        <v>228.17335667130004</v>
      </c>
      <c r="P160" s="42">
        <v>199.99954793730009</v>
      </c>
      <c r="Q160" s="42">
        <v>28.173808733999966</v>
      </c>
      <c r="R160" s="42">
        <v>285.98200970940013</v>
      </c>
      <c r="S160" s="42">
        <v>-57.808653038100061</v>
      </c>
      <c r="T160" s="42">
        <v>164.1563334404</v>
      </c>
      <c r="U160" s="42">
        <v>2.1456928999999993</v>
      </c>
      <c r="V160" s="42">
        <v>104.06764063000001</v>
      </c>
      <c r="W160" s="42">
        <v>17.758035639000013</v>
      </c>
      <c r="X160" s="42"/>
      <c r="Y160" s="42">
        <v>279.96563929600524</v>
      </c>
      <c r="Z160" s="42">
        <v>201.30250561079174</v>
      </c>
      <c r="AA160" s="42">
        <v>42.039986709933366</v>
      </c>
      <c r="AB160" s="42">
        <v>36.623146975280143</v>
      </c>
      <c r="AC160" s="42">
        <v>7466.9347826086951</v>
      </c>
      <c r="AD160" s="42">
        <v>1113.337</v>
      </c>
      <c r="AE160" s="42"/>
      <c r="AF160" s="42">
        <v>9071.26</v>
      </c>
      <c r="AG160" s="42">
        <v>833791.79582</v>
      </c>
      <c r="AH160" s="36">
        <v>3645.8</v>
      </c>
      <c r="AI160" s="42"/>
      <c r="AJ160" s="42"/>
      <c r="AK160" s="42"/>
      <c r="AL160" s="42">
        <v>53.898757181737558</v>
      </c>
      <c r="AM160" s="42">
        <v>272248.34775000002</v>
      </c>
      <c r="AN160" s="42">
        <v>54918.457401999993</v>
      </c>
      <c r="AO160" s="81">
        <v>29684.969816000001</v>
      </c>
      <c r="AP160" s="81">
        <v>25233.487585999996</v>
      </c>
      <c r="AQ160" s="81">
        <v>15979.160712999996</v>
      </c>
      <c r="AR160" s="42">
        <v>19736.347296999997</v>
      </c>
      <c r="AS160" s="42">
        <v>122711.41973000007</v>
      </c>
      <c r="AT160" s="81">
        <v>16719.245278999999</v>
      </c>
      <c r="AU160" s="81">
        <v>98963.353319000045</v>
      </c>
      <c r="AV160" s="81">
        <v>7028.8211319999955</v>
      </c>
      <c r="AW160" s="42">
        <v>55435.000591999997</v>
      </c>
      <c r="AX160" s="81">
        <v>24083.828100999999</v>
      </c>
      <c r="AY160" s="81">
        <v>31351.172490999998</v>
      </c>
      <c r="AZ160" s="42">
        <v>19447.122729000002</v>
      </c>
      <c r="BA160" s="81">
        <v>184631.04172400004</v>
      </c>
      <c r="BB160" s="81">
        <v>166702.14640199998</v>
      </c>
      <c r="BC160" s="81">
        <v>64291.599481000005</v>
      </c>
      <c r="BD160" s="81">
        <v>48070.910182999993</v>
      </c>
      <c r="BE160" s="81">
        <v>14515.188045000001</v>
      </c>
      <c r="BF160" s="81">
        <v>13493.943361</v>
      </c>
      <c r="BG160" s="81">
        <v>9534.9649800000007</v>
      </c>
      <c r="BH160" s="81">
        <v>9888.109424000002</v>
      </c>
      <c r="BI160" s="81">
        <v>2435.6669900000002</v>
      </c>
      <c r="BJ160" s="81">
        <v>49.444361899999997</v>
      </c>
      <c r="BK160" s="81">
        <v>1070.1975831</v>
      </c>
      <c r="BL160" s="81">
        <v>197.64837</v>
      </c>
      <c r="BM160" s="81">
        <v>203.0361474</v>
      </c>
      <c r="BN160" s="81">
        <v>307.50229999999993</v>
      </c>
      <c r="BO160" s="81">
        <v>9.4349150000000002</v>
      </c>
      <c r="BP160" s="42">
        <v>56.449107515339406</v>
      </c>
      <c r="BQ160" s="42">
        <v>53.814651995288976</v>
      </c>
      <c r="BR160" s="42">
        <v>61.071353640260817</v>
      </c>
      <c r="BS160" s="42">
        <v>60.721443795302129</v>
      </c>
      <c r="BT160" s="42">
        <v>56.875287333229032</v>
      </c>
      <c r="BU160" s="42">
        <v>62.268085110787872</v>
      </c>
      <c r="BV160" s="42">
        <v>57.378996313267599</v>
      </c>
      <c r="BW160" s="42">
        <v>78.357597752310141</v>
      </c>
      <c r="BX160" s="42">
        <v>60.817984560497031</v>
      </c>
      <c r="BY160" s="42">
        <v>53.490202523366086</v>
      </c>
      <c r="BZ160" s="42">
        <v>72.105040659459974</v>
      </c>
      <c r="CA160" s="42">
        <v>53.92076017003442</v>
      </c>
      <c r="CB160" s="42">
        <v>67.098503362816587</v>
      </c>
      <c r="CC160" s="42">
        <v>67.866472399774949</v>
      </c>
      <c r="CD160" s="42">
        <v>55.888247926894884</v>
      </c>
      <c r="CE160" s="42">
        <v>63.351057723127688</v>
      </c>
      <c r="CF160" s="42">
        <v>51.87890177504616</v>
      </c>
      <c r="CG160" s="42">
        <v>59.93007758479321</v>
      </c>
      <c r="CH160" s="42">
        <v>57.712157768711677</v>
      </c>
      <c r="CI160" s="42">
        <v>73.439208279189288</v>
      </c>
      <c r="CJ160" s="42">
        <v>59.728850181814558</v>
      </c>
    </row>
    <row r="161" spans="1:88" ht="12" customHeight="1">
      <c r="A161" s="35" t="s">
        <v>632</v>
      </c>
      <c r="B161" s="42">
        <v>3162435.1435934184</v>
      </c>
      <c r="C161" s="42">
        <v>754299.91017847264</v>
      </c>
      <c r="D161" s="42">
        <v>1211.7805899999998</v>
      </c>
      <c r="E161" s="42">
        <v>2763578.2000335213</v>
      </c>
      <c r="F161" s="42">
        <v>10</v>
      </c>
      <c r="G161" s="42">
        <v>10.029999999999999</v>
      </c>
      <c r="H161" s="42">
        <v>10.23</v>
      </c>
      <c r="I161" s="42">
        <v>20.470090962067164</v>
      </c>
      <c r="J161" s="42">
        <v>12.213628711482944</v>
      </c>
      <c r="K161" s="42">
        <v>1372.46</v>
      </c>
      <c r="L161" s="42">
        <v>1382.64</v>
      </c>
      <c r="M161" s="42">
        <v>70.043463873324868</v>
      </c>
      <c r="N161" s="42">
        <v>161.29414313531205</v>
      </c>
      <c r="O161" s="42">
        <v>226.11582523597002</v>
      </c>
      <c r="P161" s="42">
        <v>187.54617374497002</v>
      </c>
      <c r="Q161" s="42">
        <v>38.569651490999995</v>
      </c>
      <c r="R161" s="42">
        <v>307.0719454211</v>
      </c>
      <c r="S161" s="42">
        <v>-80.956120185130004</v>
      </c>
      <c r="T161" s="42">
        <v>250.43398731810009</v>
      </c>
      <c r="U161" s="42">
        <v>3.7974321789999985</v>
      </c>
      <c r="V161" s="42">
        <v>4.8828356899999825</v>
      </c>
      <c r="W161" s="42">
        <v>51.755122413000002</v>
      </c>
      <c r="X161" s="42"/>
      <c r="Y161" s="42">
        <v>302.75938839470791</v>
      </c>
      <c r="Z161" s="42">
        <v>206.36564080040154</v>
      </c>
      <c r="AA161" s="42">
        <v>64.771403340158827</v>
      </c>
      <c r="AB161" s="42">
        <v>31.622344254147549</v>
      </c>
      <c r="AC161" s="42">
        <v>7729.8374999999987</v>
      </c>
      <c r="AD161" s="42">
        <v>1148.6875</v>
      </c>
      <c r="AE161" s="42"/>
      <c r="AF161" s="42">
        <v>10179.73</v>
      </c>
      <c r="AG161" s="42">
        <v>842273.93445499998</v>
      </c>
      <c r="AH161" s="36">
        <v>6183.2</v>
      </c>
      <c r="AI161" s="42"/>
      <c r="AJ161" s="42"/>
      <c r="AK161" s="42"/>
      <c r="AL161" s="42">
        <v>53.898757181737558</v>
      </c>
      <c r="AM161" s="42">
        <v>212394.51599199994</v>
      </c>
      <c r="AN161" s="42">
        <v>58775.931444000002</v>
      </c>
      <c r="AO161" s="81">
        <v>36462.438734999996</v>
      </c>
      <c r="AP161" s="81">
        <v>22313.492709000006</v>
      </c>
      <c r="AQ161" s="81">
        <v>13457.130109000007</v>
      </c>
      <c r="AR161" s="42">
        <v>18102.111072999996</v>
      </c>
      <c r="AS161" s="42">
        <v>86979.035254999966</v>
      </c>
      <c r="AT161" s="81">
        <v>19199.906304999993</v>
      </c>
      <c r="AU161" s="81">
        <v>61074.302501999977</v>
      </c>
      <c r="AV161" s="81">
        <v>6704.826447999998</v>
      </c>
      <c r="AW161" s="42">
        <v>44535.734449999996</v>
      </c>
      <c r="AX161" s="81">
        <v>28328.406740999999</v>
      </c>
      <c r="AY161" s="81">
        <v>16207.327708999997</v>
      </c>
      <c r="AZ161" s="42">
        <v>4001.7037700000001</v>
      </c>
      <c r="BA161" s="81">
        <v>237856.32909300001</v>
      </c>
      <c r="BB161" s="81">
        <v>195553.72260400001</v>
      </c>
      <c r="BC161" s="81">
        <v>64183.373200000002</v>
      </c>
      <c r="BD161" s="81">
        <v>61511.716661000006</v>
      </c>
      <c r="BE161" s="81">
        <v>14691.551488999999</v>
      </c>
      <c r="BF161" s="81">
        <v>16325.233628</v>
      </c>
      <c r="BG161" s="81">
        <v>13336.344359999999</v>
      </c>
      <c r="BH161" s="81">
        <v>14122.325029999998</v>
      </c>
      <c r="BI161" s="81">
        <v>23398.231209999998</v>
      </c>
      <c r="BJ161" s="81">
        <v>48.137737999999999</v>
      </c>
      <c r="BK161" s="81">
        <v>1254.529792</v>
      </c>
      <c r="BL161" s="81">
        <v>189.63060999999999</v>
      </c>
      <c r="BM161" s="81">
        <v>219.49391310499999</v>
      </c>
      <c r="BN161" s="81">
        <v>427.45479999999998</v>
      </c>
      <c r="BO161" s="81">
        <v>12.019</v>
      </c>
      <c r="BP161" s="42">
        <v>56.453747154501848</v>
      </c>
      <c r="BQ161" s="42">
        <v>61.925472750559798</v>
      </c>
      <c r="BR161" s="42">
        <v>61.309885050049026</v>
      </c>
      <c r="BS161" s="42">
        <v>62.253924007687488</v>
      </c>
      <c r="BT161" s="42">
        <v>57.068641054299725</v>
      </c>
      <c r="BU161" s="42">
        <v>65.546526907332591</v>
      </c>
      <c r="BV161" s="42">
        <v>53.404762804792078</v>
      </c>
      <c r="BW161" s="42">
        <v>77.458352802264073</v>
      </c>
      <c r="BX161" s="42">
        <v>60.976314490632156</v>
      </c>
      <c r="BY161" s="42">
        <v>60.851768412110253</v>
      </c>
      <c r="BZ161" s="42">
        <v>75.850439577891748</v>
      </c>
      <c r="CA161" s="42">
        <v>62.296800584797047</v>
      </c>
      <c r="CB161" s="42">
        <v>66.518830481639114</v>
      </c>
      <c r="CC161" s="42">
        <v>67.968428304037488</v>
      </c>
      <c r="CD161" s="42">
        <v>54.736856979929357</v>
      </c>
      <c r="CE161" s="42">
        <v>64.182368595430631</v>
      </c>
      <c r="CF161" s="42">
        <v>55.469511813831907</v>
      </c>
      <c r="CG161" s="42">
        <v>60.42437237837936</v>
      </c>
      <c r="CH161" s="42">
        <v>59.04566562013477</v>
      </c>
      <c r="CI161" s="42">
        <v>73.526700371099963</v>
      </c>
      <c r="CJ161" s="42">
        <v>60.044896021931947</v>
      </c>
    </row>
    <row r="162" spans="1:88" ht="12" customHeight="1">
      <c r="A162" s="35" t="s">
        <v>633</v>
      </c>
      <c r="B162" s="42">
        <v>3251587.0207718769</v>
      </c>
      <c r="C162" s="42">
        <v>795658.05322029348</v>
      </c>
      <c r="D162" s="42">
        <v>1193.8755000000001</v>
      </c>
      <c r="E162" s="42">
        <v>2853474.3418253427</v>
      </c>
      <c r="F162" s="42">
        <v>11</v>
      </c>
      <c r="G162" s="42">
        <v>10.24</v>
      </c>
      <c r="H162" s="42">
        <v>9.5299999999999994</v>
      </c>
      <c r="I162" s="42">
        <v>20.170254666653246</v>
      </c>
      <c r="J162" s="42">
        <v>11.994715239431853</v>
      </c>
      <c r="K162" s="42">
        <v>1384.85</v>
      </c>
      <c r="L162" s="42">
        <v>1387.24</v>
      </c>
      <c r="M162" s="42">
        <v>71.2632432214304</v>
      </c>
      <c r="N162" s="42">
        <v>168.11163179084122</v>
      </c>
      <c r="O162" s="42">
        <v>221.15394459989</v>
      </c>
      <c r="P162" s="42">
        <v>188.34659246748996</v>
      </c>
      <c r="Q162" s="42">
        <v>32.807352132400034</v>
      </c>
      <c r="R162" s="42">
        <v>200.7563899555999</v>
      </c>
      <c r="S162" s="42">
        <v>20.397554644290089</v>
      </c>
      <c r="T162" s="42">
        <v>149.8608300697</v>
      </c>
      <c r="U162" s="42">
        <v>2.3261057843000015</v>
      </c>
      <c r="V162" s="42">
        <v>11.010901975999996</v>
      </c>
      <c r="W162" s="42">
        <v>39.884657909899978</v>
      </c>
      <c r="X162" s="42"/>
      <c r="Y162" s="42">
        <v>348.31617479970356</v>
      </c>
      <c r="Z162" s="42">
        <v>241.68593112215498</v>
      </c>
      <c r="AA162" s="42">
        <v>82.490431499847034</v>
      </c>
      <c r="AB162" s="42">
        <v>24.139812177701572</v>
      </c>
      <c r="AC162" s="42">
        <v>6843.1578947368425</v>
      </c>
      <c r="AD162" s="42">
        <v>1205.4341999999999</v>
      </c>
      <c r="AE162" s="42"/>
      <c r="AF162" s="42">
        <v>9661.01</v>
      </c>
      <c r="AG162" s="42">
        <v>793145.43843700003</v>
      </c>
      <c r="AH162" s="36">
        <v>1529.8</v>
      </c>
      <c r="AI162" s="42"/>
      <c r="AJ162" s="42"/>
      <c r="AK162" s="42"/>
      <c r="AL162" s="42">
        <v>52.787442600670801</v>
      </c>
      <c r="AM162" s="42">
        <v>235958.38826400015</v>
      </c>
      <c r="AN162" s="42">
        <v>61821.902295</v>
      </c>
      <c r="AO162" s="81">
        <v>36842.211156999991</v>
      </c>
      <c r="AP162" s="81">
        <v>24979.691138000009</v>
      </c>
      <c r="AQ162" s="81">
        <v>13708.711435000005</v>
      </c>
      <c r="AR162" s="42">
        <v>30254.150783000008</v>
      </c>
      <c r="AS162" s="42">
        <v>103869.75715900006</v>
      </c>
      <c r="AT162" s="81">
        <v>21401.869735999993</v>
      </c>
      <c r="AU162" s="81">
        <v>73210.524092000065</v>
      </c>
      <c r="AV162" s="81">
        <v>9257.363331000015</v>
      </c>
      <c r="AW162" s="42">
        <v>39886.182493</v>
      </c>
      <c r="AX162" s="81">
        <v>21331.723681000003</v>
      </c>
      <c r="AY162" s="81">
        <v>18554.458811999997</v>
      </c>
      <c r="AZ162" s="42">
        <v>126.39553399999996</v>
      </c>
      <c r="BA162" s="81">
        <v>274839.9314430001</v>
      </c>
      <c r="BB162" s="81">
        <v>214412.665599</v>
      </c>
      <c r="BC162" s="81">
        <v>70288.056385000004</v>
      </c>
      <c r="BD162" s="81">
        <v>71707.948336000001</v>
      </c>
      <c r="BE162" s="81">
        <v>12981.413033999999</v>
      </c>
      <c r="BF162" s="81">
        <v>14596.426073999999</v>
      </c>
      <c r="BG162" s="81">
        <v>18869.186089999999</v>
      </c>
      <c r="BH162" s="81">
        <v>11840.863997</v>
      </c>
      <c r="BI162" s="81">
        <v>37246.241030000005</v>
      </c>
      <c r="BJ162" s="81">
        <v>49.891956499999999</v>
      </c>
      <c r="BK162" s="81">
        <v>1421.426689724</v>
      </c>
      <c r="BL162" s="81">
        <v>164.04138</v>
      </c>
      <c r="BM162" s="81">
        <v>212.72298900000001</v>
      </c>
      <c r="BN162" s="81">
        <v>562.96</v>
      </c>
      <c r="BO162" s="81">
        <v>9.9757700000000007</v>
      </c>
      <c r="BP162" s="42">
        <v>57.517065591311095</v>
      </c>
      <c r="BQ162" s="42">
        <v>71.709954931521438</v>
      </c>
      <c r="BR162" s="42">
        <v>62.104710001111656</v>
      </c>
      <c r="BS162" s="42">
        <v>64.869120174427934</v>
      </c>
      <c r="BT162" s="42">
        <v>56.511930800135801</v>
      </c>
      <c r="BU162" s="42">
        <v>71.097915606748856</v>
      </c>
      <c r="BV162" s="42">
        <v>51.785377036495575</v>
      </c>
      <c r="BW162" s="42">
        <v>81.312534232597329</v>
      </c>
      <c r="BX162" s="42">
        <v>60.418746710561507</v>
      </c>
      <c r="BY162" s="42">
        <v>72.782678542159189</v>
      </c>
      <c r="BZ162" s="42">
        <v>76.312530751311911</v>
      </c>
      <c r="CA162" s="42">
        <v>76.580940934972588</v>
      </c>
      <c r="CB162" s="42">
        <v>66.141068256932556</v>
      </c>
      <c r="CC162" s="42">
        <v>69.377526676769065</v>
      </c>
      <c r="CD162" s="42">
        <v>50.171485752012721</v>
      </c>
      <c r="CE162" s="42">
        <v>65.684152076771923</v>
      </c>
      <c r="CF162" s="42">
        <v>65.184022761294727</v>
      </c>
      <c r="CG162" s="42">
        <v>60.838707454348842</v>
      </c>
      <c r="CH162" s="42">
        <v>61.887735428122717</v>
      </c>
      <c r="CI162" s="42">
        <v>74.175782726761909</v>
      </c>
      <c r="CJ162" s="42">
        <v>60.614462694039318</v>
      </c>
    </row>
    <row r="163" spans="1:88" ht="12" customHeight="1">
      <c r="A163" s="35" t="s">
        <v>634</v>
      </c>
      <c r="B163" s="42">
        <v>3521839.272544696</v>
      </c>
      <c r="C163" s="42">
        <v>839626.89760778146</v>
      </c>
      <c r="D163" s="42">
        <v>1229.80025</v>
      </c>
      <c r="E163" s="42">
        <v>2883386.2467775061</v>
      </c>
      <c r="F163" s="42">
        <v>11</v>
      </c>
      <c r="G163" s="42">
        <v>10.87</v>
      </c>
      <c r="H163" s="42">
        <v>10.417061121891072</v>
      </c>
      <c r="I163" s="42">
        <v>19.729701006222022</v>
      </c>
      <c r="J163" s="42">
        <v>11.85818307177199</v>
      </c>
      <c r="K163" s="42">
        <v>1368.65</v>
      </c>
      <c r="L163" s="42">
        <v>1380.33</v>
      </c>
      <c r="M163" s="42">
        <v>72.207268445064102</v>
      </c>
      <c r="N163" s="42">
        <v>177.85159684709438</v>
      </c>
      <c r="O163" s="42">
        <v>237.52480926053977</v>
      </c>
      <c r="P163" s="42">
        <v>217.45233015064002</v>
      </c>
      <c r="Q163" s="42">
        <v>20.07247910989976</v>
      </c>
      <c r="R163" s="42">
        <v>235.27185016079997</v>
      </c>
      <c r="S163" s="42">
        <v>2.2529590997397899</v>
      </c>
      <c r="T163" s="42">
        <v>188.12577775579976</v>
      </c>
      <c r="U163" s="42">
        <v>14.4426490067</v>
      </c>
      <c r="V163" s="42">
        <v>7.644266168000013</v>
      </c>
      <c r="W163" s="42">
        <v>39.50180623699999</v>
      </c>
      <c r="X163" s="42"/>
      <c r="Y163" s="42">
        <v>327.74994642489992</v>
      </c>
      <c r="Z163" s="42">
        <v>230.65078345248216</v>
      </c>
      <c r="AA163" s="42">
        <v>76.024087054404376</v>
      </c>
      <c r="AB163" s="42">
        <v>21.075075918013429</v>
      </c>
      <c r="AC163" s="42">
        <v>6501.5000000000009</v>
      </c>
      <c r="AD163" s="42">
        <v>1232.9204999999999</v>
      </c>
      <c r="AE163" s="42"/>
      <c r="AF163" s="42">
        <v>9323.16</v>
      </c>
      <c r="AG163" s="42">
        <v>768405.181354</v>
      </c>
      <c r="AH163" s="36">
        <v>1249.9000000000001</v>
      </c>
      <c r="AI163" s="42"/>
      <c r="AJ163" s="42"/>
      <c r="AK163" s="42"/>
      <c r="AL163" s="42">
        <v>52.787442600670808</v>
      </c>
      <c r="AM163" s="42">
        <v>307444.50577899982</v>
      </c>
      <c r="AN163" s="42">
        <v>78667.74461400001</v>
      </c>
      <c r="AO163" s="81">
        <v>44563.019402000013</v>
      </c>
      <c r="AP163" s="81">
        <v>34104.72521199999</v>
      </c>
      <c r="AQ163" s="81">
        <v>21855.861221999989</v>
      </c>
      <c r="AR163" s="42">
        <v>32674.614677999984</v>
      </c>
      <c r="AS163" s="42">
        <v>133922.30566699983</v>
      </c>
      <c r="AT163" s="81">
        <v>32510.751614999994</v>
      </c>
      <c r="AU163" s="81">
        <v>93703.482536999858</v>
      </c>
      <c r="AV163" s="81">
        <v>7708.0715149999987</v>
      </c>
      <c r="AW163" s="42">
        <v>61843.080583000003</v>
      </c>
      <c r="AX163" s="81">
        <v>37128.274489000003</v>
      </c>
      <c r="AY163" s="81">
        <v>24714.806094</v>
      </c>
      <c r="AZ163" s="42">
        <v>336.76023699999996</v>
      </c>
      <c r="BA163" s="81">
        <v>318000.67298999993</v>
      </c>
      <c r="BB163" s="81">
        <v>260821.86750699999</v>
      </c>
      <c r="BC163" s="81">
        <v>66390.359607000006</v>
      </c>
      <c r="BD163" s="81">
        <v>101400.45447</v>
      </c>
      <c r="BE163" s="81">
        <v>8863.4663839999994</v>
      </c>
      <c r="BF163" s="81">
        <v>23103.560586</v>
      </c>
      <c r="BG163" s="81">
        <v>46851.000520000009</v>
      </c>
      <c r="BH163" s="81">
        <v>2822.1279569999997</v>
      </c>
      <c r="BI163" s="81">
        <v>42062.400248999998</v>
      </c>
      <c r="BJ163" s="81">
        <v>48.488669999999999</v>
      </c>
      <c r="BK163" s="81">
        <v>1790.115092</v>
      </c>
      <c r="BL163" s="81">
        <v>124.15899</v>
      </c>
      <c r="BM163" s="81">
        <v>286.88734399999998</v>
      </c>
      <c r="BN163" s="81">
        <v>1206.7284999999999</v>
      </c>
      <c r="BO163" s="81">
        <v>3.00475</v>
      </c>
      <c r="BP163" s="42">
        <v>59.433457860551371</v>
      </c>
      <c r="BQ163" s="42">
        <v>74.156075476761842</v>
      </c>
      <c r="BR163" s="42">
        <v>62.548773172358693</v>
      </c>
      <c r="BS163" s="42">
        <v>64.938364076558841</v>
      </c>
      <c r="BT163" s="42">
        <v>56.621272481172255</v>
      </c>
      <c r="BU163" s="42">
        <v>70.867943652367885</v>
      </c>
      <c r="BV163" s="42">
        <v>52.838371437686149</v>
      </c>
      <c r="BW163" s="42">
        <v>77.049233560791279</v>
      </c>
      <c r="BX163" s="42">
        <v>60.167005528415025</v>
      </c>
      <c r="BY163" s="42">
        <v>74.242417639449698</v>
      </c>
      <c r="BZ163" s="42">
        <v>63.935145908158674</v>
      </c>
      <c r="CA163" s="42">
        <v>78.151448512740572</v>
      </c>
      <c r="CB163" s="42">
        <v>64.364668570591178</v>
      </c>
      <c r="CC163" s="42">
        <v>69.866971600711267</v>
      </c>
      <c r="CD163" s="42">
        <v>50.739765424602133</v>
      </c>
      <c r="CE163" s="42">
        <v>65.011055156111851</v>
      </c>
      <c r="CF163" s="42">
        <v>64.711160785370126</v>
      </c>
      <c r="CG163" s="42">
        <v>60.57895238411097</v>
      </c>
      <c r="CH163" s="42">
        <v>61.6079623135535</v>
      </c>
      <c r="CI163" s="42">
        <v>72.49517788161404</v>
      </c>
      <c r="CJ163" s="42">
        <v>60.892649248847903</v>
      </c>
    </row>
    <row r="164" spans="1:88" ht="12" customHeight="1">
      <c r="A164" s="35" t="s">
        <v>635</v>
      </c>
      <c r="B164" s="42">
        <v>3540946.4963583071</v>
      </c>
      <c r="C164" s="42">
        <v>825886.79613658984</v>
      </c>
      <c r="D164" s="42">
        <v>1279.3328700000002</v>
      </c>
      <c r="E164" s="42">
        <v>2972750.2175956378</v>
      </c>
      <c r="F164" s="42">
        <v>11</v>
      </c>
      <c r="G164" s="42">
        <v>11.27</v>
      </c>
      <c r="H164" s="42">
        <v>10.71</v>
      </c>
      <c r="I164" s="42">
        <v>19.433144388238365</v>
      </c>
      <c r="J164" s="42">
        <v>11.717861563169222</v>
      </c>
      <c r="K164" s="42">
        <v>1353.49</v>
      </c>
      <c r="L164" s="42">
        <v>1365.63</v>
      </c>
      <c r="M164" s="42">
        <v>71.890917657789217</v>
      </c>
      <c r="N164" s="42">
        <v>176.97793903076271</v>
      </c>
      <c r="O164" s="42">
        <v>244.33862489480018</v>
      </c>
      <c r="P164" s="42">
        <v>222.58060683369993</v>
      </c>
      <c r="Q164" s="42">
        <v>21.758018061100245</v>
      </c>
      <c r="R164" s="42">
        <v>206.23577199589991</v>
      </c>
      <c r="S164" s="42">
        <v>38.102852898900274</v>
      </c>
      <c r="T164" s="42">
        <v>149.82184635890007</v>
      </c>
      <c r="U164" s="42">
        <v>1.7571667500000037</v>
      </c>
      <c r="V164" s="42">
        <v>14.584205427999988</v>
      </c>
      <c r="W164" s="42">
        <v>41.829720208999994</v>
      </c>
      <c r="X164" s="42"/>
      <c r="Y164" s="42">
        <v>363.16814969817119</v>
      </c>
      <c r="Z164" s="42">
        <v>273.25204282700491</v>
      </c>
      <c r="AA164" s="42">
        <v>68.712585845394671</v>
      </c>
      <c r="AB164" s="42">
        <v>21.203521025771597</v>
      </c>
      <c r="AC164" s="42">
        <v>6750.568181818182</v>
      </c>
      <c r="AD164" s="42">
        <v>1192.9658999999999</v>
      </c>
      <c r="AE164" s="42"/>
      <c r="AF164" s="42">
        <v>9154.56</v>
      </c>
      <c r="AG164" s="42">
        <v>828390.44224600005</v>
      </c>
      <c r="AH164" s="36">
        <v>3061.1</v>
      </c>
      <c r="AI164" s="42"/>
      <c r="AJ164" s="42"/>
      <c r="AK164" s="42"/>
      <c r="AL164" s="42">
        <v>53.898757181737565</v>
      </c>
      <c r="AM164" s="42">
        <v>307160.41708399996</v>
      </c>
      <c r="AN164" s="42">
        <v>74215.304097999979</v>
      </c>
      <c r="AO164" s="81">
        <v>41424.201016999992</v>
      </c>
      <c r="AP164" s="81">
        <v>32791.103080999994</v>
      </c>
      <c r="AQ164" s="81">
        <v>19515.472694999993</v>
      </c>
      <c r="AR164" s="42">
        <v>27171.147433000013</v>
      </c>
      <c r="AS164" s="42">
        <v>148221.69053399991</v>
      </c>
      <c r="AT164" s="81">
        <v>32728.850386999999</v>
      </c>
      <c r="AU164" s="81">
        <v>102997.80166699995</v>
      </c>
      <c r="AV164" s="81">
        <v>12495.038479999981</v>
      </c>
      <c r="AW164" s="42">
        <v>57235.033564999998</v>
      </c>
      <c r="AX164" s="81">
        <v>31284.033509000004</v>
      </c>
      <c r="AY164" s="81">
        <v>25951.000055999993</v>
      </c>
      <c r="AZ164" s="42">
        <v>317.24145400000003</v>
      </c>
      <c r="BA164" s="81">
        <v>222924.93791200017</v>
      </c>
      <c r="BB164" s="81">
        <v>187536.05275900007</v>
      </c>
      <c r="BC164" s="81">
        <v>57564.984251000002</v>
      </c>
      <c r="BD164" s="81">
        <v>70649.087203000017</v>
      </c>
      <c r="BE164" s="81">
        <v>7337.7748140000003</v>
      </c>
      <c r="BF164" s="81">
        <v>22839.563941000004</v>
      </c>
      <c r="BG164" s="81">
        <v>12862.177560000002</v>
      </c>
      <c r="BH164" s="81">
        <v>4689.5974579999993</v>
      </c>
      <c r="BI164" s="81">
        <v>23332.85009</v>
      </c>
      <c r="BJ164" s="81">
        <v>46.169995999999998</v>
      </c>
      <c r="BK164" s="81">
        <v>1392.3566525000001</v>
      </c>
      <c r="BL164" s="81">
        <v>105.09500999999999</v>
      </c>
      <c r="BM164" s="81">
        <v>314.28782999999999</v>
      </c>
      <c r="BN164" s="81">
        <v>370.9212</v>
      </c>
      <c r="BO164" s="81">
        <v>5.1681699999999999</v>
      </c>
      <c r="BP164" s="42">
        <v>59.433457860551371</v>
      </c>
      <c r="BQ164" s="42">
        <v>61.02427044441859</v>
      </c>
      <c r="BR164" s="42">
        <v>62.060151891715556</v>
      </c>
      <c r="BS164" s="42">
        <v>62.375125330199879</v>
      </c>
      <c r="BT164" s="42">
        <v>56.703790184875878</v>
      </c>
      <c r="BU164" s="42">
        <v>64.81665756098532</v>
      </c>
      <c r="BV164" s="42">
        <v>50.722105878273567</v>
      </c>
      <c r="BW164" s="42">
        <v>75.850240294062758</v>
      </c>
      <c r="BX164" s="42">
        <v>60.811224988411489</v>
      </c>
      <c r="BY164" s="42">
        <v>60.809633978383623</v>
      </c>
      <c r="BZ164" s="42">
        <v>57.163622803427202</v>
      </c>
      <c r="CA164" s="42">
        <v>62.222014509665215</v>
      </c>
      <c r="CB164" s="42">
        <v>65.267032751371616</v>
      </c>
      <c r="CC164" s="42">
        <v>69.370850494309323</v>
      </c>
      <c r="CD164" s="42">
        <v>53.742424991985487</v>
      </c>
      <c r="CE164" s="42">
        <v>64.443424615649306</v>
      </c>
      <c r="CF164" s="42">
        <v>56.952555355166062</v>
      </c>
      <c r="CG164" s="42">
        <v>60.354778157932657</v>
      </c>
      <c r="CH164" s="42">
        <v>59.214610890405389</v>
      </c>
      <c r="CI164" s="42">
        <v>78.915178289911211</v>
      </c>
      <c r="CJ164" s="42">
        <v>60.760292189848684</v>
      </c>
    </row>
    <row r="165" spans="1:88" ht="12" customHeight="1">
      <c r="A165" s="35" t="s">
        <v>636</v>
      </c>
      <c r="B165" s="42">
        <v>3655609.2767055505</v>
      </c>
      <c r="C165" s="42">
        <v>931464.346465318</v>
      </c>
      <c r="D165" s="42">
        <v>1412.90166</v>
      </c>
      <c r="E165" s="42">
        <v>3022833.5533979461</v>
      </c>
      <c r="F165" s="42">
        <v>11</v>
      </c>
      <c r="G165" s="42">
        <v>11.21</v>
      </c>
      <c r="H165" s="42">
        <v>8.8211250505868062</v>
      </c>
      <c r="I165" s="42">
        <v>20.387951903827812</v>
      </c>
      <c r="J165" s="42">
        <v>11.767378320730101</v>
      </c>
      <c r="K165" s="42">
        <v>1301.8</v>
      </c>
      <c r="L165" s="42">
        <v>1325.13</v>
      </c>
      <c r="M165" s="42">
        <v>73.664452563753557</v>
      </c>
      <c r="N165" s="42">
        <v>173.79104858557781</v>
      </c>
      <c r="O165" s="42">
        <v>288.66166880610035</v>
      </c>
      <c r="P165" s="42">
        <v>262.1207799351003</v>
      </c>
      <c r="Q165" s="42">
        <v>26.540888871000053</v>
      </c>
      <c r="R165" s="42">
        <v>192.14040329019974</v>
      </c>
      <c r="S165" s="42">
        <v>96.521265515900609</v>
      </c>
      <c r="T165" s="42">
        <v>127.72304756509996</v>
      </c>
      <c r="U165" s="42">
        <v>3.2486845799999946</v>
      </c>
      <c r="V165" s="42">
        <v>0.84015167900002008</v>
      </c>
      <c r="W165" s="42">
        <v>63.577204046099958</v>
      </c>
      <c r="X165" s="42"/>
      <c r="Y165" s="42">
        <v>355.66765890977462</v>
      </c>
      <c r="Z165" s="42">
        <v>265.39707545042808</v>
      </c>
      <c r="AA165" s="42">
        <v>68.076758272217361</v>
      </c>
      <c r="AB165" s="42">
        <v>22.193825187129221</v>
      </c>
      <c r="AC165" s="42">
        <v>7302.6666666666679</v>
      </c>
      <c r="AD165" s="42">
        <v>1215.8095000000001</v>
      </c>
      <c r="AE165" s="42"/>
      <c r="AF165" s="42">
        <v>10661.21</v>
      </c>
      <c r="AG165" s="42">
        <v>1021518.004798</v>
      </c>
      <c r="AH165" s="36">
        <v>787.8</v>
      </c>
      <c r="AI165" s="42"/>
      <c r="AJ165" s="42"/>
      <c r="AK165" s="42"/>
      <c r="AL165" s="42">
        <v>55.565729053337677</v>
      </c>
      <c r="AM165" s="42">
        <v>293905.59017500002</v>
      </c>
      <c r="AN165" s="42">
        <v>72526.349252999978</v>
      </c>
      <c r="AO165" s="81">
        <v>41124.543322999998</v>
      </c>
      <c r="AP165" s="81">
        <v>31401.805929999991</v>
      </c>
      <c r="AQ165" s="81">
        <v>19713.023198999988</v>
      </c>
      <c r="AR165" s="42">
        <v>21139.259171999998</v>
      </c>
      <c r="AS165" s="42">
        <v>141038.792827</v>
      </c>
      <c r="AT165" s="81">
        <v>35861.907359000012</v>
      </c>
      <c r="AU165" s="81">
        <v>88191.440003999975</v>
      </c>
      <c r="AV165" s="81">
        <v>16985.445464000008</v>
      </c>
      <c r="AW165" s="42">
        <v>58860.389834999994</v>
      </c>
      <c r="AX165" s="81">
        <v>32425.177333</v>
      </c>
      <c r="AY165" s="81">
        <v>26435.212501999995</v>
      </c>
      <c r="AZ165" s="42">
        <v>340.79908799999993</v>
      </c>
      <c r="BA165" s="81">
        <v>254264.78910299993</v>
      </c>
      <c r="BB165" s="81">
        <v>228280.12507199997</v>
      </c>
      <c r="BC165" s="81">
        <v>58854.949595999999</v>
      </c>
      <c r="BD165" s="81">
        <v>90868.898031999983</v>
      </c>
      <c r="BE165" s="81">
        <v>13558.304628</v>
      </c>
      <c r="BF165" s="81">
        <v>27473.342754999998</v>
      </c>
      <c r="BG165" s="81">
        <v>12367.34669</v>
      </c>
      <c r="BH165" s="81">
        <v>12727.381235999999</v>
      </c>
      <c r="BI165" s="81">
        <v>10282.803409</v>
      </c>
      <c r="BJ165" s="81">
        <v>47.091352000000001</v>
      </c>
      <c r="BK165" s="81">
        <v>1820.6210619999999</v>
      </c>
      <c r="BL165" s="81">
        <v>186.18238099999999</v>
      </c>
      <c r="BM165" s="81">
        <v>406.11834499999998</v>
      </c>
      <c r="BN165" s="81">
        <v>364.53870000000001</v>
      </c>
      <c r="BO165" s="81">
        <v>13.401185</v>
      </c>
      <c r="BP165" s="42">
        <v>63.234666189145578</v>
      </c>
      <c r="BQ165" s="42">
        <v>54.780225894725966</v>
      </c>
      <c r="BR165" s="42">
        <v>64.058366692361986</v>
      </c>
      <c r="BS165" s="42">
        <v>63.289835958580611</v>
      </c>
      <c r="BT165" s="42">
        <v>58.606485081082511</v>
      </c>
      <c r="BU165" s="42">
        <v>64.368599083543899</v>
      </c>
      <c r="BV165" s="42">
        <v>64.358271048366475</v>
      </c>
      <c r="BW165" s="42">
        <v>75.850240279800744</v>
      </c>
      <c r="BX165" s="42">
        <v>61.158199581600726</v>
      </c>
      <c r="BY165" s="42">
        <v>55.809899012850408</v>
      </c>
      <c r="BZ165" s="42">
        <v>58.28795385365175</v>
      </c>
      <c r="CA165" s="42">
        <v>57.734850001756669</v>
      </c>
      <c r="CB165" s="42">
        <v>68.901250730918775</v>
      </c>
      <c r="CC165" s="42">
        <v>70.642758623847527</v>
      </c>
      <c r="CD165" s="42">
        <v>54.112524919933087</v>
      </c>
      <c r="CE165" s="42">
        <v>64.778516593354794</v>
      </c>
      <c r="CF165" s="42">
        <v>52.776061754965241</v>
      </c>
      <c r="CG165" s="42">
        <v>61.517993760489439</v>
      </c>
      <c r="CH165" s="42">
        <v>62.416730521100561</v>
      </c>
      <c r="CI165" s="42">
        <v>83.401736467510787</v>
      </c>
      <c r="CJ165" s="42">
        <v>62.62748336641571</v>
      </c>
    </row>
    <row r="166" spans="1:88" ht="12" customHeight="1">
      <c r="A166" s="35" t="s">
        <v>637</v>
      </c>
      <c r="B166" s="42">
        <v>3850188.7951198025</v>
      </c>
      <c r="C166" s="42">
        <v>958807.48662639107</v>
      </c>
      <c r="D166" s="42">
        <v>1460.0826499999998</v>
      </c>
      <c r="E166" s="42">
        <v>3086140.9678322226</v>
      </c>
      <c r="F166" s="42">
        <v>11</v>
      </c>
      <c r="G166" s="42">
        <v>11.01</v>
      </c>
      <c r="H166" s="42">
        <v>10.325860662209823</v>
      </c>
      <c r="I166" s="42">
        <v>19.412523751022661</v>
      </c>
      <c r="J166" s="42">
        <v>11.806914921492755</v>
      </c>
      <c r="K166" s="42">
        <v>1325.59</v>
      </c>
      <c r="L166" s="42">
        <v>1324.81</v>
      </c>
      <c r="M166" s="42">
        <v>73.437923462051671</v>
      </c>
      <c r="N166" s="42">
        <v>174.9150885079095</v>
      </c>
      <c r="O166" s="42">
        <v>285.9407302138996</v>
      </c>
      <c r="P166" s="42">
        <v>246.89717299449967</v>
      </c>
      <c r="Q166" s="42">
        <v>39.043557219399929</v>
      </c>
      <c r="R166" s="42">
        <v>272.7234882196002</v>
      </c>
      <c r="S166" s="42">
        <v>13.217241994299412</v>
      </c>
      <c r="T166" s="42">
        <v>145.87128774880003</v>
      </c>
      <c r="U166" s="42">
        <v>2.0919260843000003</v>
      </c>
      <c r="V166" s="42">
        <v>72.976544081299991</v>
      </c>
      <c r="W166" s="42">
        <v>53.87565638950008</v>
      </c>
      <c r="X166" s="42"/>
      <c r="Y166" s="42">
        <v>367.26653130578012</v>
      </c>
      <c r="Z166" s="42">
        <v>265.16584276662752</v>
      </c>
      <c r="AA166" s="42">
        <v>78.971917276541561</v>
      </c>
      <c r="AB166" s="42">
        <v>23.128771262611107</v>
      </c>
      <c r="AC166" s="42">
        <v>7729.590909090909</v>
      </c>
      <c r="AD166" s="42">
        <v>1270.9773</v>
      </c>
      <c r="AE166" s="42"/>
      <c r="AF166" s="42">
        <v>13313.06</v>
      </c>
      <c r="AG166" s="42">
        <v>1180162.974719</v>
      </c>
      <c r="AH166" s="36">
        <v>33372.699999999997</v>
      </c>
      <c r="AI166" s="42"/>
      <c r="AJ166" s="42"/>
      <c r="AK166" s="42"/>
      <c r="AL166" s="42">
        <v>55.565729053337677</v>
      </c>
      <c r="AM166" s="42">
        <v>281790.12008200004</v>
      </c>
      <c r="AN166" s="42">
        <v>71763.323108000011</v>
      </c>
      <c r="AO166" s="81">
        <v>39183.920465000003</v>
      </c>
      <c r="AP166" s="81">
        <v>32579.402643000001</v>
      </c>
      <c r="AQ166" s="81">
        <v>18879.459398000006</v>
      </c>
      <c r="AR166" s="42">
        <v>22600.028162999999</v>
      </c>
      <c r="AS166" s="42">
        <v>129020.95944900005</v>
      </c>
      <c r="AT166" s="81">
        <v>33368.798209000008</v>
      </c>
      <c r="AU166" s="81">
        <v>87202.021626000045</v>
      </c>
      <c r="AV166" s="81">
        <v>8450.1396139999961</v>
      </c>
      <c r="AW166" s="42">
        <v>58317.662166999995</v>
      </c>
      <c r="AX166" s="81">
        <v>38703.353942000002</v>
      </c>
      <c r="AY166" s="81">
        <v>19614.308224999993</v>
      </c>
      <c r="AZ166" s="42">
        <v>88.147194999999996</v>
      </c>
      <c r="BA166" s="81">
        <v>231939.30092399995</v>
      </c>
      <c r="BB166" s="81">
        <v>202585.39428000001</v>
      </c>
      <c r="BC166" s="81">
        <v>63389.621140999996</v>
      </c>
      <c r="BD166" s="81">
        <v>66399.934112000003</v>
      </c>
      <c r="BE166" s="81">
        <v>15342.843804</v>
      </c>
      <c r="BF166" s="81">
        <v>27973.984581000001</v>
      </c>
      <c r="BG166" s="81">
        <v>12215.54882</v>
      </c>
      <c r="BH166" s="81">
        <v>8450.0360760000003</v>
      </c>
      <c r="BI166" s="81">
        <v>10956.669883999999</v>
      </c>
      <c r="BJ166" s="81">
        <v>48.589903799999995</v>
      </c>
      <c r="BK166" s="81">
        <v>1281.36524351</v>
      </c>
      <c r="BL166" s="81">
        <v>212.67062999999999</v>
      </c>
      <c r="BM166" s="81">
        <v>406.07458000000003</v>
      </c>
      <c r="BN166" s="81">
        <v>345.22829999999999</v>
      </c>
      <c r="BO166" s="81">
        <v>8.9541550000000001</v>
      </c>
      <c r="BP166" s="42">
        <v>62.703006970740958</v>
      </c>
      <c r="BQ166" s="42">
        <v>50.660443923794752</v>
      </c>
      <c r="BR166" s="42">
        <v>64.077100231469942</v>
      </c>
      <c r="BS166" s="42">
        <v>62.412376720850823</v>
      </c>
      <c r="BT166" s="42">
        <v>58.959638162109485</v>
      </c>
      <c r="BU166" s="42">
        <v>62.273527414065214</v>
      </c>
      <c r="BV166" s="42">
        <v>67.512695295442668</v>
      </c>
      <c r="BW166" s="42">
        <v>75.850240279800744</v>
      </c>
      <c r="BX166" s="42">
        <v>61.715250918064591</v>
      </c>
      <c r="BY166" s="42">
        <v>51.292086100680358</v>
      </c>
      <c r="BZ166" s="42">
        <v>61.027478489877844</v>
      </c>
      <c r="CA166" s="42">
        <v>52.200680442002792</v>
      </c>
      <c r="CB166" s="42">
        <v>69.090402748806653</v>
      </c>
      <c r="CC166" s="42">
        <v>70.713541484879016</v>
      </c>
      <c r="CD166" s="42">
        <v>56.02270956469787</v>
      </c>
      <c r="CE166" s="42">
        <v>64.64028014398535</v>
      </c>
      <c r="CF166" s="42">
        <v>50.104930452791493</v>
      </c>
      <c r="CG166" s="42">
        <v>61.639345548882993</v>
      </c>
      <c r="CH166" s="42">
        <v>61.449740075492713</v>
      </c>
      <c r="CI166" s="42">
        <v>77.506611130618566</v>
      </c>
      <c r="CJ166" s="42">
        <v>62.598624489220178</v>
      </c>
    </row>
    <row r="167" spans="1:88" ht="12" customHeight="1">
      <c r="A167" s="35" t="s">
        <v>638</v>
      </c>
      <c r="B167" s="42">
        <v>3871649.9547565314</v>
      </c>
      <c r="C167" s="42">
        <v>1000376.1724413339</v>
      </c>
      <c r="D167" s="42">
        <v>1646.31378</v>
      </c>
      <c r="E167" s="42">
        <v>3091079.2937092758</v>
      </c>
      <c r="F167" s="42">
        <v>11</v>
      </c>
      <c r="G167" s="42">
        <v>10.07</v>
      </c>
      <c r="H167" s="42">
        <v>8.6300000000000008</v>
      </c>
      <c r="I167" s="42">
        <v>19.48697149609194</v>
      </c>
      <c r="J167" s="42">
        <v>11.613352996715962</v>
      </c>
      <c r="K167" s="42">
        <v>1283.3800000000001</v>
      </c>
      <c r="L167" s="42">
        <v>1306.77</v>
      </c>
      <c r="M167" s="42">
        <v>73.178004572003559</v>
      </c>
      <c r="N167" s="42">
        <v>170.93679531074702</v>
      </c>
      <c r="O167" s="42">
        <v>289.7088001913998</v>
      </c>
      <c r="P167" s="42">
        <v>261.89416692779969</v>
      </c>
      <c r="Q167" s="42">
        <v>27.814633263600111</v>
      </c>
      <c r="R167" s="42">
        <v>222.96830399389981</v>
      </c>
      <c r="S167" s="42">
        <v>66.740496197499994</v>
      </c>
      <c r="T167" s="42">
        <v>177.43956521860002</v>
      </c>
      <c r="U167" s="42">
        <v>3.045674735700004</v>
      </c>
      <c r="V167" s="42">
        <v>-5.0826618623000082</v>
      </c>
      <c r="W167" s="42">
        <v>50.611400637599942</v>
      </c>
      <c r="X167" s="42"/>
      <c r="Y167" s="42">
        <v>387.03833401983826</v>
      </c>
      <c r="Z167" s="42">
        <v>267.50457122288179</v>
      </c>
      <c r="AA167" s="42">
        <v>88.094401642776262</v>
      </c>
      <c r="AB167" s="42">
        <v>31.439361154180219</v>
      </c>
      <c r="AC167" s="42">
        <v>8289.7619047619028</v>
      </c>
      <c r="AD167" s="42">
        <v>1342.0237999999999</v>
      </c>
      <c r="AE167" s="42"/>
      <c r="AF167" s="42">
        <v>13011.71</v>
      </c>
      <c r="AG167" s="42">
        <v>1173943.1866530001</v>
      </c>
      <c r="AH167" s="36">
        <v>6154.5</v>
      </c>
      <c r="AI167" s="42"/>
      <c r="AJ167" s="42"/>
      <c r="AK167" s="42"/>
      <c r="AL167" s="42">
        <v>53.343099891204176</v>
      </c>
      <c r="AM167" s="42">
        <v>282107.19553200004</v>
      </c>
      <c r="AN167" s="42">
        <v>74920.813926999966</v>
      </c>
      <c r="AO167" s="81">
        <v>45246.116396999983</v>
      </c>
      <c r="AP167" s="81">
        <v>29674.697530000001</v>
      </c>
      <c r="AQ167" s="81">
        <v>17676.96701600001</v>
      </c>
      <c r="AR167" s="42">
        <v>18632.419523000015</v>
      </c>
      <c r="AS167" s="42">
        <v>134814.62805100009</v>
      </c>
      <c r="AT167" s="81">
        <v>31645.360736000013</v>
      </c>
      <c r="AU167" s="81">
        <v>92732.126352000108</v>
      </c>
      <c r="AV167" s="81">
        <v>10437.140962999993</v>
      </c>
      <c r="AW167" s="42">
        <v>53628.370591999992</v>
      </c>
      <c r="AX167" s="81">
        <v>32109.309493999994</v>
      </c>
      <c r="AY167" s="81">
        <v>21519.061097999998</v>
      </c>
      <c r="AZ167" s="42">
        <v>110.96343899999999</v>
      </c>
      <c r="BA167" s="81">
        <v>272539.6469370001</v>
      </c>
      <c r="BB167" s="81">
        <v>230912.01623500005</v>
      </c>
      <c r="BC167" s="81">
        <v>72220.324343000015</v>
      </c>
      <c r="BD167" s="81">
        <v>93482.917593999999</v>
      </c>
      <c r="BE167" s="81">
        <v>11901.589343</v>
      </c>
      <c r="BF167" s="81">
        <v>29686.500991999997</v>
      </c>
      <c r="BG167" s="81">
        <v>9566.8286800000005</v>
      </c>
      <c r="BH167" s="81">
        <v>1750.146272</v>
      </c>
      <c r="BI167" s="81">
        <v>15108.585452000001</v>
      </c>
      <c r="BJ167" s="81">
        <v>52.028008</v>
      </c>
      <c r="BK167" s="81">
        <v>1666.3165610000001</v>
      </c>
      <c r="BL167" s="81">
        <v>156.18101000000001</v>
      </c>
      <c r="BM167" s="81">
        <v>440.91959000000003</v>
      </c>
      <c r="BN167" s="81">
        <v>258.57769999999999</v>
      </c>
      <c r="BO167" s="81">
        <v>1.110765</v>
      </c>
      <c r="BP167" s="42">
        <v>62.171347752336317</v>
      </c>
      <c r="BQ167" s="42">
        <v>46.347547172976142</v>
      </c>
      <c r="BR167" s="42">
        <v>64.381043882702272</v>
      </c>
      <c r="BS167" s="42">
        <v>61.770745853910398</v>
      </c>
      <c r="BT167" s="42">
        <v>59.890449809021334</v>
      </c>
      <c r="BU167" s="42">
        <v>60.038641463853111</v>
      </c>
      <c r="BV167" s="42">
        <v>69.540295178513375</v>
      </c>
      <c r="BW167" s="42">
        <v>75.850240294062758</v>
      </c>
      <c r="BX167" s="42">
        <v>63.344110887904158</v>
      </c>
      <c r="BY167" s="42">
        <v>46.929411961823845</v>
      </c>
      <c r="BZ167" s="42">
        <v>66.407026169009526</v>
      </c>
      <c r="CA167" s="42">
        <v>47.040441257907958</v>
      </c>
      <c r="CB167" s="42">
        <v>68.881866353153725</v>
      </c>
      <c r="CC167" s="42">
        <v>70.328888618424898</v>
      </c>
      <c r="CD167" s="42">
        <v>59.569514301056188</v>
      </c>
      <c r="CE167" s="42">
        <v>65.283632210144745</v>
      </c>
      <c r="CF167" s="42">
        <v>47.632859876619563</v>
      </c>
      <c r="CG167" s="42">
        <v>62.434554993719999</v>
      </c>
      <c r="CH167" s="42">
        <v>60.162557930124777</v>
      </c>
      <c r="CI167" s="42">
        <v>69.194206802464905</v>
      </c>
      <c r="CJ167" s="42">
        <v>63.068118650669696</v>
      </c>
    </row>
    <row r="168" spans="1:88" ht="12" customHeight="1">
      <c r="A168" s="35" t="s">
        <v>639</v>
      </c>
      <c r="B168" s="42">
        <v>3938208.7321035303</v>
      </c>
      <c r="C168" s="42">
        <v>995546.97540047695</v>
      </c>
      <c r="D168" s="42">
        <v>1690.5166400000001</v>
      </c>
      <c r="E168" s="42">
        <v>3113390.1378900176</v>
      </c>
      <c r="F168" s="42">
        <v>11</v>
      </c>
      <c r="G168" s="42">
        <v>10.44</v>
      </c>
      <c r="H168" s="42">
        <v>9.52903359601825</v>
      </c>
      <c r="I168" s="42">
        <v>18.87666960325295</v>
      </c>
      <c r="J168" s="42">
        <v>11.07924448426888</v>
      </c>
      <c r="K168" s="42">
        <v>1246.69</v>
      </c>
      <c r="L168" s="42">
        <v>1274.1500000000001</v>
      </c>
      <c r="M168" s="42">
        <v>75.518436137341141</v>
      </c>
      <c r="N168" s="42">
        <v>173.66871717151199</v>
      </c>
      <c r="O168" s="42">
        <v>294.95850428240061</v>
      </c>
      <c r="P168" s="42">
        <v>253.31299940860058</v>
      </c>
      <c r="Q168" s="42">
        <v>41.645504873800036</v>
      </c>
      <c r="R168" s="42">
        <v>270.98859119899987</v>
      </c>
      <c r="S168" s="42">
        <v>23.969913083400726</v>
      </c>
      <c r="T168" s="42">
        <v>231.97392467599988</v>
      </c>
      <c r="U168" s="42">
        <v>1.912155999499999</v>
      </c>
      <c r="V168" s="42">
        <v>6.82584324000001</v>
      </c>
      <c r="W168" s="42">
        <v>32.188823282999991</v>
      </c>
      <c r="X168" s="42"/>
      <c r="Y168" s="42">
        <v>379.71937150909775</v>
      </c>
      <c r="Z168" s="42">
        <v>269.31770178195097</v>
      </c>
      <c r="AA168" s="42">
        <v>74.400377045552005</v>
      </c>
      <c r="AB168" s="42">
        <v>36.001292681594755</v>
      </c>
      <c r="AC168" s="42">
        <v>8458.4204545454522</v>
      </c>
      <c r="AD168" s="42">
        <v>1369.8864000000001</v>
      </c>
      <c r="AE168" s="42"/>
      <c r="AF168" s="42">
        <v>13576.5</v>
      </c>
      <c r="AG168" s="42">
        <v>1320101.400955</v>
      </c>
      <c r="AH168" s="36">
        <v>26313.4</v>
      </c>
      <c r="AI168" s="42"/>
      <c r="AJ168" s="42"/>
      <c r="AK168" s="42"/>
      <c r="AL168" s="42">
        <v>53.343099891204183</v>
      </c>
      <c r="AM168" s="42">
        <v>336502.51821099984</v>
      </c>
      <c r="AN168" s="42">
        <v>87446.45868299999</v>
      </c>
      <c r="AO168" s="81">
        <v>46333.563239999981</v>
      </c>
      <c r="AP168" s="81">
        <v>41112.895443000001</v>
      </c>
      <c r="AQ168" s="81">
        <v>23344.579940000011</v>
      </c>
      <c r="AR168" s="42">
        <v>25424.296840999999</v>
      </c>
      <c r="AS168" s="42">
        <v>123554.42707699996</v>
      </c>
      <c r="AT168" s="81">
        <v>28899.270798999987</v>
      </c>
      <c r="AU168" s="81">
        <v>78945.701579999964</v>
      </c>
      <c r="AV168" s="81">
        <v>15709.454697999996</v>
      </c>
      <c r="AW168" s="42">
        <v>99935.663585999995</v>
      </c>
      <c r="AX168" s="81">
        <v>63918.442967999996</v>
      </c>
      <c r="AY168" s="81">
        <v>36017.220617999999</v>
      </c>
      <c r="AZ168" s="42">
        <v>141.67202399999996</v>
      </c>
      <c r="BA168" s="81">
        <v>278896.9069440001</v>
      </c>
      <c r="BB168" s="81">
        <v>240074.390403</v>
      </c>
      <c r="BC168" s="81">
        <v>53181.357866999999</v>
      </c>
      <c r="BD168" s="81">
        <v>112285.802939</v>
      </c>
      <c r="BE168" s="81">
        <v>15673.032675999999</v>
      </c>
      <c r="BF168" s="81">
        <v>21896.325699000001</v>
      </c>
      <c r="BG168" s="81">
        <v>10490.8868</v>
      </c>
      <c r="BH168" s="81">
        <v>15046.928644</v>
      </c>
      <c r="BI168" s="81">
        <v>16053.279442999999</v>
      </c>
      <c r="BJ168" s="81">
        <v>36.278792000000003</v>
      </c>
      <c r="BK168" s="81">
        <v>1893.21973581</v>
      </c>
      <c r="BL168" s="81">
        <v>201.13536999999999</v>
      </c>
      <c r="BM168" s="81">
        <v>343.60606200000001</v>
      </c>
      <c r="BN168" s="81">
        <v>269.49340000000001</v>
      </c>
      <c r="BO168" s="81">
        <v>12.079095000000001</v>
      </c>
      <c r="BP168" s="42">
        <v>62.171726611298993</v>
      </c>
      <c r="BQ168" s="42">
        <v>45.575088053426533</v>
      </c>
      <c r="BR168" s="42">
        <v>64.785401157115714</v>
      </c>
      <c r="BS168" s="42">
        <v>62.359096769858702</v>
      </c>
      <c r="BT168" s="42">
        <v>60.661977196642674</v>
      </c>
      <c r="BU168" s="42">
        <v>60.740118889864434</v>
      </c>
      <c r="BV168" s="42">
        <v>69.540295178513375</v>
      </c>
      <c r="BW168" s="42">
        <v>76.611749861629178</v>
      </c>
      <c r="BX168" s="42">
        <v>64.219572951253937</v>
      </c>
      <c r="BY168" s="42">
        <v>47.128532499974575</v>
      </c>
      <c r="BZ168" s="42">
        <v>70.902247121637913</v>
      </c>
      <c r="CA168" s="42">
        <v>47.863088084357862</v>
      </c>
      <c r="CB168" s="42">
        <v>70.005527499994017</v>
      </c>
      <c r="CC168" s="42">
        <v>70.542240571618763</v>
      </c>
      <c r="CD168" s="42">
        <v>61.05550330547576</v>
      </c>
      <c r="CE168" s="42">
        <v>65.84538392253063</v>
      </c>
      <c r="CF168" s="42">
        <v>47.922020250205435</v>
      </c>
      <c r="CG168" s="42">
        <v>63.107125709139972</v>
      </c>
      <c r="CH168" s="42">
        <v>60.328322467196699</v>
      </c>
      <c r="CI168" s="42">
        <v>71.362497511828821</v>
      </c>
      <c r="CJ168" s="42">
        <v>63.578352861684209</v>
      </c>
    </row>
    <row r="169" spans="1:88" ht="12" customHeight="1">
      <c r="A169" s="35" t="s">
        <v>640</v>
      </c>
      <c r="B169" s="42">
        <v>4678683.6717453962</v>
      </c>
      <c r="C169" s="42">
        <v>1157428.9626523445</v>
      </c>
      <c r="D169" s="42">
        <v>2091.1853000000001</v>
      </c>
      <c r="E169" s="42">
        <v>3265673.8756997511</v>
      </c>
      <c r="F169" s="42">
        <v>11</v>
      </c>
      <c r="G169" s="42">
        <v>10.99</v>
      </c>
      <c r="H169" s="42">
        <v>9.4480223560053265</v>
      </c>
      <c r="I169" s="42">
        <v>17.906169768705887</v>
      </c>
      <c r="J169" s="42">
        <v>10.705949658518746</v>
      </c>
      <c r="K169" s="42">
        <v>1256.47</v>
      </c>
      <c r="L169" s="42">
        <v>1234.08</v>
      </c>
      <c r="M169" s="42">
        <v>78.107143002422191</v>
      </c>
      <c r="N169" s="42">
        <v>180.47487035063909</v>
      </c>
      <c r="O169" s="42">
        <v>426.61005016025973</v>
      </c>
      <c r="P169" s="42">
        <v>353.13145954095984</v>
      </c>
      <c r="Q169" s="42">
        <v>73.478590619299894</v>
      </c>
      <c r="R169" s="42">
        <v>494.19899010540007</v>
      </c>
      <c r="S169" s="42">
        <v>-67.588939945140368</v>
      </c>
      <c r="T169" s="42">
        <v>317.78762038219975</v>
      </c>
      <c r="U169" s="42">
        <v>1.467322100499995</v>
      </c>
      <c r="V169" s="42">
        <v>23.428797805700004</v>
      </c>
      <c r="W169" s="42">
        <v>152.98257191750002</v>
      </c>
      <c r="X169" s="42"/>
      <c r="Y169" s="42">
        <v>400.19384398410398</v>
      </c>
      <c r="Z169" s="42">
        <v>272.99357973527276</v>
      </c>
      <c r="AA169" s="42">
        <v>84.846171523134743</v>
      </c>
      <c r="AB169" s="42">
        <v>42.354092725696482</v>
      </c>
      <c r="AC169" s="42">
        <v>9152.8571428571413</v>
      </c>
      <c r="AD169" s="42">
        <v>1390.5526</v>
      </c>
      <c r="AE169" s="42"/>
      <c r="AF169" s="42">
        <v>14331.3</v>
      </c>
      <c r="AG169" s="42">
        <v>1373946.157039</v>
      </c>
      <c r="AH169" s="36">
        <v>8007.8</v>
      </c>
      <c r="AI169" s="42"/>
      <c r="AJ169" s="42"/>
      <c r="AK169" s="42"/>
      <c r="AL169" s="42">
        <v>52.787442600670808</v>
      </c>
      <c r="AM169" s="42">
        <v>373710.27899900003</v>
      </c>
      <c r="AN169" s="42">
        <v>106462.75266800002</v>
      </c>
      <c r="AO169" s="81">
        <v>55049.806034999994</v>
      </c>
      <c r="AP169" s="81">
        <v>51412.946633000021</v>
      </c>
      <c r="AQ169" s="81">
        <v>30596.667722000009</v>
      </c>
      <c r="AR169" s="42">
        <v>27104.46595900003</v>
      </c>
      <c r="AS169" s="42">
        <v>156015.185661</v>
      </c>
      <c r="AT169" s="81">
        <v>23919.306093000003</v>
      </c>
      <c r="AU169" s="81">
        <v>120738.69201900001</v>
      </c>
      <c r="AV169" s="81">
        <v>11357.187549000007</v>
      </c>
      <c r="AW169" s="42">
        <v>67259.198885000005</v>
      </c>
      <c r="AX169" s="81">
        <v>45335.302788000001</v>
      </c>
      <c r="AY169" s="81">
        <v>21923.896097000004</v>
      </c>
      <c r="AZ169" s="42">
        <v>16868.675826000002</v>
      </c>
      <c r="BA169" s="81">
        <v>349670.26166600024</v>
      </c>
      <c r="BB169" s="81">
        <v>309668.60874400008</v>
      </c>
      <c r="BC169" s="81">
        <v>81851.447136000003</v>
      </c>
      <c r="BD169" s="81">
        <v>117136.95132499999</v>
      </c>
      <c r="BE169" s="81">
        <v>14128.864157999998</v>
      </c>
      <c r="BF169" s="81">
        <v>34042.649083000011</v>
      </c>
      <c r="BG169" s="81">
        <v>13122.362139999999</v>
      </c>
      <c r="BH169" s="81">
        <v>23404.497681000001</v>
      </c>
      <c r="BI169" s="81">
        <v>9929.6506530000006</v>
      </c>
      <c r="BJ169" s="81">
        <v>50.685774000000002</v>
      </c>
      <c r="BK169" s="81">
        <v>2002.8885190599999</v>
      </c>
      <c r="BL169" s="81">
        <v>175.35594</v>
      </c>
      <c r="BM169" s="81">
        <v>415.80656199999999</v>
      </c>
      <c r="BN169" s="81">
        <v>319.59046800000004</v>
      </c>
      <c r="BO169" s="81">
        <v>19.821619999999999</v>
      </c>
      <c r="BP169" s="42">
        <v>62.171726611298993</v>
      </c>
      <c r="BQ169" s="42">
        <v>52.269733756189751</v>
      </c>
      <c r="BR169" s="42">
        <v>64.386877252855356</v>
      </c>
      <c r="BS169" s="42">
        <v>63.872905241166464</v>
      </c>
      <c r="BT169" s="42">
        <v>60.854265060279779</v>
      </c>
      <c r="BU169" s="42">
        <v>63.883250552047819</v>
      </c>
      <c r="BV169" s="42">
        <v>70.223833825995513</v>
      </c>
      <c r="BW169" s="42">
        <v>76.611749861629164</v>
      </c>
      <c r="BX169" s="42">
        <v>64.509139088363938</v>
      </c>
      <c r="BY169" s="42">
        <v>54.388725406047719</v>
      </c>
      <c r="BZ169" s="42">
        <v>72.262001093804386</v>
      </c>
      <c r="CA169" s="42">
        <v>55.491267747802397</v>
      </c>
      <c r="CB169" s="42">
        <v>70.227767969051769</v>
      </c>
      <c r="CC169" s="42">
        <v>69.136506120484583</v>
      </c>
      <c r="CD169" s="42">
        <v>59.984989103748063</v>
      </c>
      <c r="CE169" s="42">
        <v>66.877284050656229</v>
      </c>
      <c r="CF169" s="42">
        <v>53.135879594121491</v>
      </c>
      <c r="CG169" s="42">
        <v>63.56550359049568</v>
      </c>
      <c r="CH169" s="42">
        <v>61.506101888702126</v>
      </c>
      <c r="CI169" s="42">
        <v>72.162587118156395</v>
      </c>
      <c r="CJ169" s="42">
        <v>63.957110274542721</v>
      </c>
    </row>
    <row r="170" spans="1:88" ht="12" customHeight="1">
      <c r="A170" s="35" t="s">
        <v>641</v>
      </c>
      <c r="B170" s="42">
        <v>4804181.8963275868</v>
      </c>
      <c r="C170" s="42">
        <v>1131366.6013742061</v>
      </c>
      <c r="D170" s="42">
        <v>2128.37201</v>
      </c>
      <c r="E170" s="42">
        <v>3441160.9762448487</v>
      </c>
      <c r="F170" s="42">
        <v>11</v>
      </c>
      <c r="G170" s="42">
        <v>10.77</v>
      </c>
      <c r="H170" s="42">
        <v>9.3291763215843186</v>
      </c>
      <c r="I170" s="42">
        <v>18.397514977335135</v>
      </c>
      <c r="J170" s="42">
        <v>10.738856108077208</v>
      </c>
      <c r="K170" s="42">
        <v>1245.46</v>
      </c>
      <c r="L170" s="42">
        <v>1256.42</v>
      </c>
      <c r="M170" s="42">
        <v>75.285979804133063</v>
      </c>
      <c r="N170" s="42">
        <v>175.09517988189882</v>
      </c>
      <c r="O170" s="42">
        <v>216.25965064679997</v>
      </c>
      <c r="P170" s="42">
        <v>201.18365319589995</v>
      </c>
      <c r="Q170" s="42">
        <v>15.075997450900019</v>
      </c>
      <c r="R170" s="42">
        <v>246.55829251410003</v>
      </c>
      <c r="S170" s="42">
        <v>-30.298641867300063</v>
      </c>
      <c r="T170" s="42">
        <v>228.10534041500003</v>
      </c>
      <c r="U170" s="42">
        <v>9.558196526999998</v>
      </c>
      <c r="V170" s="42">
        <v>5.0798122851</v>
      </c>
      <c r="W170" s="42">
        <v>13.373139814000002</v>
      </c>
      <c r="X170" s="42"/>
      <c r="Y170" s="42">
        <v>306.74754649846977</v>
      </c>
      <c r="Z170" s="42">
        <v>201.65555584766261</v>
      </c>
      <c r="AA170" s="42">
        <v>61.921973311665489</v>
      </c>
      <c r="AB170" s="42">
        <v>43.170017339141687</v>
      </c>
      <c r="AC170" s="42">
        <v>9533.2000000000007</v>
      </c>
      <c r="AD170" s="42">
        <v>1356.4</v>
      </c>
      <c r="AE170" s="42"/>
      <c r="AF170" s="42">
        <v>17449.2</v>
      </c>
      <c r="AG170" s="42">
        <v>2257300.0138539998</v>
      </c>
      <c r="AH170" s="36">
        <v>5166.5</v>
      </c>
      <c r="AI170" s="42"/>
      <c r="AJ170" s="42"/>
      <c r="AK170" s="42"/>
      <c r="AL170" s="42">
        <v>52.787442600670808</v>
      </c>
      <c r="AM170" s="42">
        <v>349873.06236200011</v>
      </c>
      <c r="AN170" s="42">
        <v>88426.277619999979</v>
      </c>
      <c r="AO170" s="81">
        <v>41682.316064999999</v>
      </c>
      <c r="AP170" s="81">
        <v>46743.96155499998</v>
      </c>
      <c r="AQ170" s="81">
        <v>30541.41723699998</v>
      </c>
      <c r="AR170" s="42">
        <v>18951.995195</v>
      </c>
      <c r="AS170" s="42">
        <v>177988.39165100001</v>
      </c>
      <c r="AT170" s="81">
        <v>21655.836546999999</v>
      </c>
      <c r="AU170" s="81">
        <v>145977.90358700004</v>
      </c>
      <c r="AV170" s="81">
        <v>10354.651516999991</v>
      </c>
      <c r="AW170" s="42">
        <v>63171.997807999993</v>
      </c>
      <c r="AX170" s="81">
        <v>41797.979341999991</v>
      </c>
      <c r="AY170" s="81">
        <v>21374.018466000001</v>
      </c>
      <c r="AZ170" s="42">
        <v>1334.4000880000001</v>
      </c>
      <c r="BA170" s="81">
        <v>214335.216812</v>
      </c>
      <c r="BB170" s="81">
        <v>198065.63861600004</v>
      </c>
      <c r="BC170" s="81">
        <v>74841.491286999997</v>
      </c>
      <c r="BD170" s="81">
        <v>39328.182515</v>
      </c>
      <c r="BE170" s="81">
        <v>11906.961632</v>
      </c>
      <c r="BF170" s="81">
        <v>21093.309494999998</v>
      </c>
      <c r="BG170" s="81">
        <v>8843.9155199999987</v>
      </c>
      <c r="BH170" s="81">
        <v>21177.233666000004</v>
      </c>
      <c r="BI170" s="81">
        <v>2178.168999</v>
      </c>
      <c r="BJ170" s="81">
        <v>45.2119</v>
      </c>
      <c r="BK170" s="81">
        <v>657.08727679499998</v>
      </c>
      <c r="BL170" s="81">
        <v>135.99143999999998</v>
      </c>
      <c r="BM170" s="81">
        <v>252.06851259999999</v>
      </c>
      <c r="BN170" s="81">
        <v>221.2535</v>
      </c>
      <c r="BO170" s="81">
        <v>19.056470000000001</v>
      </c>
      <c r="BP170" s="42">
        <v>62.171726611298993</v>
      </c>
      <c r="BQ170" s="42">
        <v>61.796729563968192</v>
      </c>
      <c r="BR170" s="42">
        <v>64.566077869516135</v>
      </c>
      <c r="BS170" s="42">
        <v>64.832891972709774</v>
      </c>
      <c r="BT170" s="42">
        <v>60.558138489388362</v>
      </c>
      <c r="BU170" s="42">
        <v>67.029423174158651</v>
      </c>
      <c r="BV170" s="42">
        <v>71.132353412901693</v>
      </c>
      <c r="BW170" s="42">
        <v>76.611749861629164</v>
      </c>
      <c r="BX170" s="42">
        <v>64.55861752275213</v>
      </c>
      <c r="BY170" s="42">
        <v>60.872888688638461</v>
      </c>
      <c r="BZ170" s="42">
        <v>75.425259517600693</v>
      </c>
      <c r="CA170" s="42">
        <v>62.895089185851511</v>
      </c>
      <c r="CB170" s="42">
        <v>71.127868197196179</v>
      </c>
      <c r="CC170" s="42">
        <v>69.278155812877486</v>
      </c>
      <c r="CD170" s="42">
        <v>59.232119777876463</v>
      </c>
      <c r="CE170" s="42">
        <v>67.346747634282821</v>
      </c>
      <c r="CF170" s="42">
        <v>57.123295037886358</v>
      </c>
      <c r="CG170" s="42">
        <v>63.614004444588261</v>
      </c>
      <c r="CH170" s="42">
        <v>61.552469259549355</v>
      </c>
      <c r="CI170" s="42">
        <v>73.754830540240405</v>
      </c>
      <c r="CJ170" s="42">
        <v>63.979254953853584</v>
      </c>
    </row>
    <row r="171" spans="1:88" ht="12" customHeight="1">
      <c r="A171" s="35" t="s">
        <v>759</v>
      </c>
      <c r="B171" s="42">
        <v>4866152.2924918979</v>
      </c>
      <c r="C171" s="42">
        <v>1031107.668650239</v>
      </c>
      <c r="D171" s="42">
        <v>2117.9726800000008</v>
      </c>
      <c r="E171" s="42">
        <v>3526985.8838591594</v>
      </c>
      <c r="F171" s="42">
        <v>11</v>
      </c>
      <c r="G171" s="42">
        <v>10.93</v>
      </c>
      <c r="H171" s="42">
        <v>8.3823916811091852</v>
      </c>
      <c r="I171" s="42">
        <v>17.789948547067961</v>
      </c>
      <c r="J171" s="42">
        <v>10.595171662014335</v>
      </c>
      <c r="K171" s="42">
        <v>1254.51</v>
      </c>
      <c r="L171" s="42">
        <v>1253.4100000000001</v>
      </c>
      <c r="M171" s="42">
        <v>74.680760382074823</v>
      </c>
      <c r="N171" s="42">
        <v>173.02274699939065</v>
      </c>
      <c r="O171" s="42">
        <v>251.48687254200004</v>
      </c>
      <c r="P171" s="42">
        <v>230.9240210768001</v>
      </c>
      <c r="Q171" s="42">
        <v>20.562851465199948</v>
      </c>
      <c r="R171" s="42">
        <v>223.36768963019989</v>
      </c>
      <c r="S171" s="42">
        <v>28.119182911800177</v>
      </c>
      <c r="T171" s="42">
        <v>206.83615582739992</v>
      </c>
      <c r="U171" s="42">
        <v>2.4545889411000013</v>
      </c>
      <c r="V171" s="42">
        <v>0.83724163990000078</v>
      </c>
      <c r="W171" s="42">
        <v>15.694292162899995</v>
      </c>
      <c r="X171" s="42"/>
      <c r="Y171" s="42">
        <v>262.47874902978077</v>
      </c>
      <c r="Z171" s="42">
        <v>185.78753417011711</v>
      </c>
      <c r="AA171" s="42">
        <v>40.826706877513359</v>
      </c>
      <c r="AB171" s="42">
        <v>35.864507982150307</v>
      </c>
      <c r="AC171" s="42">
        <v>9880.9375</v>
      </c>
      <c r="AD171" s="42">
        <v>1372.7249999999999</v>
      </c>
      <c r="AE171" s="42"/>
      <c r="AF171" s="42">
        <v>28999.33</v>
      </c>
      <c r="AG171" s="42">
        <v>3491792.1652239999</v>
      </c>
      <c r="AH171" s="36">
        <v>6266.9</v>
      </c>
      <c r="AI171" s="42"/>
      <c r="AJ171" s="42"/>
      <c r="AK171" s="42"/>
      <c r="AL171" s="42">
        <v>51.676128019604057</v>
      </c>
      <c r="AM171" s="42">
        <v>266063.30070400011</v>
      </c>
      <c r="AN171" s="42">
        <v>63562.780826999988</v>
      </c>
      <c r="AO171" s="81">
        <v>28775.864114</v>
      </c>
      <c r="AP171" s="81">
        <v>34786.916712999977</v>
      </c>
      <c r="AQ171" s="81">
        <v>24026.751508999976</v>
      </c>
      <c r="AR171" s="42">
        <v>14343.135484999997</v>
      </c>
      <c r="AS171" s="42">
        <v>127961.78927200007</v>
      </c>
      <c r="AT171" s="81">
        <v>12569.113048000003</v>
      </c>
      <c r="AU171" s="81">
        <v>103182.18598300005</v>
      </c>
      <c r="AV171" s="81">
        <v>12210.490241000014</v>
      </c>
      <c r="AW171" s="42">
        <v>60077.477158000002</v>
      </c>
      <c r="AX171" s="81">
        <v>36603.092266</v>
      </c>
      <c r="AY171" s="81">
        <v>23474.384892000002</v>
      </c>
      <c r="AZ171" s="42">
        <v>118.11796200000001</v>
      </c>
      <c r="BA171" s="81">
        <v>208963.24806700001</v>
      </c>
      <c r="BB171" s="81">
        <v>196315.356183</v>
      </c>
      <c r="BC171" s="81">
        <v>73683.969048999992</v>
      </c>
      <c r="BD171" s="81">
        <v>50208.743520999997</v>
      </c>
      <c r="BE171" s="81">
        <v>10474.104748000002</v>
      </c>
      <c r="BF171" s="81">
        <v>30597.899225999994</v>
      </c>
      <c r="BG171" s="81">
        <v>9862.1520799999998</v>
      </c>
      <c r="BH171" s="81">
        <v>11974.914308000001</v>
      </c>
      <c r="BI171" s="81">
        <v>2916.6089240000001</v>
      </c>
      <c r="BJ171" s="81">
        <v>42.417392490000005</v>
      </c>
      <c r="BK171" s="81">
        <v>703.01912000000004</v>
      </c>
      <c r="BL171" s="81">
        <v>115.10184</v>
      </c>
      <c r="BM171" s="81">
        <v>360.59502740000005</v>
      </c>
      <c r="BN171" s="81">
        <v>257.73939999999993</v>
      </c>
      <c r="BO171" s="81">
        <v>9.9757700000000007</v>
      </c>
      <c r="BP171" s="42">
        <v>62.171726611298993</v>
      </c>
      <c r="BQ171" s="42">
        <v>61.796729563968192</v>
      </c>
      <c r="BR171" s="42">
        <v>64.743895060418623</v>
      </c>
      <c r="BS171" s="42">
        <v>65.041681438061445</v>
      </c>
      <c r="BT171" s="42">
        <v>60.47914363125318</v>
      </c>
      <c r="BU171" s="42">
        <v>67.234413708541794</v>
      </c>
      <c r="BV171" s="42">
        <v>71.550100932160817</v>
      </c>
      <c r="BW171" s="42">
        <v>79.663558300013165</v>
      </c>
      <c r="BX171" s="42">
        <v>64.735088543670656</v>
      </c>
      <c r="BY171" s="42">
        <v>61.459481018605715</v>
      </c>
      <c r="BZ171" s="42">
        <v>74.750646834926286</v>
      </c>
      <c r="CA171" s="42">
        <v>63.568163862037785</v>
      </c>
      <c r="CB171" s="42">
        <v>71.073030133626361</v>
      </c>
      <c r="CC171" s="42">
        <v>69.142033591477002</v>
      </c>
      <c r="CD171" s="42">
        <v>59.099985803236876</v>
      </c>
      <c r="CE171" s="42">
        <v>67.684756483976756</v>
      </c>
      <c r="CF171" s="42">
        <v>57.73848260778432</v>
      </c>
      <c r="CG171" s="42">
        <v>63.722722180704508</v>
      </c>
      <c r="CH171" s="42">
        <v>61.513321394658519</v>
      </c>
      <c r="CI171" s="42">
        <v>74.562702959677921</v>
      </c>
      <c r="CJ171" s="42">
        <v>64.189966200063154</v>
      </c>
    </row>
    <row r="172" spans="1:88" ht="12" customHeight="1">
      <c r="A172" s="35" t="s">
        <v>642</v>
      </c>
      <c r="B172" s="42">
        <v>4953939.5540122706</v>
      </c>
      <c r="C172" s="42">
        <v>1181381.3128743307</v>
      </c>
      <c r="D172" s="42">
        <v>2141.9226099999996</v>
      </c>
      <c r="E172" s="42">
        <v>3731514.3893931508</v>
      </c>
      <c r="F172" s="42">
        <v>11</v>
      </c>
      <c r="G172" s="42">
        <v>10.81</v>
      </c>
      <c r="H172" s="42">
        <v>10.146534312270861</v>
      </c>
      <c r="I172" s="42">
        <v>15.765616631443994</v>
      </c>
      <c r="J172" s="42">
        <v>10.509798448071528</v>
      </c>
      <c r="K172" s="42">
        <v>1195.27</v>
      </c>
      <c r="L172" s="42">
        <v>1228.45</v>
      </c>
      <c r="M172" s="42">
        <v>75.448758697476379</v>
      </c>
      <c r="N172" s="42">
        <v>172.58935615584372</v>
      </c>
      <c r="O172" s="42">
        <v>436.96121382529992</v>
      </c>
      <c r="P172" s="42">
        <v>367.78400333719992</v>
      </c>
      <c r="Q172" s="42">
        <v>69.177210488099988</v>
      </c>
      <c r="R172" s="42">
        <v>351.55241946299998</v>
      </c>
      <c r="S172" s="42">
        <v>85.408794362299915</v>
      </c>
      <c r="T172" s="42">
        <v>304.82348619620001</v>
      </c>
      <c r="U172" s="42">
        <v>1.4459697314999997</v>
      </c>
      <c r="V172" s="42">
        <v>2.2388569420999995</v>
      </c>
      <c r="W172" s="42">
        <v>44.490076324700013</v>
      </c>
      <c r="X172" s="42"/>
      <c r="Y172" s="42">
        <v>350.85160544035432</v>
      </c>
      <c r="Z172" s="42">
        <v>258.7340207565054</v>
      </c>
      <c r="AA172" s="42">
        <v>54.584644870018224</v>
      </c>
      <c r="AB172" s="42">
        <v>37.532939813830694</v>
      </c>
      <c r="AC172" s="42">
        <v>9503.3586956521722</v>
      </c>
      <c r="AD172" s="42">
        <v>1424.0109</v>
      </c>
      <c r="AE172" s="42"/>
      <c r="AF172" s="42">
        <v>26030.43</v>
      </c>
      <c r="AG172" s="42">
        <v>2455297.8921679999</v>
      </c>
      <c r="AH172" s="36">
        <v>13733.7</v>
      </c>
      <c r="AI172" s="42"/>
      <c r="AJ172" s="42"/>
      <c r="AK172" s="42"/>
      <c r="AL172" s="42">
        <v>49.453498857470557</v>
      </c>
      <c r="AM172" s="42">
        <v>472041.33259399969</v>
      </c>
      <c r="AN172" s="42">
        <v>103710.22908100004</v>
      </c>
      <c r="AO172" s="81">
        <v>45947.997799000019</v>
      </c>
      <c r="AP172" s="81">
        <v>57762.231282000022</v>
      </c>
      <c r="AQ172" s="81">
        <v>41548.361755000034</v>
      </c>
      <c r="AR172" s="42">
        <v>22904.235460000007</v>
      </c>
      <c r="AS172" s="42">
        <v>287163.67966599972</v>
      </c>
      <c r="AT172" s="81">
        <v>36007.390444000004</v>
      </c>
      <c r="AU172" s="81">
        <v>239812.15851999968</v>
      </c>
      <c r="AV172" s="81">
        <v>11344.130701999999</v>
      </c>
      <c r="AW172" s="42">
        <v>58181.348577000004</v>
      </c>
      <c r="AX172" s="81">
        <v>33387.858307000002</v>
      </c>
      <c r="AY172" s="81">
        <v>24793.490270000002</v>
      </c>
      <c r="AZ172" s="42">
        <v>81.83981</v>
      </c>
      <c r="BA172" s="81">
        <v>318007.78886500013</v>
      </c>
      <c r="BB172" s="81">
        <v>296651.64477899997</v>
      </c>
      <c r="BC172" s="81">
        <v>92456.663237000001</v>
      </c>
      <c r="BD172" s="81">
        <v>112087.70160499999</v>
      </c>
      <c r="BE172" s="81">
        <v>23899.033092000001</v>
      </c>
      <c r="BF172" s="81">
        <v>23500.305126999996</v>
      </c>
      <c r="BG172" s="81">
        <v>14136.86231</v>
      </c>
      <c r="BH172" s="81">
        <v>15073.132211999999</v>
      </c>
      <c r="BI172" s="81">
        <v>5056.345206</v>
      </c>
      <c r="BJ172" s="81">
        <v>50.137084999999999</v>
      </c>
      <c r="BK172" s="81">
        <v>1557.7710300000001</v>
      </c>
      <c r="BL172" s="81">
        <v>247.29239000000001</v>
      </c>
      <c r="BM172" s="81">
        <v>296.45311239999995</v>
      </c>
      <c r="BN172" s="81">
        <v>353.37439999999998</v>
      </c>
      <c r="BO172" s="81">
        <v>11.016435</v>
      </c>
      <c r="BP172" s="42">
        <v>62.171726611298993</v>
      </c>
      <c r="BQ172" s="42">
        <v>56.711373693599974</v>
      </c>
      <c r="BR172" s="42">
        <v>64.618428591862198</v>
      </c>
      <c r="BS172" s="42">
        <v>64.441943909693421</v>
      </c>
      <c r="BT172" s="42">
        <v>60.083797022924102</v>
      </c>
      <c r="BU172" s="42">
        <v>65.366051480972189</v>
      </c>
      <c r="BV172" s="42">
        <v>71.98276688024086</v>
      </c>
      <c r="BW172" s="42">
        <v>79.663558300013165</v>
      </c>
      <c r="BX172" s="42">
        <v>64.734574590131515</v>
      </c>
      <c r="BY172" s="42">
        <v>56.79143556881337</v>
      </c>
      <c r="BZ172" s="42">
        <v>73.948864388379107</v>
      </c>
      <c r="CA172" s="42">
        <v>56.986989250438583</v>
      </c>
      <c r="CB172" s="42">
        <v>71.02719515417769</v>
      </c>
      <c r="CC172" s="42">
        <v>69.203373793698475</v>
      </c>
      <c r="CD172" s="42">
        <v>58.388774765732705</v>
      </c>
      <c r="CE172" s="42">
        <v>68.056253565622271</v>
      </c>
      <c r="CF172" s="42">
        <v>56.479960662260559</v>
      </c>
      <c r="CG172" s="42">
        <v>63.672567271460899</v>
      </c>
      <c r="CH172" s="42">
        <v>61.354829453915563</v>
      </c>
      <c r="CI172" s="42">
        <v>74.712612743712739</v>
      </c>
      <c r="CJ172" s="42">
        <v>64.134391059811961</v>
      </c>
    </row>
    <row r="173" spans="1:88" ht="12" customHeight="1">
      <c r="A173" s="35" t="s">
        <v>643</v>
      </c>
      <c r="B173" s="42">
        <v>5349577.8320974279</v>
      </c>
      <c r="C173" s="42">
        <v>1338324.9919671644</v>
      </c>
      <c r="D173" s="42">
        <v>2123.4588600000002</v>
      </c>
      <c r="E173" s="42">
        <v>3974561.9505035696</v>
      </c>
      <c r="F173" s="42">
        <v>11.5</v>
      </c>
      <c r="G173" s="42">
        <v>10.95</v>
      </c>
      <c r="H173" s="42">
        <v>11.38</v>
      </c>
      <c r="I173" s="42">
        <v>16.378035374054974</v>
      </c>
      <c r="J173" s="42">
        <v>10.653048761171464</v>
      </c>
      <c r="K173" s="42">
        <v>1258.47</v>
      </c>
      <c r="L173" s="42">
        <v>1219.9000000000001</v>
      </c>
      <c r="M173" s="42">
        <v>75.145714993468488</v>
      </c>
      <c r="N173" s="42">
        <v>171.00490007443616</v>
      </c>
      <c r="O173" s="42">
        <v>294.12014713224994</v>
      </c>
      <c r="P173" s="42">
        <v>270.73432366704998</v>
      </c>
      <c r="Q173" s="42">
        <v>23.385823465199948</v>
      </c>
      <c r="R173" s="42">
        <v>328.00225222280011</v>
      </c>
      <c r="S173" s="42">
        <v>-33.882105090550183</v>
      </c>
      <c r="T173" s="42">
        <v>274.62137825140013</v>
      </c>
      <c r="U173" s="42">
        <v>3.1082088211000003</v>
      </c>
      <c r="V173" s="42">
        <v>1.4432366028000005</v>
      </c>
      <c r="W173" s="42">
        <v>51.937637368599994</v>
      </c>
      <c r="X173" s="42"/>
      <c r="Y173" s="42">
        <v>353.58237179667134</v>
      </c>
      <c r="Z173" s="42">
        <v>246.23473252250747</v>
      </c>
      <c r="AA173" s="42">
        <v>72.86975065720145</v>
      </c>
      <c r="AB173" s="42">
        <v>34.477888616962439</v>
      </c>
      <c r="AC173" s="42">
        <v>9482.75</v>
      </c>
      <c r="AD173" s="42">
        <v>1473.8055999999999</v>
      </c>
      <c r="AE173" s="42"/>
      <c r="AF173" s="42">
        <v>22900.37</v>
      </c>
      <c r="AG173" s="42">
        <v>2104769.3145300001</v>
      </c>
      <c r="AH173" s="36">
        <v>10163</v>
      </c>
      <c r="AI173" s="42"/>
      <c r="AJ173" s="42"/>
      <c r="AK173" s="42"/>
      <c r="AL173" s="42">
        <v>51.953956664870752</v>
      </c>
      <c r="AM173" s="42">
        <v>495435.12277599989</v>
      </c>
      <c r="AN173" s="42">
        <v>107444.79325500004</v>
      </c>
      <c r="AO173" s="81">
        <v>51475.54535299998</v>
      </c>
      <c r="AP173" s="81">
        <v>55969.247902000054</v>
      </c>
      <c r="AQ173" s="81">
        <v>40470.230895000052</v>
      </c>
      <c r="AR173" s="42">
        <v>29073.820861000007</v>
      </c>
      <c r="AS173" s="42">
        <v>288775.08267999988</v>
      </c>
      <c r="AT173" s="81">
        <v>68639.659930999987</v>
      </c>
      <c r="AU173" s="81">
        <v>208163.99459299989</v>
      </c>
      <c r="AV173" s="81">
        <v>11971.428155999994</v>
      </c>
      <c r="AW173" s="42">
        <v>63388.100274000004</v>
      </c>
      <c r="AX173" s="81">
        <v>35247.76152</v>
      </c>
      <c r="AY173" s="81">
        <v>28140.338754000004</v>
      </c>
      <c r="AZ173" s="42">
        <v>6753.3257059999996</v>
      </c>
      <c r="BA173" s="81">
        <v>419708.27849499986</v>
      </c>
      <c r="BB173" s="81">
        <v>371724.36216499994</v>
      </c>
      <c r="BC173" s="81">
        <v>90000.867499999993</v>
      </c>
      <c r="BD173" s="81">
        <v>181742.55960099996</v>
      </c>
      <c r="BE173" s="81">
        <v>19240.004649999999</v>
      </c>
      <c r="BF173" s="81">
        <v>44750.570674000002</v>
      </c>
      <c r="BG173" s="81">
        <v>11326.52831</v>
      </c>
      <c r="BH173" s="81">
        <v>11531.0286</v>
      </c>
      <c r="BI173" s="81">
        <v>34666.789611000007</v>
      </c>
      <c r="BJ173" s="81">
        <v>49.132890100000004</v>
      </c>
      <c r="BK173" s="81">
        <v>1732.6115600000001</v>
      </c>
      <c r="BL173" s="81">
        <v>186.7885</v>
      </c>
      <c r="BM173" s="81">
        <v>631.39497500000004</v>
      </c>
      <c r="BN173" s="81">
        <v>268.24950000000001</v>
      </c>
      <c r="BO173" s="81">
        <v>9.0142500000000005</v>
      </c>
      <c r="BP173" s="42">
        <v>62.171726611298993</v>
      </c>
      <c r="BQ173" s="42">
        <v>54.522739521542761</v>
      </c>
      <c r="BR173" s="42">
        <v>64.790764436611653</v>
      </c>
      <c r="BS173" s="42">
        <v>64.323540008025503</v>
      </c>
      <c r="BT173" s="42">
        <v>59.992425556832835</v>
      </c>
      <c r="BU173" s="42">
        <v>64.292384124024522</v>
      </c>
      <c r="BV173" s="42">
        <v>69.85004181880069</v>
      </c>
      <c r="BW173" s="42">
        <v>81.459824275801964</v>
      </c>
      <c r="BX173" s="42">
        <v>65.00379045421451</v>
      </c>
      <c r="BY173" s="42">
        <v>54.532247800222869</v>
      </c>
      <c r="BZ173" s="42">
        <v>72.652263884992053</v>
      </c>
      <c r="CA173" s="42">
        <v>53.995546245166217</v>
      </c>
      <c r="CB173" s="42">
        <v>70.751379941541316</v>
      </c>
      <c r="CC173" s="42">
        <v>69.239098049888028</v>
      </c>
      <c r="CD173" s="42">
        <v>57.716912010838875</v>
      </c>
      <c r="CE173" s="42">
        <v>68.818072592338964</v>
      </c>
      <c r="CF173" s="42">
        <v>55.456280430725869</v>
      </c>
      <c r="CG173" s="42">
        <v>63.965256181305833</v>
      </c>
      <c r="CH173" s="42">
        <v>61.698746227164968</v>
      </c>
      <c r="CI173" s="42">
        <v>75.057560358727102</v>
      </c>
      <c r="CJ173" s="42">
        <v>64.426199182016958</v>
      </c>
    </row>
    <row r="174" spans="1:88" ht="12" customHeight="1">
      <c r="A174" s="35" t="s">
        <v>644</v>
      </c>
      <c r="B174" s="42">
        <v>5428282.4367613485</v>
      </c>
      <c r="C174" s="42">
        <v>1422605.9718169312</v>
      </c>
      <c r="D174" s="42">
        <v>2211.9683599999998</v>
      </c>
      <c r="E174" s="42">
        <v>4247451.4436166054</v>
      </c>
      <c r="F174" s="42">
        <v>11.5</v>
      </c>
      <c r="G174" s="42">
        <v>11.37</v>
      </c>
      <c r="H174" s="42">
        <v>11.71</v>
      </c>
      <c r="I174" s="42">
        <v>16.567184333461434</v>
      </c>
      <c r="J174" s="42">
        <v>10.447116780896767</v>
      </c>
      <c r="K174" s="42">
        <v>1245.3499999999999</v>
      </c>
      <c r="L174" s="42">
        <v>1235.71</v>
      </c>
      <c r="M174" s="42">
        <v>74.04935937348003</v>
      </c>
      <c r="N174" s="42">
        <v>171.4117845630972</v>
      </c>
      <c r="O174" s="42">
        <v>331.49672468554996</v>
      </c>
      <c r="P174" s="42">
        <v>282.55900900004997</v>
      </c>
      <c r="Q174" s="42">
        <v>48.937715685500024</v>
      </c>
      <c r="R174" s="42">
        <v>332.48287786209988</v>
      </c>
      <c r="S174" s="42">
        <v>-0.98615317654991153</v>
      </c>
      <c r="T174" s="42">
        <v>242.61405119719981</v>
      </c>
      <c r="U174" s="42">
        <v>2.3217405797999984</v>
      </c>
      <c r="V174" s="42">
        <v>16.200947188099999</v>
      </c>
      <c r="W174" s="42">
        <v>73.66787947680001</v>
      </c>
      <c r="X174" s="42"/>
      <c r="Y174" s="42">
        <v>368.96496245733312</v>
      </c>
      <c r="Z174" s="42">
        <v>246.5751884381724</v>
      </c>
      <c r="AA174" s="42">
        <v>96.291736466199552</v>
      </c>
      <c r="AB174" s="42">
        <v>26.098037552961138</v>
      </c>
      <c r="AC174" s="42">
        <v>8931.6749999999993</v>
      </c>
      <c r="AD174" s="42">
        <v>1510.4375</v>
      </c>
      <c r="AE174" s="42"/>
      <c r="AF174" s="42">
        <v>20131.919999999998</v>
      </c>
      <c r="AG174" s="42">
        <v>1803871.3316329999</v>
      </c>
      <c r="AH174" s="36">
        <v>2155.4</v>
      </c>
      <c r="AI174" s="42"/>
      <c r="AJ174" s="42"/>
      <c r="AK174" s="42"/>
      <c r="AL174" s="42">
        <v>54.898940304697661</v>
      </c>
      <c r="AM174" s="42">
        <v>530581.33181999973</v>
      </c>
      <c r="AN174" s="42">
        <v>121322.95135599998</v>
      </c>
      <c r="AO174" s="81">
        <v>59843.899010999994</v>
      </c>
      <c r="AP174" s="81">
        <v>61479.052344999982</v>
      </c>
      <c r="AQ174" s="81">
        <v>37452.605285999984</v>
      </c>
      <c r="AR174" s="42">
        <v>40605.757935999973</v>
      </c>
      <c r="AS174" s="42">
        <v>304312.24731799995</v>
      </c>
      <c r="AT174" s="81">
        <v>81847.035231000002</v>
      </c>
      <c r="AU174" s="81">
        <v>202158.13098499997</v>
      </c>
      <c r="AV174" s="81">
        <v>20307.081101999967</v>
      </c>
      <c r="AW174" s="42">
        <v>49949.213189000002</v>
      </c>
      <c r="AX174" s="81">
        <v>23494.440326</v>
      </c>
      <c r="AY174" s="81">
        <v>26454.772863000002</v>
      </c>
      <c r="AZ174" s="42">
        <v>14391.162020999998</v>
      </c>
      <c r="BA174" s="81">
        <v>414389.10446199978</v>
      </c>
      <c r="BB174" s="81">
        <v>328567.19967299991</v>
      </c>
      <c r="BC174" s="81">
        <v>88989.280893999996</v>
      </c>
      <c r="BD174" s="81">
        <v>161516.01550599997</v>
      </c>
      <c r="BE174" s="81">
        <v>21842.967081000003</v>
      </c>
      <c r="BF174" s="81">
        <v>25746.324531999999</v>
      </c>
      <c r="BG174" s="81">
        <v>9883.7595199999996</v>
      </c>
      <c r="BH174" s="81">
        <v>8988.3233359999995</v>
      </c>
      <c r="BI174" s="81">
        <v>62715.708535999998</v>
      </c>
      <c r="BJ174" s="81">
        <v>48.875501999999997</v>
      </c>
      <c r="BK174" s="81">
        <v>1355.18814</v>
      </c>
      <c r="BL174" s="81">
        <v>200.66282000000001</v>
      </c>
      <c r="BM174" s="81">
        <v>397.53850749999998</v>
      </c>
      <c r="BN174" s="81">
        <v>233.38560000000001</v>
      </c>
      <c r="BO174" s="81">
        <v>7.2114000000000003</v>
      </c>
      <c r="BP174" s="42">
        <v>63.54943503213412</v>
      </c>
      <c r="BQ174" s="42">
        <v>60.058696544981586</v>
      </c>
      <c r="BR174" s="42">
        <v>65.667466582403435</v>
      </c>
      <c r="BS174" s="42">
        <v>65.641406905657803</v>
      </c>
      <c r="BT174" s="42">
        <v>61.405409478054111</v>
      </c>
      <c r="BU174" s="42">
        <v>66.646623860808276</v>
      </c>
      <c r="BV174" s="42">
        <v>69.432294299541553</v>
      </c>
      <c r="BW174" s="42">
        <v>80.698346043910291</v>
      </c>
      <c r="BX174" s="42">
        <v>65.922544619422482</v>
      </c>
      <c r="BY174" s="42">
        <v>60.484395209992826</v>
      </c>
      <c r="BZ174" s="42">
        <v>70.967236754822082</v>
      </c>
      <c r="CA174" s="42">
        <v>61.399367683215317</v>
      </c>
      <c r="CB174" s="42">
        <v>70.776339467440152</v>
      </c>
      <c r="CC174" s="42">
        <v>69.447685122327428</v>
      </c>
      <c r="CD174" s="42">
        <v>60.212278553669847</v>
      </c>
      <c r="CE174" s="42">
        <v>68.911556447709359</v>
      </c>
      <c r="CF174" s="42">
        <v>59.042462208974797</v>
      </c>
      <c r="CG174" s="42">
        <v>64.784272289230572</v>
      </c>
      <c r="CH174" s="42">
        <v>62.300092773731897</v>
      </c>
      <c r="CI174" s="42">
        <v>76.439584860240444</v>
      </c>
      <c r="CJ174" s="42">
        <v>65.300674610993326</v>
      </c>
    </row>
    <row r="175" spans="1:88" ht="12" customHeight="1">
      <c r="A175" s="35" t="s">
        <v>645</v>
      </c>
      <c r="B175" s="42">
        <v>5771547.5233057719</v>
      </c>
      <c r="C175" s="42">
        <v>1552471.903929556</v>
      </c>
      <c r="D175" s="42">
        <v>2339.4681599999999</v>
      </c>
      <c r="E175" s="42">
        <v>4553423.8359208992</v>
      </c>
      <c r="F175" s="42">
        <v>11.5</v>
      </c>
      <c r="G175" s="42">
        <v>11.65</v>
      </c>
      <c r="H175" s="42">
        <v>9.36</v>
      </c>
      <c r="I175" s="42">
        <v>16.19193579400288</v>
      </c>
      <c r="J175" s="42">
        <v>10.334639143612479</v>
      </c>
      <c r="K175" s="42">
        <v>1258.6400000000001</v>
      </c>
      <c r="L175" s="42">
        <v>1257.29</v>
      </c>
      <c r="M175" s="42">
        <v>72.75928412346903</v>
      </c>
      <c r="N175" s="42">
        <v>170.93088286648512</v>
      </c>
      <c r="O175" s="42">
        <v>395.66362634125971</v>
      </c>
      <c r="P175" s="42">
        <v>338.2683587935598</v>
      </c>
      <c r="Q175" s="42">
        <v>57.39526754769993</v>
      </c>
      <c r="R175" s="42">
        <v>386.27077822349975</v>
      </c>
      <c r="S175" s="42">
        <v>9.392848117759943</v>
      </c>
      <c r="T175" s="42">
        <v>266.0906005885999</v>
      </c>
      <c r="U175" s="42">
        <v>1.8143369021000004</v>
      </c>
      <c r="V175" s="42">
        <v>38.388134635299998</v>
      </c>
      <c r="W175" s="42">
        <v>81.7920429996</v>
      </c>
      <c r="X175" s="42"/>
      <c r="Y175" s="42">
        <v>410.26625770065738</v>
      </c>
      <c r="Z175" s="42">
        <v>291.41177391933508</v>
      </c>
      <c r="AA175" s="42">
        <v>93.871311887700458</v>
      </c>
      <c r="AB175" s="42">
        <v>24.983171893621815</v>
      </c>
      <c r="AC175" s="42">
        <v>9066.8522727272739</v>
      </c>
      <c r="AD175" s="42">
        <v>1528.6591000000001</v>
      </c>
      <c r="AE175" s="42"/>
      <c r="AF175" s="42">
        <v>19481</v>
      </c>
      <c r="AG175" s="42">
        <v>1991132.965115</v>
      </c>
      <c r="AH175" s="36">
        <v>44847.6</v>
      </c>
      <c r="AI175" s="42"/>
      <c r="AJ175" s="42"/>
      <c r="AK175" s="42"/>
      <c r="AL175" s="42">
        <v>54.898940304697661</v>
      </c>
      <c r="AM175" s="42">
        <v>604567.21927600016</v>
      </c>
      <c r="AN175" s="42">
        <v>129272.33553000007</v>
      </c>
      <c r="AO175" s="81">
        <v>58229.408936000007</v>
      </c>
      <c r="AP175" s="81">
        <v>71042.926594000077</v>
      </c>
      <c r="AQ175" s="81">
        <v>48744.752914000055</v>
      </c>
      <c r="AR175" s="42">
        <v>33328.424562</v>
      </c>
      <c r="AS175" s="42">
        <v>323673.3297740001</v>
      </c>
      <c r="AT175" s="81">
        <v>93117.004027000017</v>
      </c>
      <c r="AU175" s="81">
        <v>208054.80383400011</v>
      </c>
      <c r="AV175" s="81">
        <v>22501.521913000004</v>
      </c>
      <c r="AW175" s="42">
        <v>118202.33980399999</v>
      </c>
      <c r="AX175" s="81">
        <v>79349.796973999997</v>
      </c>
      <c r="AY175" s="81">
        <v>38852.542829999991</v>
      </c>
      <c r="AZ175" s="42">
        <v>90.789606000000006</v>
      </c>
      <c r="BA175" s="81">
        <v>413226.35756099992</v>
      </c>
      <c r="BB175" s="81">
        <v>366755.62704899994</v>
      </c>
      <c r="BC175" s="81">
        <v>82361.551762999996</v>
      </c>
      <c r="BD175" s="81">
        <v>188477.135844</v>
      </c>
      <c r="BE175" s="81">
        <v>19173.478002</v>
      </c>
      <c r="BF175" s="81">
        <v>43819.974511999993</v>
      </c>
      <c r="BG175" s="81">
        <v>8355.8843300000008</v>
      </c>
      <c r="BH175" s="81">
        <v>8730.0502980000001</v>
      </c>
      <c r="BI175" s="81">
        <v>27769.385799</v>
      </c>
      <c r="BJ175" s="81">
        <v>48.029086</v>
      </c>
      <c r="BK175" s="81">
        <v>1701.3034399999999</v>
      </c>
      <c r="BL175" s="81">
        <v>185.67557000000002</v>
      </c>
      <c r="BM175" s="81">
        <v>606.02553872999999</v>
      </c>
      <c r="BN175" s="81">
        <v>195.38139999999999</v>
      </c>
      <c r="BO175" s="81">
        <v>7.8089899999999997</v>
      </c>
      <c r="BP175" s="42">
        <v>66.691661641863078</v>
      </c>
      <c r="BQ175" s="42">
        <v>61.60361478408079</v>
      </c>
      <c r="BR175" s="42">
        <v>66.572658101638936</v>
      </c>
      <c r="BS175" s="42">
        <v>66.660415512893067</v>
      </c>
      <c r="BT175" s="42">
        <v>61.355471117912778</v>
      </c>
      <c r="BU175" s="42">
        <v>67.445673544013275</v>
      </c>
      <c r="BV175" s="42">
        <v>69.954271663340251</v>
      </c>
      <c r="BW175" s="42">
        <v>90.251255400335424</v>
      </c>
      <c r="BX175" s="42">
        <v>65.994475153504197</v>
      </c>
      <c r="BY175" s="42">
        <v>60.562969123179762</v>
      </c>
      <c r="BZ175" s="42">
        <v>68.670978288528431</v>
      </c>
      <c r="CA175" s="42">
        <v>60.427148706501804</v>
      </c>
      <c r="CB175" s="42">
        <v>72.020965832982114</v>
      </c>
      <c r="CC175" s="42">
        <v>69.393181690258245</v>
      </c>
      <c r="CD175" s="42">
        <v>59.237603431549964</v>
      </c>
      <c r="CE175" s="42">
        <v>69.531327774131867</v>
      </c>
      <c r="CF175" s="42">
        <v>60.482025503445833</v>
      </c>
      <c r="CG175" s="42">
        <v>65.035801135015689</v>
      </c>
      <c r="CH175" s="42">
        <v>62.943579181093227</v>
      </c>
      <c r="CI175" s="42">
        <v>87.717248437509028</v>
      </c>
      <c r="CJ175" s="42">
        <v>66.415590745314148</v>
      </c>
    </row>
    <row r="176" spans="1:88" ht="12" customHeight="1">
      <c r="A176" s="35" t="s">
        <v>646</v>
      </c>
      <c r="B176" s="42">
        <v>5919386.0130385933</v>
      </c>
      <c r="C176" s="42">
        <v>1559247.8453564271</v>
      </c>
      <c r="D176" s="42">
        <v>2459.5522299999998</v>
      </c>
      <c r="E176" s="42">
        <v>4682031.7291353391</v>
      </c>
      <c r="F176" s="42">
        <v>11.5</v>
      </c>
      <c r="G176" s="42">
        <v>11.67</v>
      </c>
      <c r="H176" s="42">
        <v>9.2899999999999991</v>
      </c>
      <c r="I176" s="42">
        <v>17.376443731977698</v>
      </c>
      <c r="J176" s="42">
        <v>10.395680452722923</v>
      </c>
      <c r="K176" s="42">
        <v>1251.25</v>
      </c>
      <c r="L176" s="42">
        <v>1246.93</v>
      </c>
      <c r="M176" s="42">
        <v>73.14335934623432</v>
      </c>
      <c r="N176" s="42">
        <v>172.91633901532987</v>
      </c>
      <c r="O176" s="42">
        <v>339.04631966934011</v>
      </c>
      <c r="P176" s="42">
        <v>302.07501781314016</v>
      </c>
      <c r="Q176" s="42">
        <v>36.971301856199979</v>
      </c>
      <c r="R176" s="42">
        <v>312.05667863160016</v>
      </c>
      <c r="S176" s="42">
        <v>26.989641037739993</v>
      </c>
      <c r="T176" s="42">
        <v>208.24561805590011</v>
      </c>
      <c r="U176" s="42">
        <v>2.2288408572000002</v>
      </c>
      <c r="V176" s="42">
        <v>26.066429715699993</v>
      </c>
      <c r="W176" s="42">
        <v>77.744630860000015</v>
      </c>
      <c r="X176" s="42"/>
      <c r="Y176" s="42">
        <v>345.82441427384452</v>
      </c>
      <c r="Z176" s="42">
        <v>244.85046824942901</v>
      </c>
      <c r="AA176" s="42">
        <v>80.241230066706578</v>
      </c>
      <c r="AB176" s="42">
        <v>20.732715957708937</v>
      </c>
      <c r="AC176" s="42">
        <v>9650.4642857142844</v>
      </c>
      <c r="AD176" s="42">
        <v>1572.8095000000001</v>
      </c>
      <c r="AE176" s="42"/>
      <c r="AF176" s="42">
        <v>20930.68</v>
      </c>
      <c r="AG176" s="42">
        <v>2155869.0130799999</v>
      </c>
      <c r="AH176" s="36">
        <v>25264.5</v>
      </c>
      <c r="AI176" s="42"/>
      <c r="AJ176" s="42"/>
      <c r="AK176" s="42"/>
      <c r="AL176" s="42">
        <v>57.232700924937831</v>
      </c>
      <c r="AM176" s="42">
        <v>720649.22040000011</v>
      </c>
      <c r="AN176" s="42">
        <v>128768.59389000002</v>
      </c>
      <c r="AO176" s="81">
        <v>50396.388696000009</v>
      </c>
      <c r="AP176" s="81">
        <v>78372.205194000009</v>
      </c>
      <c r="AQ176" s="81">
        <v>54818.315300000009</v>
      </c>
      <c r="AR176" s="42">
        <v>35390.189081000019</v>
      </c>
      <c r="AS176" s="42">
        <v>391486.42965800001</v>
      </c>
      <c r="AT176" s="81">
        <v>103412.56025399998</v>
      </c>
      <c r="AU176" s="81">
        <v>259001.366717</v>
      </c>
      <c r="AV176" s="81">
        <v>29072.502686999993</v>
      </c>
      <c r="AW176" s="42">
        <v>164831.18828799998</v>
      </c>
      <c r="AX176" s="81">
        <v>122687.414211</v>
      </c>
      <c r="AY176" s="81">
        <v>42143.77407699998</v>
      </c>
      <c r="AZ176" s="42">
        <v>172.81948299999999</v>
      </c>
      <c r="BA176" s="81">
        <v>349518.10483299987</v>
      </c>
      <c r="BB176" s="81">
        <v>321264.69362400001</v>
      </c>
      <c r="BC176" s="81">
        <v>75408.719989999998</v>
      </c>
      <c r="BD176" s="81">
        <v>163341.68698400003</v>
      </c>
      <c r="BE176" s="81">
        <v>13168.4125</v>
      </c>
      <c r="BF176" s="81">
        <v>34265.138039999998</v>
      </c>
      <c r="BG176" s="81">
        <v>9904.0170199999993</v>
      </c>
      <c r="BH176" s="81">
        <v>10271.790463000001</v>
      </c>
      <c r="BI176" s="81">
        <v>15012.250193999997</v>
      </c>
      <c r="BJ176" s="81">
        <v>44.848052000000003</v>
      </c>
      <c r="BK176" s="81">
        <v>1624.10328</v>
      </c>
      <c r="BL176" s="81">
        <v>134.24873999999997</v>
      </c>
      <c r="BM176" s="81">
        <v>521.47246025999993</v>
      </c>
      <c r="BN176" s="81">
        <v>239.196</v>
      </c>
      <c r="BO176" s="81">
        <v>9.0142500000000005</v>
      </c>
      <c r="BP176" s="42">
        <v>68.240167298495535</v>
      </c>
      <c r="BQ176" s="42">
        <v>63.2772762097716</v>
      </c>
      <c r="BR176" s="42">
        <v>66.848993401370819</v>
      </c>
      <c r="BS176" s="42">
        <v>67.219934012787832</v>
      </c>
      <c r="BT176" s="42">
        <v>61.332117074142317</v>
      </c>
      <c r="BU176" s="42">
        <v>68.632587064306264</v>
      </c>
      <c r="BV176" s="42">
        <v>70.002954695598888</v>
      </c>
      <c r="BW176" s="42">
        <v>90.251255400335424</v>
      </c>
      <c r="BX176" s="42">
        <v>65.962430972595129</v>
      </c>
      <c r="BY176" s="42">
        <v>62.386459081469923</v>
      </c>
      <c r="BZ176" s="42">
        <v>67.104150150638475</v>
      </c>
      <c r="CA176" s="42">
        <v>63.478420571879624</v>
      </c>
      <c r="CB176" s="42">
        <v>72.785493095166174</v>
      </c>
      <c r="CC176" s="42">
        <v>69.482411290740615</v>
      </c>
      <c r="CD176" s="42">
        <v>58.874700727860684</v>
      </c>
      <c r="CE176" s="42">
        <v>69.672469925819584</v>
      </c>
      <c r="CF176" s="42">
        <v>60.243439458177122</v>
      </c>
      <c r="CG176" s="42">
        <v>65.086494412681986</v>
      </c>
      <c r="CH176" s="42">
        <v>63.174839704668706</v>
      </c>
      <c r="CI176" s="42">
        <v>94.407416831167239</v>
      </c>
      <c r="CJ176" s="42">
        <v>66.706360069209623</v>
      </c>
    </row>
    <row r="177" spans="1:88" ht="12" customHeight="1">
      <c r="A177" s="35" t="s">
        <v>647</v>
      </c>
      <c r="B177" s="42">
        <v>5902232.1369153243</v>
      </c>
      <c r="C177" s="42">
        <v>1653627.7913292474</v>
      </c>
      <c r="D177" s="42">
        <v>2411.8026399999999</v>
      </c>
      <c r="E177" s="42">
        <v>4871484.9368294608</v>
      </c>
      <c r="F177" s="42">
        <v>11.75</v>
      </c>
      <c r="G177" s="42">
        <v>11.63</v>
      </c>
      <c r="H177" s="42">
        <v>9.18</v>
      </c>
      <c r="I177" s="42">
        <v>17.240787372532733</v>
      </c>
      <c r="J177" s="42">
        <v>10.349185787541883</v>
      </c>
      <c r="K177" s="42">
        <v>1248.67</v>
      </c>
      <c r="L177" s="42">
        <v>1238.6300000000001</v>
      </c>
      <c r="M177" s="42">
        <v>73.826781695604595</v>
      </c>
      <c r="N177" s="42">
        <v>175.52881495232447</v>
      </c>
      <c r="O177" s="42">
        <v>451.27811107603071</v>
      </c>
      <c r="P177" s="42">
        <v>349.22816189543011</v>
      </c>
      <c r="Q177" s="42">
        <v>102.04994918060065</v>
      </c>
      <c r="R177" s="42">
        <v>349.72287038530061</v>
      </c>
      <c r="S177" s="42">
        <v>101.5552406907301</v>
      </c>
      <c r="T177" s="42">
        <v>230.80732293050028</v>
      </c>
      <c r="U177" s="42">
        <v>2.8483298368999996</v>
      </c>
      <c r="V177" s="42">
        <v>49.909447550500019</v>
      </c>
      <c r="W177" s="42">
        <v>69.006099904299973</v>
      </c>
      <c r="X177" s="42"/>
      <c r="Y177" s="42">
        <v>422.88723270293156</v>
      </c>
      <c r="Z177" s="42">
        <v>301.7116212296599</v>
      </c>
      <c r="AA177" s="42">
        <v>100.00371869350519</v>
      </c>
      <c r="AB177" s="42">
        <v>21.171892779766541</v>
      </c>
      <c r="AC177" s="42">
        <v>8997.9886363636342</v>
      </c>
      <c r="AD177" s="42">
        <v>1755.8068000000001</v>
      </c>
      <c r="AE177" s="42"/>
      <c r="AF177" s="42">
        <v>20744.88</v>
      </c>
      <c r="AG177" s="42">
        <v>2055532.651419</v>
      </c>
      <c r="AH177" s="36">
        <v>116377</v>
      </c>
      <c r="AI177" s="42"/>
      <c r="AJ177" s="42"/>
      <c r="AK177" s="42"/>
      <c r="AL177" s="42">
        <v>61.566827791098177</v>
      </c>
      <c r="AM177" s="42">
        <v>747297.22073200031</v>
      </c>
      <c r="AN177" s="42">
        <v>137543.47403499999</v>
      </c>
      <c r="AO177" s="81">
        <v>55654.15241200001</v>
      </c>
      <c r="AP177" s="81">
        <v>81889.321622999982</v>
      </c>
      <c r="AQ177" s="81">
        <v>51166.506263999981</v>
      </c>
      <c r="AR177" s="42">
        <v>41247.863285999971</v>
      </c>
      <c r="AS177" s="42">
        <v>416880.56911200006</v>
      </c>
      <c r="AT177" s="81">
        <v>109723.48924200004</v>
      </c>
      <c r="AU177" s="81">
        <v>281404.12332500005</v>
      </c>
      <c r="AV177" s="81">
        <v>25752.956545000026</v>
      </c>
      <c r="AW177" s="42">
        <v>148612.356416</v>
      </c>
      <c r="AX177" s="81">
        <v>88695.240481000001</v>
      </c>
      <c r="AY177" s="81">
        <v>59917.115934999994</v>
      </c>
      <c r="AZ177" s="42">
        <v>3012.9578830000005</v>
      </c>
      <c r="BA177" s="81">
        <v>498353.17981200007</v>
      </c>
      <c r="BB177" s="81">
        <v>455726.38612799998</v>
      </c>
      <c r="BC177" s="81">
        <v>83802.850462999995</v>
      </c>
      <c r="BD177" s="81">
        <v>256103.10412100001</v>
      </c>
      <c r="BE177" s="81">
        <v>26593.489104</v>
      </c>
      <c r="BF177" s="81">
        <v>51326.257235000005</v>
      </c>
      <c r="BG177" s="81">
        <v>8655.4325399999998</v>
      </c>
      <c r="BH177" s="81">
        <v>12516.089521</v>
      </c>
      <c r="BI177" s="81">
        <v>21921.194248</v>
      </c>
      <c r="BJ177" s="81">
        <v>48.673510549999996</v>
      </c>
      <c r="BK177" s="81">
        <v>2337.0426699999998</v>
      </c>
      <c r="BL177" s="81">
        <v>256.27179999999998</v>
      </c>
      <c r="BM177" s="81">
        <v>682.99550713600001</v>
      </c>
      <c r="BN177" s="81">
        <v>179.9588</v>
      </c>
      <c r="BO177" s="81">
        <v>9.5572890000000008</v>
      </c>
      <c r="BP177" s="42">
        <v>70.646962832351605</v>
      </c>
      <c r="BQ177" s="42">
        <v>61.153013631010182</v>
      </c>
      <c r="BR177" s="42">
        <v>67.791466741051522</v>
      </c>
      <c r="BS177" s="42">
        <v>67.747048203852756</v>
      </c>
      <c r="BT177" s="42">
        <v>62.260849765148649</v>
      </c>
      <c r="BU177" s="42">
        <v>67.819867007684678</v>
      </c>
      <c r="BV177" s="42">
        <v>70.027296211728185</v>
      </c>
      <c r="BW177" s="42">
        <v>90.5324665714422</v>
      </c>
      <c r="BX177" s="42">
        <v>66.856868847639248</v>
      </c>
      <c r="BY177" s="42">
        <v>62.020815745152213</v>
      </c>
      <c r="BZ177" s="42">
        <v>66.431759832267304</v>
      </c>
      <c r="CA177" s="42">
        <v>63.642949937169597</v>
      </c>
      <c r="CB177" s="42">
        <v>71.689607889175349</v>
      </c>
      <c r="CC177" s="42">
        <v>69.471820464165177</v>
      </c>
      <c r="CD177" s="42">
        <v>59.951710007748403</v>
      </c>
      <c r="CE177" s="42">
        <v>70.471341660459601</v>
      </c>
      <c r="CF177" s="42">
        <v>59.498574772012333</v>
      </c>
      <c r="CG177" s="42">
        <v>65.9567707001748</v>
      </c>
      <c r="CH177" s="42">
        <v>63.992385446698144</v>
      </c>
      <c r="CI177" s="42">
        <v>87.620818414392389</v>
      </c>
      <c r="CJ177" s="42">
        <v>67.809791870499524</v>
      </c>
    </row>
    <row r="178" spans="1:88" ht="12" customHeight="1">
      <c r="A178" s="35" t="s">
        <v>648</v>
      </c>
      <c r="B178" s="42">
        <v>6049323.666115785</v>
      </c>
      <c r="C178" s="42">
        <v>1672567.1292821567</v>
      </c>
      <c r="D178" s="42">
        <v>2407.6218599999997</v>
      </c>
      <c r="E178" s="42">
        <v>5059759.6031482341</v>
      </c>
      <c r="F178" s="42">
        <v>11.75</v>
      </c>
      <c r="G178" s="42">
        <v>11.77</v>
      </c>
      <c r="H178" s="42">
        <v>10.5</v>
      </c>
      <c r="I178" s="42">
        <v>16.143261330186501</v>
      </c>
      <c r="J178" s="42">
        <v>10.246090071627821</v>
      </c>
      <c r="K178" s="42">
        <v>1285.6400000000001</v>
      </c>
      <c r="L178" s="42">
        <v>1259.8900000000001</v>
      </c>
      <c r="M178" s="42">
        <v>74.225119989465654</v>
      </c>
      <c r="N178" s="42">
        <v>178.79154713101315</v>
      </c>
      <c r="O178" s="42">
        <v>449.62129083916949</v>
      </c>
      <c r="P178" s="42">
        <v>398.63495686287024</v>
      </c>
      <c r="Q178" s="42">
        <v>50.986333976299285</v>
      </c>
      <c r="R178" s="42">
        <v>464.1861459529996</v>
      </c>
      <c r="S178" s="42">
        <v>-14.56485511383009</v>
      </c>
      <c r="T178" s="42">
        <v>264.62090316679956</v>
      </c>
      <c r="U178" s="42">
        <v>3.0660625943000017</v>
      </c>
      <c r="V178" s="42">
        <v>123.25147652110002</v>
      </c>
      <c r="W178" s="42">
        <v>76.313766265099943</v>
      </c>
      <c r="X178" s="42"/>
      <c r="Y178" s="42">
        <v>421.71455933575032</v>
      </c>
      <c r="Z178" s="42">
        <v>303.29599307696532</v>
      </c>
      <c r="AA178" s="42">
        <v>93.811170236441683</v>
      </c>
      <c r="AB178" s="42">
        <v>24.607396022343281</v>
      </c>
      <c r="AC178" s="42">
        <v>8300.1363636363676</v>
      </c>
      <c r="AD178" s="42">
        <v>1771.8523</v>
      </c>
      <c r="AE178" s="42"/>
      <c r="AF178" s="42">
        <v>19767.349999999999</v>
      </c>
      <c r="AG178" s="42">
        <v>2003027.3541009999</v>
      </c>
      <c r="AH178" s="36">
        <v>32049.1</v>
      </c>
      <c r="AI178" s="42"/>
      <c r="AJ178" s="42"/>
      <c r="AK178" s="42"/>
      <c r="AL178" s="42">
        <v>62.900405288378295</v>
      </c>
      <c r="AM178" s="42">
        <v>661480.40777400008</v>
      </c>
      <c r="AN178" s="42">
        <v>135024.135289</v>
      </c>
      <c r="AO178" s="81">
        <v>58340.598238999999</v>
      </c>
      <c r="AP178" s="81">
        <v>76683.537050000028</v>
      </c>
      <c r="AQ178" s="81">
        <v>47008.743914000028</v>
      </c>
      <c r="AR178" s="42">
        <v>41979.427614000037</v>
      </c>
      <c r="AS178" s="42">
        <v>409220.68740099994</v>
      </c>
      <c r="AT178" s="81">
        <v>91357.405372000008</v>
      </c>
      <c r="AU178" s="81">
        <v>288228.69330899988</v>
      </c>
      <c r="AV178" s="81">
        <v>29634.588720000018</v>
      </c>
      <c r="AW178" s="42">
        <v>75105.586697000006</v>
      </c>
      <c r="AX178" s="81">
        <v>42542.612188999999</v>
      </c>
      <c r="AY178" s="81">
        <v>32562.974508000007</v>
      </c>
      <c r="AZ178" s="42">
        <v>150.570773</v>
      </c>
      <c r="BA178" s="81">
        <v>482629.01404699992</v>
      </c>
      <c r="BB178" s="81">
        <v>443586.89491999993</v>
      </c>
      <c r="BC178" s="81">
        <v>86618.586408999981</v>
      </c>
      <c r="BD178" s="81">
        <v>255789.57831199997</v>
      </c>
      <c r="BE178" s="81">
        <v>26617.227875</v>
      </c>
      <c r="BF178" s="81">
        <v>26445.914916999998</v>
      </c>
      <c r="BG178" s="81">
        <v>8969.6445700000004</v>
      </c>
      <c r="BH178" s="81">
        <v>11862.208843</v>
      </c>
      <c r="BI178" s="81">
        <v>19514.140774000003</v>
      </c>
      <c r="BJ178" s="81">
        <v>49.608930000000001</v>
      </c>
      <c r="BK178" s="81">
        <v>2164.9211599999999</v>
      </c>
      <c r="BL178" s="81">
        <v>266.74594000000002</v>
      </c>
      <c r="BM178" s="81">
        <v>376.17211932499998</v>
      </c>
      <c r="BN178" s="81">
        <v>181.0205</v>
      </c>
      <c r="BO178" s="81">
        <v>9.2812629999999992</v>
      </c>
      <c r="BP178" s="42">
        <v>70.15581788338838</v>
      </c>
      <c r="BQ178" s="42">
        <v>61.281756817601796</v>
      </c>
      <c r="BR178" s="42">
        <v>69.309562916192888</v>
      </c>
      <c r="BS178" s="42">
        <v>68.8570492589796</v>
      </c>
      <c r="BT178" s="42">
        <v>65.63544784377217</v>
      </c>
      <c r="BU178" s="42">
        <v>67.452986940844056</v>
      </c>
      <c r="BV178" s="42">
        <v>69.822821198613084</v>
      </c>
      <c r="BW178" s="42">
        <v>90.5324665714422</v>
      </c>
      <c r="BX178" s="42">
        <v>69.992777005918924</v>
      </c>
      <c r="BY178" s="42">
        <v>62.629174084156404</v>
      </c>
      <c r="BZ178" s="42">
        <v>67.878316707843169</v>
      </c>
      <c r="CA178" s="42">
        <v>64.689954989014936</v>
      </c>
      <c r="CB178" s="42">
        <v>70.698873484664688</v>
      </c>
      <c r="CC178" s="42">
        <v>69.624555085741974</v>
      </c>
      <c r="CD178" s="42">
        <v>67.560426728469764</v>
      </c>
      <c r="CE178" s="42">
        <v>71.265979281630081</v>
      </c>
      <c r="CF178" s="42">
        <v>59.498809274667266</v>
      </c>
      <c r="CG178" s="42">
        <v>68.170009631524096</v>
      </c>
      <c r="CH178" s="42">
        <v>64.191979723490078</v>
      </c>
      <c r="CI178" s="42">
        <v>78.514524792588219</v>
      </c>
      <c r="CJ178" s="42">
        <v>69.555794170824313</v>
      </c>
    </row>
    <row r="179" spans="1:88" ht="12" customHeight="1">
      <c r="A179" s="35" t="s">
        <v>649</v>
      </c>
      <c r="B179" s="42">
        <v>6073734.0951577071</v>
      </c>
      <c r="C179" s="42">
        <v>1619263.6484670467</v>
      </c>
      <c r="D179" s="42">
        <v>2438.19895</v>
      </c>
      <c r="E179" s="42">
        <v>5222590.5472520655</v>
      </c>
      <c r="F179" s="42">
        <v>12.25</v>
      </c>
      <c r="G179" s="42">
        <v>12.23</v>
      </c>
      <c r="H179" s="42">
        <v>10.59</v>
      </c>
      <c r="I179" s="42">
        <v>15.897012493485635</v>
      </c>
      <c r="J179" s="42">
        <v>10.387870736991715</v>
      </c>
      <c r="K179" s="42">
        <v>1297.67</v>
      </c>
      <c r="L179" s="42">
        <v>1291.94</v>
      </c>
      <c r="M179" s="42">
        <v>72.816743707112948</v>
      </c>
      <c r="N179" s="42">
        <v>175.44625960494176</v>
      </c>
      <c r="O179" s="42">
        <v>242.70696251234054</v>
      </c>
      <c r="P179" s="42">
        <v>290.39151551584007</v>
      </c>
      <c r="Q179" s="42">
        <v>-47.684553003499509</v>
      </c>
      <c r="R179" s="42">
        <v>290.41326736520051</v>
      </c>
      <c r="S179" s="42">
        <v>-47.706304852859972</v>
      </c>
      <c r="T179" s="42">
        <v>258.08215224980069</v>
      </c>
      <c r="U179" s="42">
        <v>2.692848203400001</v>
      </c>
      <c r="V179" s="42">
        <v>-15.857867666600018</v>
      </c>
      <c r="W179" s="42">
        <v>48.188982782000004</v>
      </c>
      <c r="X179" s="42"/>
      <c r="Y179" s="42">
        <v>463.39199686080946</v>
      </c>
      <c r="Z179" s="42">
        <v>334.1193699565643</v>
      </c>
      <c r="AA179" s="42">
        <v>95.637897521464353</v>
      </c>
      <c r="AB179" s="42">
        <v>33.63472938278079</v>
      </c>
      <c r="AC179" s="42">
        <v>7394.1904761904771</v>
      </c>
      <c r="AD179" s="42">
        <v>1665.2143000000001</v>
      </c>
      <c r="AE179" s="42"/>
      <c r="AF179" s="42">
        <v>20662</v>
      </c>
      <c r="AG179" s="42">
        <v>2287492.9170189998</v>
      </c>
      <c r="AH179" s="36">
        <v>51162.3</v>
      </c>
      <c r="AI179" s="42"/>
      <c r="AJ179" s="42"/>
      <c r="AK179" s="42"/>
      <c r="AL179" s="42">
        <v>64.456245701871751</v>
      </c>
      <c r="AM179" s="42">
        <v>528713.06659599987</v>
      </c>
      <c r="AN179" s="42">
        <v>129032.80206999998</v>
      </c>
      <c r="AO179" s="81">
        <v>58906.387747000008</v>
      </c>
      <c r="AP179" s="81">
        <v>70126.414322999975</v>
      </c>
      <c r="AQ179" s="81">
        <v>43955.401985999946</v>
      </c>
      <c r="AR179" s="42">
        <v>30639.081535999998</v>
      </c>
      <c r="AS179" s="42">
        <v>272764.42595000012</v>
      </c>
      <c r="AT179" s="81">
        <v>58356.983358999998</v>
      </c>
      <c r="AU179" s="81">
        <v>192907.00149800009</v>
      </c>
      <c r="AV179" s="81">
        <v>21500.441093000001</v>
      </c>
      <c r="AW179" s="42">
        <v>96239.40073899999</v>
      </c>
      <c r="AX179" s="81">
        <v>54933.130602999991</v>
      </c>
      <c r="AY179" s="81">
        <v>41306.270135999999</v>
      </c>
      <c r="AZ179" s="42">
        <v>37.356301000000002</v>
      </c>
      <c r="BA179" s="81">
        <v>435394.98423999996</v>
      </c>
      <c r="BB179" s="81">
        <v>399132.48417400004</v>
      </c>
      <c r="BC179" s="81">
        <v>83784.967455999998</v>
      </c>
      <c r="BD179" s="81">
        <v>210406.57286099999</v>
      </c>
      <c r="BE179" s="81">
        <v>23686.847447999997</v>
      </c>
      <c r="BF179" s="81">
        <v>47302.883912999998</v>
      </c>
      <c r="BG179" s="81">
        <v>5556.20712</v>
      </c>
      <c r="BH179" s="81">
        <v>10990.045075</v>
      </c>
      <c r="BI179" s="81">
        <v>15349.838159999998</v>
      </c>
      <c r="BJ179" s="81">
        <v>50.117001999999999</v>
      </c>
      <c r="BK179" s="81">
        <v>1803.2324799999999</v>
      </c>
      <c r="BL179" s="81">
        <v>243.65779999999998</v>
      </c>
      <c r="BM179" s="81">
        <v>658.15458959500006</v>
      </c>
      <c r="BN179" s="81">
        <v>127.57899999999999</v>
      </c>
      <c r="BO179" s="81">
        <v>8.9116920000000004</v>
      </c>
      <c r="BP179" s="42">
        <v>70.15581788338838</v>
      </c>
      <c r="BQ179" s="42">
        <v>60.123068138277375</v>
      </c>
      <c r="BR179" s="42">
        <v>69.921946098873619</v>
      </c>
      <c r="BS179" s="42">
        <v>69.067039977947942</v>
      </c>
      <c r="BT179" s="42">
        <v>65.950156532947418</v>
      </c>
      <c r="BU179" s="42">
        <v>66.589068506416353</v>
      </c>
      <c r="BV179" s="42">
        <v>69.049619502447271</v>
      </c>
      <c r="BW179" s="42">
        <v>90.5324665714422</v>
      </c>
      <c r="BX179" s="42">
        <v>71.056143289217331</v>
      </c>
      <c r="BY179" s="42">
        <v>60.957584972652818</v>
      </c>
      <c r="BZ179" s="42">
        <v>70.732316599243575</v>
      </c>
      <c r="CA179" s="42">
        <v>61.848084134006186</v>
      </c>
      <c r="CB179" s="42">
        <v>70.347853156161747</v>
      </c>
      <c r="CC179" s="42">
        <v>70.174241128152843</v>
      </c>
      <c r="CD179" s="42">
        <v>67.673904794783596</v>
      </c>
      <c r="CE179" s="42">
        <v>72.826560070071352</v>
      </c>
      <c r="CF179" s="42">
        <v>59.681034305806072</v>
      </c>
      <c r="CG179" s="42">
        <v>69.045542791724273</v>
      </c>
      <c r="CH179" s="42">
        <v>64.657583568572733</v>
      </c>
      <c r="CI179" s="42">
        <v>70.740589685738215</v>
      </c>
      <c r="CJ179" s="42">
        <v>70.227422286004511</v>
      </c>
    </row>
    <row r="180" spans="1:88" ht="12" customHeight="1">
      <c r="A180" s="35" t="s">
        <v>650</v>
      </c>
      <c r="B180" s="42">
        <v>6112144.9186728597</v>
      </c>
      <c r="C180" s="42">
        <v>1552524.0914094127</v>
      </c>
      <c r="D180" s="42">
        <v>2291.7830699999995</v>
      </c>
      <c r="E180" s="42">
        <v>5440862.5238844343</v>
      </c>
      <c r="F180" s="42">
        <v>12.25</v>
      </c>
      <c r="G180" s="42">
        <v>13.22</v>
      </c>
      <c r="H180" s="42">
        <v>11.48</v>
      </c>
      <c r="I180" s="42">
        <v>16.074328003766947</v>
      </c>
      <c r="J180" s="42">
        <v>10.49663364761081</v>
      </c>
      <c r="K180" s="42">
        <v>1340.9</v>
      </c>
      <c r="L180" s="42">
        <v>1323.42</v>
      </c>
      <c r="M180" s="42">
        <v>70.980115656209833</v>
      </c>
      <c r="N180" s="42">
        <v>171.626167012038</v>
      </c>
      <c r="O180" s="42">
        <v>312.78076186473942</v>
      </c>
      <c r="P180" s="42">
        <v>267.0767471352396</v>
      </c>
      <c r="Q180" s="42">
        <v>45.704014729499818</v>
      </c>
      <c r="R180" s="42">
        <v>528.69539193509956</v>
      </c>
      <c r="S180" s="42">
        <v>-215.91463007036018</v>
      </c>
      <c r="T180" s="42">
        <v>291.74952246509935</v>
      </c>
      <c r="U180" s="42">
        <v>2.8760197646000014</v>
      </c>
      <c r="V180" s="42">
        <v>40.16710364200005</v>
      </c>
      <c r="W180" s="42">
        <v>196.77876582800019</v>
      </c>
      <c r="X180" s="42"/>
      <c r="Y180" s="42">
        <v>430.90924957614669</v>
      </c>
      <c r="Z180" s="42">
        <v>303.869521724013</v>
      </c>
      <c r="AA180" s="42">
        <v>87.192015606699144</v>
      </c>
      <c r="AB180" s="42">
        <v>39.847712245434558</v>
      </c>
      <c r="AC180" s="42">
        <v>7581.022727272727</v>
      </c>
      <c r="AD180" s="42">
        <v>1738.9773</v>
      </c>
      <c r="AE180" s="42"/>
      <c r="AF180" s="42">
        <v>21148.65</v>
      </c>
      <c r="AG180" s="42">
        <v>2155799.2920530001</v>
      </c>
      <c r="AH180" s="36">
        <v>34028.6</v>
      </c>
      <c r="AI180" s="42"/>
      <c r="AJ180" s="42"/>
      <c r="AK180" s="42"/>
      <c r="AL180" s="42">
        <v>64.456245701871751</v>
      </c>
      <c r="AM180" s="42">
        <v>612727.48655800032</v>
      </c>
      <c r="AN180" s="42">
        <v>146113.48207300008</v>
      </c>
      <c r="AO180" s="81">
        <v>69216.921554</v>
      </c>
      <c r="AP180" s="81">
        <v>76896.560519000035</v>
      </c>
      <c r="AQ180" s="81">
        <v>44949.730380000045</v>
      </c>
      <c r="AR180" s="42">
        <v>33524.969162999972</v>
      </c>
      <c r="AS180" s="42">
        <v>322549.72588600038</v>
      </c>
      <c r="AT180" s="81">
        <v>45661.357452000018</v>
      </c>
      <c r="AU180" s="81">
        <v>245504.65166900033</v>
      </c>
      <c r="AV180" s="81">
        <v>31383.716765000059</v>
      </c>
      <c r="AW180" s="42">
        <v>110461.05603299999</v>
      </c>
      <c r="AX180" s="81">
        <v>64933.679234999996</v>
      </c>
      <c r="AY180" s="81">
        <v>45527.37679799999</v>
      </c>
      <c r="AZ180" s="42">
        <v>78.253402999999992</v>
      </c>
      <c r="BA180" s="81">
        <v>518003.67630799999</v>
      </c>
      <c r="BB180" s="81">
        <v>491002.96334299998</v>
      </c>
      <c r="BC180" s="81">
        <v>68993.422328000001</v>
      </c>
      <c r="BD180" s="81">
        <v>331746.314373</v>
      </c>
      <c r="BE180" s="81">
        <v>25658.650920000004</v>
      </c>
      <c r="BF180" s="81">
        <v>26661.825589000004</v>
      </c>
      <c r="BG180" s="81">
        <v>7194.7848700000004</v>
      </c>
      <c r="BH180" s="81">
        <v>9435.7905869999995</v>
      </c>
      <c r="BI180" s="81">
        <v>7298.8018410000004</v>
      </c>
      <c r="BJ180" s="81">
        <v>49.628419999999998</v>
      </c>
      <c r="BK180" s="81">
        <v>2783.71011</v>
      </c>
      <c r="BL180" s="81">
        <v>253.61551999999998</v>
      </c>
      <c r="BM180" s="81">
        <v>317.12589195700002</v>
      </c>
      <c r="BN180" s="81">
        <v>158.67349999999999</v>
      </c>
      <c r="BO180" s="81">
        <v>9.6314150000000005</v>
      </c>
      <c r="BP180" s="42">
        <v>70.15581788338838</v>
      </c>
      <c r="BQ180" s="42">
        <v>60.444926104756384</v>
      </c>
      <c r="BR180" s="42">
        <v>70.165028611525557</v>
      </c>
      <c r="BS180" s="42">
        <v>69.395387920737079</v>
      </c>
      <c r="BT180" s="42">
        <v>66.031265953592737</v>
      </c>
      <c r="BU180" s="42">
        <v>66.92726699718736</v>
      </c>
      <c r="BV180" s="42">
        <v>67.94872454697132</v>
      </c>
      <c r="BW180" s="42">
        <v>91.139542047861852</v>
      </c>
      <c r="BX180" s="42">
        <v>71.61026132843709</v>
      </c>
      <c r="BY180" s="42">
        <v>60.626791268167864</v>
      </c>
      <c r="BZ180" s="42">
        <v>74.250889678144162</v>
      </c>
      <c r="CA180" s="42">
        <v>61.32458160808352</v>
      </c>
      <c r="CB180" s="42">
        <v>71.125345014870391</v>
      </c>
      <c r="CC180" s="42">
        <v>70.287372247554586</v>
      </c>
      <c r="CD180" s="42">
        <v>67.816402239266566</v>
      </c>
      <c r="CE180" s="42">
        <v>73.59613896737855</v>
      </c>
      <c r="CF180" s="42">
        <v>59.484030126043535</v>
      </c>
      <c r="CG180" s="42">
        <v>69.436564064712371</v>
      </c>
      <c r="CH180" s="42">
        <v>64.692660455520596</v>
      </c>
      <c r="CI180" s="42">
        <v>72.067123123085338</v>
      </c>
      <c r="CJ180" s="42">
        <v>70.551994197854498</v>
      </c>
    </row>
    <row r="181" spans="1:88" ht="12" customHeight="1">
      <c r="A181" s="35" t="s">
        <v>651</v>
      </c>
      <c r="B181" s="42">
        <v>6411182.2651080601</v>
      </c>
      <c r="C181" s="42">
        <v>1740943.8124342463</v>
      </c>
      <c r="D181" s="42">
        <v>2257.9205957000004</v>
      </c>
      <c r="E181" s="42">
        <v>5643357.3498805398</v>
      </c>
      <c r="F181" s="42">
        <v>12.25</v>
      </c>
      <c r="G181" s="42">
        <v>14.25</v>
      </c>
      <c r="H181" s="42">
        <v>12.11</v>
      </c>
      <c r="I181" s="42">
        <v>15.4911687791699</v>
      </c>
      <c r="J181" s="42">
        <v>10.536436208240662</v>
      </c>
      <c r="K181" s="42">
        <v>1396.37</v>
      </c>
      <c r="L181" s="42">
        <v>1374.2</v>
      </c>
      <c r="M181" s="42">
        <v>68.879518213767582</v>
      </c>
      <c r="N181" s="42">
        <v>167.26278299151988</v>
      </c>
      <c r="O181" s="42">
        <v>438.18023084021996</v>
      </c>
      <c r="P181" s="42">
        <v>338.0062614409199</v>
      </c>
      <c r="Q181" s="42">
        <v>100.17396939930011</v>
      </c>
      <c r="R181" s="42">
        <v>978.72220874599986</v>
      </c>
      <c r="S181" s="42">
        <v>-540.54197790577985</v>
      </c>
      <c r="T181" s="42">
        <v>457.8146621465001</v>
      </c>
      <c r="U181" s="42">
        <v>2.9138539769999983</v>
      </c>
      <c r="V181" s="42">
        <v>202.72719082699996</v>
      </c>
      <c r="W181" s="42">
        <v>318.18035577249981</v>
      </c>
      <c r="X181" s="42"/>
      <c r="Y181" s="42">
        <v>414.25047419887306</v>
      </c>
      <c r="Z181" s="42">
        <v>262.8594453864655</v>
      </c>
      <c r="AA181" s="42">
        <v>105.26523904036866</v>
      </c>
      <c r="AB181" s="42">
        <v>46.125789772038871</v>
      </c>
      <c r="AC181" s="42">
        <v>7558.8749999999991</v>
      </c>
      <c r="AD181" s="42">
        <v>1652.3055999999999</v>
      </c>
      <c r="AE181" s="42">
        <v>136.59</v>
      </c>
      <c r="AF181" s="42">
        <v>19846.669999999998</v>
      </c>
      <c r="AG181" s="42">
        <v>2168569.9841990001</v>
      </c>
      <c r="AH181" s="36">
        <v>9021.4</v>
      </c>
      <c r="AI181" s="42"/>
      <c r="AJ181" s="42"/>
      <c r="AK181" s="42"/>
      <c r="AL181" s="42">
        <v>64.67850861808509</v>
      </c>
      <c r="AM181" s="42">
        <v>608791.72291799984</v>
      </c>
      <c r="AN181" s="42">
        <v>160112.48950999998</v>
      </c>
      <c r="AO181" s="81">
        <v>59827.476427999987</v>
      </c>
      <c r="AP181" s="81">
        <v>100285.01308199998</v>
      </c>
      <c r="AQ181" s="81">
        <v>70670.363806999987</v>
      </c>
      <c r="AR181" s="42">
        <v>35701.063717999998</v>
      </c>
      <c r="AS181" s="42">
        <v>259658.05455399994</v>
      </c>
      <c r="AT181" s="81">
        <v>38456.168636000002</v>
      </c>
      <c r="AU181" s="81">
        <v>200482.67787499994</v>
      </c>
      <c r="AV181" s="81">
        <v>20719.208043000017</v>
      </c>
      <c r="AW181" s="42">
        <v>145399.23954400004</v>
      </c>
      <c r="AX181" s="81">
        <v>96786.674383999998</v>
      </c>
      <c r="AY181" s="81">
        <v>48612.565160000042</v>
      </c>
      <c r="AZ181" s="42">
        <v>7920.8755920000003</v>
      </c>
      <c r="BA181" s="81">
        <v>543152.58661899995</v>
      </c>
      <c r="BB181" s="81">
        <v>509562.07992600003</v>
      </c>
      <c r="BC181" s="81">
        <v>67609.544743000006</v>
      </c>
      <c r="BD181" s="81">
        <v>311337.04856299999</v>
      </c>
      <c r="BE181" s="81">
        <v>28976.776816000001</v>
      </c>
      <c r="BF181" s="81">
        <v>66010.766453999997</v>
      </c>
      <c r="BG181" s="81">
        <v>7088.4519300000002</v>
      </c>
      <c r="BH181" s="81">
        <v>10636.920497999999</v>
      </c>
      <c r="BI181" s="81">
        <v>8613.2737540000016</v>
      </c>
      <c r="BJ181" s="81">
        <v>49.223796</v>
      </c>
      <c r="BK181" s="81">
        <v>2724.0171700000001</v>
      </c>
      <c r="BL181" s="81">
        <v>311.32512000000003</v>
      </c>
      <c r="BM181" s="81">
        <v>702.09493438100003</v>
      </c>
      <c r="BN181" s="81">
        <v>164.62610000000001</v>
      </c>
      <c r="BO181" s="81">
        <v>10.740099000000001</v>
      </c>
      <c r="BP181" s="42">
        <v>70.15581788338838</v>
      </c>
      <c r="BQ181" s="42">
        <v>62.440445496926195</v>
      </c>
      <c r="BR181" s="42">
        <v>70.158705040317002</v>
      </c>
      <c r="BS181" s="42">
        <v>69.873551776033779</v>
      </c>
      <c r="BT181" s="42">
        <v>65.839121979835937</v>
      </c>
      <c r="BU181" s="42">
        <v>68.752372627803112</v>
      </c>
      <c r="BV181" s="42">
        <v>67.794301004624643</v>
      </c>
      <c r="BW181" s="42">
        <v>91.139542047861852</v>
      </c>
      <c r="BX181" s="42">
        <v>71.412424348574959</v>
      </c>
      <c r="BY181" s="42">
        <v>63.966401619952059</v>
      </c>
      <c r="BZ181" s="42">
        <v>76.700370861171294</v>
      </c>
      <c r="CA181" s="42">
        <v>65.886532191123891</v>
      </c>
      <c r="CB181" s="42">
        <v>71.969509955216012</v>
      </c>
      <c r="CC181" s="42">
        <v>70.513782991152993</v>
      </c>
      <c r="CD181" s="42">
        <v>67.301067141230291</v>
      </c>
      <c r="CE181" s="42">
        <v>73.56449487936311</v>
      </c>
      <c r="CF181" s="42">
        <v>61.131322282535017</v>
      </c>
      <c r="CG181" s="42">
        <v>69.316668489144661</v>
      </c>
      <c r="CH181" s="42">
        <v>64.742865158086474</v>
      </c>
      <c r="CI181" s="42">
        <v>74.182356787600597</v>
      </c>
      <c r="CJ181" s="42">
        <v>70.452182312257065</v>
      </c>
    </row>
    <row r="182" spans="1:88" ht="12" customHeight="1">
      <c r="A182" s="35" t="s">
        <v>652</v>
      </c>
      <c r="B182" s="42">
        <v>6146034.915361207</v>
      </c>
      <c r="C182" s="42">
        <v>1565667.2785706236</v>
      </c>
      <c r="D182" s="42">
        <v>2186.1228843999997</v>
      </c>
      <c r="E182" s="42">
        <v>5649751.8723412361</v>
      </c>
      <c r="F182" s="42">
        <v>12.25</v>
      </c>
      <c r="G182" s="42">
        <v>14.25</v>
      </c>
      <c r="H182" s="42">
        <v>12.27</v>
      </c>
      <c r="I182" s="42">
        <v>15.518872899816083</v>
      </c>
      <c r="J182" s="42">
        <v>10.768243366256765</v>
      </c>
      <c r="K182" s="42">
        <v>1366.3</v>
      </c>
      <c r="L182" s="42">
        <v>1395.12</v>
      </c>
      <c r="M182" s="42">
        <v>67.685274106173992</v>
      </c>
      <c r="N182" s="42">
        <v>167.45390683948349</v>
      </c>
      <c r="O182" s="42">
        <v>325.84631032000993</v>
      </c>
      <c r="P182" s="42">
        <v>294.34932354853999</v>
      </c>
      <c r="Q182" s="42">
        <v>31.496986771469949</v>
      </c>
      <c r="R182" s="42">
        <v>260.03080364729999</v>
      </c>
      <c r="S182" s="42">
        <v>65.815506672709944</v>
      </c>
      <c r="T182" s="42">
        <v>257.16406753170003</v>
      </c>
      <c r="U182" s="42">
        <v>11.019999278999999</v>
      </c>
      <c r="V182" s="42">
        <v>-4.3833447243999997</v>
      </c>
      <c r="W182" s="42">
        <v>7.2500808400000007</v>
      </c>
      <c r="X182" s="42"/>
      <c r="Y182" s="42">
        <v>327.84929443158143</v>
      </c>
      <c r="Z182" s="42">
        <v>213.86220333970999</v>
      </c>
      <c r="AA182" s="42">
        <v>68.20226929535805</v>
      </c>
      <c r="AB182" s="42">
        <v>45.784821796513405</v>
      </c>
      <c r="AC182" s="42">
        <v>8061.916666666667</v>
      </c>
      <c r="AD182" s="42">
        <v>1656.1189999999999</v>
      </c>
      <c r="AE182" s="42">
        <v>139.07499999999999</v>
      </c>
      <c r="AF182" s="42">
        <v>20445.080000000002</v>
      </c>
      <c r="AG182" s="42">
        <v>1992546.8359020001</v>
      </c>
      <c r="AH182" s="36">
        <v>4711.8</v>
      </c>
      <c r="AI182" s="42"/>
      <c r="AJ182" s="42"/>
      <c r="AK182" s="42"/>
      <c r="AL182" s="42">
        <v>64.67850861808509</v>
      </c>
      <c r="AM182" s="42">
        <v>495754.32685700001</v>
      </c>
      <c r="AN182" s="42">
        <v>118111.84402300003</v>
      </c>
      <c r="AO182" s="81">
        <v>52584.935322000012</v>
      </c>
      <c r="AP182" s="81">
        <v>65526.908701000029</v>
      </c>
      <c r="AQ182" s="81">
        <v>41252.294346000024</v>
      </c>
      <c r="AR182" s="42">
        <v>31650.019575000002</v>
      </c>
      <c r="AS182" s="42">
        <v>199668.25633199993</v>
      </c>
      <c r="AT182" s="81">
        <v>24815.440424999997</v>
      </c>
      <c r="AU182" s="81">
        <v>158589.03191699993</v>
      </c>
      <c r="AV182" s="81">
        <v>16263.783989999991</v>
      </c>
      <c r="AW182" s="42">
        <v>143305.278211</v>
      </c>
      <c r="AX182" s="81">
        <v>81126.466618999999</v>
      </c>
      <c r="AY182" s="81">
        <v>62178.811591999998</v>
      </c>
      <c r="AZ182" s="42">
        <v>3018.9287159999999</v>
      </c>
      <c r="BA182" s="81">
        <v>237501.28334300002</v>
      </c>
      <c r="BB182" s="81">
        <v>225035.24550300001</v>
      </c>
      <c r="BC182" s="81">
        <v>66698.264855999994</v>
      </c>
      <c r="BD182" s="81">
        <v>75001.578230000014</v>
      </c>
      <c r="BE182" s="81">
        <v>19210.634468999993</v>
      </c>
      <c r="BF182" s="81">
        <v>37717.887945000002</v>
      </c>
      <c r="BG182" s="81">
        <v>6953.7796199999993</v>
      </c>
      <c r="BH182" s="81">
        <v>8051.1042410000009</v>
      </c>
      <c r="BI182" s="81">
        <v>1706.6186320000002</v>
      </c>
      <c r="BJ182" s="81">
        <v>48.099358000000002</v>
      </c>
      <c r="BK182" s="81">
        <v>634.17989999999998</v>
      </c>
      <c r="BL182" s="81">
        <v>200.21109000000001</v>
      </c>
      <c r="BM182" s="81">
        <v>512.95766724400005</v>
      </c>
      <c r="BN182" s="81">
        <v>158.58619999999999</v>
      </c>
      <c r="BO182" s="81">
        <v>8.0161909999999992</v>
      </c>
      <c r="BP182" s="42">
        <v>70.739186133756832</v>
      </c>
      <c r="BQ182" s="42">
        <v>69.907550319239022</v>
      </c>
      <c r="BR182" s="42">
        <v>71.45142703870107</v>
      </c>
      <c r="BS182" s="42">
        <v>71.904488598338034</v>
      </c>
      <c r="BT182" s="42">
        <v>66.268975479161597</v>
      </c>
      <c r="BU182" s="42">
        <v>72.840072066861794</v>
      </c>
      <c r="BV182" s="42">
        <v>68.070432127617863</v>
      </c>
      <c r="BW182" s="42">
        <v>101.93005711039096</v>
      </c>
      <c r="BX182" s="42">
        <v>72.151244972308518</v>
      </c>
      <c r="BY182" s="42">
        <v>71.718596662143725</v>
      </c>
      <c r="BZ182" s="42">
        <v>80.322660695307221</v>
      </c>
      <c r="CA182" s="42">
        <v>74.56171690641375</v>
      </c>
      <c r="CB182" s="42">
        <v>73.635499129071007</v>
      </c>
      <c r="CC182" s="42">
        <v>71.839606862011877</v>
      </c>
      <c r="CD182" s="42">
        <v>67.238153824726012</v>
      </c>
      <c r="CE182" s="42">
        <v>74.722979351140864</v>
      </c>
      <c r="CF182" s="42">
        <v>67.385389663112392</v>
      </c>
      <c r="CG182" s="42">
        <v>70.074512381656405</v>
      </c>
      <c r="CH182" s="42">
        <v>65.542225666054009</v>
      </c>
      <c r="CI182" s="42">
        <v>75.670240883345727</v>
      </c>
      <c r="CJ182" s="42">
        <v>71.602363040916373</v>
      </c>
    </row>
    <row r="183" spans="1:88" ht="12" customHeight="1">
      <c r="A183" s="35" t="s">
        <v>653</v>
      </c>
      <c r="B183" s="42">
        <v>6236173.4095217623</v>
      </c>
      <c r="C183" s="42">
        <v>1500200.6228136758</v>
      </c>
      <c r="D183" s="42">
        <v>2219.4462667334219</v>
      </c>
      <c r="E183" s="42">
        <v>5708008.1835880894</v>
      </c>
      <c r="F183" s="42">
        <v>12.25</v>
      </c>
      <c r="G183" s="42">
        <v>14.53</v>
      </c>
      <c r="H183" s="42">
        <v>12.27</v>
      </c>
      <c r="I183" s="42">
        <v>18.385954309257297</v>
      </c>
      <c r="J183" s="42">
        <v>10.838274704584453</v>
      </c>
      <c r="K183" s="42">
        <v>1340.19</v>
      </c>
      <c r="L183" s="42">
        <v>1340.73</v>
      </c>
      <c r="M183" s="42">
        <v>69.429394357039925</v>
      </c>
      <c r="N183" s="42">
        <v>175.93436271551371</v>
      </c>
      <c r="O183" s="42">
        <v>348.98500263622998</v>
      </c>
      <c r="P183" s="42">
        <v>298.59032298880993</v>
      </c>
      <c r="Q183" s="42">
        <v>50.394679647420048</v>
      </c>
      <c r="R183" s="42">
        <v>422.11294036250018</v>
      </c>
      <c r="S183" s="42">
        <v>-73.127937726270204</v>
      </c>
      <c r="T183" s="42">
        <v>302.6523519631001</v>
      </c>
      <c r="U183" s="42">
        <v>2.534916808000002</v>
      </c>
      <c r="V183" s="42">
        <v>8.3431552613999997</v>
      </c>
      <c r="W183" s="42">
        <v>111.117433138</v>
      </c>
      <c r="X183" s="42"/>
      <c r="Y183" s="42">
        <v>286.03185047386319</v>
      </c>
      <c r="Z183" s="42">
        <v>190.2475004922745</v>
      </c>
      <c r="AA183" s="42">
        <v>55.003107381675235</v>
      </c>
      <c r="AB183" s="42">
        <v>40.781242599913462</v>
      </c>
      <c r="AC183" s="42">
        <v>8441.4880952380936</v>
      </c>
      <c r="AD183" s="42">
        <v>1742.6189999999999</v>
      </c>
      <c r="AE183" s="42">
        <v>140.41333333333333</v>
      </c>
      <c r="AF183" s="42">
        <v>20802.669999999998</v>
      </c>
      <c r="AG183" s="42">
        <v>2112021.6651380002</v>
      </c>
      <c r="AH183" s="36">
        <v>2642.3</v>
      </c>
      <c r="AI183" s="42"/>
      <c r="AJ183" s="42"/>
      <c r="AK183" s="42"/>
      <c r="AL183" s="42">
        <v>64.67850861808509</v>
      </c>
      <c r="AM183" s="42">
        <v>478127.8246750001</v>
      </c>
      <c r="AN183" s="42">
        <v>112693.20137700003</v>
      </c>
      <c r="AO183" s="81">
        <v>46751.097709999995</v>
      </c>
      <c r="AP183" s="81">
        <v>65942.103667000032</v>
      </c>
      <c r="AQ183" s="81">
        <v>47736.515847000031</v>
      </c>
      <c r="AR183" s="42">
        <v>20646.932442999998</v>
      </c>
      <c r="AS183" s="42">
        <v>217498.65923600006</v>
      </c>
      <c r="AT183" s="81">
        <v>28906.888635999985</v>
      </c>
      <c r="AU183" s="81">
        <v>173526.94460200006</v>
      </c>
      <c r="AV183" s="81">
        <v>15064.825997999997</v>
      </c>
      <c r="AW183" s="42">
        <v>120495.231925</v>
      </c>
      <c r="AX183" s="81">
        <v>71097.532772000006</v>
      </c>
      <c r="AY183" s="81">
        <v>49397.699152999994</v>
      </c>
      <c r="AZ183" s="42">
        <v>6793.7996939999994</v>
      </c>
      <c r="BA183" s="81">
        <v>289491.33056999999</v>
      </c>
      <c r="BB183" s="81">
        <v>273587.05443000002</v>
      </c>
      <c r="BC183" s="81">
        <v>61326.147539999998</v>
      </c>
      <c r="BD183" s="81">
        <v>108499.0282</v>
      </c>
      <c r="BE183" s="81">
        <v>27912.800471000002</v>
      </c>
      <c r="BF183" s="81">
        <v>48165.242328000008</v>
      </c>
      <c r="BG183" s="81">
        <v>7067.1598600000007</v>
      </c>
      <c r="BH183" s="81">
        <v>9316.9244770000005</v>
      </c>
      <c r="BI183" s="81">
        <v>3680.020751</v>
      </c>
      <c r="BJ183" s="81">
        <v>44.161312000000002</v>
      </c>
      <c r="BK183" s="81">
        <v>989.85802000000001</v>
      </c>
      <c r="BL183" s="81">
        <v>293.93869000000001</v>
      </c>
      <c r="BM183" s="81">
        <v>641.30178146899993</v>
      </c>
      <c r="BN183" s="81">
        <v>156.72329999999999</v>
      </c>
      <c r="BO183" s="81">
        <v>10.216150000000001</v>
      </c>
      <c r="BP183" s="42">
        <v>70.739186133756832</v>
      </c>
      <c r="BQ183" s="42">
        <v>85.61421908341427</v>
      </c>
      <c r="BR183" s="42">
        <v>72.195045816171515</v>
      </c>
      <c r="BS183" s="42">
        <v>73.75233311624487</v>
      </c>
      <c r="BT183" s="42">
        <v>66.701786510064252</v>
      </c>
      <c r="BU183" s="42">
        <v>77.716469239218412</v>
      </c>
      <c r="BV183" s="42">
        <v>68.188683992484371</v>
      </c>
      <c r="BW183" s="42">
        <v>98.936280484076292</v>
      </c>
      <c r="BX183" s="42">
        <v>72.599169345195804</v>
      </c>
      <c r="BY183" s="42">
        <v>82.823869268647144</v>
      </c>
      <c r="BZ183" s="42">
        <v>81.218227265938282</v>
      </c>
      <c r="CA183" s="42">
        <v>88.322354730666646</v>
      </c>
      <c r="CB183" s="42">
        <v>74.395276167150044</v>
      </c>
      <c r="CC183" s="42">
        <v>72.232085527338924</v>
      </c>
      <c r="CD183" s="42">
        <v>65.774285661263534</v>
      </c>
      <c r="CE183" s="42">
        <v>76.171622506407147</v>
      </c>
      <c r="CF183" s="42">
        <v>72.544487512955783</v>
      </c>
      <c r="CG183" s="42">
        <v>70.964596285217496</v>
      </c>
      <c r="CH183" s="42">
        <v>67.397283960670705</v>
      </c>
      <c r="CI183" s="42">
        <v>78.145791831206935</v>
      </c>
      <c r="CJ183" s="42">
        <v>72.15172125779111</v>
      </c>
    </row>
    <row r="184" spans="1:88" ht="12" customHeight="1">
      <c r="A184" s="35" t="s">
        <v>654</v>
      </c>
      <c r="B184" s="42">
        <v>6102589.0990717979</v>
      </c>
      <c r="C184" s="42">
        <v>1488041.8796776719</v>
      </c>
      <c r="D184" s="42">
        <v>2637.2853600273415</v>
      </c>
      <c r="E184" s="42">
        <v>5783279.8943431461</v>
      </c>
      <c r="F184" s="42">
        <v>12.75</v>
      </c>
      <c r="G184" s="42">
        <v>14.42</v>
      </c>
      <c r="H184" s="42">
        <v>12.17</v>
      </c>
      <c r="I184" s="42">
        <v>17.89221151988616</v>
      </c>
      <c r="J184" s="42">
        <v>10.843932220207421</v>
      </c>
      <c r="K184" s="42">
        <v>1318.8</v>
      </c>
      <c r="L184" s="42">
        <v>1333.28</v>
      </c>
      <c r="M184" s="42">
        <v>69.912781588330759</v>
      </c>
      <c r="N184" s="42">
        <v>180.95850771492786</v>
      </c>
      <c r="O184" s="42">
        <v>373.99614916078997</v>
      </c>
      <c r="P184" s="42">
        <v>343.67224995373999</v>
      </c>
      <c r="Q184" s="42">
        <v>30.323899207049966</v>
      </c>
      <c r="R184" s="42">
        <v>422.68017234039996</v>
      </c>
      <c r="S184" s="42">
        <v>-48.684023179610016</v>
      </c>
      <c r="T184" s="42">
        <v>302.6407937134</v>
      </c>
      <c r="U184" s="42">
        <v>7.346275239999998</v>
      </c>
      <c r="V184" s="42">
        <v>20.563369560999998</v>
      </c>
      <c r="W184" s="42">
        <v>99.476009065999975</v>
      </c>
      <c r="X184" s="42"/>
      <c r="Y184" s="42">
        <v>411.14151496486062</v>
      </c>
      <c r="Z184" s="42">
        <v>301.76063634208379</v>
      </c>
      <c r="AA184" s="42">
        <v>70.700226801542115</v>
      </c>
      <c r="AB184" s="42">
        <v>38.680651821234697</v>
      </c>
      <c r="AC184" s="42">
        <v>8470.7840909090919</v>
      </c>
      <c r="AD184" s="42">
        <v>1673.7727</v>
      </c>
      <c r="AE184" s="42">
        <v>142.88</v>
      </c>
      <c r="AF184" s="42">
        <v>21527.59</v>
      </c>
      <c r="AG184" s="42">
        <v>2025990.791765</v>
      </c>
      <c r="AH184" s="36">
        <v>3009.7</v>
      </c>
      <c r="AI184" s="42"/>
      <c r="AJ184" s="42"/>
      <c r="AK184" s="42"/>
      <c r="AL184" s="42">
        <v>65.123034450511796</v>
      </c>
      <c r="AM184" s="42">
        <v>543223.93481999973</v>
      </c>
      <c r="AN184" s="42">
        <v>127207.779518</v>
      </c>
      <c r="AO184" s="81">
        <v>50073.918858999998</v>
      </c>
      <c r="AP184" s="81">
        <v>77133.860658999998</v>
      </c>
      <c r="AQ184" s="81">
        <v>51780.688024000003</v>
      </c>
      <c r="AR184" s="42">
        <v>31096.374020999989</v>
      </c>
      <c r="AS184" s="42">
        <v>289624.42895799974</v>
      </c>
      <c r="AT184" s="81">
        <v>59542.627962999984</v>
      </c>
      <c r="AU184" s="81">
        <v>205523.25481599974</v>
      </c>
      <c r="AV184" s="81">
        <v>24558.546178999997</v>
      </c>
      <c r="AW184" s="42">
        <v>95216.020351000014</v>
      </c>
      <c r="AX184" s="81">
        <v>49489.759170000005</v>
      </c>
      <c r="AY184" s="81">
        <v>45726.261181000009</v>
      </c>
      <c r="AZ184" s="42">
        <v>79.331971999999993</v>
      </c>
      <c r="BA184" s="81">
        <v>359587.58395299991</v>
      </c>
      <c r="BB184" s="81">
        <v>339478.17931199993</v>
      </c>
      <c r="BC184" s="81">
        <v>73206.719475999984</v>
      </c>
      <c r="BD184" s="81">
        <v>180191.45896300001</v>
      </c>
      <c r="BE184" s="81">
        <v>27419.516354000003</v>
      </c>
      <c r="BF184" s="81">
        <v>22717.313679999999</v>
      </c>
      <c r="BG184" s="81">
        <v>6802.2374</v>
      </c>
      <c r="BH184" s="81">
        <v>12938.931263</v>
      </c>
      <c r="BI184" s="81">
        <v>6603.9236769999989</v>
      </c>
      <c r="BJ184" s="81">
        <v>49.627540000000003</v>
      </c>
      <c r="BK184" s="81">
        <v>1691.2923900000001</v>
      </c>
      <c r="BL184" s="81">
        <v>248.80949999999999</v>
      </c>
      <c r="BM184" s="81">
        <v>338.03258891299998</v>
      </c>
      <c r="BN184" s="81">
        <v>156.4058</v>
      </c>
      <c r="BO184" s="81">
        <v>13.2209</v>
      </c>
      <c r="BP184" s="42">
        <v>70.739186133756832</v>
      </c>
      <c r="BQ184" s="42">
        <v>94.819356924713688</v>
      </c>
      <c r="BR184" s="42">
        <v>72.638125975224028</v>
      </c>
      <c r="BS184" s="42">
        <v>75.591222625839279</v>
      </c>
      <c r="BT184" s="42">
        <v>66.646092031457485</v>
      </c>
      <c r="BU184" s="42">
        <v>83.83913802477251</v>
      </c>
      <c r="BV184" s="42">
        <v>68.383747255516042</v>
      </c>
      <c r="BW184" s="42">
        <v>97.924488023376853</v>
      </c>
      <c r="BX184" s="42">
        <v>72.450532115460362</v>
      </c>
      <c r="BY184" s="42">
        <v>96.953457177700201</v>
      </c>
      <c r="BZ184" s="42">
        <v>80.096980156160953</v>
      </c>
      <c r="CA184" s="42">
        <v>105.07443556019189</v>
      </c>
      <c r="CB184" s="42">
        <v>75.243522296977162</v>
      </c>
      <c r="CC184" s="42">
        <v>73.252831540386524</v>
      </c>
      <c r="CD184" s="42">
        <v>64.923359733232047</v>
      </c>
      <c r="CE184" s="42">
        <v>76.390594982052804</v>
      </c>
      <c r="CF184" s="42">
        <v>83.659138460046378</v>
      </c>
      <c r="CG184" s="42">
        <v>71.032542065845519</v>
      </c>
      <c r="CH184" s="42">
        <v>67.937903163536163</v>
      </c>
      <c r="CI184" s="42">
        <v>80.783200972187288</v>
      </c>
      <c r="CJ184" s="42">
        <v>72.152873019230981</v>
      </c>
    </row>
    <row r="185" spans="1:88" ht="12" customHeight="1">
      <c r="A185" s="35" t="s">
        <v>655</v>
      </c>
      <c r="B185" s="42">
        <v>6360705.357587371</v>
      </c>
      <c r="C185" s="42">
        <v>1595684.8301776811</v>
      </c>
      <c r="D185" s="42">
        <v>2640.5384232786128</v>
      </c>
      <c r="E185" s="42">
        <v>5937756.5747099314</v>
      </c>
      <c r="F185" s="42">
        <v>13.25</v>
      </c>
      <c r="G185" s="42">
        <v>14.88</v>
      </c>
      <c r="H185" s="42">
        <v>12.91</v>
      </c>
      <c r="I185" s="42">
        <v>18.447518127724692</v>
      </c>
      <c r="J185" s="42">
        <v>10.957964111527986</v>
      </c>
      <c r="K185" s="42">
        <v>1316.11</v>
      </c>
      <c r="L185" s="42">
        <v>1313.13</v>
      </c>
      <c r="M185" s="42">
        <v>70.98686288747129</v>
      </c>
      <c r="N185" s="42">
        <v>183.81121868423196</v>
      </c>
      <c r="O185" s="42">
        <v>416.94410807721016</v>
      </c>
      <c r="P185" s="42">
        <v>363.70107972743</v>
      </c>
      <c r="Q185" s="42">
        <v>53.243028349780204</v>
      </c>
      <c r="R185" s="42">
        <v>408.92869974409984</v>
      </c>
      <c r="S185" s="42">
        <v>8.015408333110333</v>
      </c>
      <c r="T185" s="42">
        <v>369.41998185049999</v>
      </c>
      <c r="U185" s="42">
        <v>3.3950087250000016</v>
      </c>
      <c r="V185" s="42">
        <v>1.959464866100002</v>
      </c>
      <c r="W185" s="42">
        <v>37.549253027500036</v>
      </c>
      <c r="X185" s="42"/>
      <c r="Y185" s="42">
        <v>416.00533063443055</v>
      </c>
      <c r="Z185" s="42">
        <v>289.91828700528367</v>
      </c>
      <c r="AA185" s="42">
        <v>92.828521038697104</v>
      </c>
      <c r="AB185" s="42">
        <v>33.258522590449765</v>
      </c>
      <c r="AC185" s="42">
        <v>8285.5263157894751</v>
      </c>
      <c r="AD185" s="42">
        <v>1650.0658000000001</v>
      </c>
      <c r="AE185" s="42">
        <v>144.70666666666668</v>
      </c>
      <c r="AF185" s="42">
        <v>20317.440569196428</v>
      </c>
      <c r="AG185" s="42">
        <v>1907907.080781</v>
      </c>
      <c r="AH185" s="36">
        <v>4094.4</v>
      </c>
      <c r="AI185" s="42"/>
      <c r="AJ185" s="42"/>
      <c r="AK185" s="42"/>
      <c r="AL185" s="42">
        <v>65.123034450511796</v>
      </c>
      <c r="AM185" s="42">
        <v>587701.84178800031</v>
      </c>
      <c r="AN185" s="42">
        <v>120580.09235000001</v>
      </c>
      <c r="AO185" s="81">
        <v>58156.022340000003</v>
      </c>
      <c r="AP185" s="81">
        <v>62424.07001000001</v>
      </c>
      <c r="AQ185" s="81">
        <v>44268.651154000014</v>
      </c>
      <c r="AR185" s="42">
        <v>34889.417394000026</v>
      </c>
      <c r="AS185" s="42">
        <v>323638.26957600028</v>
      </c>
      <c r="AT185" s="81">
        <v>68742.262911999991</v>
      </c>
      <c r="AU185" s="81">
        <v>216070.09966600026</v>
      </c>
      <c r="AV185" s="81">
        <v>38825.906998000028</v>
      </c>
      <c r="AW185" s="42">
        <v>107903.45921100001</v>
      </c>
      <c r="AX185" s="81">
        <v>80048.985748999999</v>
      </c>
      <c r="AY185" s="81">
        <v>27854.473462000009</v>
      </c>
      <c r="AZ185" s="42">
        <v>690.60325699999999</v>
      </c>
      <c r="BA185" s="81">
        <v>412356.1923259999</v>
      </c>
      <c r="BB185" s="81">
        <v>373832.72705699998</v>
      </c>
      <c r="BC185" s="81">
        <v>73418.405367999992</v>
      </c>
      <c r="BD185" s="81">
        <v>212322.02862099998</v>
      </c>
      <c r="BE185" s="81">
        <v>27820.31364</v>
      </c>
      <c r="BF185" s="81">
        <v>34464.385821999997</v>
      </c>
      <c r="BG185" s="81">
        <v>5526.6018600000007</v>
      </c>
      <c r="BH185" s="81">
        <v>9428.1057329999985</v>
      </c>
      <c r="BI185" s="81">
        <v>30383.003793</v>
      </c>
      <c r="BJ185" s="81">
        <v>47.464807999999998</v>
      </c>
      <c r="BK185" s="81">
        <v>1938.5057099999999</v>
      </c>
      <c r="BL185" s="81">
        <v>264.70855999999998</v>
      </c>
      <c r="BM185" s="81">
        <v>510.404198678</v>
      </c>
      <c r="BN185" s="81">
        <v>114.38999999999999</v>
      </c>
      <c r="BO185" s="81">
        <v>8.7456300000000002</v>
      </c>
      <c r="BP185" s="42">
        <v>71.421626038001889</v>
      </c>
      <c r="BQ185" s="42">
        <v>98.231051369391125</v>
      </c>
      <c r="BR185" s="42">
        <v>72.71548991741048</v>
      </c>
      <c r="BS185" s="42">
        <v>75.751659382646153</v>
      </c>
      <c r="BT185" s="42">
        <v>66.526870757357116</v>
      </c>
      <c r="BU185" s="42">
        <v>84.246929300073461</v>
      </c>
      <c r="BV185" s="42">
        <v>66.81106863404851</v>
      </c>
      <c r="BW185" s="42">
        <v>94.042884219602712</v>
      </c>
      <c r="BX185" s="42">
        <v>72.541114676891581</v>
      </c>
      <c r="BY185" s="42">
        <v>98.42722295029094</v>
      </c>
      <c r="BZ185" s="42">
        <v>78.204486444576276</v>
      </c>
      <c r="CA185" s="42">
        <v>104.92486340992828</v>
      </c>
      <c r="CB185" s="42">
        <v>74.958802767595742</v>
      </c>
      <c r="CC185" s="42">
        <v>73.369149360638943</v>
      </c>
      <c r="CD185" s="42">
        <v>64.245044335044923</v>
      </c>
      <c r="CE185" s="42">
        <v>76.883653552409186</v>
      </c>
      <c r="CF185" s="42">
        <v>87.334256312114078</v>
      </c>
      <c r="CG185" s="42">
        <v>71.18893617801875</v>
      </c>
      <c r="CH185" s="42">
        <v>68.237925212451827</v>
      </c>
      <c r="CI185" s="42">
        <v>81.158417208784854</v>
      </c>
      <c r="CJ185" s="42">
        <v>72.207270194366657</v>
      </c>
    </row>
    <row r="186" spans="1:88" ht="12" customHeight="1">
      <c r="A186" s="35" t="s">
        <v>656</v>
      </c>
      <c r="B186" s="42">
        <v>6727359.7347476352</v>
      </c>
      <c r="C186" s="42">
        <v>1741236.8174467115</v>
      </c>
      <c r="D186" s="42">
        <v>2685.0281261099999</v>
      </c>
      <c r="E186" s="42">
        <v>6123003.9803744908</v>
      </c>
      <c r="F186" s="42">
        <v>13.25</v>
      </c>
      <c r="G186" s="42">
        <v>15.4</v>
      </c>
      <c r="H186" s="42">
        <v>11.5</v>
      </c>
      <c r="I186" s="42">
        <v>18.560558209573067</v>
      </c>
      <c r="J186" s="42">
        <v>11.160742636230911</v>
      </c>
      <c r="K186" s="42">
        <v>1316</v>
      </c>
      <c r="L186" s="42">
        <v>1318.03</v>
      </c>
      <c r="M186" s="42">
        <v>71.65500766908356</v>
      </c>
      <c r="N186" s="42">
        <v>187.59067395243099</v>
      </c>
      <c r="O186" s="42">
        <v>354.18114858575962</v>
      </c>
      <c r="P186" s="42">
        <v>328.70968038147976</v>
      </c>
      <c r="Q186" s="42">
        <v>25.471468204279901</v>
      </c>
      <c r="R186" s="42">
        <v>710.73229771569993</v>
      </c>
      <c r="S186" s="42">
        <v>-356.55114912994026</v>
      </c>
      <c r="T186" s="42">
        <v>550.38056902130006</v>
      </c>
      <c r="U186" s="42">
        <v>12.634374697999998</v>
      </c>
      <c r="V186" s="42">
        <v>11.9960095059</v>
      </c>
      <c r="W186" s="42">
        <v>148.35571918850005</v>
      </c>
      <c r="X186" s="42"/>
      <c r="Y186" s="42">
        <v>412.03180974514123</v>
      </c>
      <c r="Z186" s="42">
        <v>291.61417743643221</v>
      </c>
      <c r="AA186" s="42">
        <v>94.628859405271612</v>
      </c>
      <c r="AB186" s="42">
        <v>25.788772903437451</v>
      </c>
      <c r="AC186" s="42">
        <v>7896.9090909090919</v>
      </c>
      <c r="AD186" s="42">
        <v>1585.5045</v>
      </c>
      <c r="AE186" s="42">
        <v>142.47666666666666</v>
      </c>
      <c r="AF186" s="42">
        <v>20210.146993885868</v>
      </c>
      <c r="AG186" s="42">
        <v>1830858.2388869999</v>
      </c>
      <c r="AH186" s="36">
        <v>4660</v>
      </c>
      <c r="AI186" s="42"/>
      <c r="AJ186" s="42"/>
      <c r="AK186" s="42"/>
      <c r="AL186" s="42">
        <v>77.792020674672784</v>
      </c>
      <c r="AM186" s="42">
        <v>656078.65056700027</v>
      </c>
      <c r="AN186" s="42">
        <v>137455.86652200008</v>
      </c>
      <c r="AO186" s="81">
        <v>64603.379306000032</v>
      </c>
      <c r="AP186" s="81">
        <v>72852.487216000038</v>
      </c>
      <c r="AQ186" s="81">
        <v>46706.231879000035</v>
      </c>
      <c r="AR186" s="42">
        <v>48755.042751999979</v>
      </c>
      <c r="AS186" s="42">
        <v>368576.57180900022</v>
      </c>
      <c r="AT186" s="81">
        <v>92283.000597999999</v>
      </c>
      <c r="AU186" s="81">
        <v>242224.49431300015</v>
      </c>
      <c r="AV186" s="81">
        <v>34069.076898000043</v>
      </c>
      <c r="AW186" s="42">
        <v>100931.68595800002</v>
      </c>
      <c r="AX186" s="81">
        <v>67870.570322000014</v>
      </c>
      <c r="AY186" s="81">
        <v>33061.115636000002</v>
      </c>
      <c r="AZ186" s="42">
        <v>359.48352599999993</v>
      </c>
      <c r="BA186" s="81">
        <v>485711.53909300006</v>
      </c>
      <c r="BB186" s="81">
        <v>435834.23321800004</v>
      </c>
      <c r="BC186" s="81">
        <v>77289.752194000001</v>
      </c>
      <c r="BD186" s="81">
        <v>264758.08913000004</v>
      </c>
      <c r="BE186" s="81">
        <v>29477.223689999999</v>
      </c>
      <c r="BF186" s="81">
        <v>29988.077527999998</v>
      </c>
      <c r="BG186" s="81">
        <v>12509.353939999999</v>
      </c>
      <c r="BH186" s="81">
        <v>9033.9803919999995</v>
      </c>
      <c r="BI186" s="81">
        <v>41980.369500999994</v>
      </c>
      <c r="BJ186" s="81">
        <v>49.905113999999998</v>
      </c>
      <c r="BK186" s="81">
        <v>2460.2245600000001</v>
      </c>
      <c r="BL186" s="81">
        <v>305.84205999999995</v>
      </c>
      <c r="BM186" s="81">
        <v>458.79695504800003</v>
      </c>
      <c r="BN186" s="81">
        <v>303.1189</v>
      </c>
      <c r="BO186" s="81">
        <v>9.0142500000000005</v>
      </c>
      <c r="BP186" s="42">
        <v>71.241453347088665</v>
      </c>
      <c r="BQ186" s="42">
        <v>99.775969608490314</v>
      </c>
      <c r="BR186" s="42">
        <v>73.37218427118961</v>
      </c>
      <c r="BS186" s="42">
        <v>76.508986074631892</v>
      </c>
      <c r="BT186" s="42">
        <v>67.906429079280954</v>
      </c>
      <c r="BU186" s="42">
        <v>85.263911145157877</v>
      </c>
      <c r="BV186" s="42">
        <v>67.00199365685252</v>
      </c>
      <c r="BW186" s="42">
        <v>94.990080641320816</v>
      </c>
      <c r="BX186" s="42">
        <v>72.76692493022702</v>
      </c>
      <c r="BY186" s="42">
        <v>100.75611441795701</v>
      </c>
      <c r="BZ186" s="42">
        <v>76.403208606355761</v>
      </c>
      <c r="CA186" s="42">
        <v>107.54237603954161</v>
      </c>
      <c r="CB186" s="42">
        <v>75.110680155987822</v>
      </c>
      <c r="CC186" s="42">
        <v>73.799471690401646</v>
      </c>
      <c r="CD186" s="42">
        <v>64.839778100208349</v>
      </c>
      <c r="CE186" s="42">
        <v>76.916352534240033</v>
      </c>
      <c r="CF186" s="42">
        <v>89.404371637634</v>
      </c>
      <c r="CG186" s="42">
        <v>71.962211015949606</v>
      </c>
      <c r="CH186" s="42">
        <v>70.205993484642548</v>
      </c>
      <c r="CI186" s="42">
        <v>82.324856440174372</v>
      </c>
      <c r="CJ186" s="42">
        <v>72.854101438842505</v>
      </c>
    </row>
    <row r="187" spans="1:88" ht="12" customHeight="1">
      <c r="A187" s="35" t="s">
        <v>657</v>
      </c>
      <c r="B187" s="42">
        <v>7048915.5455523096</v>
      </c>
      <c r="C187" s="42">
        <v>1797054.5797628011</v>
      </c>
      <c r="D187" s="42">
        <v>2718.07123</v>
      </c>
      <c r="E187" s="42">
        <v>6319989.1456274269</v>
      </c>
      <c r="F187" s="42">
        <v>13.25</v>
      </c>
      <c r="G187" s="42">
        <v>15.69</v>
      </c>
      <c r="H187" s="42">
        <v>12.39</v>
      </c>
      <c r="I187" s="42">
        <v>17.931837766008911</v>
      </c>
      <c r="J187" s="42">
        <v>11.024809871506298</v>
      </c>
      <c r="K187" s="42">
        <v>1342.23</v>
      </c>
      <c r="L187" s="42">
        <v>1328.01</v>
      </c>
      <c r="M187" s="42">
        <v>72.417792639192584</v>
      </c>
      <c r="N187" s="42">
        <v>190.63412300187952</v>
      </c>
      <c r="O187" s="42">
        <v>535.32295672583007</v>
      </c>
      <c r="P187" s="42">
        <v>477.0550211082101</v>
      </c>
      <c r="Q187" s="42">
        <v>58.26793561761999</v>
      </c>
      <c r="R187" s="42">
        <v>705.59120398040056</v>
      </c>
      <c r="S187" s="42">
        <v>-170.2682472545705</v>
      </c>
      <c r="T187" s="42">
        <v>500.19931313839982</v>
      </c>
      <c r="U187" s="42">
        <v>18.35572676</v>
      </c>
      <c r="V187" s="42">
        <v>2.6838018770000041</v>
      </c>
      <c r="W187" s="42">
        <v>202.70808896500009</v>
      </c>
      <c r="X187" s="42"/>
      <c r="Y187" s="42">
        <v>424.34923791128296</v>
      </c>
      <c r="Z187" s="42">
        <v>297.34744916042177</v>
      </c>
      <c r="AA187" s="42">
        <v>104.05789263677498</v>
      </c>
      <c r="AB187" s="42">
        <v>22.943896114086197</v>
      </c>
      <c r="AC187" s="42">
        <v>7428.28947368421</v>
      </c>
      <c r="AD187" s="42">
        <v>1596.6974</v>
      </c>
      <c r="AE187" s="42">
        <v>139.01333333333332</v>
      </c>
      <c r="AF187" s="42">
        <v>19042.259999999998</v>
      </c>
      <c r="AG187" s="42">
        <v>1895195.4677919999</v>
      </c>
      <c r="AH187" s="36">
        <v>42079.8</v>
      </c>
      <c r="AI187" s="42"/>
      <c r="AJ187" s="42"/>
      <c r="AK187" s="42"/>
      <c r="AL187" s="42">
        <v>83.570856496219903</v>
      </c>
      <c r="AM187" s="42">
        <v>582471.64680700004</v>
      </c>
      <c r="AN187" s="42">
        <v>138948.98970299997</v>
      </c>
      <c r="AO187" s="81">
        <v>64975.941940999997</v>
      </c>
      <c r="AP187" s="81">
        <v>73973.047761999973</v>
      </c>
      <c r="AQ187" s="81">
        <v>49807.199698999961</v>
      </c>
      <c r="AR187" s="42">
        <v>44207.351223999962</v>
      </c>
      <c r="AS187" s="42">
        <v>318244.78417200013</v>
      </c>
      <c r="AT187" s="81">
        <v>86902.215820999932</v>
      </c>
      <c r="AU187" s="81">
        <v>198504.47021200019</v>
      </c>
      <c r="AV187" s="81">
        <v>32838.098139000002</v>
      </c>
      <c r="AW187" s="42">
        <v>73555.876715999984</v>
      </c>
      <c r="AX187" s="81">
        <v>48024.402321000001</v>
      </c>
      <c r="AY187" s="81">
        <v>25531.474394999983</v>
      </c>
      <c r="AZ187" s="42">
        <v>7514.6449920000005</v>
      </c>
      <c r="BA187" s="81">
        <v>484376.07169100014</v>
      </c>
      <c r="BB187" s="81">
        <v>439339.27097500005</v>
      </c>
      <c r="BC187" s="81">
        <v>74972.216029999996</v>
      </c>
      <c r="BD187" s="81">
        <v>241188.32143300003</v>
      </c>
      <c r="BE187" s="81">
        <v>18824.383730000001</v>
      </c>
      <c r="BF187" s="81">
        <v>74708.919358999992</v>
      </c>
      <c r="BG187" s="81">
        <v>6702.8518099999992</v>
      </c>
      <c r="BH187" s="81">
        <v>7785.661814</v>
      </c>
      <c r="BI187" s="81">
        <v>37923.482233999996</v>
      </c>
      <c r="BJ187" s="81">
        <v>49.610044000000002</v>
      </c>
      <c r="BK187" s="81">
        <v>2484.6689329999999</v>
      </c>
      <c r="BL187" s="81">
        <v>219.96903000000003</v>
      </c>
      <c r="BM187" s="81">
        <v>744.07875666299992</v>
      </c>
      <c r="BN187" s="81">
        <v>158.84870000000001</v>
      </c>
      <c r="BO187" s="81">
        <v>9.0142500000000005</v>
      </c>
      <c r="BP187" s="42">
        <v>72.156268383495942</v>
      </c>
      <c r="BQ187" s="42">
        <v>105.31192663192914</v>
      </c>
      <c r="BR187" s="42">
        <v>73.563957960791626</v>
      </c>
      <c r="BS187" s="42">
        <v>76.742123149056368</v>
      </c>
      <c r="BT187" s="42">
        <v>68.049447367895766</v>
      </c>
      <c r="BU187" s="42">
        <v>85.503262243161302</v>
      </c>
      <c r="BV187" s="42">
        <v>66.121743331871571</v>
      </c>
      <c r="BW187" s="42">
        <v>94.990080641320816</v>
      </c>
      <c r="BX187" s="42">
        <v>72.63990753440612</v>
      </c>
      <c r="BY187" s="42">
        <v>101.92114053948916</v>
      </c>
      <c r="BZ187" s="42">
        <v>70.861399214784825</v>
      </c>
      <c r="CA187" s="42">
        <v>107.69194818980522</v>
      </c>
      <c r="CB187" s="42">
        <v>74.699631306971625</v>
      </c>
      <c r="CC187" s="42">
        <v>73.579816927017063</v>
      </c>
      <c r="CD187" s="42">
        <v>64.369247993054074</v>
      </c>
      <c r="CE187" s="42">
        <v>76.969145246305416</v>
      </c>
      <c r="CF187" s="42">
        <v>90.993154472725365</v>
      </c>
      <c r="CG187" s="42">
        <v>72.064614612838795</v>
      </c>
      <c r="CH187" s="42">
        <v>70.809088274139114</v>
      </c>
      <c r="CI187" s="42">
        <v>87.183966800738077</v>
      </c>
      <c r="CJ187" s="42">
        <v>73.084892571503715</v>
      </c>
    </row>
    <row r="188" spans="1:88" ht="12" customHeight="1">
      <c r="A188" s="35" t="s">
        <v>658</v>
      </c>
      <c r="B188" s="42">
        <v>6951218.8895690255</v>
      </c>
      <c r="C188" s="42">
        <v>1660242.2727252794</v>
      </c>
      <c r="D188" s="42">
        <v>2606.0445499999996</v>
      </c>
      <c r="E188" s="42">
        <v>6430323.4749976695</v>
      </c>
      <c r="F188" s="42">
        <v>13.25</v>
      </c>
      <c r="G188" s="42">
        <v>15.95</v>
      </c>
      <c r="H188" s="42">
        <v>13.3</v>
      </c>
      <c r="I188" s="42">
        <v>18.283231437685547</v>
      </c>
      <c r="J188" s="42">
        <v>11.23688195015915</v>
      </c>
      <c r="K188" s="42">
        <v>1349.1</v>
      </c>
      <c r="L188" s="42">
        <v>1344.04</v>
      </c>
      <c r="M188" s="42">
        <v>71.376554645060892</v>
      </c>
      <c r="N188" s="42">
        <v>189.08015497250264</v>
      </c>
      <c r="O188" s="42">
        <v>389.27271916585016</v>
      </c>
      <c r="P188" s="42">
        <v>342.96858965725016</v>
      </c>
      <c r="Q188" s="42">
        <v>46.304129508599999</v>
      </c>
      <c r="R188" s="42">
        <v>414.05901709239959</v>
      </c>
      <c r="S188" s="42">
        <v>-24.786297926549434</v>
      </c>
      <c r="T188" s="42">
        <v>304.35205642040012</v>
      </c>
      <c r="U188" s="42">
        <v>-4.7119714009999933</v>
      </c>
      <c r="V188" s="42">
        <v>-5.6815632880000022</v>
      </c>
      <c r="W188" s="42">
        <v>115.3885239599998</v>
      </c>
      <c r="X188" s="42"/>
      <c r="Y188" s="42">
        <v>370.88172003942231</v>
      </c>
      <c r="Z188" s="42">
        <v>253.82923798554538</v>
      </c>
      <c r="AA188" s="42">
        <v>94.669670896444373</v>
      </c>
      <c r="AB188" s="42">
        <v>22.382811157432609</v>
      </c>
      <c r="AC188" s="42">
        <v>7584.261363636364</v>
      </c>
      <c r="AD188" s="42">
        <v>1593.9091000000001</v>
      </c>
      <c r="AE188" s="42">
        <v>132.84333333333333</v>
      </c>
      <c r="AF188" s="42">
        <v>20331.080000000002</v>
      </c>
      <c r="AG188" s="42">
        <v>1934876.252257</v>
      </c>
      <c r="AH188" s="36">
        <v>749.8</v>
      </c>
      <c r="AI188" s="42"/>
      <c r="AJ188" s="42"/>
      <c r="AK188" s="42"/>
      <c r="AL188" s="42">
        <v>81.881658332998441</v>
      </c>
      <c r="AM188" s="42">
        <v>657687.99373100011</v>
      </c>
      <c r="AN188" s="42">
        <v>146012.48439599999</v>
      </c>
      <c r="AO188" s="81">
        <v>66117.315109000017</v>
      </c>
      <c r="AP188" s="81">
        <v>79895.169287000012</v>
      </c>
      <c r="AQ188" s="81">
        <v>56450.498583000015</v>
      </c>
      <c r="AR188" s="42">
        <v>43020.31316100002</v>
      </c>
      <c r="AS188" s="42">
        <v>301075.98133499996</v>
      </c>
      <c r="AT188" s="81">
        <v>82173.650198999967</v>
      </c>
      <c r="AU188" s="81">
        <v>193681.573707</v>
      </c>
      <c r="AV188" s="81">
        <v>25220.757429000012</v>
      </c>
      <c r="AW188" s="42">
        <v>167484.20480599999</v>
      </c>
      <c r="AX188" s="81">
        <v>91136.564603999999</v>
      </c>
      <c r="AY188" s="81">
        <v>76347.640201999995</v>
      </c>
      <c r="AZ188" s="42">
        <v>95.010032999999993</v>
      </c>
      <c r="BA188" s="81">
        <v>285142.37566300004</v>
      </c>
      <c r="BB188" s="81">
        <v>240198.82320799999</v>
      </c>
      <c r="BC188" s="81">
        <v>63238.922454000007</v>
      </c>
      <c r="BD188" s="81">
        <v>81722.275624999995</v>
      </c>
      <c r="BE188" s="81">
        <v>23560.320114999999</v>
      </c>
      <c r="BF188" s="81">
        <v>44767.615657999995</v>
      </c>
      <c r="BG188" s="81">
        <v>6398.2578499999991</v>
      </c>
      <c r="BH188" s="81">
        <v>7364.6422499999999</v>
      </c>
      <c r="BI188" s="81">
        <v>33458.404158999998</v>
      </c>
      <c r="BJ188" s="81">
        <v>44.570107999999998</v>
      </c>
      <c r="BK188" s="81">
        <v>902.11135999999999</v>
      </c>
      <c r="BL188" s="81">
        <v>269.02005000000003</v>
      </c>
      <c r="BM188" s="81">
        <v>471.33834961600002</v>
      </c>
      <c r="BN188" s="81">
        <v>153.06489999999999</v>
      </c>
      <c r="BO188" s="81">
        <v>9.0142500000000005</v>
      </c>
      <c r="BP188" s="42">
        <v>72.156268383495942</v>
      </c>
      <c r="BQ188" s="42">
        <v>103.89575157942151</v>
      </c>
      <c r="BR188" s="42">
        <v>73.675504285143091</v>
      </c>
      <c r="BS188" s="42">
        <v>77.248818318857161</v>
      </c>
      <c r="BT188" s="42">
        <v>68.039378009762189</v>
      </c>
      <c r="BU188" s="42">
        <v>87.102196249803782</v>
      </c>
      <c r="BV188" s="42">
        <v>67.261389887969074</v>
      </c>
      <c r="BW188" s="42">
        <v>94.990080641320816</v>
      </c>
      <c r="BX188" s="42">
        <v>72.753975321696927</v>
      </c>
      <c r="BY188" s="42">
        <v>105.06697946301047</v>
      </c>
      <c r="BZ188" s="42">
        <v>69.967478239917455</v>
      </c>
      <c r="CA188" s="42">
        <v>113.67483420034995</v>
      </c>
      <c r="CB188" s="42">
        <v>75.339945407853449</v>
      </c>
      <c r="CC188" s="42">
        <v>73.743709610526011</v>
      </c>
      <c r="CD188" s="42">
        <v>64.463232126264842</v>
      </c>
      <c r="CE188" s="42">
        <v>77.093725727559899</v>
      </c>
      <c r="CF188" s="42">
        <v>90.646428162606128</v>
      </c>
      <c r="CG188" s="42">
        <v>72.115157355251384</v>
      </c>
      <c r="CH188" s="42">
        <v>70.720993178292971</v>
      </c>
      <c r="CI188" s="42">
        <v>91.443057794049864</v>
      </c>
      <c r="CJ188" s="42">
        <v>73.123070695346854</v>
      </c>
    </row>
    <row r="189" spans="1:88" ht="12" customHeight="1">
      <c r="A189" s="35" t="s">
        <v>659</v>
      </c>
      <c r="B189" s="42">
        <v>6995638.5643490944</v>
      </c>
      <c r="C189" s="42">
        <v>1680966.7230776399</v>
      </c>
      <c r="D189" s="42">
        <v>2463.7087999999999</v>
      </c>
      <c r="E189" s="42">
        <v>6676899.0833900673</v>
      </c>
      <c r="F189" s="42">
        <v>13.25</v>
      </c>
      <c r="G189" s="42">
        <v>16.309999999999999</v>
      </c>
      <c r="H189" s="42">
        <v>14.13</v>
      </c>
      <c r="I189" s="42">
        <v>18.28612705327075</v>
      </c>
      <c r="J189" s="42">
        <v>11.385119115766615</v>
      </c>
      <c r="K189" s="42">
        <v>1381.99</v>
      </c>
      <c r="L189" s="42">
        <v>1364.22</v>
      </c>
      <c r="M189" s="42">
        <v>69.861815719274816</v>
      </c>
      <c r="N189" s="42">
        <v>187.05307351191644</v>
      </c>
      <c r="O189" s="42">
        <v>354.96772910302019</v>
      </c>
      <c r="P189" s="42">
        <v>331.17859919960023</v>
      </c>
      <c r="Q189" s="42">
        <v>23.789129903419973</v>
      </c>
      <c r="R189" s="42">
        <v>238.50627659200001</v>
      </c>
      <c r="S189" s="42">
        <v>116.46145251102018</v>
      </c>
      <c r="T189" s="42">
        <v>174.23978754099988</v>
      </c>
      <c r="U189" s="42">
        <v>12.715630281999998</v>
      </c>
      <c r="V189" s="42">
        <v>6.1686209479999992</v>
      </c>
      <c r="W189" s="42">
        <v>58.097868102999925</v>
      </c>
      <c r="X189" s="42"/>
      <c r="Y189" s="42">
        <v>441.37478221706021</v>
      </c>
      <c r="Z189" s="42">
        <v>301.71625801901268</v>
      </c>
      <c r="AA189" s="42">
        <v>116.53904914058499</v>
      </c>
      <c r="AB189" s="42">
        <v>23.119475057462541</v>
      </c>
      <c r="AC189" s="42">
        <v>7510.431818181818</v>
      </c>
      <c r="AD189" s="42">
        <v>1626.0341000000001</v>
      </c>
      <c r="AE189" s="42">
        <v>123.59333333333332</v>
      </c>
      <c r="AF189" s="42">
        <v>19020.02</v>
      </c>
      <c r="AG189" s="42">
        <v>1772698.925853</v>
      </c>
      <c r="AH189" s="36">
        <v>50707.6</v>
      </c>
      <c r="AI189" s="42"/>
      <c r="AJ189" s="42"/>
      <c r="AK189" s="42"/>
      <c r="AL189" s="42">
        <v>85.571222742140066</v>
      </c>
      <c r="AM189" s="42">
        <v>681237.75296599953</v>
      </c>
      <c r="AN189" s="42">
        <v>145014.01089400004</v>
      </c>
      <c r="AO189" s="81">
        <v>71589.333986999991</v>
      </c>
      <c r="AP189" s="81">
        <v>73424.676907000015</v>
      </c>
      <c r="AQ189" s="81">
        <v>49305.919525000019</v>
      </c>
      <c r="AR189" s="42">
        <v>47716.791289999994</v>
      </c>
      <c r="AS189" s="42">
        <v>349638.48507799959</v>
      </c>
      <c r="AT189" s="81">
        <v>92535.553365000014</v>
      </c>
      <c r="AU189" s="81">
        <v>217920.62014599956</v>
      </c>
      <c r="AV189" s="81">
        <v>39182.311567000019</v>
      </c>
      <c r="AW189" s="42">
        <v>138619.187519</v>
      </c>
      <c r="AX189" s="81">
        <v>85756.105089999983</v>
      </c>
      <c r="AY189" s="81">
        <v>52863.082429000016</v>
      </c>
      <c r="AZ189" s="42">
        <v>249.27818500000004</v>
      </c>
      <c r="BA189" s="81">
        <v>327304.69040100009</v>
      </c>
      <c r="BB189" s="81">
        <v>290325.05636100005</v>
      </c>
      <c r="BC189" s="81">
        <v>67643.103399</v>
      </c>
      <c r="BD189" s="81">
        <v>88678.902547000005</v>
      </c>
      <c r="BE189" s="81">
        <v>32569.310915999999</v>
      </c>
      <c r="BF189" s="81">
        <v>65042.119986999991</v>
      </c>
      <c r="BG189" s="81">
        <v>8873.1574000000001</v>
      </c>
      <c r="BH189" s="81">
        <v>9116.3712139999989</v>
      </c>
      <c r="BI189" s="81">
        <v>24038.562370999996</v>
      </c>
      <c r="BJ189" s="81">
        <v>48.215342</v>
      </c>
      <c r="BK189" s="81">
        <v>1060.1579099999999</v>
      </c>
      <c r="BL189" s="81">
        <v>343.94909999999993</v>
      </c>
      <c r="BM189" s="81">
        <v>644.5764510350001</v>
      </c>
      <c r="BN189" s="81">
        <v>211.51079999999999</v>
      </c>
      <c r="BO189" s="81">
        <v>10.193035</v>
      </c>
      <c r="BP189" s="42">
        <v>74.013815444568962</v>
      </c>
      <c r="BQ189" s="42">
        <v>101.06340147440632</v>
      </c>
      <c r="BR189" s="42">
        <v>75.359478521149782</v>
      </c>
      <c r="BS189" s="42">
        <v>78.314564845088029</v>
      </c>
      <c r="BT189" s="42">
        <v>71.303253589694108</v>
      </c>
      <c r="BU189" s="42">
        <v>86.063515764009864</v>
      </c>
      <c r="BV189" s="42">
        <v>67.796917242078834</v>
      </c>
      <c r="BW189" s="42">
        <v>94.990080641320816</v>
      </c>
      <c r="BX189" s="42">
        <v>74.052269841666416</v>
      </c>
      <c r="BY189" s="42">
        <v>101.34707298010309</v>
      </c>
      <c r="BZ189" s="42">
        <v>69.367902164266738</v>
      </c>
      <c r="CA189" s="42">
        <v>107.69194818980522</v>
      </c>
      <c r="CB189" s="42">
        <v>76.061275125886056</v>
      </c>
      <c r="CC189" s="42">
        <v>74.564038601275911</v>
      </c>
      <c r="CD189" s="42">
        <v>67.220317163553844</v>
      </c>
      <c r="CE189" s="42">
        <v>77.628423234526466</v>
      </c>
      <c r="CF189" s="42">
        <v>90.542710387292345</v>
      </c>
      <c r="CG189" s="42">
        <v>74.150504059702939</v>
      </c>
      <c r="CH189" s="42">
        <v>74.364891623816177</v>
      </c>
      <c r="CI189" s="42">
        <v>93.327005621083956</v>
      </c>
      <c r="CJ189" s="42">
        <v>75.09434759146427</v>
      </c>
    </row>
    <row r="190" spans="1:88" ht="12" customHeight="1">
      <c r="A190" s="35" t="s">
        <v>660</v>
      </c>
      <c r="B190" s="42">
        <v>7110344.7335616425</v>
      </c>
      <c r="C190" s="42">
        <v>1657899.7613452061</v>
      </c>
      <c r="D190" s="42">
        <v>2518.0436</v>
      </c>
      <c r="E190" s="42">
        <v>6869163.9891341897</v>
      </c>
      <c r="F190" s="42">
        <v>13.25</v>
      </c>
      <c r="G190" s="42">
        <v>16.59</v>
      </c>
      <c r="H190" s="42">
        <v>14.8</v>
      </c>
      <c r="I190" s="42">
        <v>18.582851146685716</v>
      </c>
      <c r="J190" s="42">
        <v>11.496216256600215</v>
      </c>
      <c r="K190" s="42">
        <v>1394.47</v>
      </c>
      <c r="L190" s="42">
        <v>1394.83</v>
      </c>
      <c r="M190" s="42">
        <v>67.622651630049219</v>
      </c>
      <c r="N190" s="42">
        <v>182.70995361305583</v>
      </c>
      <c r="O190" s="42">
        <v>386.25265264579963</v>
      </c>
      <c r="P190" s="42">
        <v>309.28498634956981</v>
      </c>
      <c r="Q190" s="42">
        <v>76.967666296229837</v>
      </c>
      <c r="R190" s="42">
        <v>461.06881987009956</v>
      </c>
      <c r="S190" s="42">
        <v>-74.816167224299903</v>
      </c>
      <c r="T190" s="42">
        <v>327.37201927189921</v>
      </c>
      <c r="U190" s="42">
        <v>28.201179159000009</v>
      </c>
      <c r="V190" s="42">
        <v>3.3716232382000015</v>
      </c>
      <c r="W190" s="42">
        <v>130.32517736000025</v>
      </c>
      <c r="X190" s="42"/>
      <c r="Y190" s="42">
        <v>420.94730204959205</v>
      </c>
      <c r="Z190" s="42">
        <v>299.33903858601821</v>
      </c>
      <c r="AA190" s="42">
        <v>95.425646323800848</v>
      </c>
      <c r="AB190" s="42">
        <v>26.182617139773026</v>
      </c>
      <c r="AC190" s="42">
        <v>8087.7424804687498</v>
      </c>
      <c r="AD190" s="42">
        <v>1744.45</v>
      </c>
      <c r="AE190" s="42">
        <v>112.81666666666666</v>
      </c>
      <c r="AF190" s="42">
        <v>17887.12</v>
      </c>
      <c r="AG190" s="42">
        <v>1771543.9655210001</v>
      </c>
      <c r="AH190" s="36">
        <v>30194.799999999999</v>
      </c>
      <c r="AI190" s="42"/>
      <c r="AJ190" s="42"/>
      <c r="AK190" s="42"/>
      <c r="AL190" s="42">
        <v>85.571222742140066</v>
      </c>
      <c r="AM190" s="42">
        <v>564868.36820000003</v>
      </c>
      <c r="AN190" s="42">
        <v>124336.42456699999</v>
      </c>
      <c r="AO190" s="81">
        <v>62430.477810999982</v>
      </c>
      <c r="AP190" s="81">
        <v>61905.946756000012</v>
      </c>
      <c r="AQ190" s="81">
        <v>36359.803767000019</v>
      </c>
      <c r="AR190" s="42">
        <v>45511.663067999994</v>
      </c>
      <c r="AS190" s="42">
        <v>279742.04966299987</v>
      </c>
      <c r="AT190" s="81">
        <v>88230.194602000003</v>
      </c>
      <c r="AU190" s="81">
        <v>165276.80126499993</v>
      </c>
      <c r="AV190" s="81">
        <v>26235.053795999997</v>
      </c>
      <c r="AW190" s="42">
        <v>107452.55222</v>
      </c>
      <c r="AX190" s="81">
        <v>71847.008145999993</v>
      </c>
      <c r="AY190" s="81">
        <v>35605.544074000005</v>
      </c>
      <c r="AZ190" s="42">
        <v>7825.6786819999998</v>
      </c>
      <c r="BA190" s="81">
        <v>350613.89541299996</v>
      </c>
      <c r="BB190" s="81">
        <v>325031.10299499996</v>
      </c>
      <c r="BC190" s="81">
        <v>69203.826268000004</v>
      </c>
      <c r="BD190" s="81">
        <v>165020.95803099999</v>
      </c>
      <c r="BE190" s="81">
        <v>28547.01007</v>
      </c>
      <c r="BF190" s="81">
        <v>24780.357366999997</v>
      </c>
      <c r="BG190" s="81">
        <v>9777.1888099999996</v>
      </c>
      <c r="BH190" s="81">
        <v>13448.991973</v>
      </c>
      <c r="BI190" s="81">
        <v>12880.762187</v>
      </c>
      <c r="BJ190" s="81">
        <v>49.328283999999996</v>
      </c>
      <c r="BK190" s="81">
        <v>1935.64068</v>
      </c>
      <c r="BL190" s="81">
        <v>293.63425000000001</v>
      </c>
      <c r="BM190" s="81">
        <v>304.92693878399996</v>
      </c>
      <c r="BN190" s="81">
        <v>218.7466</v>
      </c>
      <c r="BO190" s="81">
        <v>15.382654999999998</v>
      </c>
      <c r="BP190" s="42">
        <v>73.768242970087371</v>
      </c>
      <c r="BQ190" s="42">
        <v>95.205586484488492</v>
      </c>
      <c r="BR190" s="42">
        <v>77.387154312367926</v>
      </c>
      <c r="BS190" s="42">
        <v>79.233153205663569</v>
      </c>
      <c r="BT190" s="42">
        <v>75.029637064079168</v>
      </c>
      <c r="BU190" s="42">
        <v>83.610071080108639</v>
      </c>
      <c r="BV190" s="42">
        <v>67.796917242078834</v>
      </c>
      <c r="BW190" s="42">
        <v>94.990080641320816</v>
      </c>
      <c r="BX190" s="42">
        <v>78.289136014338055</v>
      </c>
      <c r="BY190" s="42">
        <v>98.073767301921336</v>
      </c>
      <c r="BZ190" s="42">
        <v>68.627755819304369</v>
      </c>
      <c r="CA190" s="42">
        <v>103.42914190729211</v>
      </c>
      <c r="CB190" s="42">
        <v>74.172223865328846</v>
      </c>
      <c r="CC190" s="42">
        <v>75.01231889135785</v>
      </c>
      <c r="CD190" s="42">
        <v>75.670928736563894</v>
      </c>
      <c r="CE190" s="42">
        <v>79.659624259904987</v>
      </c>
      <c r="CF190" s="42">
        <v>89.747708068820614</v>
      </c>
      <c r="CG190" s="42">
        <v>77.113807759835964</v>
      </c>
      <c r="CH190" s="42">
        <v>74.548756939942365</v>
      </c>
      <c r="CI190" s="42">
        <v>79.132920044807065</v>
      </c>
      <c r="CJ190" s="42">
        <v>77.462819231709659</v>
      </c>
    </row>
    <row r="191" spans="1:88" ht="12" customHeight="1">
      <c r="A191" s="35" t="s">
        <v>661</v>
      </c>
      <c r="B191" s="42">
        <v>7130805.3346479163</v>
      </c>
      <c r="C191" s="42">
        <v>1578620.7916256951</v>
      </c>
      <c r="D191" s="42">
        <v>2227.32395</v>
      </c>
      <c r="E191" s="42">
        <v>6857244.1106203394</v>
      </c>
      <c r="F191" s="42">
        <v>13.25</v>
      </c>
      <c r="G191" s="42">
        <v>16.329999999999998</v>
      </c>
      <c r="H191" s="42">
        <v>15.18</v>
      </c>
      <c r="I191" s="42">
        <v>18.744729742674991</v>
      </c>
      <c r="J191" s="42">
        <v>11.793823715688708</v>
      </c>
      <c r="K191" s="42">
        <v>1397.28</v>
      </c>
      <c r="L191" s="42">
        <v>1386.98</v>
      </c>
      <c r="M191" s="42">
        <v>67.774000245434323</v>
      </c>
      <c r="N191" s="42">
        <v>183.33850417713575</v>
      </c>
      <c r="O191" s="42">
        <v>456.72813732864046</v>
      </c>
      <c r="P191" s="42">
        <v>409.16496811248015</v>
      </c>
      <c r="Q191" s="42">
        <v>47.563169216160297</v>
      </c>
      <c r="R191" s="42">
        <v>477.80580045469907</v>
      </c>
      <c r="S191" s="42">
        <v>-21.077663126058578</v>
      </c>
      <c r="T191" s="42">
        <v>334.70367455020045</v>
      </c>
      <c r="U191" s="42">
        <v>4.0746314999999855</v>
      </c>
      <c r="V191" s="42">
        <v>-4.0110949485000003</v>
      </c>
      <c r="W191" s="42">
        <v>147.1132208529998</v>
      </c>
      <c r="X191" s="42"/>
      <c r="Y191" s="42">
        <v>460.88807874417239</v>
      </c>
      <c r="Z191" s="42">
        <v>316.10918329614765</v>
      </c>
      <c r="AA191" s="42">
        <v>108.97891847065979</v>
      </c>
      <c r="AB191" s="42">
        <v>35.799976977364921</v>
      </c>
      <c r="AC191" s="42">
        <v>8062.0326086956511</v>
      </c>
      <c r="AD191" s="42">
        <v>1747.0109</v>
      </c>
      <c r="AE191" s="42">
        <v>109.19666666666667</v>
      </c>
      <c r="AF191" s="42">
        <v>17709.400000000001</v>
      </c>
      <c r="AG191" s="42">
        <v>1660643.5295599999</v>
      </c>
      <c r="AH191" s="36">
        <v>665.3</v>
      </c>
      <c r="AI191" s="42"/>
      <c r="AJ191" s="42"/>
      <c r="AK191" s="42"/>
      <c r="AL191" s="42">
        <v>88.905166485340317</v>
      </c>
      <c r="AM191" s="42">
        <v>494772.96429399995</v>
      </c>
      <c r="AN191" s="42">
        <v>142837.25041799998</v>
      </c>
      <c r="AO191" s="81">
        <v>78005.85233899999</v>
      </c>
      <c r="AP191" s="81">
        <v>64831.398078999991</v>
      </c>
      <c r="AQ191" s="81">
        <v>38049.559418000004</v>
      </c>
      <c r="AR191" s="42">
        <v>46085.167201000004</v>
      </c>
      <c r="AS191" s="42">
        <v>240480.23773699993</v>
      </c>
      <c r="AT191" s="81">
        <v>59757.125499999995</v>
      </c>
      <c r="AU191" s="81">
        <v>160136.14835299994</v>
      </c>
      <c r="AV191" s="81">
        <v>20586.963883999997</v>
      </c>
      <c r="AW191" s="42">
        <v>65096.582778999997</v>
      </c>
      <c r="AX191" s="81">
        <v>13741.509118</v>
      </c>
      <c r="AY191" s="81">
        <v>51355.073660999995</v>
      </c>
      <c r="AZ191" s="42">
        <v>273.72615900000005</v>
      </c>
      <c r="BA191" s="81">
        <v>434820.17601799988</v>
      </c>
      <c r="BB191" s="81">
        <v>403550.64361199987</v>
      </c>
      <c r="BC191" s="81">
        <v>71257.984464999987</v>
      </c>
      <c r="BD191" s="81">
        <v>193284.94978899998</v>
      </c>
      <c r="BE191" s="81">
        <v>36218.999954999999</v>
      </c>
      <c r="BF191" s="81">
        <v>53933.013136000001</v>
      </c>
      <c r="BG191" s="81">
        <v>14948.50181</v>
      </c>
      <c r="BH191" s="81">
        <v>16853.842269000001</v>
      </c>
      <c r="BI191" s="81">
        <v>9878.7430380000005</v>
      </c>
      <c r="BJ191" s="81">
        <v>49.465871999999997</v>
      </c>
      <c r="BK191" s="81">
        <v>2218.2175221500001</v>
      </c>
      <c r="BL191" s="81">
        <v>394.74057999999997</v>
      </c>
      <c r="BM191" s="81">
        <v>685.10267499999998</v>
      </c>
      <c r="BN191" s="81">
        <v>332.46600000000007</v>
      </c>
      <c r="BO191" s="81">
        <v>18.028500000000001</v>
      </c>
      <c r="BP191" s="42">
        <v>73.0990004081617</v>
      </c>
      <c r="BQ191" s="42">
        <v>90.377716987303472</v>
      </c>
      <c r="BR191" s="42">
        <v>78.482341890944355</v>
      </c>
      <c r="BS191" s="42">
        <v>79.417692681957149</v>
      </c>
      <c r="BT191" s="42">
        <v>76.91921096025419</v>
      </c>
      <c r="BU191" s="42">
        <v>81.065547432804649</v>
      </c>
      <c r="BV191" s="42">
        <v>67.844292155610361</v>
      </c>
      <c r="BW191" s="42">
        <v>94.990080641320816</v>
      </c>
      <c r="BX191" s="42">
        <v>80.721884333696266</v>
      </c>
      <c r="BY191" s="42">
        <v>91.419570645531607</v>
      </c>
      <c r="BZ191" s="42">
        <v>71.896496548328074</v>
      </c>
      <c r="CA191" s="42">
        <v>93.183449614234249</v>
      </c>
      <c r="CB191" s="42">
        <v>74.320102058031409</v>
      </c>
      <c r="CC191" s="42">
        <v>75.690138019384932</v>
      </c>
      <c r="CD191" s="42">
        <v>79.382373422338048</v>
      </c>
      <c r="CE191" s="42">
        <v>81.423044999778341</v>
      </c>
      <c r="CF191" s="42">
        <v>88.706574484954118</v>
      </c>
      <c r="CG191" s="42">
        <v>78.946594304249359</v>
      </c>
      <c r="CH191" s="42">
        <v>75.072179537022649</v>
      </c>
      <c r="CI191" s="42">
        <v>73.427187177246012</v>
      </c>
      <c r="CJ191" s="42">
        <v>78.820006568437933</v>
      </c>
    </row>
    <row r="192" spans="1:88" ht="12" customHeight="1">
      <c r="A192" s="35" t="s">
        <v>662</v>
      </c>
      <c r="B192" s="42">
        <v>7031390.8757635253</v>
      </c>
      <c r="C192" s="42">
        <v>1557020.2836124487</v>
      </c>
      <c r="D192" s="42">
        <v>2226.3486700000003</v>
      </c>
      <c r="E192" s="42">
        <v>6869465.7399725886</v>
      </c>
      <c r="F192" s="42">
        <v>13.25</v>
      </c>
      <c r="G192" s="42">
        <v>16.25</v>
      </c>
      <c r="H192" s="42">
        <v>14.71</v>
      </c>
      <c r="I192" s="42">
        <v>18.581599727746656</v>
      </c>
      <c r="J192" s="42">
        <v>12.033000499750443</v>
      </c>
      <c r="K192" s="42">
        <v>1397.28</v>
      </c>
      <c r="L192" s="42">
        <v>1396.4</v>
      </c>
      <c r="M192" s="42">
        <v>67.142801464310921</v>
      </c>
      <c r="N192" s="42">
        <v>181.22465651487579</v>
      </c>
      <c r="O192" s="42">
        <v>379.54003866740942</v>
      </c>
      <c r="P192" s="42">
        <v>336.91578359877013</v>
      </c>
      <c r="Q192" s="42">
        <v>42.624255068639279</v>
      </c>
      <c r="R192" s="42">
        <v>507.26207162170124</v>
      </c>
      <c r="S192" s="42">
        <v>-127.72203295429182</v>
      </c>
      <c r="T192" s="42">
        <v>405.70885610870073</v>
      </c>
      <c r="U192" s="42">
        <v>14.007770741999998</v>
      </c>
      <c r="V192" s="42">
        <v>3.6053787689999939</v>
      </c>
      <c r="W192" s="42">
        <v>97.947836744000199</v>
      </c>
      <c r="X192" s="42"/>
      <c r="Y192" s="42">
        <v>506.64198749008125</v>
      </c>
      <c r="Z192" s="42">
        <v>353.60869957257756</v>
      </c>
      <c r="AA192" s="42">
        <v>111.81494262104087</v>
      </c>
      <c r="AB192" s="42">
        <v>41.218345296462793</v>
      </c>
      <c r="AC192" s="42">
        <v>7711.2272727272721</v>
      </c>
      <c r="AD192" s="42">
        <v>1721.1364000000001</v>
      </c>
      <c r="AE192" s="42">
        <v>113.04</v>
      </c>
      <c r="AF192" s="42">
        <v>15596.634</v>
      </c>
      <c r="AG192" s="42">
        <v>1588735.300978</v>
      </c>
      <c r="AH192" s="36">
        <v>424.3</v>
      </c>
      <c r="AI192" s="42"/>
      <c r="AJ192" s="42"/>
      <c r="AK192" s="42"/>
      <c r="AL192" s="42">
        <v>88.905166485340317</v>
      </c>
      <c r="AM192" s="42">
        <v>526152.26987399999</v>
      </c>
      <c r="AN192" s="42">
        <v>134758.62537699993</v>
      </c>
      <c r="AO192" s="81">
        <v>73886.761832999953</v>
      </c>
      <c r="AP192" s="81">
        <v>60871.863543999971</v>
      </c>
      <c r="AQ192" s="81">
        <v>33215.604117999988</v>
      </c>
      <c r="AR192" s="42">
        <v>38694.91240600001</v>
      </c>
      <c r="AS192" s="42">
        <v>216150.43308800011</v>
      </c>
      <c r="AT192" s="81">
        <v>37880.940390999989</v>
      </c>
      <c r="AU192" s="81">
        <v>155485.47443500013</v>
      </c>
      <c r="AV192" s="81">
        <v>22784.018262000012</v>
      </c>
      <c r="AW192" s="42">
        <v>136483.44162199998</v>
      </c>
      <c r="AX192" s="81">
        <v>75460.763215999992</v>
      </c>
      <c r="AY192" s="81">
        <v>61022.678405999992</v>
      </c>
      <c r="AZ192" s="42">
        <v>64.857381000000004</v>
      </c>
      <c r="BA192" s="81">
        <v>361523.81112100004</v>
      </c>
      <c r="BB192" s="81">
        <v>331811.49958</v>
      </c>
      <c r="BC192" s="81">
        <v>70186.153623999999</v>
      </c>
      <c r="BD192" s="81">
        <v>147804.53872299998</v>
      </c>
      <c r="BE192" s="81">
        <v>34600.730093000006</v>
      </c>
      <c r="BF192" s="81">
        <v>33595.763591000003</v>
      </c>
      <c r="BG192" s="81">
        <v>16747.480670000001</v>
      </c>
      <c r="BH192" s="81">
        <v>13508.215400000001</v>
      </c>
      <c r="BI192" s="81">
        <v>10932.124435</v>
      </c>
      <c r="BJ192" s="81">
        <v>46.602082000000003</v>
      </c>
      <c r="BK192" s="81">
        <v>2267.8468800000001</v>
      </c>
      <c r="BL192" s="81">
        <v>395.85449999999997</v>
      </c>
      <c r="BM192" s="81">
        <v>431.74279654500003</v>
      </c>
      <c r="BN192" s="81">
        <v>367.15690000000001</v>
      </c>
      <c r="BO192" s="81">
        <v>15.02375</v>
      </c>
      <c r="BP192" s="42">
        <v>73.0990004081617</v>
      </c>
      <c r="BQ192" s="42">
        <v>89.86274424093709</v>
      </c>
      <c r="BR192" s="42">
        <v>78.236772782157459</v>
      </c>
      <c r="BS192" s="42">
        <v>79.26051504624148</v>
      </c>
      <c r="BT192" s="42">
        <v>76.356420081385011</v>
      </c>
      <c r="BU192" s="42">
        <v>81.140102139410018</v>
      </c>
      <c r="BV192" s="42">
        <v>67.9215039267837</v>
      </c>
      <c r="BW192" s="42">
        <v>94.990080641320816</v>
      </c>
      <c r="BX192" s="42">
        <v>80.247066030292928</v>
      </c>
      <c r="BY192" s="42">
        <v>90.464384894918354</v>
      </c>
      <c r="BZ192" s="42">
        <v>74.632411178945773</v>
      </c>
      <c r="CA192" s="42">
        <v>91.687728111598076</v>
      </c>
      <c r="CB192" s="42">
        <v>75.061802557706798</v>
      </c>
      <c r="CC192" s="42">
        <v>75.73942518085245</v>
      </c>
      <c r="CD192" s="42">
        <v>77.981092957210777</v>
      </c>
      <c r="CE192" s="42">
        <v>81.433178943427308</v>
      </c>
      <c r="CF192" s="42">
        <v>88.54628017622386</v>
      </c>
      <c r="CG192" s="42">
        <v>78.641703301872383</v>
      </c>
      <c r="CH192" s="42">
        <v>75.13813996372545</v>
      </c>
      <c r="CI192" s="42">
        <v>75.174418443001031</v>
      </c>
      <c r="CJ192" s="42">
        <v>78.563059741432653</v>
      </c>
    </row>
    <row r="193" spans="1:88" ht="12" customHeight="1">
      <c r="A193" s="35" t="s">
        <v>663</v>
      </c>
      <c r="B193" s="42">
        <v>7611876.9861408435</v>
      </c>
      <c r="C193" s="42">
        <v>1834783.6169504661</v>
      </c>
      <c r="D193" s="42">
        <v>3629.9469023026177</v>
      </c>
      <c r="E193" s="42">
        <v>6992230.2682065908</v>
      </c>
      <c r="F193" s="42">
        <v>13.25</v>
      </c>
      <c r="G193" s="42">
        <v>15.47</v>
      </c>
      <c r="H193" s="42">
        <v>13.97</v>
      </c>
      <c r="I193" s="42">
        <v>18.150281278774916</v>
      </c>
      <c r="J193" s="42">
        <v>11.746383876803369</v>
      </c>
      <c r="K193" s="42">
        <v>1392.1</v>
      </c>
      <c r="L193" s="42">
        <v>1396.11</v>
      </c>
      <c r="M193" s="42">
        <v>66.85362219554159</v>
      </c>
      <c r="N193" s="42">
        <v>180.82061143250496</v>
      </c>
      <c r="O193" s="42">
        <v>558.83217106426048</v>
      </c>
      <c r="P193" s="42">
        <v>366.13505995566987</v>
      </c>
      <c r="Q193" s="42">
        <v>192.6971111085906</v>
      </c>
      <c r="R193" s="42">
        <v>1087.8724965787001</v>
      </c>
      <c r="S193" s="42">
        <v>-545.12754899524975</v>
      </c>
      <c r="T193" s="42">
        <v>623.24342888939952</v>
      </c>
      <c r="U193" s="42">
        <v>16.827558208000003</v>
      </c>
      <c r="V193" s="42">
        <v>44.693178934300008</v>
      </c>
      <c r="W193" s="42">
        <v>419.93578875499986</v>
      </c>
      <c r="X193" s="42"/>
      <c r="Y193" s="42">
        <v>467.84359725286976</v>
      </c>
      <c r="Z193" s="42">
        <v>307.73654664409582</v>
      </c>
      <c r="AA193" s="42">
        <v>111.32742468666125</v>
      </c>
      <c r="AB193" s="42">
        <v>48.779625922112722</v>
      </c>
      <c r="AC193" s="42">
        <v>7966.4868421052643</v>
      </c>
      <c r="AD193" s="42">
        <v>1688.5293999999999</v>
      </c>
      <c r="AE193" s="42">
        <v>122.60000000000001</v>
      </c>
      <c r="AF193" s="42">
        <v>16839.095499999999</v>
      </c>
      <c r="AG193" s="42">
        <v>1799898.913892</v>
      </c>
      <c r="AH193" s="36">
        <v>1116.7</v>
      </c>
      <c r="AI193" s="42"/>
      <c r="AJ193" s="42"/>
      <c r="AK193" s="42"/>
      <c r="AL193" s="42">
        <v>88.905166485340317</v>
      </c>
      <c r="AM193" s="42">
        <v>470230.47803000035</v>
      </c>
      <c r="AN193" s="42">
        <v>124911.44152400002</v>
      </c>
      <c r="AO193" s="81">
        <v>66322.004162000012</v>
      </c>
      <c r="AP193" s="81">
        <v>58589.437362000011</v>
      </c>
      <c r="AQ193" s="81">
        <v>32486.885240000014</v>
      </c>
      <c r="AR193" s="42">
        <v>37018.683677000008</v>
      </c>
      <c r="AS193" s="42">
        <v>171874.60616200024</v>
      </c>
      <c r="AT193" s="81">
        <v>31928.512653000005</v>
      </c>
      <c r="AU193" s="81">
        <v>118156.65919800023</v>
      </c>
      <c r="AV193" s="81">
        <v>21789.434311000034</v>
      </c>
      <c r="AW193" s="42">
        <v>136036.37052900001</v>
      </c>
      <c r="AX193" s="81">
        <v>83190.335059999998</v>
      </c>
      <c r="AY193" s="81">
        <v>52846.035469000009</v>
      </c>
      <c r="AZ193" s="42">
        <v>389.37613800000003</v>
      </c>
      <c r="BA193" s="81">
        <v>355996.0145070001</v>
      </c>
      <c r="BB193" s="81">
        <v>332103.12021800008</v>
      </c>
      <c r="BC193" s="81">
        <v>70137.845494000008</v>
      </c>
      <c r="BD193" s="81">
        <v>121685.699328</v>
      </c>
      <c r="BE193" s="81">
        <v>29891.863956000001</v>
      </c>
      <c r="BF193" s="81">
        <v>62621.958900999998</v>
      </c>
      <c r="BG193" s="81">
        <v>19987.257610000001</v>
      </c>
      <c r="BH193" s="81">
        <v>13983.230314</v>
      </c>
      <c r="BI193" s="81">
        <v>4161.1258419999995</v>
      </c>
      <c r="BJ193" s="81">
        <v>47.293342000000003</v>
      </c>
      <c r="BK193" s="81">
        <v>1962.20235</v>
      </c>
      <c r="BL193" s="81">
        <v>337.28127999999998</v>
      </c>
      <c r="BM193" s="81">
        <v>672.61427128439993</v>
      </c>
      <c r="BN193" s="81">
        <v>465.67330000000004</v>
      </c>
      <c r="BO193" s="81">
        <v>15.02375</v>
      </c>
      <c r="BP193" s="42">
        <v>73.0990004081617</v>
      </c>
      <c r="BQ193" s="42">
        <v>92.30886478617748</v>
      </c>
      <c r="BR193" s="42">
        <v>78.450755648900724</v>
      </c>
      <c r="BS193" s="42">
        <v>79.806666459077917</v>
      </c>
      <c r="BT193" s="42">
        <v>76.184704515313271</v>
      </c>
      <c r="BU193" s="42">
        <v>82.454568192748056</v>
      </c>
      <c r="BV193" s="42">
        <v>68.439742092342897</v>
      </c>
      <c r="BW193" s="42">
        <v>97.983857267635472</v>
      </c>
      <c r="BX193" s="42">
        <v>80.394423999705339</v>
      </c>
      <c r="BY193" s="42">
        <v>91.843234302655929</v>
      </c>
      <c r="BZ193" s="42">
        <v>76.59033399098945</v>
      </c>
      <c r="CA193" s="42">
        <v>93.48259391476148</v>
      </c>
      <c r="CB193" s="42">
        <v>76.336577569097955</v>
      </c>
      <c r="CC193" s="42">
        <v>75.94442677054974</v>
      </c>
      <c r="CD193" s="42">
        <v>77.469785380706426</v>
      </c>
      <c r="CE193" s="42">
        <v>81.925312284943274</v>
      </c>
      <c r="CF193" s="42">
        <v>88.889010243239795</v>
      </c>
      <c r="CG193" s="42">
        <v>78.768816734907119</v>
      </c>
      <c r="CH193" s="42">
        <v>75.221071471893694</v>
      </c>
      <c r="CI193" s="42">
        <v>80.641734872151773</v>
      </c>
      <c r="CJ193" s="42">
        <v>78.77990506882854</v>
      </c>
    </row>
    <row r="194" spans="1:88" ht="12" customHeight="1">
      <c r="A194" s="35" t="s">
        <v>664</v>
      </c>
      <c r="B194" s="42">
        <v>7338852.6205152739</v>
      </c>
      <c r="C194" s="42">
        <v>1579287.1000079741</v>
      </c>
      <c r="D194" s="42">
        <v>3564.2320823270843</v>
      </c>
      <c r="E194" s="42">
        <v>7143689.5575458547</v>
      </c>
      <c r="F194" s="42">
        <v>12.5</v>
      </c>
      <c r="G194" s="42">
        <v>14.2</v>
      </c>
      <c r="H194" s="42">
        <v>13.22</v>
      </c>
      <c r="I194" s="42">
        <v>18.899999999999999</v>
      </c>
      <c r="J194" s="42">
        <v>11.736683177833562</v>
      </c>
      <c r="K194" s="42">
        <v>1392.56</v>
      </c>
      <c r="L194" s="42">
        <v>1392.76</v>
      </c>
      <c r="M194" s="42">
        <v>66.947803181960907</v>
      </c>
      <c r="N194" s="42">
        <v>181.51660518405976</v>
      </c>
      <c r="O194" s="42">
        <v>339.64097905747002</v>
      </c>
      <c r="P194" s="42">
        <v>295.95740911836003</v>
      </c>
      <c r="Q194" s="42">
        <v>43.683569939109979</v>
      </c>
      <c r="R194" s="42">
        <v>267.19212341209993</v>
      </c>
      <c r="S194" s="42">
        <v>72.44885564537006</v>
      </c>
      <c r="T194" s="42">
        <v>266.08121594309995</v>
      </c>
      <c r="U194" s="42">
        <v>7.2032595319999997</v>
      </c>
      <c r="V194" s="42">
        <v>0.235020799</v>
      </c>
      <c r="W194" s="42">
        <v>0.87588666999999998</v>
      </c>
      <c r="X194" s="42"/>
      <c r="Y194" s="42">
        <v>391.2775457544634</v>
      </c>
      <c r="Z194" s="42">
        <v>240.50243906354328</v>
      </c>
      <c r="AA194" s="42">
        <v>102.16979312910532</v>
      </c>
      <c r="AB194" s="42">
        <v>48.605313561814846</v>
      </c>
      <c r="AC194" s="42">
        <v>8053.7386363636369</v>
      </c>
      <c r="AD194" s="42">
        <v>1670.9545000000001</v>
      </c>
      <c r="AE194" s="42">
        <v>133.52666666666667</v>
      </c>
      <c r="AF194" s="42">
        <v>18038.165652173913</v>
      </c>
      <c r="AG194" s="42">
        <v>1762239.1101289999</v>
      </c>
      <c r="AH194" s="36">
        <v>4254.6000000000004</v>
      </c>
      <c r="AI194" s="42">
        <v>100</v>
      </c>
      <c r="AJ194" s="42">
        <v>100</v>
      </c>
      <c r="AK194" s="42">
        <v>100</v>
      </c>
      <c r="AL194" s="42">
        <v>88.905166485340317</v>
      </c>
      <c r="AM194" s="42">
        <v>497281.79584200005</v>
      </c>
      <c r="AN194" s="42">
        <v>107729.69485000001</v>
      </c>
      <c r="AO194" s="81">
        <v>53583.386057000003</v>
      </c>
      <c r="AP194" s="81">
        <v>54146.308792999997</v>
      </c>
      <c r="AQ194" s="81">
        <v>29864.561573999996</v>
      </c>
      <c r="AR194" s="42">
        <v>32096.480226000011</v>
      </c>
      <c r="AS194" s="42">
        <v>160338.18675300002</v>
      </c>
      <c r="AT194" s="81">
        <v>27328.339382000002</v>
      </c>
      <c r="AU194" s="81">
        <v>117566.050428</v>
      </c>
      <c r="AV194" s="81">
        <v>15443.796943000008</v>
      </c>
      <c r="AW194" s="42">
        <v>197089.65818500001</v>
      </c>
      <c r="AX194" s="81">
        <v>129056.231921</v>
      </c>
      <c r="AY194" s="81">
        <v>68033.426264000009</v>
      </c>
      <c r="AZ194" s="42">
        <v>27.775828000000001</v>
      </c>
      <c r="BA194" s="81">
        <v>281599.54848599999</v>
      </c>
      <c r="BB194" s="81">
        <v>260647.16868499998</v>
      </c>
      <c r="BC194" s="81">
        <v>71322.038142000005</v>
      </c>
      <c r="BD194" s="81">
        <v>87618.931283000013</v>
      </c>
      <c r="BE194" s="81">
        <v>33555.706816999998</v>
      </c>
      <c r="BF194" s="81">
        <v>31760.853436000001</v>
      </c>
      <c r="BG194" s="81">
        <v>13652.417599999999</v>
      </c>
      <c r="BH194" s="81">
        <v>14865.192343000001</v>
      </c>
      <c r="BI194" s="81">
        <v>4615.9095459999999</v>
      </c>
      <c r="BJ194" s="81">
        <v>47.756019999999999</v>
      </c>
      <c r="BK194" s="81">
        <v>1284.1979899999999</v>
      </c>
      <c r="BL194" s="81">
        <v>350.22999999999996</v>
      </c>
      <c r="BM194" s="81">
        <v>332.78333090299998</v>
      </c>
      <c r="BN194" s="81">
        <v>319.10129999999998</v>
      </c>
      <c r="BO194" s="81">
        <v>15.02375</v>
      </c>
      <c r="BP194" s="42">
        <v>73.0990004081617</v>
      </c>
      <c r="BQ194" s="42">
        <v>98.552909335870126</v>
      </c>
      <c r="BR194" s="42">
        <v>78.748725325497801</v>
      </c>
      <c r="BS194" s="42">
        <v>81.033323713178419</v>
      </c>
      <c r="BT194" s="42">
        <v>76.241180095448442</v>
      </c>
      <c r="BU194" s="42">
        <v>86.194985553994016</v>
      </c>
      <c r="BV194" s="42">
        <v>70.059170033062443</v>
      </c>
      <c r="BW194" s="42">
        <v>100.97763389395016</v>
      </c>
      <c r="BX194" s="42">
        <v>80.029557528468203</v>
      </c>
      <c r="BY194" s="42">
        <v>99.278111935610085</v>
      </c>
      <c r="BZ194" s="42">
        <v>79.25826698139538</v>
      </c>
      <c r="CA194" s="42">
        <v>104.10221658347838</v>
      </c>
      <c r="CB194" s="42">
        <v>77.677042905180713</v>
      </c>
      <c r="CC194" s="42">
        <v>76.16155003177991</v>
      </c>
      <c r="CD194" s="42">
        <v>76.416944776701172</v>
      </c>
      <c r="CE194" s="42">
        <v>81.920562627304776</v>
      </c>
      <c r="CF194" s="42">
        <v>91.217161115513264</v>
      </c>
      <c r="CG194" s="42">
        <v>78.797732012818628</v>
      </c>
      <c r="CH194" s="42">
        <v>76.109380876206743</v>
      </c>
      <c r="CI194" s="42">
        <v>85.219471967347289</v>
      </c>
      <c r="CJ194" s="42">
        <v>78.928366153836123</v>
      </c>
    </row>
    <row r="195" spans="1:88" ht="12" customHeight="1">
      <c r="A195" s="35" t="s">
        <v>665</v>
      </c>
      <c r="B195" s="42">
        <v>7236123.780088556</v>
      </c>
      <c r="C195" s="42">
        <v>1480260.118565867</v>
      </c>
      <c r="D195" s="42">
        <v>3499.7605263218702</v>
      </c>
      <c r="E195" s="42">
        <v>7169965.382621577</v>
      </c>
      <c r="F195" s="42">
        <v>12.5</v>
      </c>
      <c r="G195" s="42">
        <v>13.47</v>
      </c>
      <c r="H195" s="42">
        <v>12.48</v>
      </c>
      <c r="I195" s="42">
        <v>19.100000000000001</v>
      </c>
      <c r="J195" s="42">
        <v>11.464505668827098</v>
      </c>
      <c r="K195" s="42">
        <v>1402.15</v>
      </c>
      <c r="L195" s="42">
        <v>1393.9</v>
      </c>
      <c r="M195" s="42">
        <v>67.218928937342312</v>
      </c>
      <c r="N195" s="42">
        <v>183.11075415438796</v>
      </c>
      <c r="O195" s="42">
        <v>359.48140205744238</v>
      </c>
      <c r="P195" s="42">
        <v>330.54343296421229</v>
      </c>
      <c r="Q195" s="42">
        <v>28.93796909323007</v>
      </c>
      <c r="R195" s="42">
        <v>348.14702232389999</v>
      </c>
      <c r="S195" s="42">
        <v>11.334379733542383</v>
      </c>
      <c r="T195" s="42">
        <v>333.84707831789996</v>
      </c>
      <c r="U195" s="42">
        <v>2.6557961569999997</v>
      </c>
      <c r="V195" s="42">
        <v>-7.3419925379999995</v>
      </c>
      <c r="W195" s="42">
        <v>21.641936544</v>
      </c>
      <c r="X195" s="42"/>
      <c r="Y195" s="42">
        <v>322.85685811117867</v>
      </c>
      <c r="Z195" s="42">
        <v>210.72650280191067</v>
      </c>
      <c r="AA195" s="42">
        <v>68.888109876065201</v>
      </c>
      <c r="AB195" s="42">
        <v>43.242245433202747</v>
      </c>
      <c r="AC195" s="42">
        <v>8060.9250000000011</v>
      </c>
      <c r="AD195" s="42">
        <v>1627.5875000000001</v>
      </c>
      <c r="AE195" s="42">
        <v>144.63</v>
      </c>
      <c r="AF195" s="42">
        <v>17587.48</v>
      </c>
      <c r="AG195" s="42">
        <v>1737214.5215791599</v>
      </c>
      <c r="AH195" s="36">
        <v>2959.1</v>
      </c>
      <c r="AI195" s="42">
        <v>100.69698295080994</v>
      </c>
      <c r="AJ195" s="42">
        <v>98.812912754034542</v>
      </c>
      <c r="AK195" s="42">
        <v>100.81841649267615</v>
      </c>
      <c r="AL195" s="42">
        <v>88.905166485340317</v>
      </c>
      <c r="AM195" s="42">
        <v>313524.27583800006</v>
      </c>
      <c r="AN195" s="42">
        <v>84017.794591000013</v>
      </c>
      <c r="AO195" s="81">
        <v>41918.799597999991</v>
      </c>
      <c r="AP195" s="81">
        <v>42098.994993000008</v>
      </c>
      <c r="AQ195" s="81">
        <v>27695.345145000014</v>
      </c>
      <c r="AR195" s="42">
        <v>23244.920910000001</v>
      </c>
      <c r="AS195" s="42">
        <v>116690.26835600013</v>
      </c>
      <c r="AT195" s="81">
        <v>17970.595291000001</v>
      </c>
      <c r="AU195" s="81">
        <v>88899.809998000113</v>
      </c>
      <c r="AV195" s="81">
        <v>9819.8630669999966</v>
      </c>
      <c r="AW195" s="42">
        <v>89482.957387000002</v>
      </c>
      <c r="AX195" s="81">
        <v>62284.071061999988</v>
      </c>
      <c r="AY195" s="81">
        <v>27198.886325000014</v>
      </c>
      <c r="AZ195" s="42">
        <v>88.334593999999996</v>
      </c>
      <c r="BA195" s="81">
        <v>224694.52843000001</v>
      </c>
      <c r="BB195" s="81">
        <v>210564.02683599998</v>
      </c>
      <c r="BC195" s="81">
        <v>64651.692847999999</v>
      </c>
      <c r="BD195" s="81">
        <v>35261.049100000004</v>
      </c>
      <c r="BE195" s="81">
        <v>24597.318601999999</v>
      </c>
      <c r="BF195" s="81">
        <v>52852.520919000002</v>
      </c>
      <c r="BG195" s="81">
        <v>14633.559199999998</v>
      </c>
      <c r="BH195" s="81">
        <v>11730.184928000001</v>
      </c>
      <c r="BI195" s="81">
        <v>3343.7339750000001</v>
      </c>
      <c r="BJ195" s="81">
        <v>43.119556000000003</v>
      </c>
      <c r="BK195" s="81">
        <v>501.21644600000002</v>
      </c>
      <c r="BL195" s="81">
        <v>251.01919000000001</v>
      </c>
      <c r="BM195" s="81">
        <v>440.03613201499996</v>
      </c>
      <c r="BN195" s="81">
        <v>357.75470000000001</v>
      </c>
      <c r="BO195" s="81">
        <v>11.718525</v>
      </c>
      <c r="BP195" s="42">
        <v>73.279173099074924</v>
      </c>
      <c r="BQ195" s="42">
        <v>107.14007988152986</v>
      </c>
      <c r="BR195" s="42">
        <v>78.903578359344763</v>
      </c>
      <c r="BS195" s="42">
        <v>82.001650530329158</v>
      </c>
      <c r="BT195" s="42">
        <v>75.607265451787526</v>
      </c>
      <c r="BU195" s="42">
        <v>90.034895983993977</v>
      </c>
      <c r="BV195" s="42">
        <v>71.008489162105548</v>
      </c>
      <c r="BW195" s="42">
        <v>100.97763389395016</v>
      </c>
      <c r="BX195" s="42">
        <v>79.567046522988278</v>
      </c>
      <c r="BY195" s="42">
        <v>106.31105283584543</v>
      </c>
      <c r="BZ195" s="42">
        <v>79.829820417883553</v>
      </c>
      <c r="CA195" s="42">
        <v>113.15133167442727</v>
      </c>
      <c r="CB195" s="42">
        <v>79.102291271928252</v>
      </c>
      <c r="CC195" s="42">
        <v>77.34236778311238</v>
      </c>
      <c r="CD195" s="42">
        <v>74.926947971565085</v>
      </c>
      <c r="CE195" s="42">
        <v>81.995884215473765</v>
      </c>
      <c r="CF195" s="42">
        <v>94.320605705307059</v>
      </c>
      <c r="CG195" s="42">
        <v>78.483077295423058</v>
      </c>
      <c r="CH195" s="42">
        <v>76.117409538134751</v>
      </c>
      <c r="CI195" s="42">
        <v>88.886687899789024</v>
      </c>
      <c r="CJ195" s="42">
        <v>78.690747764113326</v>
      </c>
    </row>
    <row r="196" spans="1:88" ht="12" customHeight="1">
      <c r="A196" s="35" t="s">
        <v>666</v>
      </c>
      <c r="B196" s="42">
        <v>7298745.7233496979</v>
      </c>
      <c r="C196" s="42">
        <v>1589074.6867370822</v>
      </c>
      <c r="D196" s="42">
        <v>3347.6431274029223</v>
      </c>
      <c r="E196" s="42">
        <v>7385101.8345561782</v>
      </c>
      <c r="F196" s="42">
        <v>12.5</v>
      </c>
      <c r="G196" s="42">
        <v>13.27</v>
      </c>
      <c r="H196" s="42">
        <v>12.29</v>
      </c>
      <c r="I196" s="42">
        <v>19.56400210426894</v>
      </c>
      <c r="J196" s="42">
        <v>12.282985968332772</v>
      </c>
      <c r="K196" s="42">
        <v>1410.32</v>
      </c>
      <c r="L196" s="42">
        <v>1404.39</v>
      </c>
      <c r="M196" s="42">
        <v>67.094196510431615</v>
      </c>
      <c r="N196" s="42">
        <v>184.4264152902702</v>
      </c>
      <c r="O196" s="42">
        <v>404.23009439049497</v>
      </c>
      <c r="P196" s="42">
        <v>356.56545994881498</v>
      </c>
      <c r="Q196" s="42">
        <v>47.664634441679958</v>
      </c>
      <c r="R196" s="42">
        <v>404.37990042481505</v>
      </c>
      <c r="S196" s="42">
        <v>-0.14980603432011605</v>
      </c>
      <c r="T196" s="42">
        <v>386.97294697511506</v>
      </c>
      <c r="U196" s="42">
        <v>10.596331181000002</v>
      </c>
      <c r="V196" s="42">
        <v>2.7059431326999999</v>
      </c>
      <c r="W196" s="42">
        <v>14.701010316999994</v>
      </c>
      <c r="X196" s="42"/>
      <c r="Y196" s="42">
        <v>388.23293893513937</v>
      </c>
      <c r="Z196" s="42">
        <v>265.88554131808769</v>
      </c>
      <c r="AA196" s="42">
        <v>81.175957676801644</v>
      </c>
      <c r="AB196" s="42">
        <v>41.171439940250075</v>
      </c>
      <c r="AC196" s="42">
        <v>7652.375</v>
      </c>
      <c r="AD196" s="42">
        <v>1592.8625</v>
      </c>
      <c r="AE196" s="42">
        <v>147.97333333333333</v>
      </c>
      <c r="AF196" s="42">
        <v>16224.376500000002</v>
      </c>
      <c r="AG196" s="42">
        <v>1564385.0766282601</v>
      </c>
      <c r="AH196" s="36">
        <v>1492.7</v>
      </c>
      <c r="AI196" s="42">
        <v>101.64306780724372</v>
      </c>
      <c r="AJ196" s="42">
        <v>98.59175403887356</v>
      </c>
      <c r="AK196" s="42">
        <v>103.00590491327752</v>
      </c>
      <c r="AL196" s="42">
        <v>88.905166485340317</v>
      </c>
      <c r="AM196" s="42">
        <v>394735.29696099984</v>
      </c>
      <c r="AN196" s="42">
        <v>110337.00374200002</v>
      </c>
      <c r="AO196" s="81">
        <v>56558.35792799999</v>
      </c>
      <c r="AP196" s="81">
        <v>53778.64581400004</v>
      </c>
      <c r="AQ196" s="81">
        <v>38657.646983000035</v>
      </c>
      <c r="AR196" s="42">
        <v>32710.989914999991</v>
      </c>
      <c r="AS196" s="42">
        <v>206423.29373999988</v>
      </c>
      <c r="AT196" s="81">
        <v>40845.009884000014</v>
      </c>
      <c r="AU196" s="81">
        <v>152347.80192099986</v>
      </c>
      <c r="AV196" s="81">
        <v>13230.481934999996</v>
      </c>
      <c r="AW196" s="42">
        <v>45060.565349000004</v>
      </c>
      <c r="AX196" s="81">
        <v>28406.882924000001</v>
      </c>
      <c r="AY196" s="81">
        <v>16653.682425000003</v>
      </c>
      <c r="AZ196" s="42">
        <v>203.44421499999999</v>
      </c>
      <c r="BA196" s="81">
        <v>303154.41228400008</v>
      </c>
      <c r="BB196" s="81">
        <v>276918.19402800006</v>
      </c>
      <c r="BC196" s="81">
        <v>73469.342214999997</v>
      </c>
      <c r="BD196" s="81">
        <v>86473.037861000019</v>
      </c>
      <c r="BE196" s="81">
        <v>35554.094747000003</v>
      </c>
      <c r="BF196" s="81">
        <v>41277.200981000002</v>
      </c>
      <c r="BG196" s="81">
        <v>14408.360999999999</v>
      </c>
      <c r="BH196" s="81">
        <v>16355.789328000001</v>
      </c>
      <c r="BI196" s="81">
        <v>2538.6956129999994</v>
      </c>
      <c r="BJ196" s="81">
        <v>49.093553999999997</v>
      </c>
      <c r="BK196" s="81">
        <v>1659.77394</v>
      </c>
      <c r="BL196" s="81">
        <v>380.78618</v>
      </c>
      <c r="BM196" s="81">
        <v>348.78080563499998</v>
      </c>
      <c r="BN196" s="81">
        <v>343.0915</v>
      </c>
      <c r="BO196" s="81">
        <v>15.324225</v>
      </c>
      <c r="BP196" s="42">
        <v>73.279173099074924</v>
      </c>
      <c r="BQ196" s="42">
        <v>109.49608019615613</v>
      </c>
      <c r="BR196" s="42">
        <v>79.112268597780243</v>
      </c>
      <c r="BS196" s="42">
        <v>82.458173700526771</v>
      </c>
      <c r="BT196" s="42">
        <v>76.03937082914041</v>
      </c>
      <c r="BU196" s="42">
        <v>91.183454150303135</v>
      </c>
      <c r="BV196" s="42">
        <v>72.294582329183882</v>
      </c>
      <c r="BW196" s="42">
        <v>100.97763389395016</v>
      </c>
      <c r="BX196" s="42">
        <v>79.373735632915285</v>
      </c>
      <c r="BY196" s="42">
        <v>108.05759128558613</v>
      </c>
      <c r="BZ196" s="42">
        <v>83.606992412212676</v>
      </c>
      <c r="CA196" s="42">
        <v>115.32012785324977</v>
      </c>
      <c r="CB196" s="42">
        <v>81.133939435684837</v>
      </c>
      <c r="CC196" s="42">
        <v>79.627926310615337</v>
      </c>
      <c r="CD196" s="42">
        <v>74.513922481715753</v>
      </c>
      <c r="CE196" s="42">
        <v>81.917581895932614</v>
      </c>
      <c r="CF196" s="42">
        <v>95.158475419604542</v>
      </c>
      <c r="CG196" s="42">
        <v>78.68542463678952</v>
      </c>
      <c r="CH196" s="42">
        <v>77.183246263904167</v>
      </c>
      <c r="CI196" s="42">
        <v>88.113946420927746</v>
      </c>
      <c r="CJ196" s="42">
        <v>78.856821666953465</v>
      </c>
    </row>
    <row r="197" spans="1:88" ht="12" customHeight="1">
      <c r="A197" s="35" t="s">
        <v>667</v>
      </c>
      <c r="B197" s="42">
        <v>7182085.3933264129</v>
      </c>
      <c r="C197" s="42">
        <v>1668191.3831835522</v>
      </c>
      <c r="D197" s="42">
        <v>3077.3351227500002</v>
      </c>
      <c r="E197" s="42">
        <v>7765533.071875318</v>
      </c>
      <c r="F197" s="42">
        <v>11.5</v>
      </c>
      <c r="G197" s="42">
        <v>12.91</v>
      </c>
      <c r="H197" s="42">
        <v>11.28</v>
      </c>
      <c r="I197" s="42">
        <v>19.100000000000001</v>
      </c>
      <c r="J197" s="42">
        <v>12.064058323799925</v>
      </c>
      <c r="K197" s="42">
        <v>1436.12</v>
      </c>
      <c r="L197" s="42">
        <v>1417.41</v>
      </c>
      <c r="M197" s="42">
        <v>66.582523183943565</v>
      </c>
      <c r="N197" s="42">
        <v>184.0299020337624</v>
      </c>
      <c r="O197" s="42">
        <v>486.00319561592124</v>
      </c>
      <c r="P197" s="42">
        <v>439.45683212214135</v>
      </c>
      <c r="Q197" s="42">
        <v>46.5463634937799</v>
      </c>
      <c r="R197" s="42">
        <v>433.64311787498519</v>
      </c>
      <c r="S197" s="42">
        <v>52.360077740936042</v>
      </c>
      <c r="T197" s="42">
        <v>362.24083438398503</v>
      </c>
      <c r="U197" s="42">
        <v>8.2437238949999987</v>
      </c>
      <c r="V197" s="42">
        <v>4.7690714120000006</v>
      </c>
      <c r="W197" s="42">
        <v>66.633212079000018</v>
      </c>
      <c r="X197" s="42"/>
      <c r="Y197" s="42">
        <v>384.63827767535503</v>
      </c>
      <c r="Z197" s="42">
        <v>267.01637931314696</v>
      </c>
      <c r="AA197" s="42">
        <v>81.226563131041914</v>
      </c>
      <c r="AB197" s="42">
        <v>36.395335231166143</v>
      </c>
      <c r="AC197" s="42">
        <v>7221.1619001116078</v>
      </c>
      <c r="AD197" s="42">
        <v>1485.0833</v>
      </c>
      <c r="AE197" s="42">
        <v>143.65</v>
      </c>
      <c r="AF197" s="42">
        <v>14685.450909090909</v>
      </c>
      <c r="AG197" s="42">
        <v>1320439.77370356</v>
      </c>
      <c r="AH197" s="36">
        <v>1646.9</v>
      </c>
      <c r="AI197" s="42">
        <v>102.10629771573352</v>
      </c>
      <c r="AJ197" s="42">
        <v>98.811677871602413</v>
      </c>
      <c r="AK197" s="42">
        <v>103.48802980591721</v>
      </c>
      <c r="AL197" s="42">
        <v>88.905166485340317</v>
      </c>
      <c r="AM197" s="42">
        <v>535772.32599000004</v>
      </c>
      <c r="AN197" s="42">
        <v>127266.55592400009</v>
      </c>
      <c r="AO197" s="81">
        <v>60025.157869000017</v>
      </c>
      <c r="AP197" s="81">
        <v>67241.398055000071</v>
      </c>
      <c r="AQ197" s="81">
        <v>47101.192178000048</v>
      </c>
      <c r="AR197" s="42">
        <v>37236.442188999972</v>
      </c>
      <c r="AS197" s="42">
        <v>291786.41770499985</v>
      </c>
      <c r="AT197" s="81">
        <v>65237.381620999993</v>
      </c>
      <c r="AU197" s="81">
        <v>208221.16722499987</v>
      </c>
      <c r="AV197" s="81">
        <v>18327.868859000017</v>
      </c>
      <c r="AW197" s="42">
        <v>79071.055297999992</v>
      </c>
      <c r="AX197" s="81">
        <v>39111.552512999995</v>
      </c>
      <c r="AY197" s="81">
        <v>39959.502784999997</v>
      </c>
      <c r="AZ197" s="42">
        <v>411.85487399999994</v>
      </c>
      <c r="BA197" s="81">
        <v>406770.06952800008</v>
      </c>
      <c r="BB197" s="81">
        <v>359182.03514200007</v>
      </c>
      <c r="BC197" s="81">
        <v>67202.999096</v>
      </c>
      <c r="BD197" s="81">
        <v>129510.942693</v>
      </c>
      <c r="BE197" s="81">
        <v>40523.718163000005</v>
      </c>
      <c r="BF197" s="81">
        <v>97385.225053999995</v>
      </c>
      <c r="BG197" s="81">
        <v>11931.28608</v>
      </c>
      <c r="BH197" s="81">
        <v>5030.8409060000004</v>
      </c>
      <c r="BI197" s="81">
        <v>34399.252868000003</v>
      </c>
      <c r="BJ197" s="81">
        <v>46.576126000000002</v>
      </c>
      <c r="BK197" s="81">
        <v>1562.06558</v>
      </c>
      <c r="BL197" s="81">
        <v>438.56208999999996</v>
      </c>
      <c r="BM197" s="81">
        <v>811.53732977399989</v>
      </c>
      <c r="BN197" s="81">
        <v>318.72120000000001</v>
      </c>
      <c r="BO197" s="81">
        <v>5.40855</v>
      </c>
      <c r="BP197" s="42">
        <v>73.279173099074924</v>
      </c>
      <c r="BQ197" s="42">
        <v>113.68023376038315</v>
      </c>
      <c r="BR197" s="42">
        <v>79.409960396169041</v>
      </c>
      <c r="BS197" s="42">
        <v>83.06482658879429</v>
      </c>
      <c r="BT197" s="42">
        <v>75.940770233349156</v>
      </c>
      <c r="BU197" s="42">
        <v>93.130847881925163</v>
      </c>
      <c r="BV197" s="42">
        <v>73.198588279942086</v>
      </c>
      <c r="BW197" s="42">
        <v>100.97763389395016</v>
      </c>
      <c r="BX197" s="42">
        <v>79.406535716024848</v>
      </c>
      <c r="BY197" s="42">
        <v>111.95343296131674</v>
      </c>
      <c r="BZ197" s="42">
        <v>82.699803667587858</v>
      </c>
      <c r="CA197" s="42">
        <v>119.88207843629013</v>
      </c>
      <c r="CB197" s="42">
        <v>81.435896947182826</v>
      </c>
      <c r="CC197" s="42">
        <v>80.298584945261126</v>
      </c>
      <c r="CD197" s="42">
        <v>74.101571321956754</v>
      </c>
      <c r="CE197" s="42">
        <v>82.183394296680206</v>
      </c>
      <c r="CF197" s="42">
        <v>97.824036755304377</v>
      </c>
      <c r="CG197" s="42">
        <v>78.750863131478681</v>
      </c>
      <c r="CH197" s="42">
        <v>77.319915228941966</v>
      </c>
      <c r="CI197" s="42">
        <v>87.937715542699465</v>
      </c>
      <c r="CJ197" s="42">
        <v>78.900541637976161</v>
      </c>
    </row>
    <row r="198" spans="1:88" ht="12" customHeight="1">
      <c r="A198" s="35" t="s">
        <v>668</v>
      </c>
      <c r="B198" s="42">
        <v>7906686.1873964816</v>
      </c>
      <c r="C198" s="42">
        <v>1779072.4877954768</v>
      </c>
      <c r="D198" s="42">
        <v>2878.3846319299996</v>
      </c>
      <c r="E198" s="42">
        <v>8228551.9642763296</v>
      </c>
      <c r="F198" s="42">
        <v>11.5</v>
      </c>
      <c r="G198" s="42">
        <v>12.05</v>
      </c>
      <c r="H198" s="42">
        <v>10.74</v>
      </c>
      <c r="I198" s="42">
        <v>18.476896766028428</v>
      </c>
      <c r="J198" s="42">
        <v>12.2</v>
      </c>
      <c r="K198" s="42">
        <v>1442.2</v>
      </c>
      <c r="L198" s="42">
        <v>1438.27</v>
      </c>
      <c r="M198" s="42">
        <v>65.579935947057763</v>
      </c>
      <c r="N198" s="42">
        <v>180.82484763764347</v>
      </c>
      <c r="O198" s="42">
        <v>422.0500164820678</v>
      </c>
      <c r="P198" s="42">
        <v>371.10351130572769</v>
      </c>
      <c r="Q198" s="42">
        <v>50.946505176340104</v>
      </c>
      <c r="R198" s="42">
        <v>418.72318356339957</v>
      </c>
      <c r="S198" s="42">
        <v>3.3268329186682699</v>
      </c>
      <c r="T198" s="42">
        <v>346.14343991609979</v>
      </c>
      <c r="U198" s="42">
        <v>15.911671516999997</v>
      </c>
      <c r="V198" s="42">
        <v>2.7943681542999994</v>
      </c>
      <c r="W198" s="42">
        <v>69.785375493000004</v>
      </c>
      <c r="X198" s="42"/>
      <c r="Y198" s="42">
        <v>411.9291625657371</v>
      </c>
      <c r="Z198" s="42">
        <v>287.32521675450892</v>
      </c>
      <c r="AA198" s="42">
        <v>96.396370059736356</v>
      </c>
      <c r="AB198" s="42">
        <v>28.207575751491802</v>
      </c>
      <c r="AC198" s="42">
        <v>7248.7142857142853</v>
      </c>
      <c r="AD198" s="42">
        <v>1413.5</v>
      </c>
      <c r="AE198" s="42">
        <v>134.54333333333332</v>
      </c>
      <c r="AF198" s="42">
        <v>13619.195217391303</v>
      </c>
      <c r="AG198" s="42">
        <v>1373838.8985169099</v>
      </c>
      <c r="AH198" s="36">
        <v>1041.0999999999999</v>
      </c>
      <c r="AI198" s="42">
        <v>102.15532652039001</v>
      </c>
      <c r="AJ198" s="42">
        <v>95.726767632517308</v>
      </c>
      <c r="AK198" s="42">
        <v>104.05805638696197</v>
      </c>
      <c r="AL198" s="42">
        <v>86.682537323206802</v>
      </c>
      <c r="AM198" s="42">
        <v>744497.9417550005</v>
      </c>
      <c r="AN198" s="42">
        <v>141404.28029700005</v>
      </c>
      <c r="AO198" s="81">
        <v>68700.513751999999</v>
      </c>
      <c r="AP198" s="81">
        <v>72703.76654500005</v>
      </c>
      <c r="AQ198" s="81">
        <v>51441.138848000039</v>
      </c>
      <c r="AR198" s="42">
        <v>63980.71191300005</v>
      </c>
      <c r="AS198" s="42">
        <v>418433.72443400003</v>
      </c>
      <c r="AT198" s="81">
        <v>75886.592631000007</v>
      </c>
      <c r="AU198" s="81">
        <v>305143.85086600005</v>
      </c>
      <c r="AV198" s="81">
        <v>37403.280936999996</v>
      </c>
      <c r="AW198" s="42">
        <v>120321.901952</v>
      </c>
      <c r="AX198" s="81">
        <v>73174.864292000013</v>
      </c>
      <c r="AY198" s="81">
        <v>47147.037659999987</v>
      </c>
      <c r="AZ198" s="42">
        <v>357.32315900000003</v>
      </c>
      <c r="BA198" s="81">
        <v>436765.44296699995</v>
      </c>
      <c r="BB198" s="81">
        <v>353672.64642200002</v>
      </c>
      <c r="BC198" s="81">
        <v>65599.290607000003</v>
      </c>
      <c r="BD198" s="81">
        <v>112568.337426</v>
      </c>
      <c r="BE198" s="81">
        <v>35235.013133</v>
      </c>
      <c r="BF198" s="81">
        <v>40867.003404999996</v>
      </c>
      <c r="BG198" s="81">
        <v>71595.476120000007</v>
      </c>
      <c r="BH198" s="81">
        <v>19330.115646999999</v>
      </c>
      <c r="BI198" s="81">
        <v>68385.286175000016</v>
      </c>
      <c r="BJ198" s="81">
        <v>48.462558000000001</v>
      </c>
      <c r="BK198" s="81">
        <v>1359.3974000000001</v>
      </c>
      <c r="BL198" s="81">
        <v>368.55813000000001</v>
      </c>
      <c r="BM198" s="81">
        <v>407.36646644000001</v>
      </c>
      <c r="BN198" s="81">
        <v>1620.1313</v>
      </c>
      <c r="BO198" s="81">
        <v>21.033249999999999</v>
      </c>
      <c r="BP198" s="42">
        <v>73.736580617278577</v>
      </c>
      <c r="BQ198" s="42">
        <v>114.45269287993274</v>
      </c>
      <c r="BR198" s="42">
        <v>78.79706516705248</v>
      </c>
      <c r="BS198" s="42">
        <v>82.712344149297678</v>
      </c>
      <c r="BT198" s="42">
        <v>74.504575806084162</v>
      </c>
      <c r="BU198" s="42">
        <v>93.279824260547983</v>
      </c>
      <c r="BV198" s="42">
        <v>73.496077233300426</v>
      </c>
      <c r="BW198" s="42">
        <v>100.97763389395016</v>
      </c>
      <c r="BX198" s="42">
        <v>78.335714969428253</v>
      </c>
      <c r="BY198" s="42">
        <v>113.24734985567927</v>
      </c>
      <c r="BZ198" s="42">
        <v>82.311672708602174</v>
      </c>
      <c r="CA198" s="42">
        <v>121.82651638971717</v>
      </c>
      <c r="CB198" s="42">
        <v>81.25600669900372</v>
      </c>
      <c r="CC198" s="42">
        <v>79.759963684307721</v>
      </c>
      <c r="CD198" s="42">
        <v>70.849719952914867</v>
      </c>
      <c r="CE198" s="42">
        <v>82.254223738232184</v>
      </c>
      <c r="CF198" s="42">
        <v>98.158808835182938</v>
      </c>
      <c r="CG198" s="42">
        <v>77.993049626741083</v>
      </c>
      <c r="CH198" s="42">
        <v>77.245212573694801</v>
      </c>
      <c r="CI198" s="42">
        <v>89.354729470190264</v>
      </c>
      <c r="CJ198" s="42">
        <v>78.337054837006363</v>
      </c>
    </row>
    <row r="199" spans="1:88" ht="12" customHeight="1">
      <c r="A199" s="35" t="s">
        <v>669</v>
      </c>
      <c r="B199" s="42">
        <v>8001585.6113694068</v>
      </c>
      <c r="C199" s="42">
        <v>2026397.6946367272</v>
      </c>
      <c r="D199" s="42">
        <v>2590.07759695</v>
      </c>
      <c r="E199" s="42">
        <v>8609865.5251515023</v>
      </c>
      <c r="F199" s="42">
        <v>10.5</v>
      </c>
      <c r="G199" s="42">
        <v>11.39</v>
      </c>
      <c r="H199" s="42">
        <v>10.47</v>
      </c>
      <c r="I199" s="42">
        <v>17.913374573131215</v>
      </c>
      <c r="J199" s="42">
        <v>12.1</v>
      </c>
      <c r="K199" s="42">
        <v>1446.17</v>
      </c>
      <c r="L199" s="42">
        <v>1437.78</v>
      </c>
      <c r="M199" s="42">
        <v>65.877867891242374</v>
      </c>
      <c r="N199" s="42">
        <v>180.65661900407838</v>
      </c>
      <c r="O199" s="42">
        <v>493.53832327622985</v>
      </c>
      <c r="P199" s="42">
        <v>378.63765609775999</v>
      </c>
      <c r="Q199" s="42">
        <v>114.9006671784699</v>
      </c>
      <c r="R199" s="42">
        <v>765.81066435210084</v>
      </c>
      <c r="S199" s="42">
        <v>-272.272341075871</v>
      </c>
      <c r="T199" s="42">
        <v>658.53018724910044</v>
      </c>
      <c r="U199" s="42">
        <v>47.692525359000008</v>
      </c>
      <c r="V199" s="42">
        <v>28.027723972</v>
      </c>
      <c r="W199" s="42">
        <v>79.252753130999977</v>
      </c>
      <c r="X199" s="42"/>
      <c r="Y199" s="42">
        <v>601.39233243366039</v>
      </c>
      <c r="Z199" s="42">
        <v>461.37003363726865</v>
      </c>
      <c r="AA199" s="42">
        <v>115.35670265481511</v>
      </c>
      <c r="AB199" s="42">
        <v>24.6655961415766</v>
      </c>
      <c r="AC199" s="42">
        <v>7000.2374999999993</v>
      </c>
      <c r="AD199" s="42">
        <v>1342.3625</v>
      </c>
      <c r="AE199" s="42">
        <v>126.60333333333331</v>
      </c>
      <c r="AF199" s="42">
        <v>14415.46</v>
      </c>
      <c r="AG199" s="42">
        <v>1437737.316569</v>
      </c>
      <c r="AH199" s="36">
        <v>62829.9</v>
      </c>
      <c r="AI199" s="42">
        <v>104.46757676001195</v>
      </c>
      <c r="AJ199" s="42">
        <v>101.15315699670342</v>
      </c>
      <c r="AK199" s="42">
        <v>105.74776085092086</v>
      </c>
      <c r="AL199" s="42">
        <v>86.682537323206802</v>
      </c>
      <c r="AM199" s="42">
        <v>585224.02770400024</v>
      </c>
      <c r="AN199" s="42">
        <v>143300.85720800003</v>
      </c>
      <c r="AO199" s="81">
        <v>68003.242169000019</v>
      </c>
      <c r="AP199" s="81">
        <v>75297.615039000011</v>
      </c>
      <c r="AQ199" s="81">
        <v>47600.094925000027</v>
      </c>
      <c r="AR199" s="42">
        <v>51052.790569999976</v>
      </c>
      <c r="AS199" s="42">
        <v>271995.39040600014</v>
      </c>
      <c r="AT199" s="81">
        <v>82574.805051000003</v>
      </c>
      <c r="AU199" s="81">
        <v>165070.70337500019</v>
      </c>
      <c r="AV199" s="81">
        <v>24349.881979999976</v>
      </c>
      <c r="AW199" s="42">
        <v>118778.711475</v>
      </c>
      <c r="AX199" s="81">
        <v>62753.109628000006</v>
      </c>
      <c r="AY199" s="81">
        <v>56025.601846999998</v>
      </c>
      <c r="AZ199" s="42">
        <v>96.278044999999992</v>
      </c>
      <c r="BA199" s="81">
        <v>371038.25657500001</v>
      </c>
      <c r="BB199" s="81">
        <v>302829.36901700008</v>
      </c>
      <c r="BC199" s="81">
        <v>61999.308499999999</v>
      </c>
      <c r="BD199" s="81">
        <v>91045.128773000004</v>
      </c>
      <c r="BE199" s="81">
        <v>33025.046952999997</v>
      </c>
      <c r="BF199" s="81">
        <v>86646.50209200001</v>
      </c>
      <c r="BG199" s="81">
        <v>9255.6168999999991</v>
      </c>
      <c r="BH199" s="81">
        <v>8085.6933079999999</v>
      </c>
      <c r="BI199" s="81">
        <v>55536.810242</v>
      </c>
      <c r="BJ199" s="81">
        <v>47.774791999999998</v>
      </c>
      <c r="BK199" s="81">
        <v>1117.27055</v>
      </c>
      <c r="BL199" s="81">
        <v>349.24187000000006</v>
      </c>
      <c r="BM199" s="81">
        <v>856.75985825800001</v>
      </c>
      <c r="BN199" s="81">
        <v>251.66220000000001</v>
      </c>
      <c r="BO199" s="81">
        <v>9.0142500000000005</v>
      </c>
      <c r="BP199" s="42">
        <v>74.193988135482201</v>
      </c>
      <c r="BQ199" s="42">
        <v>114.77455084641174</v>
      </c>
      <c r="BR199" s="42">
        <v>78.556206474343654</v>
      </c>
      <c r="BS199" s="42">
        <v>82.312234590849073</v>
      </c>
      <c r="BT199" s="42">
        <v>74.036441980489386</v>
      </c>
      <c r="BU199" s="42">
        <v>92.575943426069074</v>
      </c>
      <c r="BV199" s="42">
        <v>73.984454895149995</v>
      </c>
      <c r="BW199" s="42">
        <v>97.983857267635472</v>
      </c>
      <c r="BX199" s="42">
        <v>77.90037491029635</v>
      </c>
      <c r="BY199" s="42">
        <v>113.26035592857683</v>
      </c>
      <c r="BZ199" s="42">
        <v>76.911272749586388</v>
      </c>
      <c r="CA199" s="42">
        <v>121.82651638971717</v>
      </c>
      <c r="CB199" s="42">
        <v>80.359346284833904</v>
      </c>
      <c r="CC199" s="42">
        <v>79.839864243207515</v>
      </c>
      <c r="CD199" s="42">
        <v>69.590135621100885</v>
      </c>
      <c r="CE199" s="42">
        <v>82.250330454447663</v>
      </c>
      <c r="CF199" s="42">
        <v>98.100928949107853</v>
      </c>
      <c r="CG199" s="42">
        <v>77.733891872159077</v>
      </c>
      <c r="CH199" s="42">
        <v>77.37055724471638</v>
      </c>
      <c r="CI199" s="42">
        <v>88.789477964161748</v>
      </c>
      <c r="CJ199" s="42">
        <v>78.064281052776479</v>
      </c>
    </row>
    <row r="200" spans="1:88" ht="12" customHeight="1">
      <c r="A200" s="35" t="s">
        <v>670</v>
      </c>
      <c r="B200" s="42">
        <v>8086233.693680726</v>
      </c>
      <c r="C200" s="42">
        <v>1927089.8331708405</v>
      </c>
      <c r="D200" s="42">
        <v>2258.45561</v>
      </c>
      <c r="E200" s="42">
        <v>9119299.2661194466</v>
      </c>
      <c r="F200" s="42">
        <v>10.5</v>
      </c>
      <c r="G200" s="42">
        <v>10.47</v>
      </c>
      <c r="H200" s="42">
        <v>8.94</v>
      </c>
      <c r="I200" s="42">
        <v>17.3</v>
      </c>
      <c r="J200" s="42">
        <v>11.8</v>
      </c>
      <c r="K200" s="42">
        <v>1499.6</v>
      </c>
      <c r="L200" s="42">
        <v>1474.07</v>
      </c>
      <c r="M200" s="42">
        <v>64.556423724790235</v>
      </c>
      <c r="N200" s="42">
        <v>177.1107631354306</v>
      </c>
      <c r="O200" s="42">
        <v>535.09514025601572</v>
      </c>
      <c r="P200" s="42">
        <v>460.96120890332605</v>
      </c>
      <c r="Q200" s="42">
        <v>74.133931352689743</v>
      </c>
      <c r="R200" s="42">
        <v>547.78532143089865</v>
      </c>
      <c r="S200" s="42">
        <v>-12.690181174882889</v>
      </c>
      <c r="T200" s="42">
        <v>177.44477829089928</v>
      </c>
      <c r="U200" s="42">
        <v>31.371364088999986</v>
      </c>
      <c r="V200" s="42">
        <v>37.739959595999998</v>
      </c>
      <c r="W200" s="42">
        <v>332.60058354400013</v>
      </c>
      <c r="X200" s="42"/>
      <c r="Y200" s="42">
        <v>547.93945614596407</v>
      </c>
      <c r="Z200" s="42">
        <v>434.55303548931306</v>
      </c>
      <c r="AA200" s="42">
        <v>91.381046258760904</v>
      </c>
      <c r="AB200" s="42">
        <v>22.005374397890133</v>
      </c>
      <c r="AC200" s="42">
        <v>6906.641304347826</v>
      </c>
      <c r="AD200" s="42">
        <v>1286.7239</v>
      </c>
      <c r="AE200" s="42">
        <v>122.75999999999999</v>
      </c>
      <c r="AF200" s="42">
        <v>14574.036190476188</v>
      </c>
      <c r="AG200" s="42">
        <v>1421658.3172935802</v>
      </c>
      <c r="AH200" s="36">
        <v>40878.800000000003</v>
      </c>
      <c r="AI200" s="42">
        <v>105.69357488049241</v>
      </c>
      <c r="AJ200" s="42">
        <v>102.8521652661081</v>
      </c>
      <c r="AK200" s="42">
        <v>106.77917754824368</v>
      </c>
      <c r="AL200" s="42">
        <v>88.905166485340317</v>
      </c>
      <c r="AM200" s="42">
        <v>616089.4928120001</v>
      </c>
      <c r="AN200" s="42">
        <v>156690.69438900007</v>
      </c>
      <c r="AO200" s="81">
        <v>75332.345798000024</v>
      </c>
      <c r="AP200" s="81">
        <v>81358.348591000016</v>
      </c>
      <c r="AQ200" s="81">
        <v>55473.592597000024</v>
      </c>
      <c r="AR200" s="42">
        <v>66206.498846000017</v>
      </c>
      <c r="AS200" s="42">
        <v>278684.99306299997</v>
      </c>
      <c r="AT200" s="81">
        <v>97275.594285000014</v>
      </c>
      <c r="AU200" s="81">
        <v>155062.83163999999</v>
      </c>
      <c r="AV200" s="81">
        <v>26346.567138000006</v>
      </c>
      <c r="AW200" s="42">
        <v>114362.125011</v>
      </c>
      <c r="AX200" s="81">
        <v>70728.659394999995</v>
      </c>
      <c r="AY200" s="81">
        <v>43633.465616000001</v>
      </c>
      <c r="AZ200" s="42">
        <v>145.18150299999999</v>
      </c>
      <c r="BA200" s="81">
        <v>338994.34808700002</v>
      </c>
      <c r="BB200" s="81">
        <v>282603.31026400009</v>
      </c>
      <c r="BC200" s="81">
        <v>66205.397857999997</v>
      </c>
      <c r="BD200" s="81">
        <v>52966.320618000012</v>
      </c>
      <c r="BE200" s="81">
        <v>46995.823074</v>
      </c>
      <c r="BF200" s="81">
        <v>31428.261564</v>
      </c>
      <c r="BG200" s="81">
        <v>68869.617669999992</v>
      </c>
      <c r="BH200" s="81">
        <v>1227.0073910000001</v>
      </c>
      <c r="BI200" s="81">
        <v>45845.811655999998</v>
      </c>
      <c r="BJ200" s="81">
        <v>49.401823499999999</v>
      </c>
      <c r="BK200" s="81">
        <v>774.69005000000004</v>
      </c>
      <c r="BL200" s="81">
        <v>456.87593999999996</v>
      </c>
      <c r="BM200" s="81">
        <v>384.65938023399997</v>
      </c>
      <c r="BN200" s="81">
        <v>1811.7821000000001</v>
      </c>
      <c r="BO200" s="81">
        <v>2.4638949999999999</v>
      </c>
      <c r="BP200" s="42">
        <v>74.193988135482201</v>
      </c>
      <c r="BQ200" s="42">
        <v>114.38832128663694</v>
      </c>
      <c r="BR200" s="42">
        <v>78.907293744309428</v>
      </c>
      <c r="BS200" s="42">
        <v>82.511898041852632</v>
      </c>
      <c r="BT200" s="42">
        <v>75.021748985663976</v>
      </c>
      <c r="BU200" s="42">
        <v>92.463649400167299</v>
      </c>
      <c r="BV200" s="42">
        <v>73.844949781624237</v>
      </c>
      <c r="BW200" s="42">
        <v>97.983857267635472</v>
      </c>
      <c r="BX200" s="42">
        <v>78.311226471285451</v>
      </c>
      <c r="BY200" s="42">
        <v>111.56705971660298</v>
      </c>
      <c r="BZ200" s="42">
        <v>74.662750766961963</v>
      </c>
      <c r="CA200" s="42">
        <v>119.80729236115833</v>
      </c>
      <c r="CB200" s="42">
        <v>80.727994956876302</v>
      </c>
      <c r="CC200" s="42">
        <v>79.835747548494155</v>
      </c>
      <c r="CD200" s="42">
        <v>71.474002740017639</v>
      </c>
      <c r="CE200" s="42">
        <v>81.890138972048192</v>
      </c>
      <c r="CF200" s="42">
        <v>96.572574781314174</v>
      </c>
      <c r="CG200" s="42">
        <v>78.113527975799627</v>
      </c>
      <c r="CH200" s="42">
        <v>77.682068350801103</v>
      </c>
      <c r="CI200" s="42">
        <v>94.007538432598864</v>
      </c>
      <c r="CJ200" s="42">
        <v>78.395194777203614</v>
      </c>
    </row>
    <row r="201" spans="1:88" ht="12" customHeight="1">
      <c r="A201" s="35" t="s">
        <v>671</v>
      </c>
      <c r="B201" s="42">
        <v>8406731.7606165726</v>
      </c>
      <c r="C201" s="42">
        <v>1949375.0261093327</v>
      </c>
      <c r="D201" s="42">
        <v>1969.6212200000002</v>
      </c>
      <c r="E201" s="42">
        <v>9784970.839969717</v>
      </c>
      <c r="F201" s="42">
        <v>10.5</v>
      </c>
      <c r="G201" s="42">
        <v>10.56</v>
      </c>
      <c r="H201" s="42">
        <v>9.9600000000000009</v>
      </c>
      <c r="I201" s="42">
        <v>18.899999999999999</v>
      </c>
      <c r="J201" s="42">
        <v>12.2</v>
      </c>
      <c r="K201" s="42">
        <v>1616.98</v>
      </c>
      <c r="L201" s="42">
        <v>1570.43</v>
      </c>
      <c r="M201" s="42">
        <v>60.507270687399341</v>
      </c>
      <c r="N201" s="42">
        <v>169.65953624569914</v>
      </c>
      <c r="O201" s="42">
        <v>410.13613059920408</v>
      </c>
      <c r="P201" s="42">
        <v>397.34803201901389</v>
      </c>
      <c r="Q201" s="42">
        <v>12.788098580190182</v>
      </c>
      <c r="R201" s="42">
        <v>395.73439054380037</v>
      </c>
      <c r="S201" s="42">
        <v>14.40174005540371</v>
      </c>
      <c r="T201" s="42">
        <v>284.76805166470052</v>
      </c>
      <c r="U201" s="42">
        <v>4.8023954220000205</v>
      </c>
      <c r="V201" s="42">
        <v>-21.5826835401</v>
      </c>
      <c r="W201" s="42">
        <v>132.54902241919996</v>
      </c>
      <c r="X201" s="42"/>
      <c r="Y201" s="42">
        <v>558.81634786930658</v>
      </c>
      <c r="Z201" s="42">
        <v>416.37207691153719</v>
      </c>
      <c r="AA201" s="42">
        <v>119.20467244136324</v>
      </c>
      <c r="AB201" s="42">
        <v>23.239598516406122</v>
      </c>
      <c r="AC201" s="42">
        <v>7186.2500000000009</v>
      </c>
      <c r="AD201" s="42">
        <v>1347.0952</v>
      </c>
      <c r="AE201" s="42">
        <v>125.40666666666668</v>
      </c>
      <c r="AF201" s="42">
        <v>13896.199090909095</v>
      </c>
      <c r="AG201" s="42">
        <v>1345128.993766</v>
      </c>
      <c r="AH201" s="36">
        <v>1062</v>
      </c>
      <c r="AI201" s="42">
        <v>112.14027794207948</v>
      </c>
      <c r="AJ201" s="42">
        <v>111.81144804750258</v>
      </c>
      <c r="AK201" s="42">
        <v>111.14467713191567</v>
      </c>
      <c r="AL201" s="42">
        <v>102.79659874867474</v>
      </c>
      <c r="AM201" s="42">
        <v>571714.6721529999</v>
      </c>
      <c r="AN201" s="42">
        <v>133610.22539799995</v>
      </c>
      <c r="AO201" s="81">
        <v>66376.491542999996</v>
      </c>
      <c r="AP201" s="81">
        <v>67233.733854999955</v>
      </c>
      <c r="AQ201" s="81">
        <v>42781.458992999964</v>
      </c>
      <c r="AR201" s="42">
        <v>68772.101532999994</v>
      </c>
      <c r="AS201" s="42">
        <v>278970.34942599991</v>
      </c>
      <c r="AT201" s="81">
        <v>100440.49496899996</v>
      </c>
      <c r="AU201" s="81">
        <v>154817.37066099994</v>
      </c>
      <c r="AV201" s="81">
        <v>23712.483796000015</v>
      </c>
      <c r="AW201" s="42">
        <v>89105.159778999994</v>
      </c>
      <c r="AX201" s="81">
        <v>60662.512759000012</v>
      </c>
      <c r="AY201" s="81">
        <v>28442.647019999982</v>
      </c>
      <c r="AZ201" s="42">
        <v>1256.8360170000001</v>
      </c>
      <c r="BA201" s="81">
        <v>349229.28723299998</v>
      </c>
      <c r="BB201" s="81">
        <v>314819.16541999992</v>
      </c>
      <c r="BC201" s="81">
        <v>92318.297756999993</v>
      </c>
      <c r="BD201" s="81">
        <v>97582.760708000016</v>
      </c>
      <c r="BE201" s="81">
        <v>48173.052197999998</v>
      </c>
      <c r="BF201" s="81">
        <v>59983.923569999999</v>
      </c>
      <c r="BG201" s="81">
        <v>0</v>
      </c>
      <c r="BH201" s="81">
        <v>3783.6593239999997</v>
      </c>
      <c r="BI201" s="81">
        <v>12763.797008000001</v>
      </c>
      <c r="BJ201" s="81">
        <v>63.287444600000001</v>
      </c>
      <c r="BK201" s="81">
        <v>1334.6820499999999</v>
      </c>
      <c r="BL201" s="81">
        <v>456.99778000000003</v>
      </c>
      <c r="BM201" s="81">
        <v>744.67502168899989</v>
      </c>
      <c r="BN201" s="81">
        <v>0</v>
      </c>
      <c r="BO201" s="81">
        <v>6.0095000000000001</v>
      </c>
      <c r="BP201" s="42">
        <v>82.764367577385286</v>
      </c>
      <c r="BQ201" s="42">
        <v>108.14427673694431</v>
      </c>
      <c r="BR201" s="42">
        <v>82.097659961894365</v>
      </c>
      <c r="BS201" s="42">
        <v>84.500125308967327</v>
      </c>
      <c r="BT201" s="42">
        <v>79.493399302930882</v>
      </c>
      <c r="BU201" s="42">
        <v>89.656603682279965</v>
      </c>
      <c r="BV201" s="42">
        <v>73.806630394103976</v>
      </c>
      <c r="BW201" s="42">
        <v>97.983857267635472</v>
      </c>
      <c r="BX201" s="42">
        <v>80.223269243306063</v>
      </c>
      <c r="BY201" s="42">
        <v>106.42621751720549</v>
      </c>
      <c r="BZ201" s="42">
        <v>76.125725830959013</v>
      </c>
      <c r="CA201" s="42">
        <v>111.87996839718654</v>
      </c>
      <c r="CB201" s="42">
        <v>80.68786461751138</v>
      </c>
      <c r="CC201" s="42">
        <v>80.996704658320894</v>
      </c>
      <c r="CD201" s="42">
        <v>73.848024362268845</v>
      </c>
      <c r="CE201" s="42">
        <v>83.560361094758008</v>
      </c>
      <c r="CF201" s="42">
        <v>96.547223572401109</v>
      </c>
      <c r="CG201" s="42">
        <v>81.324126306869559</v>
      </c>
      <c r="CH201" s="42">
        <v>83.726650284884045</v>
      </c>
      <c r="CI201" s="42">
        <v>87.007253283655587</v>
      </c>
      <c r="CJ201" s="42">
        <v>82.400088400387659</v>
      </c>
    </row>
    <row r="202" spans="1:88" ht="12" customHeight="1">
      <c r="A202" s="35" t="s">
        <v>672</v>
      </c>
      <c r="B202" s="42">
        <v>8476620.0608781278</v>
      </c>
      <c r="C202" s="42">
        <v>2013511.2276588075</v>
      </c>
      <c r="D202" s="42">
        <v>1774.5988200000002</v>
      </c>
      <c r="E202" s="42">
        <v>10155267.379564112</v>
      </c>
      <c r="F202" s="42">
        <v>10.5</v>
      </c>
      <c r="G202" s="42">
        <v>10.53</v>
      </c>
      <c r="H202" s="42">
        <v>9.9</v>
      </c>
      <c r="I202" s="42">
        <v>19</v>
      </c>
      <c r="J202" s="42">
        <v>12.1</v>
      </c>
      <c r="K202" s="42">
        <v>1646.48</v>
      </c>
      <c r="L202" s="42">
        <v>1662.45</v>
      </c>
      <c r="M202" s="42">
        <v>56.954029437352247</v>
      </c>
      <c r="N202" s="42">
        <v>160.49702519221159</v>
      </c>
      <c r="O202" s="42">
        <v>486.58149114079475</v>
      </c>
      <c r="P202" s="42">
        <v>444.70914255482006</v>
      </c>
      <c r="Q202" s="42">
        <v>41.872348585974692</v>
      </c>
      <c r="R202" s="42">
        <v>486.21747024800061</v>
      </c>
      <c r="S202" s="42">
        <v>0.36402089279413224</v>
      </c>
      <c r="T202" s="42">
        <v>350.82206342520044</v>
      </c>
      <c r="U202" s="42">
        <v>10.462837398999989</v>
      </c>
      <c r="V202" s="42">
        <v>55.360640434099992</v>
      </c>
      <c r="W202" s="42">
        <v>80.034766388699765</v>
      </c>
      <c r="X202" s="42"/>
      <c r="Y202" s="42">
        <v>641.51290749984821</v>
      </c>
      <c r="Z202" s="42">
        <v>494.53466557596948</v>
      </c>
      <c r="AA202" s="42">
        <v>120.42018343791737</v>
      </c>
      <c r="AB202" s="42">
        <v>26.558058485961325</v>
      </c>
      <c r="AC202" s="42">
        <v>7159.2690429687482</v>
      </c>
      <c r="AD202" s="42">
        <v>1348.7976000000001</v>
      </c>
      <c r="AE202" s="42">
        <v>131.58333333333334</v>
      </c>
      <c r="AF202" s="42">
        <v>13747.29</v>
      </c>
      <c r="AG202" s="42">
        <v>1400996.982052</v>
      </c>
      <c r="AH202" s="36">
        <v>5119.6000000000004</v>
      </c>
      <c r="AI202" s="42">
        <v>112.55589589417379</v>
      </c>
      <c r="AJ202" s="42">
        <v>108.0280658292545</v>
      </c>
      <c r="AK202" s="42">
        <v>115.1679508421489</v>
      </c>
      <c r="AL202" s="42">
        <v>99.740483650741169</v>
      </c>
      <c r="AM202" s="42">
        <v>567241.25047799991</v>
      </c>
      <c r="AN202" s="42">
        <v>122128.01165100004</v>
      </c>
      <c r="AO202" s="81">
        <v>64853.994167000012</v>
      </c>
      <c r="AP202" s="81">
        <v>57274.017484000025</v>
      </c>
      <c r="AQ202" s="81">
        <v>32804.345846000018</v>
      </c>
      <c r="AR202" s="42">
        <v>59735.429339999988</v>
      </c>
      <c r="AS202" s="42">
        <v>236788.28261999995</v>
      </c>
      <c r="AT202" s="81">
        <v>93195.189860999977</v>
      </c>
      <c r="AU202" s="81">
        <v>117689.97273599995</v>
      </c>
      <c r="AV202" s="81">
        <v>25903.120022999992</v>
      </c>
      <c r="AW202" s="42">
        <v>148433.86679</v>
      </c>
      <c r="AX202" s="81">
        <v>94324.273367000002</v>
      </c>
      <c r="AY202" s="81">
        <v>54109.593422999998</v>
      </c>
      <c r="AZ202" s="42">
        <v>155.660077</v>
      </c>
      <c r="BA202" s="81">
        <v>394605.38852600014</v>
      </c>
      <c r="BB202" s="81">
        <v>365185.17263300007</v>
      </c>
      <c r="BC202" s="81">
        <v>116905.54642300001</v>
      </c>
      <c r="BD202" s="81">
        <v>89985.626260999998</v>
      </c>
      <c r="BE202" s="81">
        <v>51348.089377000004</v>
      </c>
      <c r="BF202" s="81">
        <v>35877.103764</v>
      </c>
      <c r="BG202" s="81">
        <v>50716.736720000001</v>
      </c>
      <c r="BH202" s="81">
        <v>8869.9468829999987</v>
      </c>
      <c r="BI202" s="81">
        <v>12964.815355000001</v>
      </c>
      <c r="BJ202" s="81">
        <v>73.728745000000004</v>
      </c>
      <c r="BK202" s="81">
        <v>1763.3604</v>
      </c>
      <c r="BL202" s="81">
        <v>482.33223000000004</v>
      </c>
      <c r="BM202" s="81">
        <v>362.44119666239999</v>
      </c>
      <c r="BN202" s="81">
        <v>1232.8743999999999</v>
      </c>
      <c r="BO202" s="81">
        <v>12.019</v>
      </c>
      <c r="BP202" s="42">
        <v>83.969151215195282</v>
      </c>
      <c r="BQ202" s="42">
        <v>109.10985063638131</v>
      </c>
      <c r="BR202" s="42">
        <v>83.061925560095546</v>
      </c>
      <c r="BS202" s="42">
        <v>85.329493879968155</v>
      </c>
      <c r="BT202" s="42">
        <v>80.423129509727829</v>
      </c>
      <c r="BU202" s="42">
        <v>89.86470985358261</v>
      </c>
      <c r="BV202" s="42">
        <v>74.446449356543155</v>
      </c>
      <c r="BW202" s="42">
        <v>97.983857267635472</v>
      </c>
      <c r="BX202" s="42">
        <v>81.621263010131457</v>
      </c>
      <c r="BY202" s="42">
        <v>107.3714659752645</v>
      </c>
      <c r="BZ202" s="42">
        <v>81.325403171390121</v>
      </c>
      <c r="CA202" s="42">
        <v>112.62782914850462</v>
      </c>
      <c r="CB202" s="42">
        <v>81.461018156467574</v>
      </c>
      <c r="CC202" s="42">
        <v>82.72315726656862</v>
      </c>
      <c r="CD202" s="42">
        <v>75.288180970474912</v>
      </c>
      <c r="CE202" s="42">
        <v>84.936284921207616</v>
      </c>
      <c r="CF202" s="42">
        <v>97.825122687537757</v>
      </c>
      <c r="CG202" s="42">
        <v>82.454708832988715</v>
      </c>
      <c r="CH202" s="42">
        <v>84.273631234511811</v>
      </c>
      <c r="CI202" s="42">
        <v>78.591657568149344</v>
      </c>
      <c r="CJ202" s="42">
        <v>83.491183034993426</v>
      </c>
    </row>
    <row r="203" spans="1:88" ht="12" customHeight="1">
      <c r="A203" s="35" t="s">
        <v>673</v>
      </c>
      <c r="B203" s="42">
        <v>8712044.4912143946</v>
      </c>
      <c r="C203" s="42">
        <v>1936549.8963187328</v>
      </c>
      <c r="D203" s="42">
        <v>1489.8786299999999</v>
      </c>
      <c r="E203" s="42">
        <v>10491743.706658119</v>
      </c>
      <c r="F203" s="42">
        <v>10.5</v>
      </c>
      <c r="G203" s="42">
        <v>10.51</v>
      </c>
      <c r="H203" s="42">
        <v>9.64</v>
      </c>
      <c r="I203" s="42">
        <v>18.820345754850042</v>
      </c>
      <c r="J203" s="42">
        <v>12.2</v>
      </c>
      <c r="K203" s="42">
        <v>1716.28</v>
      </c>
      <c r="L203" s="42">
        <v>1687.62</v>
      </c>
      <c r="M203" s="42">
        <v>55.690313434816105</v>
      </c>
      <c r="N203" s="42">
        <v>159.2628337040012</v>
      </c>
      <c r="O203" s="42">
        <v>522.0547026039352</v>
      </c>
      <c r="P203" s="42">
        <v>462.9938729105196</v>
      </c>
      <c r="Q203" s="42">
        <v>59.060829693415641</v>
      </c>
      <c r="R203" s="42">
        <v>574.17279872820041</v>
      </c>
      <c r="S203" s="42">
        <v>-52.118096124265193</v>
      </c>
      <c r="T203" s="42">
        <v>372.19141433379934</v>
      </c>
      <c r="U203" s="42">
        <v>19.298963507699995</v>
      </c>
      <c r="V203" s="42">
        <v>23.148298908399997</v>
      </c>
      <c r="W203" s="42">
        <v>178.8330854860003</v>
      </c>
      <c r="X203" s="42"/>
      <c r="Y203" s="42">
        <v>636.28445072112834</v>
      </c>
      <c r="Z203" s="42">
        <v>478.72755744161373</v>
      </c>
      <c r="AA203" s="42">
        <v>119.42050418335087</v>
      </c>
      <c r="AB203" s="42">
        <v>38.136389096163818</v>
      </c>
      <c r="AC203" s="42">
        <v>7203.021739130435</v>
      </c>
      <c r="AD203" s="42">
        <v>1316.1848</v>
      </c>
      <c r="AE203" s="42">
        <v>134.47333333333333</v>
      </c>
      <c r="AF203" s="42">
        <v>14072.43</v>
      </c>
      <c r="AG203" s="42">
        <v>1541501.6183490001</v>
      </c>
      <c r="AH203" s="36">
        <v>125464.1</v>
      </c>
      <c r="AI203" s="42">
        <v>117.49921275974809</v>
      </c>
      <c r="AJ203" s="42">
        <v>119.57531294321046</v>
      </c>
      <c r="AK203" s="42">
        <v>115.61265407510248</v>
      </c>
      <c r="AL203" s="42">
        <v>102.79659874867475</v>
      </c>
      <c r="AM203" s="42">
        <v>537814.11869999988</v>
      </c>
      <c r="AN203" s="42">
        <v>134152.38910499995</v>
      </c>
      <c r="AO203" s="81">
        <v>74120.227674999973</v>
      </c>
      <c r="AP203" s="81">
        <v>60032.161429999986</v>
      </c>
      <c r="AQ203" s="81">
        <v>31207.200624999998</v>
      </c>
      <c r="AR203" s="42">
        <v>56499.925563000012</v>
      </c>
      <c r="AS203" s="42">
        <v>227674.53941699999</v>
      </c>
      <c r="AT203" s="81">
        <v>68173.999740999992</v>
      </c>
      <c r="AU203" s="81">
        <v>132460.14205699999</v>
      </c>
      <c r="AV203" s="81">
        <v>27040.397618999992</v>
      </c>
      <c r="AW203" s="42">
        <v>119242.59008999998</v>
      </c>
      <c r="AX203" s="81">
        <v>82268.74013999998</v>
      </c>
      <c r="AY203" s="81">
        <v>36973.849950000003</v>
      </c>
      <c r="AZ203" s="42">
        <v>244.67452500000005</v>
      </c>
      <c r="BA203" s="81">
        <v>400074.36820399994</v>
      </c>
      <c r="BB203" s="81">
        <v>368362.70978099992</v>
      </c>
      <c r="BC203" s="81">
        <v>70812.587507000004</v>
      </c>
      <c r="BD203" s="81">
        <v>99768.546740999998</v>
      </c>
      <c r="BE203" s="81">
        <v>51072.415249999998</v>
      </c>
      <c r="BF203" s="81">
        <v>69608.224520000003</v>
      </c>
      <c r="BG203" s="81">
        <v>50371.282160000002</v>
      </c>
      <c r="BH203" s="81">
        <v>12516.466060000001</v>
      </c>
      <c r="BI203" s="81">
        <v>11153.040357</v>
      </c>
      <c r="BJ203" s="81">
        <v>52.351219599999993</v>
      </c>
      <c r="BK203" s="81">
        <v>2119.7784499999998</v>
      </c>
      <c r="BL203" s="81">
        <v>504.88401999999996</v>
      </c>
      <c r="BM203" s="81">
        <v>825.9569051382</v>
      </c>
      <c r="BN203" s="81">
        <v>1202.0797</v>
      </c>
      <c r="BO203" s="81">
        <v>14.266014</v>
      </c>
      <c r="BP203" s="42">
        <v>83.511952339705729</v>
      </c>
      <c r="BQ203" s="42">
        <v>100.41968554144829</v>
      </c>
      <c r="BR203" s="42">
        <v>85.635596922599788</v>
      </c>
      <c r="BS203" s="42">
        <v>86.736094363354297</v>
      </c>
      <c r="BT203" s="42">
        <v>83.373624937978661</v>
      </c>
      <c r="BU203" s="42">
        <v>89.706194843245356</v>
      </c>
      <c r="BV203" s="42">
        <v>74.499319611587197</v>
      </c>
      <c r="BW203" s="42">
        <v>97.983857267635472</v>
      </c>
      <c r="BX203" s="42">
        <v>84.917425929772406</v>
      </c>
      <c r="BY203" s="42">
        <v>101.17211855509198</v>
      </c>
      <c r="BZ203" s="42">
        <v>84.826153295369991</v>
      </c>
      <c r="CA203" s="42">
        <v>102.60649508084219</v>
      </c>
      <c r="CB203" s="42">
        <v>83.512048060333726</v>
      </c>
      <c r="CC203" s="42">
        <v>86.887501804750656</v>
      </c>
      <c r="CD203" s="42">
        <v>80.452183857040112</v>
      </c>
      <c r="CE203" s="42">
        <v>87.25473582354563</v>
      </c>
      <c r="CF203" s="42">
        <v>98.937316450222937</v>
      </c>
      <c r="CG203" s="42">
        <v>85.120691880620299</v>
      </c>
      <c r="CH203" s="42">
        <v>85.56430198858942</v>
      </c>
      <c r="CI203" s="42">
        <v>70.620292599628755</v>
      </c>
      <c r="CJ203" s="42">
        <v>85.556596864337749</v>
      </c>
    </row>
    <row r="204" spans="1:88" ht="12" customHeight="1">
      <c r="A204" s="35" t="s">
        <v>674</v>
      </c>
      <c r="B204" s="42">
        <v>9099215.762733236</v>
      </c>
      <c r="C204" s="42">
        <v>1826732.2524461937</v>
      </c>
      <c r="D204" s="42">
        <v>1246.3412999999998</v>
      </c>
      <c r="E204" s="42">
        <v>10824267.21547896</v>
      </c>
      <c r="F204" s="42">
        <v>10.5</v>
      </c>
      <c r="G204" s="42">
        <v>10.51</v>
      </c>
      <c r="H204" s="42">
        <v>9.1300000000000008</v>
      </c>
      <c r="I204" s="42">
        <v>17.329999999999998</v>
      </c>
      <c r="J204" s="42">
        <v>12.3</v>
      </c>
      <c r="K204" s="42">
        <v>1741.71</v>
      </c>
      <c r="L204" s="42">
        <v>1733.47</v>
      </c>
      <c r="M204" s="42">
        <v>54.50861838281417</v>
      </c>
      <c r="N204" s="42">
        <v>157.990529714519</v>
      </c>
      <c r="O204" s="42">
        <v>502.30613253742411</v>
      </c>
      <c r="P204" s="42">
        <v>452.64565493627407</v>
      </c>
      <c r="Q204" s="42">
        <v>49.660477601150035</v>
      </c>
      <c r="R204" s="42">
        <v>485.75354341160011</v>
      </c>
      <c r="S204" s="42">
        <v>16.552589125823975</v>
      </c>
      <c r="T204" s="42">
        <v>371.44132428300048</v>
      </c>
      <c r="U204" s="42">
        <v>12.545917188300013</v>
      </c>
      <c r="V204" s="42">
        <v>6.7562512106000039</v>
      </c>
      <c r="W204" s="42">
        <v>107.55596791799974</v>
      </c>
      <c r="X204" s="42"/>
      <c r="Y204" s="42">
        <v>681.46909383522518</v>
      </c>
      <c r="Z204" s="42">
        <v>527.86000824168934</v>
      </c>
      <c r="AA204" s="42">
        <v>112.08306923494273</v>
      </c>
      <c r="AB204" s="42">
        <v>41.526016358593147</v>
      </c>
      <c r="AC204" s="42">
        <v>7070.6547619047615</v>
      </c>
      <c r="AD204" s="42">
        <v>1275.8214</v>
      </c>
      <c r="AE204" s="42">
        <v>135.10666666666665</v>
      </c>
      <c r="AF204" s="42">
        <v>14695.87</v>
      </c>
      <c r="AG204" s="42">
        <v>1556875.5393459999</v>
      </c>
      <c r="AH204" s="36">
        <v>74552.5</v>
      </c>
      <c r="AI204" s="42">
        <v>119.24257917100593</v>
      </c>
      <c r="AJ204" s="42">
        <v>118.86785368453312</v>
      </c>
      <c r="AK204" s="42">
        <v>120.24516032881823</v>
      </c>
      <c r="AL204" s="42">
        <v>107.79751436347513</v>
      </c>
      <c r="AM204" s="42">
        <v>492039.84848299989</v>
      </c>
      <c r="AN204" s="42">
        <v>138302.123261</v>
      </c>
      <c r="AO204" s="81">
        <v>79309.992849000017</v>
      </c>
      <c r="AP204" s="81">
        <v>58992.130411999977</v>
      </c>
      <c r="AQ204" s="81">
        <v>30543.062627999989</v>
      </c>
      <c r="AR204" s="42">
        <v>46251.301360999969</v>
      </c>
      <c r="AS204" s="42">
        <v>169244.15152999989</v>
      </c>
      <c r="AT204" s="81">
        <v>49692.315556000001</v>
      </c>
      <c r="AU204" s="81">
        <v>96622.670661999902</v>
      </c>
      <c r="AV204" s="81">
        <v>22929.165311999997</v>
      </c>
      <c r="AW204" s="42">
        <v>138128.42987800002</v>
      </c>
      <c r="AX204" s="81">
        <v>81876.558470000004</v>
      </c>
      <c r="AY204" s="81">
        <v>56251.871408000021</v>
      </c>
      <c r="AZ204" s="42">
        <v>113.84245299999999</v>
      </c>
      <c r="BA204" s="81">
        <v>363783.86789900006</v>
      </c>
      <c r="BB204" s="81">
        <v>338820.35858900001</v>
      </c>
      <c r="BC204" s="81">
        <v>100499.62011399999</v>
      </c>
      <c r="BD204" s="81">
        <v>119315.74521300002</v>
      </c>
      <c r="BE204" s="81">
        <v>46810.875424000005</v>
      </c>
      <c r="BF204" s="81">
        <v>43744.107611999993</v>
      </c>
      <c r="BG204" s="81">
        <v>7681.9901900000004</v>
      </c>
      <c r="BH204" s="81">
        <v>7859.2235000000001</v>
      </c>
      <c r="BI204" s="81">
        <v>8999.8706249999996</v>
      </c>
      <c r="BJ204" s="81">
        <v>64.432600199999996</v>
      </c>
      <c r="BK204" s="81">
        <v>2495.7578981500001</v>
      </c>
      <c r="BL204" s="81">
        <v>492.56510000000003</v>
      </c>
      <c r="BM204" s="81">
        <v>472.562691255</v>
      </c>
      <c r="BN204" s="81">
        <v>221.70529999999999</v>
      </c>
      <c r="BO204" s="81">
        <v>9.0142500000000005</v>
      </c>
      <c r="BP204" s="42">
        <v>83.511952339705729</v>
      </c>
      <c r="BQ204" s="42">
        <v>99.389740048715495</v>
      </c>
      <c r="BR204" s="42">
        <v>86.55763780834171</v>
      </c>
      <c r="BS204" s="42">
        <v>87.891484600860522</v>
      </c>
      <c r="BT204" s="42">
        <v>84.43440420091973</v>
      </c>
      <c r="BU204" s="42">
        <v>91.135174815639402</v>
      </c>
      <c r="BV204" s="42">
        <v>75.445791024716485</v>
      </c>
      <c r="BW204" s="42">
        <v>97.983857267635472</v>
      </c>
      <c r="BX204" s="42">
        <v>86.17137976036507</v>
      </c>
      <c r="BY204" s="42">
        <v>98.952155591368026</v>
      </c>
      <c r="BZ204" s="42">
        <v>96.061360042904695</v>
      </c>
      <c r="CA204" s="42">
        <v>100.1385546014925</v>
      </c>
      <c r="CB204" s="42">
        <v>87.071643317331862</v>
      </c>
      <c r="CC204" s="42">
        <v>87.720371649690648</v>
      </c>
      <c r="CD204" s="42">
        <v>80.941346774740111</v>
      </c>
      <c r="CE204" s="42">
        <v>88.909015848833917</v>
      </c>
      <c r="CF204" s="42">
        <v>96.783830626588596</v>
      </c>
      <c r="CG204" s="42">
        <v>86.44863319919483</v>
      </c>
      <c r="CH204" s="42">
        <v>87.053714509768668</v>
      </c>
      <c r="CI204" s="42">
        <v>78.337895838626849</v>
      </c>
      <c r="CJ204" s="42">
        <v>86.597931833561958</v>
      </c>
    </row>
    <row r="205" spans="1:88" ht="12" customHeight="1">
      <c r="A205" s="35" t="s">
        <v>675</v>
      </c>
      <c r="B205" s="42">
        <v>9452551.8026870955</v>
      </c>
      <c r="C205" s="42">
        <v>2092734.915912813</v>
      </c>
      <c r="D205" s="42">
        <v>1193.0361200000002</v>
      </c>
      <c r="E205" s="42">
        <v>10771162.89748254</v>
      </c>
      <c r="F205" s="42">
        <v>10.5</v>
      </c>
      <c r="G205" s="42">
        <v>10.54</v>
      </c>
      <c r="H205" s="42">
        <v>8.91</v>
      </c>
      <c r="I205" s="42">
        <v>17.399999999999999</v>
      </c>
      <c r="J205" s="42">
        <v>12.1</v>
      </c>
      <c r="K205" s="42">
        <v>1659.34</v>
      </c>
      <c r="L205" s="42">
        <v>1674.58</v>
      </c>
      <c r="M205" s="42">
        <v>56.475325322527247</v>
      </c>
      <c r="N205" s="42">
        <v>166.05877619349218</v>
      </c>
      <c r="O205" s="42">
        <v>919.60582194857784</v>
      </c>
      <c r="P205" s="42">
        <v>666.41684614065741</v>
      </c>
      <c r="Q205" s="42">
        <v>253.18897580792046</v>
      </c>
      <c r="R205" s="42">
        <v>1050.4193964671401</v>
      </c>
      <c r="S205" s="42">
        <v>-130.81357451856232</v>
      </c>
      <c r="T205" s="42">
        <v>648.8599375413404</v>
      </c>
      <c r="U205" s="42">
        <v>99.68116967063996</v>
      </c>
      <c r="V205" s="42">
        <v>38.682905766000019</v>
      </c>
      <c r="W205" s="42">
        <v>362.87655315980027</v>
      </c>
      <c r="X205" s="42"/>
      <c r="Y205" s="42">
        <v>657.70995559837115</v>
      </c>
      <c r="Z205" s="42">
        <v>483.9642820442524</v>
      </c>
      <c r="AA205" s="42">
        <v>124.01559036065771</v>
      </c>
      <c r="AB205" s="42">
        <v>49.730083193461105</v>
      </c>
      <c r="AC205" s="42">
        <v>7214.9</v>
      </c>
      <c r="AD205" s="42">
        <v>1225.4000000000001</v>
      </c>
      <c r="AE205" s="42">
        <v>134.95000000000002</v>
      </c>
      <c r="AF205" s="42">
        <v>15874.02</v>
      </c>
      <c r="AG205" s="42">
        <v>1670531.20006638</v>
      </c>
      <c r="AH205" s="36">
        <v>77806.3</v>
      </c>
      <c r="AI205" s="42">
        <v>119.59574528650279</v>
      </c>
      <c r="AJ205" s="42">
        <v>120.12329355048088</v>
      </c>
      <c r="AK205" s="42">
        <v>120.38493736009477</v>
      </c>
      <c r="AL205" s="42">
        <v>107.79751436347513</v>
      </c>
      <c r="AM205" s="42">
        <v>498747.71977500001</v>
      </c>
      <c r="AN205" s="42">
        <v>127047.52202499997</v>
      </c>
      <c r="AO205" s="81">
        <v>71705.102619000012</v>
      </c>
      <c r="AP205" s="81">
        <v>55342.419405999965</v>
      </c>
      <c r="AQ205" s="81">
        <v>26487.013089999979</v>
      </c>
      <c r="AR205" s="42">
        <v>55901.394367000037</v>
      </c>
      <c r="AS205" s="42">
        <v>165468.20189800003</v>
      </c>
      <c r="AT205" s="81">
        <v>29166.047048000004</v>
      </c>
      <c r="AU205" s="81">
        <v>116150.30734500007</v>
      </c>
      <c r="AV205" s="81">
        <v>20151.847504999954</v>
      </c>
      <c r="AW205" s="42">
        <v>150158.87554499999</v>
      </c>
      <c r="AX205" s="81">
        <v>95911.986648000006</v>
      </c>
      <c r="AY205" s="81">
        <v>54246.888896999983</v>
      </c>
      <c r="AZ205" s="42">
        <v>171.72594000000004</v>
      </c>
      <c r="BA205" s="81">
        <v>407419.82602899993</v>
      </c>
      <c r="BB205" s="81">
        <v>368461.76750999998</v>
      </c>
      <c r="BC205" s="81">
        <v>97964.929553000009</v>
      </c>
      <c r="BD205" s="81">
        <v>114056.58588800002</v>
      </c>
      <c r="BE205" s="81">
        <v>68564.449107000008</v>
      </c>
      <c r="BF205" s="81">
        <v>62902.046787000007</v>
      </c>
      <c r="BG205" s="81">
        <v>5866.5611900000004</v>
      </c>
      <c r="BH205" s="81">
        <v>9430.5280669999993</v>
      </c>
      <c r="BI205" s="81">
        <v>10391.604165999999</v>
      </c>
      <c r="BJ205" s="81">
        <v>63.831713000000001</v>
      </c>
      <c r="BK205" s="81">
        <v>2221.6578399999999</v>
      </c>
      <c r="BL205" s="81">
        <v>711.77307999999994</v>
      </c>
      <c r="BM205" s="81">
        <v>736.9068552409999</v>
      </c>
      <c r="BN205" s="81">
        <v>174.70769999999999</v>
      </c>
      <c r="BO205" s="81">
        <v>9.5551049999999993</v>
      </c>
      <c r="BP205" s="42">
        <v>83.511952339705729</v>
      </c>
      <c r="BQ205" s="42">
        <v>100.54842872803989</v>
      </c>
      <c r="BR205" s="42">
        <v>87.587242995091898</v>
      </c>
      <c r="BS205" s="42">
        <v>89.358390282352829</v>
      </c>
      <c r="BT205" s="42">
        <v>85.422105118171402</v>
      </c>
      <c r="BU205" s="42">
        <v>93.180304157371481</v>
      </c>
      <c r="BV205" s="42">
        <v>77.233761162205155</v>
      </c>
      <c r="BW205" s="42">
        <v>97.983857267635472</v>
      </c>
      <c r="BX205" s="42">
        <v>88.303774327929105</v>
      </c>
      <c r="BY205" s="42">
        <v>101.45524993104848</v>
      </c>
      <c r="BZ205" s="42">
        <v>98.631284564428427</v>
      </c>
      <c r="CA205" s="42">
        <v>104.10221658347838</v>
      </c>
      <c r="CB205" s="42">
        <v>89.222047918943261</v>
      </c>
      <c r="CC205" s="42">
        <v>88.215238147874246</v>
      </c>
      <c r="CD205" s="42">
        <v>82.804625463763728</v>
      </c>
      <c r="CE205" s="42">
        <v>91.182277853199466</v>
      </c>
      <c r="CF205" s="42">
        <v>97.185822169566521</v>
      </c>
      <c r="CG205" s="42">
        <v>88.01502443070558</v>
      </c>
      <c r="CH205" s="42">
        <v>87.384853108115237</v>
      </c>
      <c r="CI205" s="42">
        <v>87.359076622943036</v>
      </c>
      <c r="CJ205" s="42">
        <v>87.823013882996236</v>
      </c>
    </row>
    <row r="206" spans="1:88" ht="12" customHeight="1">
      <c r="A206" s="35" t="s">
        <v>676</v>
      </c>
      <c r="B206" s="42">
        <v>10019293.195640877</v>
      </c>
      <c r="C206" s="42">
        <v>1962834.444973411</v>
      </c>
      <c r="D206" s="42">
        <v>1400.1188999999997</v>
      </c>
      <c r="E206" s="42">
        <v>11016757.105695346</v>
      </c>
      <c r="F206" s="42">
        <v>10.5</v>
      </c>
      <c r="G206" s="42">
        <v>10.54</v>
      </c>
      <c r="H206" s="42">
        <v>9.48</v>
      </c>
      <c r="I206" s="42">
        <v>18.899999999999999</v>
      </c>
      <c r="J206" s="42">
        <v>12.2</v>
      </c>
      <c r="K206" s="42">
        <v>1723.22</v>
      </c>
      <c r="L206" s="42">
        <v>1714.26</v>
      </c>
      <c r="M206" s="42">
        <v>55.705075670602334</v>
      </c>
      <c r="N206" s="42">
        <v>165.4817674277125</v>
      </c>
      <c r="O206" s="42">
        <v>353.77662912118996</v>
      </c>
      <c r="P206" s="42">
        <v>300.68567019094996</v>
      </c>
      <c r="Q206" s="42">
        <v>53.090958930239978</v>
      </c>
      <c r="R206" s="42">
        <v>413.11685153598</v>
      </c>
      <c r="S206" s="42">
        <v>-59.340222414790034</v>
      </c>
      <c r="T206" s="42">
        <v>361.95821780319</v>
      </c>
      <c r="U206" s="42">
        <v>25.27275583858</v>
      </c>
      <c r="V206" s="42">
        <v>-15.229035968320002</v>
      </c>
      <c r="W206" s="42">
        <v>66.387669701109985</v>
      </c>
      <c r="X206" s="42"/>
      <c r="Y206" s="42">
        <v>506.97556371985019</v>
      </c>
      <c r="Z206" s="42">
        <v>370.92694869122056</v>
      </c>
      <c r="AA206" s="42">
        <v>86.362961965314568</v>
      </c>
      <c r="AB206" s="42">
        <v>49.685653063315065</v>
      </c>
      <c r="AC206" s="42">
        <v>7291.4659090909099</v>
      </c>
      <c r="AD206" s="42">
        <v>1245</v>
      </c>
      <c r="AE206" s="42">
        <v>133.57666666666668</v>
      </c>
      <c r="AF206" s="42">
        <v>15766.38</v>
      </c>
      <c r="AG206" s="42">
        <v>1623963.7516399999</v>
      </c>
      <c r="AH206" s="36">
        <v>917.8</v>
      </c>
      <c r="AI206" s="42">
        <v>120.56885774050269</v>
      </c>
      <c r="AJ206" s="42">
        <v>120.73576916430014</v>
      </c>
      <c r="AK206" s="42">
        <v>121.74848510994774</v>
      </c>
      <c r="AL206" s="42">
        <v>107.79751436347513</v>
      </c>
      <c r="AM206" s="42">
        <v>331843.24267399998</v>
      </c>
      <c r="AN206" s="42">
        <v>109182.141301</v>
      </c>
      <c r="AO206" s="81">
        <v>56572.067270000007</v>
      </c>
      <c r="AP206" s="81">
        <v>52610.074030999989</v>
      </c>
      <c r="AQ206" s="81">
        <v>27445.866915999984</v>
      </c>
      <c r="AR206" s="42">
        <v>39252.657100000019</v>
      </c>
      <c r="AS206" s="42">
        <v>118638.19330099996</v>
      </c>
      <c r="AT206" s="81">
        <v>29420.311335000002</v>
      </c>
      <c r="AU206" s="81">
        <v>76554.351235999973</v>
      </c>
      <c r="AV206" s="81">
        <v>12663.530730000008</v>
      </c>
      <c r="AW206" s="42">
        <v>64736.338198000005</v>
      </c>
      <c r="AX206" s="81">
        <v>31134.666825000004</v>
      </c>
      <c r="AY206" s="81">
        <v>33601.671373000005</v>
      </c>
      <c r="AZ206" s="42">
        <v>33.912773999999999</v>
      </c>
      <c r="BA206" s="81">
        <v>320750.63116400008</v>
      </c>
      <c r="BB206" s="81">
        <v>290961.11872100004</v>
      </c>
      <c r="BC206" s="81">
        <v>95542.232071999984</v>
      </c>
      <c r="BD206" s="81">
        <v>61144.731511000005</v>
      </c>
      <c r="BE206" s="81">
        <v>48249.046149000002</v>
      </c>
      <c r="BF206" s="81">
        <v>31676.203140999998</v>
      </c>
      <c r="BG206" s="81">
        <v>39481.599999999999</v>
      </c>
      <c r="BH206" s="81">
        <v>8494.4613000000008</v>
      </c>
      <c r="BI206" s="81">
        <v>6424.8174820000004</v>
      </c>
      <c r="BJ206" s="81">
        <v>63.296814099999999</v>
      </c>
      <c r="BK206" s="81">
        <v>1255.6912029</v>
      </c>
      <c r="BL206" s="81">
        <v>513.71115999999995</v>
      </c>
      <c r="BM206" s="81">
        <v>302.21981956100001</v>
      </c>
      <c r="BN206" s="81">
        <v>995.3</v>
      </c>
      <c r="BO206" s="81">
        <v>9.0142500000000005</v>
      </c>
      <c r="BP206" s="42">
        <v>86.612335083927661</v>
      </c>
      <c r="BQ206" s="42">
        <v>107.92751831914443</v>
      </c>
      <c r="BR206" s="42">
        <v>88.489252269729349</v>
      </c>
      <c r="BS206" s="42">
        <v>90.910674401409366</v>
      </c>
      <c r="BT206" s="42">
        <v>85.561340298129878</v>
      </c>
      <c r="BU206" s="42">
        <v>96.675609441793256</v>
      </c>
      <c r="BV206" s="42">
        <v>78.561844731426206</v>
      </c>
      <c r="BW206" s="42">
        <v>98.487892950726618</v>
      </c>
      <c r="BX206" s="42">
        <v>88.590869529475839</v>
      </c>
      <c r="BY206" s="42">
        <v>108.28948659568731</v>
      </c>
      <c r="BZ206" s="42">
        <v>100.68479822757691</v>
      </c>
      <c r="CA206" s="42">
        <v>112.08399715450864</v>
      </c>
      <c r="CB206" s="42">
        <v>89.63137327036651</v>
      </c>
      <c r="CC206" s="42">
        <v>87.898773408333071</v>
      </c>
      <c r="CD206" s="42">
        <v>82.84434341680209</v>
      </c>
      <c r="CE206" s="42">
        <v>91.598861508230925</v>
      </c>
      <c r="CF206" s="42">
        <v>101.886049800815</v>
      </c>
      <c r="CG206" s="42">
        <v>88.279106946047847</v>
      </c>
      <c r="CH206" s="42">
        <v>87.598712454406112</v>
      </c>
      <c r="CI206" s="42">
        <v>88.63984305392961</v>
      </c>
      <c r="CJ206" s="42">
        <v>88.560019885832432</v>
      </c>
    </row>
    <row r="207" spans="1:88" ht="12" customHeight="1">
      <c r="A207" s="35" t="s">
        <v>677</v>
      </c>
      <c r="B207" s="42">
        <v>9845623.626805082</v>
      </c>
      <c r="C207" s="42">
        <v>1755050.2867832826</v>
      </c>
      <c r="D207" s="42">
        <v>1161.0471599999998</v>
      </c>
      <c r="E207" s="42">
        <v>11154864.950496439</v>
      </c>
      <c r="F207" s="42">
        <v>10.5</v>
      </c>
      <c r="G207" s="42">
        <v>10.56</v>
      </c>
      <c r="H207" s="42">
        <v>9.7799999999999994</v>
      </c>
      <c r="I207" s="42">
        <v>18.399999999999999</v>
      </c>
      <c r="J207" s="42">
        <v>12.2</v>
      </c>
      <c r="K207" s="42">
        <v>1752.38</v>
      </c>
      <c r="L207" s="42">
        <v>1752.1785</v>
      </c>
      <c r="M207" s="42">
        <v>55.047305032199226</v>
      </c>
      <c r="N207" s="42">
        <v>164.61584249391683</v>
      </c>
      <c r="O207" s="42">
        <v>355.58281133461986</v>
      </c>
      <c r="P207" s="42">
        <v>335.89795893262988</v>
      </c>
      <c r="Q207" s="42">
        <v>19.684852401989996</v>
      </c>
      <c r="R207" s="42">
        <v>388.55097959923995</v>
      </c>
      <c r="S207" s="42">
        <v>-32.968168264620068</v>
      </c>
      <c r="T207" s="42">
        <v>350.22621512091996</v>
      </c>
      <c r="U207" s="42">
        <v>6.3213550209199969</v>
      </c>
      <c r="V207" s="42">
        <v>-0.91035130300000122</v>
      </c>
      <c r="W207" s="42">
        <v>39.235115781320005</v>
      </c>
      <c r="X207" s="42"/>
      <c r="Y207" s="42">
        <v>376.95264307683902</v>
      </c>
      <c r="Z207" s="42">
        <v>275.75692388598009</v>
      </c>
      <c r="AA207" s="42">
        <v>56.894384939935527</v>
      </c>
      <c r="AB207" s="42">
        <v>44.301334250923453</v>
      </c>
      <c r="AC207" s="42">
        <v>7149.2125000000005</v>
      </c>
      <c r="AD207" s="42">
        <v>1300.97</v>
      </c>
      <c r="AE207" s="42">
        <v>128.81</v>
      </c>
      <c r="AF207" s="42">
        <v>16767.54</v>
      </c>
      <c r="AG207" s="42">
        <v>1661276.9316346799</v>
      </c>
      <c r="AH207" s="36">
        <v>7447.1</v>
      </c>
      <c r="AI207" s="42">
        <v>123.53226092457228</v>
      </c>
      <c r="AJ207" s="42">
        <v>123.13850316110755</v>
      </c>
      <c r="AK207" s="42">
        <v>124.70304892696875</v>
      </c>
      <c r="AL207" s="42">
        <v>107.79751436347513</v>
      </c>
      <c r="AM207" s="42">
        <v>281875.5038120001</v>
      </c>
      <c r="AN207" s="42">
        <v>83785.260392000026</v>
      </c>
      <c r="AO207" s="81">
        <v>45247.500238000008</v>
      </c>
      <c r="AP207" s="81">
        <v>38537.760154000003</v>
      </c>
      <c r="AQ207" s="81">
        <v>22084.102486000018</v>
      </c>
      <c r="AR207" s="42">
        <v>37930.852918999997</v>
      </c>
      <c r="AS207" s="42">
        <v>96997.697075000047</v>
      </c>
      <c r="AT207" s="81">
        <v>21314.894928000009</v>
      </c>
      <c r="AU207" s="81">
        <v>66491.907004000052</v>
      </c>
      <c r="AV207" s="81">
        <v>9190.8951429999997</v>
      </c>
      <c r="AW207" s="42">
        <v>63064.117708000005</v>
      </c>
      <c r="AX207" s="81">
        <v>34374.582217000003</v>
      </c>
      <c r="AY207" s="81">
        <v>28689.535491000002</v>
      </c>
      <c r="AZ207" s="42">
        <v>97.575718000000009</v>
      </c>
      <c r="BA207" s="81">
        <v>273086.06689400011</v>
      </c>
      <c r="BB207" s="81">
        <v>257821.28463899999</v>
      </c>
      <c r="BC207" s="81">
        <v>90373.498435000001</v>
      </c>
      <c r="BD207" s="81">
        <v>47247.094551000002</v>
      </c>
      <c r="BE207" s="81">
        <v>49028.832357999992</v>
      </c>
      <c r="BF207" s="81">
        <v>36862.893988999997</v>
      </c>
      <c r="BG207" s="81">
        <v>23201.552</v>
      </c>
      <c r="BH207" s="81">
        <v>3228.225277</v>
      </c>
      <c r="BI207" s="81">
        <v>1699.3429810000002</v>
      </c>
      <c r="BJ207" s="81">
        <v>58.813299899999997</v>
      </c>
      <c r="BK207" s="81">
        <v>816.24267999999995</v>
      </c>
      <c r="BL207" s="81">
        <v>490.21316000000002</v>
      </c>
      <c r="BM207" s="81">
        <v>476.15889117399996</v>
      </c>
      <c r="BN207" s="81">
        <v>553.92887000000007</v>
      </c>
      <c r="BO207" s="81">
        <v>2.944655</v>
      </c>
      <c r="BP207" s="42">
        <v>86.972680465754109</v>
      </c>
      <c r="BQ207" s="42">
        <v>105.642831776948</v>
      </c>
      <c r="BR207" s="42">
        <v>89.900035893940995</v>
      </c>
      <c r="BS207" s="42">
        <v>91.854268612092113</v>
      </c>
      <c r="BT207" s="42">
        <v>85.620426181176626</v>
      </c>
      <c r="BU207" s="42">
        <v>99.15720274671996</v>
      </c>
      <c r="BV207" s="42">
        <v>78.903934075963647</v>
      </c>
      <c r="BW207" s="42">
        <v>99.590683959080678</v>
      </c>
      <c r="BX207" s="42">
        <v>88.908743111772992</v>
      </c>
      <c r="BY207" s="42">
        <v>105.20535437269744</v>
      </c>
      <c r="BZ207" s="42">
        <v>102.89726300856678</v>
      </c>
      <c r="CA207" s="42">
        <v>107.73080714373727</v>
      </c>
      <c r="CB207" s="42">
        <v>90.36108660270682</v>
      </c>
      <c r="CC207" s="42">
        <v>88.427909711476943</v>
      </c>
      <c r="CD207" s="42">
        <v>82.844474834346073</v>
      </c>
      <c r="CE207" s="42">
        <v>92.083055727405011</v>
      </c>
      <c r="CF207" s="42">
        <v>100.73878826866346</v>
      </c>
      <c r="CG207" s="42">
        <v>88.5295536901953</v>
      </c>
      <c r="CH207" s="42">
        <v>87.702006038731028</v>
      </c>
      <c r="CI207" s="42">
        <v>88.701165814034638</v>
      </c>
      <c r="CJ207" s="42">
        <v>88.858054870879684</v>
      </c>
    </row>
    <row r="208" spans="1:88" ht="12" customHeight="1">
      <c r="A208" s="35" t="s">
        <v>678</v>
      </c>
      <c r="B208" s="42">
        <v>9947306.9475547075</v>
      </c>
      <c r="C208" s="42">
        <v>1737203.9347161762</v>
      </c>
      <c r="D208" s="42">
        <v>935.21496999999999</v>
      </c>
      <c r="E208" s="42">
        <v>11381875.23061448</v>
      </c>
      <c r="F208" s="42">
        <v>10.5</v>
      </c>
      <c r="G208" s="42">
        <v>10.57</v>
      </c>
      <c r="H208" s="42">
        <v>9.35</v>
      </c>
      <c r="I208" s="42">
        <v>19.7</v>
      </c>
      <c r="J208" s="42">
        <v>12.2</v>
      </c>
      <c r="K208" s="42">
        <v>1782.01</v>
      </c>
      <c r="L208" s="42">
        <v>1772.304761904762</v>
      </c>
      <c r="M208" s="42">
        <v>55.03311463822029</v>
      </c>
      <c r="N208" s="42">
        <v>165.35029295248859</v>
      </c>
      <c r="O208" s="42">
        <v>440.04564460951997</v>
      </c>
      <c r="P208" s="42">
        <v>375.07305412047003</v>
      </c>
      <c r="Q208" s="42">
        <v>64.972590489049907</v>
      </c>
      <c r="R208" s="42">
        <v>485.33783481023988</v>
      </c>
      <c r="S208" s="42">
        <v>-45.292190200719951</v>
      </c>
      <c r="T208" s="42">
        <v>430.09011508798005</v>
      </c>
      <c r="U208" s="42">
        <v>38.077540881980006</v>
      </c>
      <c r="V208" s="42">
        <v>24.377842966130004</v>
      </c>
      <c r="W208" s="42">
        <v>30.869876756129994</v>
      </c>
      <c r="X208" s="42"/>
      <c r="Y208" s="42">
        <v>494.17077998808713</v>
      </c>
      <c r="Z208" s="42">
        <v>378.38075854882612</v>
      </c>
      <c r="AA208" s="42">
        <v>73.266761667500873</v>
      </c>
      <c r="AB208" s="42">
        <v>42.523259771760152</v>
      </c>
      <c r="AC208" s="42">
        <v>6650.0357142857138</v>
      </c>
      <c r="AD208" s="42">
        <v>1291.75</v>
      </c>
      <c r="AE208" s="42">
        <v>119.60333333333331</v>
      </c>
      <c r="AF208" s="42">
        <v>16520.900000000001</v>
      </c>
      <c r="AG208" s="42">
        <v>1640331.7872486298</v>
      </c>
      <c r="AH208" s="36">
        <v>11071.9</v>
      </c>
      <c r="AI208" s="42">
        <v>125.7758337301273</v>
      </c>
      <c r="AJ208" s="42">
        <v>125.55311244911762</v>
      </c>
      <c r="AK208" s="42">
        <v>126.59434828645892</v>
      </c>
      <c r="AL208" s="42">
        <v>107.79751436347513</v>
      </c>
      <c r="AM208" s="42">
        <v>383149.66158400004</v>
      </c>
      <c r="AN208" s="42">
        <v>104999.17682799998</v>
      </c>
      <c r="AO208" s="81">
        <v>56387.176705999991</v>
      </c>
      <c r="AP208" s="81">
        <v>48612.00012199999</v>
      </c>
      <c r="AQ208" s="81">
        <v>29095.086396999999</v>
      </c>
      <c r="AR208" s="42">
        <v>40264.927559000003</v>
      </c>
      <c r="AS208" s="42">
        <v>133514.94050300011</v>
      </c>
      <c r="AT208" s="81">
        <v>54475.854846999973</v>
      </c>
      <c r="AU208" s="81">
        <v>66469.940977000108</v>
      </c>
      <c r="AV208" s="81">
        <v>12569.144679000005</v>
      </c>
      <c r="AW208" s="42">
        <v>104176.682688</v>
      </c>
      <c r="AX208" s="81">
        <v>53510.272486999995</v>
      </c>
      <c r="AY208" s="81">
        <v>50666.410201000006</v>
      </c>
      <c r="AZ208" s="42">
        <v>193.93400599999998</v>
      </c>
      <c r="BA208" s="81">
        <v>382187.85571899993</v>
      </c>
      <c r="BB208" s="81">
        <v>360954.62415699998</v>
      </c>
      <c r="BC208" s="81">
        <v>161659.173878</v>
      </c>
      <c r="BD208" s="81">
        <v>97195.939359999989</v>
      </c>
      <c r="BE208" s="81">
        <v>51481.630645999998</v>
      </c>
      <c r="BF208" s="81">
        <v>13281.810004000001</v>
      </c>
      <c r="BG208" s="81">
        <v>27170.052000000007</v>
      </c>
      <c r="BH208" s="81">
        <v>2877.8233499999997</v>
      </c>
      <c r="BI208" s="81">
        <v>4020.8126849999999</v>
      </c>
      <c r="BJ208" s="81">
        <v>91.541937900000008</v>
      </c>
      <c r="BK208" s="81">
        <v>1665.1719499999999</v>
      </c>
      <c r="BL208" s="81">
        <v>513.30984000000001</v>
      </c>
      <c r="BM208" s="81">
        <v>134.20956109549999</v>
      </c>
      <c r="BN208" s="81">
        <v>622.34886999999969</v>
      </c>
      <c r="BO208" s="81">
        <v>3.00475</v>
      </c>
      <c r="BP208" s="42">
        <v>86.972680465754109</v>
      </c>
      <c r="BQ208" s="42">
        <v>112.15642772088823</v>
      </c>
      <c r="BR208" s="42">
        <v>89.602622019251029</v>
      </c>
      <c r="BS208" s="42">
        <v>92.281219707063343</v>
      </c>
      <c r="BT208" s="42">
        <v>85.620426181176626</v>
      </c>
      <c r="BU208" s="42">
        <v>100.32576515512807</v>
      </c>
      <c r="BV208" s="42">
        <v>79.125886825185745</v>
      </c>
      <c r="BW208" s="42">
        <v>100.5040356830911</v>
      </c>
      <c r="BX208" s="42">
        <v>89.055924801160643</v>
      </c>
      <c r="BY208" s="42">
        <v>110.70651659324403</v>
      </c>
      <c r="BZ208" s="42">
        <v>104.51341050517409</v>
      </c>
      <c r="CA208" s="42">
        <v>114.98165712038978</v>
      </c>
      <c r="CB208" s="42">
        <v>91.043883089624202</v>
      </c>
      <c r="CC208" s="42">
        <v>88.56722695583278</v>
      </c>
      <c r="CD208" s="42">
        <v>82.844474834346002</v>
      </c>
      <c r="CE208" s="42">
        <v>92.307278977627405</v>
      </c>
      <c r="CF208" s="42">
        <v>102.93134519365908</v>
      </c>
      <c r="CG208" s="42">
        <v>88.630486912611588</v>
      </c>
      <c r="CH208" s="42">
        <v>87.702006038731085</v>
      </c>
      <c r="CI208" s="42">
        <v>90.872729970727534</v>
      </c>
      <c r="CJ208" s="42">
        <v>88.973700097736426</v>
      </c>
    </row>
    <row r="209" spans="1:88" ht="12" customHeight="1">
      <c r="A209" s="35" t="s">
        <v>679</v>
      </c>
      <c r="B209" s="42">
        <v>10201155.047521476</v>
      </c>
      <c r="C209" s="42">
        <v>1845641.2717099823</v>
      </c>
      <c r="D209" s="42">
        <v>831.00857999999971</v>
      </c>
      <c r="E209" s="42">
        <v>11738697.210551333</v>
      </c>
      <c r="F209" s="42">
        <v>10.5</v>
      </c>
      <c r="G209" s="42">
        <v>10.55</v>
      </c>
      <c r="H209" s="42">
        <v>9.58</v>
      </c>
      <c r="I209" s="42">
        <v>19.399999999999999</v>
      </c>
      <c r="J209" s="42">
        <v>12.2</v>
      </c>
      <c r="K209" s="42">
        <v>1796.19</v>
      </c>
      <c r="L209" s="42">
        <v>1784.1127272727279</v>
      </c>
      <c r="M209" s="42">
        <v>54.700966242643609</v>
      </c>
      <c r="N209" s="42">
        <v>167.66970155389643</v>
      </c>
      <c r="O209" s="42">
        <v>526.43878088955023</v>
      </c>
      <c r="P209" s="42">
        <v>428.20276980160008</v>
      </c>
      <c r="Q209" s="42">
        <v>98.236011087950104</v>
      </c>
      <c r="R209" s="42">
        <v>494.48513254162026</v>
      </c>
      <c r="S209" s="42">
        <v>31.953648347929956</v>
      </c>
      <c r="T209" s="42">
        <v>457.03259604939007</v>
      </c>
      <c r="U209" s="42">
        <v>39.436573158029987</v>
      </c>
      <c r="V209" s="42">
        <v>-2.3075159213100003</v>
      </c>
      <c r="W209" s="42">
        <v>39.760052413540002</v>
      </c>
      <c r="X209" s="42"/>
      <c r="Y209" s="42">
        <v>547.96874053309762</v>
      </c>
      <c r="Z209" s="42">
        <v>407.84418704297462</v>
      </c>
      <c r="AA209" s="42">
        <v>104.5066845985401</v>
      </c>
      <c r="AB209" s="42">
        <v>35.617868891582887</v>
      </c>
      <c r="AC209" s="42">
        <v>7387.076340783422</v>
      </c>
      <c r="AD209" s="42">
        <v>1299</v>
      </c>
      <c r="AE209" s="42">
        <v>118.32000000000001</v>
      </c>
      <c r="AF209" s="42">
        <v>15775.84</v>
      </c>
      <c r="AG209" s="42">
        <v>1599573.4002261499</v>
      </c>
      <c r="AH209" s="36">
        <v>39802.199999999997</v>
      </c>
      <c r="AI209" s="42">
        <v>125.13545264416921</v>
      </c>
      <c r="AJ209" s="42">
        <v>125.25763113754932</v>
      </c>
      <c r="AK209" s="42">
        <v>125.68515674781308</v>
      </c>
      <c r="AL209" s="42">
        <v>107.79751436347513</v>
      </c>
      <c r="AM209" s="42">
        <v>528135.64613300003</v>
      </c>
      <c r="AN209" s="42">
        <v>129114.11389500003</v>
      </c>
      <c r="AO209" s="81">
        <v>64401.121429999999</v>
      </c>
      <c r="AP209" s="81">
        <v>64712.99246500001</v>
      </c>
      <c r="AQ209" s="81">
        <v>39554.54881800001</v>
      </c>
      <c r="AR209" s="42">
        <v>57973.690304000018</v>
      </c>
      <c r="AS209" s="42">
        <v>208702.76932299996</v>
      </c>
      <c r="AT209" s="81">
        <v>78374.617614999966</v>
      </c>
      <c r="AU209" s="81">
        <v>103344.58771499997</v>
      </c>
      <c r="AV209" s="81">
        <v>26983.563993000011</v>
      </c>
      <c r="AW209" s="42">
        <v>123260.87919200001</v>
      </c>
      <c r="AX209" s="81">
        <v>66478.195098000011</v>
      </c>
      <c r="AY209" s="81">
        <v>56782.684093999997</v>
      </c>
      <c r="AZ209" s="42">
        <v>9084.1934190000011</v>
      </c>
      <c r="BA209" s="81">
        <v>455936.69250000012</v>
      </c>
      <c r="BB209" s="81">
        <v>374661.13988400012</v>
      </c>
      <c r="BC209" s="81">
        <v>182009.66426600001</v>
      </c>
      <c r="BD209" s="81">
        <v>66992.101009999998</v>
      </c>
      <c r="BE209" s="81">
        <v>58584.493988000002</v>
      </c>
      <c r="BF209" s="81">
        <v>44348.135391999997</v>
      </c>
      <c r="BG209" s="81">
        <v>4.8000000009778887E-2</v>
      </c>
      <c r="BH209" s="81">
        <v>12516.586600000001</v>
      </c>
      <c r="BI209" s="81">
        <v>62809.385485000006</v>
      </c>
      <c r="BJ209" s="81">
        <v>102.43078629999999</v>
      </c>
      <c r="BK209" s="81">
        <v>1616.74614</v>
      </c>
      <c r="BL209" s="81">
        <v>577.40076999999997</v>
      </c>
      <c r="BM209" s="81">
        <v>671.54456495599993</v>
      </c>
      <c r="BN209" s="81">
        <v>1.1130000000321161E-2</v>
      </c>
      <c r="BO209" s="81">
        <v>12.019</v>
      </c>
      <c r="BP209" s="42">
        <v>86.972680465754109</v>
      </c>
      <c r="BQ209" s="42">
        <v>113.27696052785133</v>
      </c>
      <c r="BR209" s="42">
        <v>89.856367086976149</v>
      </c>
      <c r="BS209" s="42">
        <v>93.060895759341335</v>
      </c>
      <c r="BT209" s="42">
        <v>85.829669040788005</v>
      </c>
      <c r="BU209" s="42">
        <v>101.77521556653819</v>
      </c>
      <c r="BV209" s="42">
        <v>81.191082679750465</v>
      </c>
      <c r="BW209" s="42">
        <v>100.5040356830911</v>
      </c>
      <c r="BX209" s="42">
        <v>89.806950050877106</v>
      </c>
      <c r="BY209" s="42">
        <v>114.46033607456447</v>
      </c>
      <c r="BZ209" s="42">
        <v>110.36581177866267</v>
      </c>
      <c r="CA209" s="42">
        <v>120.59199842783102</v>
      </c>
      <c r="CB209" s="42">
        <v>92.756889685415103</v>
      </c>
      <c r="CC209" s="42">
        <v>89.627625956706439</v>
      </c>
      <c r="CD209" s="42">
        <v>82.748804062749386</v>
      </c>
      <c r="CE209" s="42">
        <v>93.501503264573785</v>
      </c>
      <c r="CF209" s="42">
        <v>104.29344241106055</v>
      </c>
      <c r="CG209" s="42">
        <v>89.283115323821704</v>
      </c>
      <c r="CH209" s="42">
        <v>88.139891980917056</v>
      </c>
      <c r="CI209" s="42">
        <v>90.505826133932516</v>
      </c>
      <c r="CJ209" s="42">
        <v>89.472536990157039</v>
      </c>
    </row>
    <row r="210" spans="1:88" ht="12" customHeight="1">
      <c r="A210" s="35" t="s">
        <v>680</v>
      </c>
      <c r="B210" s="42">
        <v>10238368.343794359</v>
      </c>
      <c r="C210" s="42">
        <v>1826301.2650926034</v>
      </c>
      <c r="D210" s="42">
        <v>601.58874000000014</v>
      </c>
      <c r="E210" s="42">
        <v>12066831.158513175</v>
      </c>
      <c r="F210" s="42">
        <v>10.5</v>
      </c>
      <c r="G210" s="42">
        <v>10.56</v>
      </c>
      <c r="H210" s="42">
        <v>10.28</v>
      </c>
      <c r="I210" s="42">
        <v>19.100000000000001</v>
      </c>
      <c r="J210" s="42">
        <v>12.229012383776205</v>
      </c>
      <c r="K210" s="42">
        <v>1818.65</v>
      </c>
      <c r="L210" s="42">
        <v>1813.0822727272725</v>
      </c>
      <c r="M210" s="42">
        <v>53.577137696217306</v>
      </c>
      <c r="N210" s="42">
        <v>163.90618775959629</v>
      </c>
      <c r="O210" s="42">
        <v>501.68513805442979</v>
      </c>
      <c r="P210" s="42">
        <v>437.01985458922979</v>
      </c>
      <c r="Q210" s="42">
        <v>64.665283465199948</v>
      </c>
      <c r="R210" s="42">
        <v>502.96418408348944</v>
      </c>
      <c r="S210" s="42">
        <v>-1.2790460290596486</v>
      </c>
      <c r="T210" s="42">
        <v>412.9516690985098</v>
      </c>
      <c r="U210" s="42">
        <v>11.639624921000005</v>
      </c>
      <c r="V210" s="42">
        <v>0.36289322673999985</v>
      </c>
      <c r="W210" s="42">
        <v>89.649621758239988</v>
      </c>
      <c r="X210" s="42"/>
      <c r="Y210" s="42">
        <v>657.48063076161736</v>
      </c>
      <c r="Z210" s="42">
        <v>520.00932074105401</v>
      </c>
      <c r="AA210" s="42">
        <v>107.30566363637502</v>
      </c>
      <c r="AB210" s="42">
        <v>30.165646384188356</v>
      </c>
      <c r="AC210" s="42">
        <v>7364.329840739254</v>
      </c>
      <c r="AD210" s="42">
        <v>1287.56</v>
      </c>
      <c r="AE210" s="42">
        <v>119.51333333333334</v>
      </c>
      <c r="AF210" s="42">
        <v>15407.67</v>
      </c>
      <c r="AG210" s="42">
        <v>1516878.5070199999</v>
      </c>
      <c r="AH210" s="36">
        <v>46603.3</v>
      </c>
      <c r="AI210" s="42">
        <v>123.38802454849605</v>
      </c>
      <c r="AJ210" s="42">
        <v>122.02052930559448</v>
      </c>
      <c r="AK210" s="42">
        <v>126.12810328281113</v>
      </c>
      <c r="AL210" s="42">
        <v>107.79751436347513</v>
      </c>
      <c r="AM210" s="42">
        <v>576425.30826299987</v>
      </c>
      <c r="AN210" s="42">
        <v>130028.901099</v>
      </c>
      <c r="AO210" s="81">
        <v>69480.855069999991</v>
      </c>
      <c r="AP210" s="81">
        <v>60548.046029000005</v>
      </c>
      <c r="AQ210" s="81">
        <v>38286.373158000002</v>
      </c>
      <c r="AR210" s="42">
        <v>58096.975169000012</v>
      </c>
      <c r="AS210" s="42">
        <v>302148.30400199979</v>
      </c>
      <c r="AT210" s="81">
        <v>78480.056247999964</v>
      </c>
      <c r="AU210" s="81">
        <v>198278.48647499984</v>
      </c>
      <c r="AV210" s="81">
        <v>25389.761279000002</v>
      </c>
      <c r="AW210" s="42">
        <v>85903.546201000005</v>
      </c>
      <c r="AX210" s="81">
        <v>51551.221497000006</v>
      </c>
      <c r="AY210" s="81">
        <v>34352.324703999999</v>
      </c>
      <c r="AZ210" s="42">
        <v>247.58179200000001</v>
      </c>
      <c r="BA210" s="81">
        <v>506670.68333500001</v>
      </c>
      <c r="BB210" s="81">
        <v>387982.65062800003</v>
      </c>
      <c r="BC210" s="81">
        <v>197765.16779899999</v>
      </c>
      <c r="BD210" s="81">
        <v>88037.409692000001</v>
      </c>
      <c r="BE210" s="81">
        <v>53575.517583000001</v>
      </c>
      <c r="BF210" s="81">
        <v>28835.135063999998</v>
      </c>
      <c r="BG210" s="81">
        <v>0</v>
      </c>
      <c r="BH210" s="81">
        <v>9164.0397960000009</v>
      </c>
      <c r="BI210" s="81">
        <v>81895.175900000017</v>
      </c>
      <c r="BJ210" s="81">
        <v>123.0807008</v>
      </c>
      <c r="BK210" s="81">
        <v>2038.48965</v>
      </c>
      <c r="BL210" s="81">
        <v>529.96014000000002</v>
      </c>
      <c r="BM210" s="81">
        <v>359.04681594850001</v>
      </c>
      <c r="BN210" s="81">
        <v>0</v>
      </c>
      <c r="BO210" s="81">
        <v>9.0142500000000005</v>
      </c>
      <c r="BP210" s="42">
        <v>86.972680465754109</v>
      </c>
      <c r="BQ210" s="42">
        <v>115.3719128932448</v>
      </c>
      <c r="BR210" s="42">
        <v>90.693901219731472</v>
      </c>
      <c r="BS210" s="42">
        <v>94.240893113260427</v>
      </c>
      <c r="BT210" s="42">
        <v>86.847709393644919</v>
      </c>
      <c r="BU210" s="42">
        <v>104.18735651734455</v>
      </c>
      <c r="BV210" s="42">
        <v>87.649699400672716</v>
      </c>
      <c r="BW210" s="42">
        <v>100.00000000000001</v>
      </c>
      <c r="BX210" s="42">
        <v>90.379771287730961</v>
      </c>
      <c r="BY210" s="42">
        <v>118.21145563949806</v>
      </c>
      <c r="BZ210" s="42">
        <v>113.00560550645562</v>
      </c>
      <c r="CA210" s="42">
        <v>122.6340146968117</v>
      </c>
      <c r="CB210" s="42">
        <v>93.847248855289052</v>
      </c>
      <c r="CC210" s="42">
        <v>89.937457296154918</v>
      </c>
      <c r="CD210" s="42">
        <v>83.151842212362197</v>
      </c>
      <c r="CE210" s="42">
        <v>94.163196657324207</v>
      </c>
      <c r="CF210" s="42">
        <v>111.47778365683017</v>
      </c>
      <c r="CG210" s="42">
        <v>90.140747481069454</v>
      </c>
      <c r="CH210" s="42">
        <v>89.619098989337331</v>
      </c>
      <c r="CI210" s="42">
        <v>90.887634553739687</v>
      </c>
      <c r="CJ210" s="42">
        <v>90.135690250636145</v>
      </c>
    </row>
    <row r="211" spans="1:88" ht="12" customHeight="1">
      <c r="A211" s="35" t="s">
        <v>681</v>
      </c>
      <c r="B211" s="42">
        <v>10104895.525706699</v>
      </c>
      <c r="C211" s="42">
        <v>1862125.694781804</v>
      </c>
      <c r="D211" s="42">
        <v>334.74758999999983</v>
      </c>
      <c r="E211" s="42">
        <v>12303987.121916523</v>
      </c>
      <c r="F211" s="42">
        <v>10.5</v>
      </c>
      <c r="G211" s="42">
        <v>10.56</v>
      </c>
      <c r="H211" s="42">
        <v>10.39</v>
      </c>
      <c r="I211" s="42">
        <v>18.8</v>
      </c>
      <c r="J211" s="42">
        <v>12.237958261978287</v>
      </c>
      <c r="K211" s="42">
        <v>1825.74</v>
      </c>
      <c r="L211" s="42">
        <v>1824.6352380952376</v>
      </c>
      <c r="M211" s="42">
        <v>53.092821957792616</v>
      </c>
      <c r="N211" s="42">
        <v>163.18065619288845</v>
      </c>
      <c r="O211" s="42">
        <v>551.83828236042018</v>
      </c>
      <c r="P211" s="42">
        <v>445.4985341907103</v>
      </c>
      <c r="Q211" s="42">
        <v>106.33974816970992</v>
      </c>
      <c r="R211" s="42">
        <v>685.52880177480131</v>
      </c>
      <c r="S211" s="42">
        <v>-133.69051941438101</v>
      </c>
      <c r="T211" s="42">
        <v>561.72938119011064</v>
      </c>
      <c r="U211" s="42">
        <v>84.276636374879985</v>
      </c>
      <c r="V211" s="42">
        <v>3.6198074139000012</v>
      </c>
      <c r="W211" s="42">
        <v>120.17961317079011</v>
      </c>
      <c r="X211" s="42"/>
      <c r="Y211" s="42">
        <v>591.21525758437815</v>
      </c>
      <c r="Z211" s="42">
        <v>463.79225499225993</v>
      </c>
      <c r="AA211" s="42">
        <v>104.32020781082328</v>
      </c>
      <c r="AB211" s="42">
        <v>23.102794781294929</v>
      </c>
      <c r="AC211" s="42">
        <v>6821.1428571428578</v>
      </c>
      <c r="AD211" s="42">
        <v>1279.0999999999999</v>
      </c>
      <c r="AE211" s="42">
        <v>113.60333333333334</v>
      </c>
      <c r="AF211" s="42">
        <v>15256.46</v>
      </c>
      <c r="AG211" s="42">
        <v>1572314.19834741</v>
      </c>
      <c r="AH211" s="36">
        <v>28021.599999999999</v>
      </c>
      <c r="AI211" s="42">
        <v>124.46030333720491</v>
      </c>
      <c r="AJ211" s="42">
        <v>122.22359930681021</v>
      </c>
      <c r="AK211" s="42">
        <v>127.96487038696658</v>
      </c>
      <c r="AL211" s="42">
        <v>97.240025843340973</v>
      </c>
      <c r="AM211" s="42">
        <v>498068.3439830002</v>
      </c>
      <c r="AN211" s="42">
        <v>134791.304706</v>
      </c>
      <c r="AO211" s="81">
        <v>70411.41352799999</v>
      </c>
      <c r="AP211" s="81">
        <v>64379.891178000005</v>
      </c>
      <c r="AQ211" s="81">
        <v>42519.716665</v>
      </c>
      <c r="AR211" s="42">
        <v>56696.185500000007</v>
      </c>
      <c r="AS211" s="42">
        <v>209375.81670600016</v>
      </c>
      <c r="AT211" s="81">
        <v>91951.855921000009</v>
      </c>
      <c r="AU211" s="81">
        <v>99177.798270000159</v>
      </c>
      <c r="AV211" s="81">
        <v>18246.162514999996</v>
      </c>
      <c r="AW211" s="42">
        <v>97016.509053999995</v>
      </c>
      <c r="AX211" s="81">
        <v>63823.374223000006</v>
      </c>
      <c r="AY211" s="81">
        <v>33193.134830999988</v>
      </c>
      <c r="AZ211" s="42">
        <v>188.52801700000001</v>
      </c>
      <c r="BA211" s="81">
        <v>544606.45793599985</v>
      </c>
      <c r="BB211" s="81">
        <v>479841.65003100008</v>
      </c>
      <c r="BC211" s="81">
        <v>257937.57098700001</v>
      </c>
      <c r="BD211" s="81">
        <v>90369.42525700001</v>
      </c>
      <c r="BE211" s="81">
        <v>59414.575738000007</v>
      </c>
      <c r="BF211" s="81">
        <v>53176.457166</v>
      </c>
      <c r="BG211" s="81">
        <v>0</v>
      </c>
      <c r="BH211" s="81">
        <v>12171.130804999999</v>
      </c>
      <c r="BI211" s="81">
        <v>56844.919188</v>
      </c>
      <c r="BJ211" s="81">
        <v>143.84957600000001</v>
      </c>
      <c r="BK211" s="81">
        <v>1955.9290699999999</v>
      </c>
      <c r="BL211" s="81">
        <v>568.69292999999993</v>
      </c>
      <c r="BM211" s="81">
        <v>654.86634617000004</v>
      </c>
      <c r="BN211" s="81">
        <v>0</v>
      </c>
      <c r="BO211" s="81">
        <v>9.4292890000000007</v>
      </c>
      <c r="BP211" s="42">
        <v>86.971362188178261</v>
      </c>
      <c r="BQ211" s="42">
        <v>115.67849672356604</v>
      </c>
      <c r="BR211" s="42">
        <v>91.25105388278601</v>
      </c>
      <c r="BS211" s="42">
        <v>94.718921526562056</v>
      </c>
      <c r="BT211" s="42">
        <v>87.147545050502998</v>
      </c>
      <c r="BU211" s="42">
        <v>105.0242137777919</v>
      </c>
      <c r="BV211" s="42">
        <v>89.707288630984792</v>
      </c>
      <c r="BW211" s="42">
        <v>100.00000000000001</v>
      </c>
      <c r="BX211" s="42">
        <v>90.72271699740736</v>
      </c>
      <c r="BY211" s="42">
        <v>119.64567061081392</v>
      </c>
      <c r="BZ211" s="42">
        <v>105.47008503419259</v>
      </c>
      <c r="CA211" s="42">
        <v>121.29349189747009</v>
      </c>
      <c r="CB211" s="42">
        <v>94.363447800369585</v>
      </c>
      <c r="CC211" s="42">
        <v>91.581872117159421</v>
      </c>
      <c r="CD211" s="42">
        <v>83.06169643447241</v>
      </c>
      <c r="CE211" s="42">
        <v>94.732842062629445</v>
      </c>
      <c r="CF211" s="42">
        <v>118.01470531231411</v>
      </c>
      <c r="CG211" s="42">
        <v>90.562036944894871</v>
      </c>
      <c r="CH211" s="42">
        <v>90.211366824561296</v>
      </c>
      <c r="CI211" s="42">
        <v>95.076132100449854</v>
      </c>
      <c r="CJ211" s="42">
        <v>90.463307960279963</v>
      </c>
    </row>
    <row r="212" spans="1:88" ht="12" customHeight="1">
      <c r="A212" s="35" t="s">
        <v>682</v>
      </c>
      <c r="B212" s="42">
        <v>10076029.279871652</v>
      </c>
      <c r="C212" s="42">
        <v>1698457.1835208989</v>
      </c>
      <c r="D212" s="42">
        <v>99.639730000000327</v>
      </c>
      <c r="E212" s="42">
        <v>12227339.030100893</v>
      </c>
      <c r="F212" s="42">
        <v>12</v>
      </c>
      <c r="G212" s="42">
        <v>10.55</v>
      </c>
      <c r="H212" s="42">
        <v>10.78</v>
      </c>
      <c r="I212" s="42">
        <v>19.2</v>
      </c>
      <c r="J212" s="42">
        <v>12.196217473693935</v>
      </c>
      <c r="K212" s="42">
        <v>1870.92</v>
      </c>
      <c r="L212" s="42">
        <v>1844.066</v>
      </c>
      <c r="M212" s="42">
        <v>52.51424933762371</v>
      </c>
      <c r="N212" s="42">
        <v>162.16838320526804</v>
      </c>
      <c r="O212" s="42">
        <v>575.83314810779996</v>
      </c>
      <c r="P212" s="42">
        <v>495.15540934403941</v>
      </c>
      <c r="Q212" s="42">
        <v>80.677738763760573</v>
      </c>
      <c r="R212" s="42">
        <v>496.13643069160889</v>
      </c>
      <c r="S212" s="42">
        <v>79.696717416191106</v>
      </c>
      <c r="T212" s="42">
        <v>347.85895216049909</v>
      </c>
      <c r="U212" s="42">
        <v>29.860328234200001</v>
      </c>
      <c r="V212" s="42">
        <v>-2.3299999929400013</v>
      </c>
      <c r="W212" s="42">
        <v>150.60747852404992</v>
      </c>
      <c r="X212" s="42"/>
      <c r="Y212" s="42">
        <v>594.57211167846981</v>
      </c>
      <c r="Z212" s="42">
        <v>467.79292829985837</v>
      </c>
      <c r="AA212" s="42">
        <v>101.5791612779857</v>
      </c>
      <c r="AB212" s="42">
        <v>25.200022100625738</v>
      </c>
      <c r="AC212" s="42">
        <v>7113.380434782609</v>
      </c>
      <c r="AD212" s="42">
        <v>1340.25</v>
      </c>
      <c r="AE212" s="42">
        <v>102.27000000000002</v>
      </c>
      <c r="AF212" s="42">
        <v>16143.81</v>
      </c>
      <c r="AG212" s="42">
        <v>1602377.9216491799</v>
      </c>
      <c r="AH212" s="36">
        <v>831.2</v>
      </c>
      <c r="AI212" s="42">
        <v>125.11060897117051</v>
      </c>
      <c r="AJ212" s="42">
        <v>120.86819337508443</v>
      </c>
      <c r="AK212" s="42">
        <v>128.8468926804502</v>
      </c>
      <c r="AL212" s="42">
        <v>97.240025843340959</v>
      </c>
      <c r="AM212" s="42">
        <v>525044.56715300027</v>
      </c>
      <c r="AN212" s="42">
        <v>130310.80238600004</v>
      </c>
      <c r="AO212" s="81">
        <v>68707.950125999996</v>
      </c>
      <c r="AP212" s="81">
        <v>61602.852260000021</v>
      </c>
      <c r="AQ212" s="81">
        <v>36738.649386000026</v>
      </c>
      <c r="AR212" s="42">
        <v>57112.809006999982</v>
      </c>
      <c r="AS212" s="42">
        <v>224358.4434290003</v>
      </c>
      <c r="AT212" s="81">
        <v>95458.748386999971</v>
      </c>
      <c r="AU212" s="81">
        <v>93956.780144000339</v>
      </c>
      <c r="AV212" s="81">
        <v>34942.914897999966</v>
      </c>
      <c r="AW212" s="42">
        <v>112689.23680699999</v>
      </c>
      <c r="AX212" s="81">
        <v>66830.6878</v>
      </c>
      <c r="AY212" s="81">
        <v>45858.549006999994</v>
      </c>
      <c r="AZ212" s="42">
        <v>573.2755239999999</v>
      </c>
      <c r="BA212" s="81">
        <v>460606.89241999999</v>
      </c>
      <c r="BB212" s="81">
        <v>412441.98495400004</v>
      </c>
      <c r="BC212" s="81">
        <v>199964.30545300001</v>
      </c>
      <c r="BD212" s="81">
        <v>52087.826917999999</v>
      </c>
      <c r="BE212" s="81">
        <v>59905.350440000009</v>
      </c>
      <c r="BF212" s="81">
        <v>31400.168107000001</v>
      </c>
      <c r="BG212" s="81">
        <v>42448.000000000015</v>
      </c>
      <c r="BH212" s="81">
        <v>9151.6451969999998</v>
      </c>
      <c r="BI212" s="81">
        <v>33033.996605</v>
      </c>
      <c r="BJ212" s="81">
        <v>120.4657843</v>
      </c>
      <c r="BK212" s="81">
        <v>1032.3257000000001</v>
      </c>
      <c r="BL212" s="81">
        <v>587.21657000000005</v>
      </c>
      <c r="BM212" s="81">
        <v>474.14835126800006</v>
      </c>
      <c r="BN212" s="81">
        <v>995.30000000000018</v>
      </c>
      <c r="BO212" s="81">
        <v>7.8123500000000003</v>
      </c>
      <c r="BP212" s="42">
        <v>89.749403426716299</v>
      </c>
      <c r="BQ212" s="42">
        <v>113.41061635585051</v>
      </c>
      <c r="BR212" s="42">
        <v>92.404351325924296</v>
      </c>
      <c r="BS212" s="42">
        <v>95.243296632149551</v>
      </c>
      <c r="BT212" s="42">
        <v>87.951398703758912</v>
      </c>
      <c r="BU212" s="42">
        <v>103.62708378402979</v>
      </c>
      <c r="BV212" s="42">
        <v>96.665464429603546</v>
      </c>
      <c r="BW212" s="42">
        <v>100.00000000000001</v>
      </c>
      <c r="BX212" s="42">
        <v>92.222085371351568</v>
      </c>
      <c r="BY212" s="42">
        <v>114.87376424424062</v>
      </c>
      <c r="BZ212" s="42">
        <v>97.175961250362874</v>
      </c>
      <c r="CA212" s="42">
        <v>116.68026366142166</v>
      </c>
      <c r="CB212" s="42">
        <v>98.600396776272646</v>
      </c>
      <c r="CC212" s="42">
        <v>97.291301138682812</v>
      </c>
      <c r="CD212" s="42">
        <v>84.58173462307154</v>
      </c>
      <c r="CE212" s="42">
        <v>96.22139091962282</v>
      </c>
      <c r="CF212" s="42">
        <v>112.21475978411061</v>
      </c>
      <c r="CG212" s="42">
        <v>91.674103476242848</v>
      </c>
      <c r="CH212" s="42">
        <v>90.478181057164363</v>
      </c>
      <c r="CI212" s="42">
        <v>106.09991210107677</v>
      </c>
      <c r="CJ212" s="42">
        <v>91.795562343501288</v>
      </c>
    </row>
    <row r="213" spans="1:88" ht="12" customHeight="1">
      <c r="A213" s="35" t="s">
        <v>683</v>
      </c>
      <c r="B213" s="42">
        <v>10133834.491924156</v>
      </c>
      <c r="C213" s="42">
        <v>1874665.4754646313</v>
      </c>
      <c r="D213" s="42">
        <v>175.47860999999989</v>
      </c>
      <c r="E213" s="42">
        <v>12339691.353723787</v>
      </c>
      <c r="F213" s="42">
        <v>12</v>
      </c>
      <c r="G213" s="42">
        <v>11.83</v>
      </c>
      <c r="H213" s="42">
        <v>12.39</v>
      </c>
      <c r="I213" s="42">
        <v>19.558527822122766</v>
      </c>
      <c r="J213" s="42">
        <v>12.199324976856701</v>
      </c>
      <c r="K213" s="42">
        <v>1811.03</v>
      </c>
      <c r="L213" s="42">
        <v>1862.17</v>
      </c>
      <c r="M213" s="42">
        <v>52.385575804385176</v>
      </c>
      <c r="N213" s="42">
        <v>162.83938250249213</v>
      </c>
      <c r="O213" s="42">
        <v>492.80457309142969</v>
      </c>
      <c r="P213" s="42">
        <v>416.02840056737995</v>
      </c>
      <c r="Q213" s="42">
        <v>76.776172524049755</v>
      </c>
      <c r="R213" s="42">
        <v>484.89321729574061</v>
      </c>
      <c r="S213" s="42">
        <v>7.9113557956891061</v>
      </c>
      <c r="T213" s="42">
        <v>317.03053827103088</v>
      </c>
      <c r="U213" s="42">
        <v>9.7928797469000219</v>
      </c>
      <c r="V213" s="42">
        <v>-4.1764000000000001</v>
      </c>
      <c r="W213" s="42">
        <v>172.03907902470993</v>
      </c>
      <c r="X213" s="42"/>
      <c r="Y213" s="42">
        <v>637.78651447829793</v>
      </c>
      <c r="Z213" s="42">
        <v>499.09649445449418</v>
      </c>
      <c r="AA213" s="42">
        <v>112.20541627385555</v>
      </c>
      <c r="AB213" s="42">
        <v>26.484603749948175</v>
      </c>
      <c r="AC213" s="42">
        <v>7303.9948605020991</v>
      </c>
      <c r="AD213" s="42">
        <v>1295.99</v>
      </c>
      <c r="AE213" s="42">
        <v>101.03333333333335</v>
      </c>
      <c r="AF213" s="42">
        <v>15910.8</v>
      </c>
      <c r="AG213" s="42">
        <v>1625530.7547341599</v>
      </c>
      <c r="AH213" s="36">
        <v>902.7</v>
      </c>
      <c r="AI213" s="42">
        <v>124.27362469763187</v>
      </c>
      <c r="AJ213" s="42">
        <v>122.41137790460851</v>
      </c>
      <c r="AK213" s="42">
        <v>128.41522119766725</v>
      </c>
      <c r="AL213" s="42">
        <v>100.01831229600784</v>
      </c>
      <c r="AM213" s="42">
        <v>450435.55352899997</v>
      </c>
      <c r="AN213" s="42">
        <v>97024.566480999987</v>
      </c>
      <c r="AO213" s="81">
        <v>55553.289619000003</v>
      </c>
      <c r="AP213" s="81">
        <v>41471.276861999992</v>
      </c>
      <c r="AQ213" s="81">
        <v>23658.076169000007</v>
      </c>
      <c r="AR213" s="42">
        <v>48523.074811999984</v>
      </c>
      <c r="AS213" s="42">
        <v>203471.88134600001</v>
      </c>
      <c r="AT213" s="81">
        <v>96751.190316000007</v>
      </c>
      <c r="AU213" s="81">
        <v>88560.952380000002</v>
      </c>
      <c r="AV213" s="81">
        <v>18159.738650000007</v>
      </c>
      <c r="AW213" s="42">
        <v>100836.315292</v>
      </c>
      <c r="AX213" s="81">
        <v>53002.43037899999</v>
      </c>
      <c r="AY213" s="81">
        <v>47833.884913000009</v>
      </c>
      <c r="AZ213" s="42">
        <v>579.715598</v>
      </c>
      <c r="BA213" s="81">
        <v>631968.72149200016</v>
      </c>
      <c r="BB213" s="81">
        <v>592229.8381259999</v>
      </c>
      <c r="BC213" s="81">
        <v>264121.00463600003</v>
      </c>
      <c r="BD213" s="81">
        <v>85013.263777999993</v>
      </c>
      <c r="BE213" s="81">
        <v>63159.220931000003</v>
      </c>
      <c r="BF213" s="81">
        <v>49600.857777000005</v>
      </c>
      <c r="BG213" s="81">
        <v>81815.399999999994</v>
      </c>
      <c r="BH213" s="81">
        <v>18708.075190000003</v>
      </c>
      <c r="BI213" s="81">
        <v>18203.711096000003</v>
      </c>
      <c r="BJ213" s="81">
        <v>140.3279594</v>
      </c>
      <c r="BK213" s="81">
        <v>1844.7465179999999</v>
      </c>
      <c r="BL213" s="81">
        <v>660.66633999999999</v>
      </c>
      <c r="BM213" s="81">
        <v>689.1487005219999</v>
      </c>
      <c r="BN213" s="81">
        <v>1959.49</v>
      </c>
      <c r="BO213" s="81">
        <v>15.42375</v>
      </c>
      <c r="BP213" s="42">
        <v>92.792163034236751</v>
      </c>
      <c r="BQ213" s="42">
        <v>109.28218735232339</v>
      </c>
      <c r="BR213" s="42">
        <v>94.685652009509539</v>
      </c>
      <c r="BS213" s="42">
        <v>95.956634757497</v>
      </c>
      <c r="BT213" s="42">
        <v>91.762938478063063</v>
      </c>
      <c r="BU213" s="42">
        <v>99.890855490800249</v>
      </c>
      <c r="BV213" s="42">
        <v>97.525557071625997</v>
      </c>
      <c r="BW213" s="42">
        <v>100.00000000000001</v>
      </c>
      <c r="BX213" s="42">
        <v>92.9404801643892</v>
      </c>
      <c r="BY213" s="42">
        <v>109.05737127749765</v>
      </c>
      <c r="BZ213" s="42">
        <v>95.9095671778515</v>
      </c>
      <c r="CA213" s="42">
        <v>109.66189991114801</v>
      </c>
      <c r="CB213" s="42">
        <v>95.947274080735369</v>
      </c>
      <c r="CC213" s="42">
        <v>97.681947366832674</v>
      </c>
      <c r="CD213" s="42">
        <v>84.616140480723729</v>
      </c>
      <c r="CE213" s="42">
        <v>97.297816493493272</v>
      </c>
      <c r="CF213" s="42">
        <v>107.95194619786228</v>
      </c>
      <c r="CG213" s="42">
        <v>94.254442250416488</v>
      </c>
      <c r="CH213" s="42">
        <v>97.12204924715391</v>
      </c>
      <c r="CI213" s="42">
        <v>87.094679490286055</v>
      </c>
      <c r="CJ213" s="42">
        <v>94.37928377869936</v>
      </c>
    </row>
    <row r="214" spans="1:88" ht="12" customHeight="1">
      <c r="A214" s="35" t="s">
        <v>684</v>
      </c>
      <c r="B214" s="42">
        <v>10072141.271334441</v>
      </c>
      <c r="C214" s="42">
        <v>1836348.3303803098</v>
      </c>
      <c r="D214" s="42">
        <v>139.50699999999983</v>
      </c>
      <c r="E214" s="42">
        <v>12612837.552629845</v>
      </c>
      <c r="F214" s="42">
        <v>12</v>
      </c>
      <c r="G214" s="42">
        <v>12.08</v>
      </c>
      <c r="H214" s="42">
        <v>12.41</v>
      </c>
      <c r="I214" s="42">
        <v>18.260310726599169</v>
      </c>
      <c r="J214" s="42">
        <v>12.291231676337402</v>
      </c>
      <c r="K214" s="42">
        <v>1840.91</v>
      </c>
      <c r="L214" s="42">
        <v>1835.7450000000003</v>
      </c>
      <c r="M214" s="42">
        <v>53.894127257609981</v>
      </c>
      <c r="N214" s="42">
        <v>168.75931644751324</v>
      </c>
      <c r="O214" s="42">
        <v>513.69729387411644</v>
      </c>
      <c r="P214" s="42">
        <v>432.22592566065646</v>
      </c>
      <c r="Q214" s="42">
        <v>81.471368213459968</v>
      </c>
      <c r="R214" s="42">
        <v>553.15181064390902</v>
      </c>
      <c r="S214" s="42">
        <v>-39.454516769792555</v>
      </c>
      <c r="T214" s="42">
        <v>408.41707700819921</v>
      </c>
      <c r="U214" s="42">
        <v>15.781726165949999</v>
      </c>
      <c r="V214" s="42">
        <v>4.0204639821300008</v>
      </c>
      <c r="W214" s="42">
        <v>140.71426965358006</v>
      </c>
      <c r="X214" s="42"/>
      <c r="Y214" s="42">
        <v>721.54139839989239</v>
      </c>
      <c r="Z214" s="42">
        <v>575.63061196729677</v>
      </c>
      <c r="AA214" s="42">
        <v>115.72279874356701</v>
      </c>
      <c r="AB214" s="42">
        <v>30.187987689028599</v>
      </c>
      <c r="AC214" s="42">
        <v>6872.2159090909081</v>
      </c>
      <c r="AD214" s="42">
        <v>1238.82</v>
      </c>
      <c r="AE214" s="42">
        <v>98.99666666666667</v>
      </c>
      <c r="AF214" s="42">
        <v>15878.44</v>
      </c>
      <c r="AG214" s="42">
        <v>1585243.789997</v>
      </c>
      <c r="AH214" s="36">
        <v>2268.8000000000002</v>
      </c>
      <c r="AI214" s="42">
        <v>122.98279701413037</v>
      </c>
      <c r="AJ214" s="42">
        <v>119.72953757360807</v>
      </c>
      <c r="AK214" s="42">
        <v>127.88423934803892</v>
      </c>
      <c r="AL214" s="42">
        <v>100.01831229600784</v>
      </c>
      <c r="AM214" s="42">
        <v>470525.38340100006</v>
      </c>
      <c r="AN214" s="42">
        <v>102875.03453700001</v>
      </c>
      <c r="AO214" s="81">
        <v>59786.109442000015</v>
      </c>
      <c r="AP214" s="81">
        <v>43088.925094999999</v>
      </c>
      <c r="AQ214" s="81">
        <v>18381.114375000016</v>
      </c>
      <c r="AR214" s="42">
        <v>58326.631067999981</v>
      </c>
      <c r="AS214" s="42">
        <v>196034.01765500018</v>
      </c>
      <c r="AT214" s="81">
        <v>89134.338285000005</v>
      </c>
      <c r="AU214" s="81">
        <v>85720.758645000184</v>
      </c>
      <c r="AV214" s="81">
        <v>21178.920724999996</v>
      </c>
      <c r="AW214" s="42">
        <v>112730.643669</v>
      </c>
      <c r="AX214" s="81">
        <v>60052.920931000001</v>
      </c>
      <c r="AY214" s="81">
        <v>52677.722737999997</v>
      </c>
      <c r="AZ214" s="42">
        <v>559.0564720000001</v>
      </c>
      <c r="BA214" s="81">
        <v>445524.47775699984</v>
      </c>
      <c r="BB214" s="81">
        <v>398295.89501800004</v>
      </c>
      <c r="BC214" s="81">
        <v>234050.02325</v>
      </c>
      <c r="BD214" s="81">
        <v>45032.124597000009</v>
      </c>
      <c r="BE214" s="81">
        <v>56452.754114000003</v>
      </c>
      <c r="BF214" s="81">
        <v>25189.220664000004</v>
      </c>
      <c r="BG214" s="81">
        <v>0</v>
      </c>
      <c r="BH214" s="81">
        <v>13675.036321</v>
      </c>
      <c r="BI214" s="81">
        <v>13519.130476999995</v>
      </c>
      <c r="BJ214" s="81">
        <v>121.9253652</v>
      </c>
      <c r="BK214" s="81">
        <v>1248.050268</v>
      </c>
      <c r="BL214" s="81">
        <v>609.89508999999998</v>
      </c>
      <c r="BM214" s="81">
        <v>396.08006992999998</v>
      </c>
      <c r="BN214" s="81">
        <v>0</v>
      </c>
      <c r="BO214" s="81">
        <v>11.778720500000002</v>
      </c>
      <c r="BP214" s="42">
        <v>92.632389346404821</v>
      </c>
      <c r="BQ214" s="42">
        <v>107.9339613958075</v>
      </c>
      <c r="BR214" s="42">
        <v>95.962815733851102</v>
      </c>
      <c r="BS214" s="42">
        <v>96.959954073599803</v>
      </c>
      <c r="BT214" s="42">
        <v>94.309737636831883</v>
      </c>
      <c r="BU214" s="42">
        <v>100.05437108545544</v>
      </c>
      <c r="BV214" s="42">
        <v>97.525557071625997</v>
      </c>
      <c r="BW214" s="42">
        <v>100.00000000000001</v>
      </c>
      <c r="BX214" s="42">
        <v>95.345019333316586</v>
      </c>
      <c r="BY214" s="42">
        <v>107.39634934978207</v>
      </c>
      <c r="BZ214" s="42">
        <v>99.864742024818298</v>
      </c>
      <c r="CA214" s="42">
        <v>107.08937908168272</v>
      </c>
      <c r="CB214" s="42">
        <v>97.001199754072459</v>
      </c>
      <c r="CC214" s="42">
        <v>98.548299652724097</v>
      </c>
      <c r="CD214" s="42">
        <v>90.445362619456191</v>
      </c>
      <c r="CE214" s="42">
        <v>97.909721521207302</v>
      </c>
      <c r="CF214" s="42">
        <v>107.76096848956216</v>
      </c>
      <c r="CG214" s="42">
        <v>95.93025635528025</v>
      </c>
      <c r="CH214" s="42">
        <v>97.207484820834239</v>
      </c>
      <c r="CI214" s="42">
        <v>86.078575969428272</v>
      </c>
      <c r="CJ214" s="42">
        <v>95.736303288463318</v>
      </c>
    </row>
    <row r="215" spans="1:88" ht="12" customHeight="1">
      <c r="A215" s="35" t="s">
        <v>685</v>
      </c>
      <c r="B215" s="42">
        <v>9972084.7395988815</v>
      </c>
      <c r="C215" s="42">
        <v>1751742.1013698739</v>
      </c>
      <c r="D215" s="42">
        <v>21.38381000000004</v>
      </c>
      <c r="E215" s="42">
        <v>12833536.807331311</v>
      </c>
      <c r="F215" s="42">
        <v>12</v>
      </c>
      <c r="G215" s="42">
        <v>12.09</v>
      </c>
      <c r="H215" s="42">
        <v>12.67</v>
      </c>
      <c r="I215" s="42">
        <v>18.915747031712002</v>
      </c>
      <c r="J215" s="42">
        <v>12.643109328135997</v>
      </c>
      <c r="K215" s="42">
        <v>1862.36</v>
      </c>
      <c r="L215" s="42">
        <v>1849.94</v>
      </c>
      <c r="M215" s="42">
        <v>54.38052625596044</v>
      </c>
      <c r="N215" s="42">
        <v>171.64920482214171</v>
      </c>
      <c r="O215" s="42">
        <v>538.46877639122386</v>
      </c>
      <c r="P215" s="42">
        <v>485.33744166963339</v>
      </c>
      <c r="Q215" s="42">
        <v>53.13133472159052</v>
      </c>
      <c r="R215" s="42">
        <v>624.48338055071065</v>
      </c>
      <c r="S215" s="42">
        <v>-86.014604159486765</v>
      </c>
      <c r="T215" s="42">
        <v>475.36393782117034</v>
      </c>
      <c r="U215" s="42">
        <v>81.429460678079963</v>
      </c>
      <c r="V215" s="42">
        <v>18.134510662570001</v>
      </c>
      <c r="W215" s="42">
        <v>130.98493206697</v>
      </c>
      <c r="X215" s="42"/>
      <c r="Y215" s="42">
        <v>782.34590622775875</v>
      </c>
      <c r="Z215" s="42">
        <v>600.64715418178832</v>
      </c>
      <c r="AA215" s="42">
        <v>141.26728405512625</v>
      </c>
      <c r="AB215" s="42">
        <v>40.431467990844133</v>
      </c>
      <c r="AC215" s="42">
        <v>6737.4782608695659</v>
      </c>
      <c r="AD215" s="42">
        <v>1222.49</v>
      </c>
      <c r="AE215" s="42">
        <v>95.173333333333332</v>
      </c>
      <c r="AF215" s="42">
        <v>15621.1</v>
      </c>
      <c r="AG215" s="42">
        <v>1557398.0823483998</v>
      </c>
      <c r="AH215" s="36">
        <v>1154.4000000000001</v>
      </c>
      <c r="AI215" s="42">
        <v>121.02017361912687</v>
      </c>
      <c r="AJ215" s="42">
        <v>118.0256897545291</v>
      </c>
      <c r="AK215" s="42">
        <v>127.08132911312833</v>
      </c>
      <c r="AL215" s="42">
        <v>100.01831229600784</v>
      </c>
      <c r="AM215" s="42">
        <v>427595.16280299978</v>
      </c>
      <c r="AN215" s="42">
        <v>113557.185096</v>
      </c>
      <c r="AO215" s="81">
        <v>69552.482982999994</v>
      </c>
      <c r="AP215" s="81">
        <v>44004.702113000007</v>
      </c>
      <c r="AQ215" s="81">
        <v>23227.021085000004</v>
      </c>
      <c r="AR215" s="42">
        <v>48794.881751000037</v>
      </c>
      <c r="AS215" s="42">
        <v>164986.57630199974</v>
      </c>
      <c r="AT215" s="81">
        <v>61221.834231999965</v>
      </c>
      <c r="AU215" s="81">
        <v>88270.484370999751</v>
      </c>
      <c r="AV215" s="81">
        <v>15494.257699000003</v>
      </c>
      <c r="AW215" s="42">
        <v>99567.718877000007</v>
      </c>
      <c r="AX215" s="81">
        <v>55754.664299000011</v>
      </c>
      <c r="AY215" s="81">
        <v>43813.054577999996</v>
      </c>
      <c r="AZ215" s="42">
        <v>688.80077700000015</v>
      </c>
      <c r="BA215" s="81">
        <v>581251.26483799983</v>
      </c>
      <c r="BB215" s="81">
        <v>540221.86549699982</v>
      </c>
      <c r="BC215" s="81">
        <v>248458.25742099999</v>
      </c>
      <c r="BD215" s="81">
        <v>50309.780958000003</v>
      </c>
      <c r="BE215" s="81">
        <v>54998.21084900001</v>
      </c>
      <c r="BF215" s="81">
        <v>52571.270011000001</v>
      </c>
      <c r="BG215" s="81">
        <v>109917.4</v>
      </c>
      <c r="BH215" s="81">
        <v>8430.9416550000005</v>
      </c>
      <c r="BI215" s="81">
        <v>15161.524195</v>
      </c>
      <c r="BJ215" s="81">
        <v>128.94631129999999</v>
      </c>
      <c r="BK215" s="81">
        <v>1365.3226500000001</v>
      </c>
      <c r="BL215" s="81">
        <v>658.55263000000002</v>
      </c>
      <c r="BM215" s="81">
        <v>840.030368393</v>
      </c>
      <c r="BN215" s="81">
        <v>2799.27</v>
      </c>
      <c r="BO215" s="81">
        <v>6.8925369999999999</v>
      </c>
      <c r="BP215" s="42">
        <v>92.225418743373098</v>
      </c>
      <c r="BQ215" s="42">
        <v>105.63718710005659</v>
      </c>
      <c r="BR215" s="42">
        <v>97.272268127473282</v>
      </c>
      <c r="BS215" s="42">
        <v>97.776489709656119</v>
      </c>
      <c r="BT215" s="42">
        <v>97.706944933103003</v>
      </c>
      <c r="BU215" s="42">
        <v>98.939776615202405</v>
      </c>
      <c r="BV215" s="42">
        <v>97.345429852269092</v>
      </c>
      <c r="BW215" s="42">
        <v>99.999999999999929</v>
      </c>
      <c r="BX215" s="42">
        <v>98.292509211991117</v>
      </c>
      <c r="BY215" s="42">
        <v>104.09020317882917</v>
      </c>
      <c r="BZ215" s="42">
        <v>103.38490587708078</v>
      </c>
      <c r="CA215" s="42">
        <v>102.18580616212139</v>
      </c>
      <c r="CB215" s="42">
        <v>97.704203702915123</v>
      </c>
      <c r="CC215" s="42">
        <v>99.242416350329862</v>
      </c>
      <c r="CD215" s="42">
        <v>98.309006904296012</v>
      </c>
      <c r="CE215" s="42">
        <v>98.283873572798299</v>
      </c>
      <c r="CF215" s="42">
        <v>106.89193235789588</v>
      </c>
      <c r="CG215" s="42">
        <v>97.966647112296911</v>
      </c>
      <c r="CH215" s="42">
        <v>97.255481663162868</v>
      </c>
      <c r="CI215" s="42">
        <v>83.958502946191672</v>
      </c>
      <c r="CJ215" s="42">
        <v>97.364993985475124</v>
      </c>
    </row>
    <row r="216" spans="1:88" ht="12" customHeight="1">
      <c r="A216" s="35" t="s">
        <v>686</v>
      </c>
      <c r="B216" s="42">
        <v>9926954.8534210697</v>
      </c>
      <c r="C216" s="42">
        <v>1689726.2158859097</v>
      </c>
      <c r="D216" s="42">
        <v>-184.89217381391245</v>
      </c>
      <c r="E216" s="42">
        <v>12649354.133770969</v>
      </c>
      <c r="F216" s="42">
        <v>12</v>
      </c>
      <c r="G216" s="42">
        <v>12.11</v>
      </c>
      <c r="H216" s="42">
        <v>12.44</v>
      </c>
      <c r="I216" s="42">
        <v>18.63074391119509</v>
      </c>
      <c r="J216" s="42">
        <v>12.67542159562908</v>
      </c>
      <c r="K216" s="42">
        <v>1895.17</v>
      </c>
      <c r="L216" s="42">
        <v>1879.77</v>
      </c>
      <c r="M216" s="42">
        <v>55.269073356761822</v>
      </c>
      <c r="N216" s="42">
        <v>175.65077973612358</v>
      </c>
      <c r="O216" s="42">
        <v>417.59542111498831</v>
      </c>
      <c r="P216" s="42">
        <v>371.56508675113918</v>
      </c>
      <c r="Q216" s="42">
        <v>46.030334363849164</v>
      </c>
      <c r="R216" s="42">
        <v>579.65016983922953</v>
      </c>
      <c r="S216" s="42">
        <v>-162.05474872424125</v>
      </c>
      <c r="T216" s="42">
        <v>388.56675766989042</v>
      </c>
      <c r="U216" s="42">
        <v>10.013574530890047</v>
      </c>
      <c r="V216" s="42">
        <v>3.3920020040999987</v>
      </c>
      <c r="W216" s="42">
        <v>187.6914101652398</v>
      </c>
      <c r="X216" s="42"/>
      <c r="Y216" s="42">
        <v>766.79056758080799</v>
      </c>
      <c r="Z216" s="42">
        <v>613.56177305542178</v>
      </c>
      <c r="AA216" s="42">
        <v>107.42178998135724</v>
      </c>
      <c r="AB216" s="42">
        <v>45.807004544029049</v>
      </c>
      <c r="AC216" s="42">
        <v>6712.8500000000013</v>
      </c>
      <c r="AD216" s="42">
        <v>1176.3</v>
      </c>
      <c r="AE216" s="42">
        <v>79.096666666666664</v>
      </c>
      <c r="AF216" s="42">
        <v>15161.2</v>
      </c>
      <c r="AG216" s="42">
        <v>1466111.9092310299</v>
      </c>
      <c r="AH216" s="36">
        <v>29245.5</v>
      </c>
      <c r="AI216" s="42">
        <v>119.80939997168349</v>
      </c>
      <c r="AJ216" s="42">
        <v>117.08536904290368</v>
      </c>
      <c r="AK216" s="42">
        <v>126.6773972096465</v>
      </c>
      <c r="AL216" s="42">
        <v>100.01831229600784</v>
      </c>
      <c r="AM216" s="42">
        <v>365918.43654100009</v>
      </c>
      <c r="AN216" s="42">
        <v>116596.46806900002</v>
      </c>
      <c r="AO216" s="81">
        <v>69451.172705000004</v>
      </c>
      <c r="AP216" s="81">
        <v>47145.295364000012</v>
      </c>
      <c r="AQ216" s="81">
        <v>22436.221054000001</v>
      </c>
      <c r="AR216" s="42">
        <v>33263.130400999973</v>
      </c>
      <c r="AS216" s="42">
        <v>127889.15594300002</v>
      </c>
      <c r="AT216" s="81">
        <v>34815.610212000007</v>
      </c>
      <c r="AU216" s="81">
        <v>77647.299681000019</v>
      </c>
      <c r="AV216" s="81">
        <v>15426.246049999982</v>
      </c>
      <c r="AW216" s="42">
        <v>87723.033781999999</v>
      </c>
      <c r="AX216" s="81">
        <v>55149.070243000002</v>
      </c>
      <c r="AY216" s="81">
        <v>32573.963538999997</v>
      </c>
      <c r="AZ216" s="42">
        <v>446.64834600000012</v>
      </c>
      <c r="BA216" s="81">
        <v>587432.51643000031</v>
      </c>
      <c r="BB216" s="81">
        <v>552832.29304300004</v>
      </c>
      <c r="BC216" s="81">
        <v>355633.09450999997</v>
      </c>
      <c r="BD216" s="81">
        <v>76284.145758999992</v>
      </c>
      <c r="BE216" s="81">
        <v>46780.559466000006</v>
      </c>
      <c r="BF216" s="81">
        <v>33777.843508999998</v>
      </c>
      <c r="BG216" s="81">
        <v>18667.200000000012</v>
      </c>
      <c r="BH216" s="81">
        <v>7114.1855199999991</v>
      </c>
      <c r="BI216" s="81">
        <v>10607.991339</v>
      </c>
      <c r="BJ216" s="81">
        <v>157.94777869999999</v>
      </c>
      <c r="BK216" s="81">
        <v>2070.1761000000001</v>
      </c>
      <c r="BL216" s="81">
        <v>620.59606000100007</v>
      </c>
      <c r="BM216" s="81">
        <v>557.26435264949998</v>
      </c>
      <c r="BN216" s="81">
        <v>497.64999999999964</v>
      </c>
      <c r="BO216" s="81">
        <v>6.0095000000000001</v>
      </c>
      <c r="BP216" s="42">
        <v>92.225418743373098</v>
      </c>
      <c r="BQ216" s="42">
        <v>104.49810573199152</v>
      </c>
      <c r="BR216" s="42">
        <v>98.084866232655543</v>
      </c>
      <c r="BS216" s="42">
        <v>98.351484878015484</v>
      </c>
      <c r="BT216" s="42">
        <v>99.382456442957789</v>
      </c>
      <c r="BU216" s="42">
        <v>98.554198219709193</v>
      </c>
      <c r="BV216" s="42">
        <v>97.060367933546729</v>
      </c>
      <c r="BW216" s="42">
        <v>99.999999999999929</v>
      </c>
      <c r="BX216" s="42">
        <v>99.757722791279733</v>
      </c>
      <c r="BY216" s="42">
        <v>101.54559884863276</v>
      </c>
      <c r="BZ216" s="42">
        <v>106.96731897539755</v>
      </c>
      <c r="CA216" s="42">
        <v>99.070766593078176</v>
      </c>
      <c r="CB216" s="42">
        <v>98.24570271389041</v>
      </c>
      <c r="CC216" s="42">
        <v>98.939631260542683</v>
      </c>
      <c r="CD216" s="42">
        <v>101.39493010892318</v>
      </c>
      <c r="CE216" s="42">
        <v>98.900734346005052</v>
      </c>
      <c r="CF216" s="42">
        <v>104.90221503090464</v>
      </c>
      <c r="CG216" s="42">
        <v>99.165611118013359</v>
      </c>
      <c r="CH216" s="42">
        <v>97.873379329010803</v>
      </c>
      <c r="CI216" s="42">
        <v>85.035182230037194</v>
      </c>
      <c r="CJ216" s="42">
        <v>98.34410102613154</v>
      </c>
    </row>
    <row r="217" spans="1:88" ht="12" customHeight="1">
      <c r="A217" s="35" t="s">
        <v>687</v>
      </c>
      <c r="B217" s="42">
        <v>10634330.694970502</v>
      </c>
      <c r="C217" s="42">
        <v>1816387.0528290705</v>
      </c>
      <c r="D217" s="42">
        <v>150.23575300000016</v>
      </c>
      <c r="E217" s="42">
        <v>12503507.926741293</v>
      </c>
      <c r="F217" s="42">
        <v>12</v>
      </c>
      <c r="G217" s="42">
        <v>12.12</v>
      </c>
      <c r="H217" s="42">
        <v>12.199</v>
      </c>
      <c r="I217" s="42">
        <v>19.540148679052592</v>
      </c>
      <c r="J217" s="42">
        <v>12.503646939850137</v>
      </c>
      <c r="K217" s="42">
        <v>1888.44</v>
      </c>
      <c r="L217" s="42">
        <v>1883</v>
      </c>
      <c r="M217" s="42">
        <v>57.773474865140017</v>
      </c>
      <c r="N217" s="42">
        <v>184.27</v>
      </c>
      <c r="O217" s="42">
        <v>955.61173397975926</v>
      </c>
      <c r="P217" s="42">
        <v>685.17075678952983</v>
      </c>
      <c r="Q217" s="42">
        <v>270.44097719022943</v>
      </c>
      <c r="R217" s="42">
        <v>1323.0706071859713</v>
      </c>
      <c r="S217" s="42">
        <v>-367.45887320621205</v>
      </c>
      <c r="T217" s="42">
        <v>715.36964092411995</v>
      </c>
      <c r="U217" s="42">
        <v>148.44812331934</v>
      </c>
      <c r="V217" s="42">
        <v>35.924323412760003</v>
      </c>
      <c r="W217" s="42">
        <v>571.77664284909008</v>
      </c>
      <c r="X217" s="42"/>
      <c r="Y217" s="42">
        <v>768.33197215703774</v>
      </c>
      <c r="Z217" s="42">
        <v>594.74743029696981</v>
      </c>
      <c r="AA217" s="42">
        <v>119.58480472935015</v>
      </c>
      <c r="AB217" s="42">
        <v>53.999737130717769</v>
      </c>
      <c r="AC217" s="42">
        <v>6446.4523809523816</v>
      </c>
      <c r="AD217" s="42">
        <v>1202.29</v>
      </c>
      <c r="AE217" s="42">
        <v>74.486666666666665</v>
      </c>
      <c r="AF217" s="42">
        <v>14832.98</v>
      </c>
      <c r="AG217" s="42">
        <v>1442655.4144378998</v>
      </c>
      <c r="AH217" s="36">
        <v>28013.599999999999</v>
      </c>
      <c r="AI217" s="42">
        <v>118.94872884241359</v>
      </c>
      <c r="AJ217" s="42">
        <v>116.15773162983569</v>
      </c>
      <c r="AK217" s="42">
        <v>126.75674074840644</v>
      </c>
      <c r="AL217" s="42">
        <v>100.01831229600784</v>
      </c>
      <c r="AM217" s="42">
        <v>397415.597075</v>
      </c>
      <c r="AN217" s="42">
        <v>126882.44272400001</v>
      </c>
      <c r="AO217" s="81">
        <v>78320.313449999987</v>
      </c>
      <c r="AP217" s="81">
        <v>48562.129274000014</v>
      </c>
      <c r="AQ217" s="81">
        <v>24083.570311000014</v>
      </c>
      <c r="AR217" s="42">
        <v>55226.339679999997</v>
      </c>
      <c r="AS217" s="42">
        <v>111506.48220300017</v>
      </c>
      <c r="AT217" s="81">
        <v>24795.891795000014</v>
      </c>
      <c r="AU217" s="81">
        <v>69035.76901200015</v>
      </c>
      <c r="AV217" s="81">
        <v>17674.82139600001</v>
      </c>
      <c r="AW217" s="42">
        <v>102908.232571</v>
      </c>
      <c r="AX217" s="81">
        <v>64501.220613999998</v>
      </c>
      <c r="AY217" s="81">
        <v>38407.011957000002</v>
      </c>
      <c r="AZ217" s="42">
        <v>892.09989700000062</v>
      </c>
      <c r="BA217" s="81">
        <v>584525.79618400009</v>
      </c>
      <c r="BB217" s="81">
        <v>535692.87730599998</v>
      </c>
      <c r="BC217" s="81">
        <v>286108.07450700004</v>
      </c>
      <c r="BD217" s="81">
        <v>88855.678102000005</v>
      </c>
      <c r="BE217" s="81">
        <v>32981.164188999996</v>
      </c>
      <c r="BF217" s="81">
        <v>45643.717982000002</v>
      </c>
      <c r="BG217" s="81">
        <v>62553.099999999977</v>
      </c>
      <c r="BH217" s="81">
        <v>7635.1112160000002</v>
      </c>
      <c r="BI217" s="81">
        <v>13842.435909</v>
      </c>
      <c r="BJ217" s="81">
        <v>125.468327</v>
      </c>
      <c r="BK217" s="81">
        <v>2571.3101799999999</v>
      </c>
      <c r="BL217" s="81">
        <v>554.87254999999993</v>
      </c>
      <c r="BM217" s="81">
        <v>769.72032874399997</v>
      </c>
      <c r="BN217" s="81">
        <v>1617.7700000000004</v>
      </c>
      <c r="BO217" s="81">
        <v>6.0095000000000001</v>
      </c>
      <c r="BP217" s="42">
        <v>95.671678452726155</v>
      </c>
      <c r="BQ217" s="42">
        <v>103.17722999717745</v>
      </c>
      <c r="BR217" s="42">
        <v>98.4541066588136</v>
      </c>
      <c r="BS217" s="42">
        <v>98.904166860731934</v>
      </c>
      <c r="BT217" s="42">
        <v>98.176265221601284</v>
      </c>
      <c r="BU217" s="42">
        <v>99.635772323952324</v>
      </c>
      <c r="BV217" s="42">
        <v>97.949224310875692</v>
      </c>
      <c r="BW217" s="42">
        <v>100.00000000000001</v>
      </c>
      <c r="BX217" s="42">
        <v>99.352263605084971</v>
      </c>
      <c r="BY217" s="42">
        <v>101.59693966235065</v>
      </c>
      <c r="BZ217" s="42">
        <v>109.36269315765914</v>
      </c>
      <c r="CA217" s="42">
        <v>98.966762528446466</v>
      </c>
      <c r="CB217" s="42">
        <v>99.993691317503377</v>
      </c>
      <c r="CC217" s="42">
        <v>99.774702558360204</v>
      </c>
      <c r="CD217" s="42">
        <v>98.407335753447953</v>
      </c>
      <c r="CE217" s="42">
        <v>99.846881630392076</v>
      </c>
      <c r="CF217" s="42">
        <v>105.63430373914922</v>
      </c>
      <c r="CG217" s="42">
        <v>98.928286688570196</v>
      </c>
      <c r="CH217" s="42">
        <v>98.002994258003312</v>
      </c>
      <c r="CI217" s="42">
        <v>90.374677590613985</v>
      </c>
      <c r="CJ217" s="42">
        <v>98.674966521790623</v>
      </c>
    </row>
    <row r="218" spans="1:88" ht="12" customHeight="1">
      <c r="A218" s="35" t="s">
        <v>688</v>
      </c>
      <c r="B218" s="42">
        <v>10313103.582905946</v>
      </c>
      <c r="C218" s="42">
        <v>1578694.4881789275</v>
      </c>
      <c r="D218" s="42">
        <v>-164.71079000000009</v>
      </c>
      <c r="E218" s="42">
        <v>12089802.771922965</v>
      </c>
      <c r="F218" s="42">
        <v>13</v>
      </c>
      <c r="G218" s="42">
        <v>12.3</v>
      </c>
      <c r="H218" s="42">
        <v>12.579000000000001</v>
      </c>
      <c r="I218" s="42">
        <v>20.035671739866153</v>
      </c>
      <c r="J218" s="42">
        <v>12.729274576762213</v>
      </c>
      <c r="K218" s="42">
        <v>1944.78</v>
      </c>
      <c r="L218" s="42">
        <v>1932.7</v>
      </c>
      <c r="M218" s="42">
        <v>57.37</v>
      </c>
      <c r="N218" s="42">
        <v>183.09937207859818</v>
      </c>
      <c r="O218" s="42">
        <v>353.56212357264354</v>
      </c>
      <c r="P218" s="42">
        <v>317.97588250013399</v>
      </c>
      <c r="Q218" s="42">
        <v>35.58624107250953</v>
      </c>
      <c r="R218" s="42">
        <v>366.35650346870239</v>
      </c>
      <c r="S218" s="42">
        <v>-12.794379896058857</v>
      </c>
      <c r="T218" s="42">
        <v>316.12661681824</v>
      </c>
      <c r="U218" s="42">
        <v>30.718629154529999</v>
      </c>
      <c r="V218" s="42">
        <v>-20.189069541990001</v>
      </c>
      <c r="W218" s="42">
        <v>70.418956192452399</v>
      </c>
      <c r="X218" s="42">
        <v>109.2598</v>
      </c>
      <c r="Y218" s="42">
        <v>542.54295810017607</v>
      </c>
      <c r="Z218" s="42">
        <v>401.69010199604776</v>
      </c>
      <c r="AA218" s="42">
        <v>88.257499428049854</v>
      </c>
      <c r="AB218" s="42">
        <v>52.595356676078417</v>
      </c>
      <c r="AC218" s="42">
        <v>5830.5357142857101</v>
      </c>
      <c r="AD218" s="42">
        <v>1251.8499999999999</v>
      </c>
      <c r="AE218" s="42">
        <v>70.073333333333338</v>
      </c>
      <c r="AF218" s="42">
        <v>14517.23</v>
      </c>
      <c r="AG218" s="42">
        <v>1378363.0607739999</v>
      </c>
      <c r="AH218" s="36">
        <v>65175.1</v>
      </c>
      <c r="AI218" s="42">
        <v>117.87281569017863</v>
      </c>
      <c r="AJ218" s="42">
        <v>114.41470963057441</v>
      </c>
      <c r="AK218" s="42">
        <v>127.13996924431021</v>
      </c>
      <c r="AL218" s="42">
        <v>100.01831229600784</v>
      </c>
      <c r="AM218" s="42">
        <v>247293.52505400011</v>
      </c>
      <c r="AN218" s="42">
        <v>83952.727944000013</v>
      </c>
      <c r="AO218" s="81">
        <v>47045.300364999996</v>
      </c>
      <c r="AP218" s="81">
        <v>36907.42757900001</v>
      </c>
      <c r="AQ218" s="81">
        <v>19478.380526000008</v>
      </c>
      <c r="AR218" s="42">
        <v>34243.735633000018</v>
      </c>
      <c r="AS218" s="42">
        <v>67426.864818000002</v>
      </c>
      <c r="AT218" s="81">
        <v>16586.052640999998</v>
      </c>
      <c r="AU218" s="81">
        <v>40472.23786500001</v>
      </c>
      <c r="AV218" s="81">
        <v>10368.574311999999</v>
      </c>
      <c r="AW218" s="42">
        <v>61096.821610999999</v>
      </c>
      <c r="AX218" s="81">
        <v>28496.796538999999</v>
      </c>
      <c r="AY218" s="81">
        <v>32600.025072</v>
      </c>
      <c r="AZ218" s="42">
        <v>573.37504800000011</v>
      </c>
      <c r="BA218" s="81">
        <v>472823.80556900002</v>
      </c>
      <c r="BB218" s="81">
        <v>422140.51418900007</v>
      </c>
      <c r="BC218" s="81">
        <v>267691.61785500002</v>
      </c>
      <c r="BD218" s="81">
        <v>38427.220837000001</v>
      </c>
      <c r="BE218" s="81">
        <v>32517.584179000005</v>
      </c>
      <c r="BF218" s="81">
        <v>21047.777443999999</v>
      </c>
      <c r="BG218" s="81">
        <v>40235.176289999996</v>
      </c>
      <c r="BH218" s="81">
        <v>11075.8871</v>
      </c>
      <c r="BI218" s="81">
        <v>7189.7958980000003</v>
      </c>
      <c r="BJ218" s="81">
        <v>132.85065900000001</v>
      </c>
      <c r="BK218" s="81">
        <v>1106.24477</v>
      </c>
      <c r="BL218" s="81">
        <v>690.67466999999988</v>
      </c>
      <c r="BM218" s="81">
        <v>343.27816869999998</v>
      </c>
      <c r="BN218" s="81">
        <v>1017.7700000000001</v>
      </c>
      <c r="BO218" s="81">
        <v>9.0142500000000005</v>
      </c>
      <c r="BP218" s="42">
        <v>95.815480408346801</v>
      </c>
      <c r="BQ218" s="42">
        <v>102.96245125802767</v>
      </c>
      <c r="BR218" s="42">
        <v>98.961274362518054</v>
      </c>
      <c r="BS218" s="42">
        <v>99.402512004692952</v>
      </c>
      <c r="BT218" s="42">
        <v>98.767174551812914</v>
      </c>
      <c r="BU218" s="42">
        <v>100.45933054270456</v>
      </c>
      <c r="BV218" s="42">
        <v>97.961159053932406</v>
      </c>
      <c r="BW218" s="42">
        <v>100.00000000000001</v>
      </c>
      <c r="BX218" s="42">
        <v>99.630528683294997</v>
      </c>
      <c r="BY218" s="42">
        <v>100.79277592685605</v>
      </c>
      <c r="BZ218" s="42">
        <v>109.6217777355738</v>
      </c>
      <c r="CA218" s="42">
        <v>101.36204799922734</v>
      </c>
      <c r="CB218" s="42">
        <v>100.27833918794795</v>
      </c>
      <c r="CC218" s="42">
        <v>98.712895289360446</v>
      </c>
      <c r="CD218" s="42">
        <v>98.520872312760531</v>
      </c>
      <c r="CE218" s="42">
        <v>100.08080555364816</v>
      </c>
      <c r="CF218" s="42">
        <v>99.314992238594883</v>
      </c>
      <c r="CG218" s="42">
        <v>99.407458236230752</v>
      </c>
      <c r="CH218" s="42">
        <v>98.921921486547319</v>
      </c>
      <c r="CI218" s="42">
        <v>94.08604093676044</v>
      </c>
      <c r="CJ218" s="42">
        <v>99.010413507470105</v>
      </c>
    </row>
    <row r="219" spans="1:88" ht="12" customHeight="1">
      <c r="A219" s="35" t="s">
        <v>689</v>
      </c>
      <c r="B219" s="42">
        <v>10228988.899720073</v>
      </c>
      <c r="C219" s="42">
        <v>1586543.9278075199</v>
      </c>
      <c r="D219" s="42">
        <v>-274.20170999999982</v>
      </c>
      <c r="E219" s="42">
        <v>12179076.952239502</v>
      </c>
      <c r="F219" s="42">
        <v>13</v>
      </c>
      <c r="G219" s="42">
        <v>13.06</v>
      </c>
      <c r="H219" s="42">
        <v>13.082000000000001</v>
      </c>
      <c r="I219" s="42">
        <v>19.002466516539812</v>
      </c>
      <c r="J219" s="42">
        <v>12.791643570581989</v>
      </c>
      <c r="K219" s="42">
        <v>1974.52</v>
      </c>
      <c r="L219" s="42">
        <v>1961.75</v>
      </c>
      <c r="M219" s="42">
        <v>57.077119591414146</v>
      </c>
      <c r="N219" s="42">
        <v>181.39049727404435</v>
      </c>
      <c r="O219" s="42">
        <v>392.07034272178436</v>
      </c>
      <c r="P219" s="42">
        <v>336.80739550578738</v>
      </c>
      <c r="Q219" s="42">
        <v>55.262947215996981</v>
      </c>
      <c r="R219" s="42">
        <v>564.54874789699147</v>
      </c>
      <c r="S219" s="42">
        <v>-172.4784051752072</v>
      </c>
      <c r="T219" s="42">
        <v>471.47446761897999</v>
      </c>
      <c r="U219" s="42">
        <v>8.5430996117799989</v>
      </c>
      <c r="V219" s="42">
        <v>1.1811803435800001</v>
      </c>
      <c r="W219" s="42">
        <v>91.893099934431589</v>
      </c>
      <c r="X219" s="42">
        <v>96.066400000000002</v>
      </c>
      <c r="Y219" s="42">
        <v>450.71181536525438</v>
      </c>
      <c r="Z219" s="42">
        <v>339.43416106284656</v>
      </c>
      <c r="AA219" s="42">
        <v>65.298219170597918</v>
      </c>
      <c r="AB219" s="42">
        <v>45.9794351318099</v>
      </c>
      <c r="AC219" s="42">
        <v>5729.2749999999987</v>
      </c>
      <c r="AD219" s="42">
        <v>1227.19</v>
      </c>
      <c r="AE219" s="42">
        <v>67.010000000000005</v>
      </c>
      <c r="AF219" s="42">
        <v>14003.45</v>
      </c>
      <c r="AG219" s="42">
        <v>1365432.38830459</v>
      </c>
      <c r="AH219" s="36">
        <v>46467.199999999997</v>
      </c>
      <c r="AI219" s="42">
        <v>117.28179258652422</v>
      </c>
      <c r="AJ219" s="42">
        <v>112.92713932830223</v>
      </c>
      <c r="AK219" s="42">
        <v>125.38768580299158</v>
      </c>
      <c r="AL219" s="42">
        <v>100.01831229600784</v>
      </c>
      <c r="AM219" s="42">
        <v>215201.96476899995</v>
      </c>
      <c r="AN219" s="42">
        <v>73641.434729000015</v>
      </c>
      <c r="AO219" s="81">
        <v>43678.038081000013</v>
      </c>
      <c r="AP219" s="81">
        <v>29963.396648000009</v>
      </c>
      <c r="AQ219" s="81">
        <v>15158.301931999991</v>
      </c>
      <c r="AR219" s="42">
        <v>35468.209335999993</v>
      </c>
      <c r="AS219" s="42">
        <v>60992.32154399994</v>
      </c>
      <c r="AT219" s="81">
        <v>15253.873664999999</v>
      </c>
      <c r="AU219" s="81">
        <v>39025.44985399994</v>
      </c>
      <c r="AV219" s="81">
        <v>6712.9980250000071</v>
      </c>
      <c r="AW219" s="42">
        <v>44476.328199000003</v>
      </c>
      <c r="AX219" s="81">
        <v>22978.773789000003</v>
      </c>
      <c r="AY219" s="81">
        <v>21497.554410000001</v>
      </c>
      <c r="AZ219" s="42">
        <v>623.67096100000003</v>
      </c>
      <c r="BA219" s="81">
        <v>280537.90654999996</v>
      </c>
      <c r="BB219" s="81">
        <v>255289.13723200001</v>
      </c>
      <c r="BC219" s="81">
        <v>95608.802358999994</v>
      </c>
      <c r="BD219" s="81">
        <v>27116.622306000001</v>
      </c>
      <c r="BE219" s="81">
        <v>26200.603254000001</v>
      </c>
      <c r="BF219" s="81">
        <v>26419.765267999999</v>
      </c>
      <c r="BG219" s="81">
        <v>57725.523709999994</v>
      </c>
      <c r="BH219" s="81">
        <v>11004.37765</v>
      </c>
      <c r="BI219" s="81">
        <v>6922.8777030000001</v>
      </c>
      <c r="BJ219" s="81">
        <v>72.947850000000003</v>
      </c>
      <c r="BK219" s="81">
        <v>604.38157000000001</v>
      </c>
      <c r="BL219" s="81">
        <v>527.84427000000005</v>
      </c>
      <c r="BM219" s="81">
        <v>447.05226199999998</v>
      </c>
      <c r="BN219" s="81">
        <v>1438.46</v>
      </c>
      <c r="BO219" s="81">
        <v>8.4132999999999996</v>
      </c>
      <c r="BP219" s="42">
        <v>95.815480408346801</v>
      </c>
      <c r="BQ219" s="42">
        <v>103.4983022414161</v>
      </c>
      <c r="BR219" s="42">
        <v>98.980642406000598</v>
      </c>
      <c r="BS219" s="42">
        <v>99.400056249746584</v>
      </c>
      <c r="BT219" s="42">
        <v>98.767174551812914</v>
      </c>
      <c r="BU219" s="42">
        <v>100.38952173966867</v>
      </c>
      <c r="BV219" s="42">
        <v>97.964881174425997</v>
      </c>
      <c r="BW219" s="42">
        <v>100.00000000000001</v>
      </c>
      <c r="BX219" s="42">
        <v>99.671902863820549</v>
      </c>
      <c r="BY219" s="42">
        <v>102.02762659818487</v>
      </c>
      <c r="BZ219" s="42">
        <v>105.90735109041734</v>
      </c>
      <c r="CA219" s="42">
        <v>103.560593841646</v>
      </c>
      <c r="CB219" s="42">
        <v>99.500372176747888</v>
      </c>
      <c r="CC219" s="42">
        <v>98.7121486711454</v>
      </c>
      <c r="CD219" s="42">
        <v>98.520872312760531</v>
      </c>
      <c r="CE219" s="42">
        <v>100.13896856810031</v>
      </c>
      <c r="CF219" s="42">
        <v>99.703623316632886</v>
      </c>
      <c r="CG219" s="42">
        <v>99.43580777208841</v>
      </c>
      <c r="CH219" s="42">
        <v>98.921921486547319</v>
      </c>
      <c r="CI219" s="42">
        <v>93.899510204479768</v>
      </c>
      <c r="CJ219" s="42">
        <v>99.032946932775033</v>
      </c>
    </row>
    <row r="220" spans="1:88" ht="12" customHeight="1">
      <c r="A220" s="35" t="s">
        <v>690</v>
      </c>
      <c r="B220" s="42">
        <v>9902262.2340744063</v>
      </c>
      <c r="C220" s="42">
        <v>1445928.4815481352</v>
      </c>
      <c r="D220" s="42">
        <v>-484.70597999999973</v>
      </c>
      <c r="E220" s="42">
        <v>12273555.249804193</v>
      </c>
      <c r="F220" s="42">
        <v>13</v>
      </c>
      <c r="G220" s="42">
        <v>13.06</v>
      </c>
      <c r="H220" s="42">
        <v>13.183</v>
      </c>
      <c r="I220" s="42">
        <v>19.095220851704266</v>
      </c>
      <c r="J220" s="42">
        <v>12.850201106422404</v>
      </c>
      <c r="K220" s="42">
        <v>1984.69</v>
      </c>
      <c r="L220" s="42">
        <v>1986.22</v>
      </c>
      <c r="M220" s="42">
        <v>56.013466391344359</v>
      </c>
      <c r="N220" s="42">
        <v>179.14223127060069</v>
      </c>
      <c r="O220" s="42">
        <v>482.82686968679832</v>
      </c>
      <c r="P220" s="42">
        <v>436.67531801188852</v>
      </c>
      <c r="Q220" s="42">
        <v>46.151551674909832</v>
      </c>
      <c r="R220" s="42">
        <v>442.12972469782557</v>
      </c>
      <c r="S220" s="42">
        <v>40.697144988972781</v>
      </c>
      <c r="T220" s="42">
        <v>453.87847899768985</v>
      </c>
      <c r="U220" s="42">
        <v>25.069552225239999</v>
      </c>
      <c r="V220" s="42">
        <v>14.806740888989999</v>
      </c>
      <c r="W220" s="42">
        <v>-26.555495188854188</v>
      </c>
      <c r="X220" s="42">
        <v>6.3129</v>
      </c>
      <c r="Y220" s="42">
        <v>567.79168455090337</v>
      </c>
      <c r="Z220" s="42">
        <v>444.06179453336432</v>
      </c>
      <c r="AA220" s="42">
        <v>77.386533128751111</v>
      </c>
      <c r="AB220" s="42">
        <v>46.343356888787966</v>
      </c>
      <c r="AC220" s="42">
        <v>5939.670454545454</v>
      </c>
      <c r="AD220" s="42">
        <v>1178.6300000000001</v>
      </c>
      <c r="AE220" s="42">
        <v>63.98</v>
      </c>
      <c r="AF220" s="42">
        <v>13516.22</v>
      </c>
      <c r="AG220" s="42">
        <v>1311053.12309906</v>
      </c>
      <c r="AH220" s="36">
        <v>51224.6</v>
      </c>
      <c r="AI220" s="42">
        <v>117.34414561188824</v>
      </c>
      <c r="AJ220" s="42">
        <v>112.86456095441117</v>
      </c>
      <c r="AK220" s="42">
        <v>126.03714044360437</v>
      </c>
      <c r="AL220" s="42">
        <v>100.01831229600784</v>
      </c>
      <c r="AM220" s="42">
        <v>239761.2677980001</v>
      </c>
      <c r="AN220" s="42">
        <v>72851.099868000005</v>
      </c>
      <c r="AO220" s="81">
        <v>42094.07824599999</v>
      </c>
      <c r="AP220" s="81">
        <v>30757.021622000007</v>
      </c>
      <c r="AQ220" s="81">
        <v>16206.374508000008</v>
      </c>
      <c r="AR220" s="42">
        <v>36402.412914000008</v>
      </c>
      <c r="AS220" s="42">
        <v>78412.712645000094</v>
      </c>
      <c r="AT220" s="81">
        <v>26158.928458000002</v>
      </c>
      <c r="AU220" s="81">
        <v>43558.029177000091</v>
      </c>
      <c r="AV220" s="81">
        <v>8695.7550099999989</v>
      </c>
      <c r="AW220" s="42">
        <v>51687.565859999995</v>
      </c>
      <c r="AX220" s="81">
        <v>25928.359248999997</v>
      </c>
      <c r="AY220" s="81">
        <v>25759.206610999998</v>
      </c>
      <c r="AZ220" s="42">
        <v>407.47651100000007</v>
      </c>
      <c r="BA220" s="81">
        <v>322229.03696000006</v>
      </c>
      <c r="BB220" s="81">
        <v>290705.77258500003</v>
      </c>
      <c r="BC220" s="81">
        <v>148908.98656199998</v>
      </c>
      <c r="BD220" s="81">
        <v>75768.774488999989</v>
      </c>
      <c r="BE220" s="81">
        <v>33082.009883999999</v>
      </c>
      <c r="BF220" s="81">
        <v>10687.317167000001</v>
      </c>
      <c r="BG220" s="81">
        <v>0</v>
      </c>
      <c r="BH220" s="81">
        <v>12902.636880000002</v>
      </c>
      <c r="BI220" s="81">
        <v>2118.5606069999999</v>
      </c>
      <c r="BJ220" s="81">
        <v>103.61826000000001</v>
      </c>
      <c r="BK220" s="81">
        <v>1533.9536499999999</v>
      </c>
      <c r="BL220" s="81">
        <v>702.66834999999992</v>
      </c>
      <c r="BM220" s="81">
        <v>207.57758849999999</v>
      </c>
      <c r="BN220" s="81">
        <v>0</v>
      </c>
      <c r="BO220" s="81">
        <v>10.8171</v>
      </c>
      <c r="BP220" s="42">
        <v>95.815480408346801</v>
      </c>
      <c r="BQ220" s="42">
        <v>104.82014477362608</v>
      </c>
      <c r="BR220" s="42">
        <v>98.976151171799174</v>
      </c>
      <c r="BS220" s="42">
        <v>99.782670212437509</v>
      </c>
      <c r="BT220" s="42">
        <v>98.810693164688615</v>
      </c>
      <c r="BU220" s="42">
        <v>101.83757076529176</v>
      </c>
      <c r="BV220" s="42">
        <v>98.065109580479174</v>
      </c>
      <c r="BW220" s="42">
        <v>100.00000000000001</v>
      </c>
      <c r="BX220" s="42">
        <v>99.60397094223255</v>
      </c>
      <c r="BY220" s="42">
        <v>105.08554051460179</v>
      </c>
      <c r="BZ220" s="42">
        <v>105.26317895859577</v>
      </c>
      <c r="CA220" s="42">
        <v>108.75493294262566</v>
      </c>
      <c r="CB220" s="42">
        <v>100.07460005681413</v>
      </c>
      <c r="CC220" s="42">
        <v>98.754283598278278</v>
      </c>
      <c r="CD220" s="42">
        <v>98.47898176493203</v>
      </c>
      <c r="CE220" s="42">
        <v>100.06046956593899</v>
      </c>
      <c r="CF220" s="42">
        <v>100.95614563884807</v>
      </c>
      <c r="CG220" s="42">
        <v>99.419853147798861</v>
      </c>
      <c r="CH220" s="42">
        <v>99.019101023773814</v>
      </c>
      <c r="CI220" s="42">
        <v>99.029599602935662</v>
      </c>
      <c r="CJ220" s="42">
        <v>99.020265514056177</v>
      </c>
    </row>
    <row r="221" spans="1:88" ht="12" customHeight="1">
      <c r="A221" s="35" t="s">
        <v>691</v>
      </c>
      <c r="B221" s="42">
        <v>9703583.0765152033</v>
      </c>
      <c r="C221" s="42">
        <v>1480863.4123918733</v>
      </c>
      <c r="D221" s="42">
        <v>-703.20427000000018</v>
      </c>
      <c r="E221" s="42">
        <v>12298866.480089102</v>
      </c>
      <c r="F221" s="42">
        <v>13</v>
      </c>
      <c r="G221" s="42">
        <v>13.05</v>
      </c>
      <c r="H221" s="42">
        <v>13.842000000000001</v>
      </c>
      <c r="I221" s="42">
        <v>20.243330201321182</v>
      </c>
      <c r="J221" s="42">
        <v>12.871381106887606</v>
      </c>
      <c r="K221" s="42">
        <v>1960.41</v>
      </c>
      <c r="L221" s="42">
        <v>1975.83</v>
      </c>
      <c r="M221" s="42">
        <v>54.76599144204679</v>
      </c>
      <c r="N221" s="42">
        <v>176.39402374409877</v>
      </c>
      <c r="O221" s="42">
        <v>446.55390815249274</v>
      </c>
      <c r="P221" s="42">
        <v>386.73033368355323</v>
      </c>
      <c r="Q221" s="42">
        <v>59.82357446893954</v>
      </c>
      <c r="R221" s="42">
        <v>546.78198718638419</v>
      </c>
      <c r="S221" s="42">
        <v>-100.22807903389143</v>
      </c>
      <c r="T221" s="42">
        <v>478.38318062599996</v>
      </c>
      <c r="U221" s="42">
        <v>57.614744090159995</v>
      </c>
      <c r="V221" s="42">
        <v>13.205449314079999</v>
      </c>
      <c r="W221" s="42">
        <v>55.193357246304302</v>
      </c>
      <c r="X221" s="42">
        <v>34.496600000000001</v>
      </c>
      <c r="Y221" s="42">
        <v>659.12808617597898</v>
      </c>
      <c r="Z221" s="42">
        <v>528.37471395043167</v>
      </c>
      <c r="AA221" s="42">
        <v>95.056835857360937</v>
      </c>
      <c r="AB221" s="42">
        <v>35.696536368186351</v>
      </c>
      <c r="AC221" s="42">
        <v>6042.0875000000005</v>
      </c>
      <c r="AD221" s="42">
        <v>1197.9100000000001</v>
      </c>
      <c r="AE221" s="42">
        <v>59.093333333333334</v>
      </c>
      <c r="AF221" s="42">
        <v>13113.66</v>
      </c>
      <c r="AG221" s="42">
        <v>1281492.4950610001</v>
      </c>
      <c r="AH221" s="36">
        <v>275651.20000000001</v>
      </c>
      <c r="AI221" s="42">
        <v>116.53172857481229</v>
      </c>
      <c r="AJ221" s="42">
        <v>110.70215641283703</v>
      </c>
      <c r="AK221" s="42">
        <v>127.17981903875173</v>
      </c>
      <c r="AL221" s="42">
        <v>99.428373927605477</v>
      </c>
      <c r="AM221" s="42">
        <v>332202.73762999987</v>
      </c>
      <c r="AN221" s="42">
        <v>97074.384938999996</v>
      </c>
      <c r="AO221" s="81">
        <v>54790.723664999998</v>
      </c>
      <c r="AP221" s="81">
        <v>42283.661274000006</v>
      </c>
      <c r="AQ221" s="81">
        <v>24687.511611000002</v>
      </c>
      <c r="AR221" s="42">
        <v>48737.64951700002</v>
      </c>
      <c r="AS221" s="42">
        <v>137954.76743499993</v>
      </c>
      <c r="AT221" s="81">
        <v>53355.603281999996</v>
      </c>
      <c r="AU221" s="81">
        <v>75511.777546999961</v>
      </c>
      <c r="AV221" s="81">
        <v>9087.3866060000091</v>
      </c>
      <c r="AW221" s="42">
        <v>47841.464783000003</v>
      </c>
      <c r="AX221" s="81">
        <v>25880.242302999999</v>
      </c>
      <c r="AY221" s="81">
        <v>21961.222480000004</v>
      </c>
      <c r="AZ221" s="42">
        <v>594.470956</v>
      </c>
      <c r="BA221" s="81">
        <v>376484.38197099994</v>
      </c>
      <c r="BB221" s="81">
        <v>325892.21077400004</v>
      </c>
      <c r="BC221" s="81">
        <v>155149.531468</v>
      </c>
      <c r="BD221" s="81">
        <v>52921.916542000006</v>
      </c>
      <c r="BE221" s="81">
        <v>31581.361647000002</v>
      </c>
      <c r="BF221" s="81">
        <v>23191.186396999998</v>
      </c>
      <c r="BG221" s="81">
        <v>35290.313230000007</v>
      </c>
      <c r="BH221" s="81">
        <v>17926.512782999998</v>
      </c>
      <c r="BI221" s="81">
        <v>31530.262699999999</v>
      </c>
      <c r="BJ221" s="81">
        <v>105.3291</v>
      </c>
      <c r="BK221" s="81">
        <v>1003.6373</v>
      </c>
      <c r="BL221" s="81">
        <v>596.83303000000001</v>
      </c>
      <c r="BM221" s="81">
        <v>502.41533002999995</v>
      </c>
      <c r="BN221" s="81">
        <v>905.81000000000006</v>
      </c>
      <c r="BO221" s="81">
        <v>14.422800000000001</v>
      </c>
      <c r="BP221" s="42">
        <v>95.815480408346801</v>
      </c>
      <c r="BQ221" s="42">
        <v>108.35147268396904</v>
      </c>
      <c r="BR221" s="42">
        <v>98.978232254419325</v>
      </c>
      <c r="BS221" s="42">
        <v>100.30377679162477</v>
      </c>
      <c r="BT221" s="42">
        <v>98.621339249395746</v>
      </c>
      <c r="BU221" s="42">
        <v>103.97488470479703</v>
      </c>
      <c r="BV221" s="42">
        <v>97.870822968787749</v>
      </c>
      <c r="BW221" s="42">
        <v>100.00000000000001</v>
      </c>
      <c r="BX221" s="42">
        <v>99.478787951392562</v>
      </c>
      <c r="BY221" s="42">
        <v>111.22190666443467</v>
      </c>
      <c r="BZ221" s="42">
        <v>102.82450262243869</v>
      </c>
      <c r="CA221" s="42">
        <v>117.20483014444933</v>
      </c>
      <c r="CB221" s="42">
        <v>100.04126203443526</v>
      </c>
      <c r="CC221" s="42">
        <v>99.318826896677194</v>
      </c>
      <c r="CD221" s="42">
        <v>98.054126895481275</v>
      </c>
      <c r="CE221" s="42">
        <v>100.05688756727706</v>
      </c>
      <c r="CF221" s="42">
        <v>105.41199926172382</v>
      </c>
      <c r="CG221" s="42">
        <v>99.321047283728646</v>
      </c>
      <c r="CH221" s="42">
        <v>98.977707804750594</v>
      </c>
      <c r="CI221" s="42">
        <v>99.977988347791936</v>
      </c>
      <c r="CJ221" s="42">
        <v>98.941730381456736</v>
      </c>
    </row>
    <row r="222" spans="1:88" ht="12" customHeight="1">
      <c r="A222" s="35" t="s">
        <v>692</v>
      </c>
      <c r="B222" s="42">
        <v>9844468.5994521789</v>
      </c>
      <c r="C222" s="42">
        <v>1689542.771029114</v>
      </c>
      <c r="D222" s="42">
        <v>-207.53624703793798</v>
      </c>
      <c r="E222" s="42">
        <v>12182137.146649698</v>
      </c>
      <c r="F222" s="42">
        <v>13</v>
      </c>
      <c r="G222" s="42">
        <v>13.04</v>
      </c>
      <c r="H222" s="42">
        <v>13.567</v>
      </c>
      <c r="I222" s="42">
        <v>19.752278943627143</v>
      </c>
      <c r="J222" s="42">
        <v>12.794254051514713</v>
      </c>
      <c r="K222" s="42">
        <v>1907.32</v>
      </c>
      <c r="L222" s="42">
        <v>1939.28</v>
      </c>
      <c r="M222" s="42">
        <v>55.320600269058303</v>
      </c>
      <c r="N222" s="42">
        <v>178.274111073006</v>
      </c>
      <c r="O222" s="42">
        <v>422.88796588426351</v>
      </c>
      <c r="P222" s="42">
        <v>368.1505222446437</v>
      </c>
      <c r="Q222" s="42">
        <v>54.737443639619826</v>
      </c>
      <c r="R222" s="42">
        <v>525.73993820253611</v>
      </c>
      <c r="S222" s="42">
        <v>-102.85197231827259</v>
      </c>
      <c r="T222" s="42">
        <v>425.86038887782001</v>
      </c>
      <c r="U222" s="42">
        <v>19.010685450979992</v>
      </c>
      <c r="V222" s="42">
        <v>3.4184295406399983</v>
      </c>
      <c r="W222" s="42">
        <v>96.461119784075976</v>
      </c>
      <c r="X222" s="42">
        <v>151.36429999999996</v>
      </c>
      <c r="Y222" s="42">
        <v>673.3830743361442</v>
      </c>
      <c r="Z222" s="42">
        <v>535.85243550195787</v>
      </c>
      <c r="AA222" s="42">
        <v>107.31568774987311</v>
      </c>
      <c r="AB222" s="42">
        <v>30.214951084313217</v>
      </c>
      <c r="AC222" s="42">
        <v>6294.7763157894697</v>
      </c>
      <c r="AD222" s="42">
        <v>1199.05</v>
      </c>
      <c r="AE222" s="42">
        <v>57.580000000000005</v>
      </c>
      <c r="AF222" s="42">
        <v>12805.16</v>
      </c>
      <c r="AG222" s="42">
        <v>1253898.7410873999</v>
      </c>
      <c r="AH222" s="36">
        <v>43368.2</v>
      </c>
      <c r="AI222" s="42">
        <v>116.77254946453708</v>
      </c>
      <c r="AJ222" s="42">
        <v>110.03418132393602</v>
      </c>
      <c r="AK222" s="42">
        <v>126.72142181231449</v>
      </c>
      <c r="AL222" s="42">
        <v>99.428373927605477</v>
      </c>
      <c r="AM222" s="42">
        <v>412564.90207999997</v>
      </c>
      <c r="AN222" s="42">
        <v>110929.90078199998</v>
      </c>
      <c r="AO222" s="81">
        <v>59289.355865000012</v>
      </c>
      <c r="AP222" s="81">
        <v>51640.54491699997</v>
      </c>
      <c r="AQ222" s="81">
        <v>29146.360976999986</v>
      </c>
      <c r="AR222" s="42">
        <v>54600.649616000024</v>
      </c>
      <c r="AS222" s="42">
        <v>169345.3194510001</v>
      </c>
      <c r="AT222" s="81">
        <v>71242.21873399998</v>
      </c>
      <c r="AU222" s="81">
        <v>71452.225409000093</v>
      </c>
      <c r="AV222" s="81">
        <v>26650.875307999984</v>
      </c>
      <c r="AW222" s="42">
        <v>64494.877481999989</v>
      </c>
      <c r="AX222" s="81">
        <v>36376.387537999995</v>
      </c>
      <c r="AY222" s="81">
        <v>28118.489943999994</v>
      </c>
      <c r="AZ222" s="42">
        <v>13194.154748999999</v>
      </c>
      <c r="BA222" s="81">
        <v>417387.07715799997</v>
      </c>
      <c r="BB222" s="81">
        <v>337082.11262800003</v>
      </c>
      <c r="BC222" s="81">
        <v>219901.787981</v>
      </c>
      <c r="BD222" s="81">
        <v>44040.233137000003</v>
      </c>
      <c r="BE222" s="81">
        <v>37782.702820999999</v>
      </c>
      <c r="BF222" s="81">
        <v>15000.348192000001</v>
      </c>
      <c r="BG222" s="81">
        <v>0</v>
      </c>
      <c r="BH222" s="81">
        <v>9828.7884470000008</v>
      </c>
      <c r="BI222" s="81">
        <v>57110.953161999998</v>
      </c>
      <c r="BJ222" s="81">
        <v>121.025612</v>
      </c>
      <c r="BK222" s="81">
        <v>925.39942499999995</v>
      </c>
      <c r="BL222" s="81">
        <v>645.51725999999996</v>
      </c>
      <c r="BM222" s="81">
        <v>366.88913024750002</v>
      </c>
      <c r="BN222" s="81">
        <v>0</v>
      </c>
      <c r="BO222" s="81">
        <v>7.8123500000000003</v>
      </c>
      <c r="BP222" s="42">
        <v>95.815480408346801</v>
      </c>
      <c r="BQ222" s="42">
        <v>108.96526949201655</v>
      </c>
      <c r="BR222" s="42">
        <v>99.00319111704728</v>
      </c>
      <c r="BS222" s="42">
        <v>100.32681073833203</v>
      </c>
      <c r="BT222" s="42">
        <v>98.492806370146269</v>
      </c>
      <c r="BU222" s="42">
        <v>104.06471724916848</v>
      </c>
      <c r="BV222" s="42">
        <v>97.757898172299903</v>
      </c>
      <c r="BW222" s="42">
        <v>100.00000000000001</v>
      </c>
      <c r="BX222" s="42">
        <v>99.475575609666279</v>
      </c>
      <c r="BY222" s="42">
        <v>112.17806392611321</v>
      </c>
      <c r="BZ222" s="42">
        <v>98.181025700299699</v>
      </c>
      <c r="CA222" s="42">
        <v>119.23475099500276</v>
      </c>
      <c r="CB222" s="42">
        <v>99.660860796313187</v>
      </c>
      <c r="CC222" s="42">
        <v>99.536274714700028</v>
      </c>
      <c r="CD222" s="42">
        <v>97.721015256689171</v>
      </c>
      <c r="CE222" s="42">
        <v>100.18754191343629</v>
      </c>
      <c r="CF222" s="42">
        <v>105.26001286127223</v>
      </c>
      <c r="CG222" s="42">
        <v>99.318846191264697</v>
      </c>
      <c r="CH222" s="42">
        <v>98.977707804750594</v>
      </c>
      <c r="CI222" s="42">
        <v>103.27867305608639</v>
      </c>
      <c r="CJ222" s="42">
        <v>98.939980858894046</v>
      </c>
    </row>
    <row r="223" spans="1:88" ht="12" customHeight="1">
      <c r="A223" s="35" t="s">
        <v>693</v>
      </c>
      <c r="B223" s="42">
        <v>10039918.160648551</v>
      </c>
      <c r="C223" s="42">
        <v>1664079.8614780789</v>
      </c>
      <c r="D223" s="42">
        <v>-97.092139999999972</v>
      </c>
      <c r="E223" s="42">
        <v>11953735.209261741</v>
      </c>
      <c r="F223" s="42">
        <v>13</v>
      </c>
      <c r="G223" s="42">
        <v>13.02</v>
      </c>
      <c r="H223" s="42">
        <v>13.24</v>
      </c>
      <c r="I223" s="42">
        <v>19.81791257594023</v>
      </c>
      <c r="J223" s="42">
        <v>12.914498380334855</v>
      </c>
      <c r="K223" s="42">
        <v>1963.56</v>
      </c>
      <c r="L223" s="42">
        <v>1903.29</v>
      </c>
      <c r="M223" s="42">
        <v>57.326576135824837</v>
      </c>
      <c r="N223" s="42">
        <v>184.8693170105891</v>
      </c>
      <c r="O223" s="42">
        <v>542.25818210105376</v>
      </c>
      <c r="P223" s="42">
        <v>495.97885008563946</v>
      </c>
      <c r="Q223" s="42">
        <v>46.279332015414241</v>
      </c>
      <c r="R223" s="42">
        <v>729.46510994551613</v>
      </c>
      <c r="S223" s="42">
        <v>-187.2069278444624</v>
      </c>
      <c r="T223" s="42">
        <v>621.17562737457081</v>
      </c>
      <c r="U223" s="42">
        <v>105.44956008790001</v>
      </c>
      <c r="V223" s="42">
        <v>6.0778758263400015</v>
      </c>
      <c r="W223" s="42">
        <v>102.21160674460512</v>
      </c>
      <c r="X223" s="42">
        <v>58.9</v>
      </c>
      <c r="Y223" s="42">
        <v>742.79248804137046</v>
      </c>
      <c r="Z223" s="42">
        <v>601.87734023898406</v>
      </c>
      <c r="AA223" s="42">
        <v>115.50434326540724</v>
      </c>
      <c r="AB223" s="42">
        <v>25.410804536979036</v>
      </c>
      <c r="AC223" s="42">
        <v>5833.011363636364</v>
      </c>
      <c r="AD223" s="42">
        <v>1181</v>
      </c>
      <c r="AE223" s="42">
        <v>58.633333333333333</v>
      </c>
      <c r="AF223" s="42">
        <v>14591.23</v>
      </c>
      <c r="AG223" s="42">
        <v>1408502.5031146498</v>
      </c>
      <c r="AH223" s="36">
        <v>105538.4</v>
      </c>
      <c r="AI223" s="42">
        <v>114.00712394534914</v>
      </c>
      <c r="AJ223" s="42">
        <v>107.5675539416461</v>
      </c>
      <c r="AK223" s="42">
        <v>126.50440837203534</v>
      </c>
      <c r="AL223" s="42">
        <v>100.01831229600784</v>
      </c>
      <c r="AM223" s="42">
        <v>392033.46236899967</v>
      </c>
      <c r="AN223" s="42">
        <v>109051.58978499997</v>
      </c>
      <c r="AO223" s="81">
        <v>56849.459511999972</v>
      </c>
      <c r="AP223" s="81">
        <v>52202.13027300001</v>
      </c>
      <c r="AQ223" s="81">
        <v>33152.649868</v>
      </c>
      <c r="AR223" s="42">
        <v>49765.896658999991</v>
      </c>
      <c r="AS223" s="42">
        <v>171060.15397499985</v>
      </c>
      <c r="AT223" s="81">
        <v>57655.729150999978</v>
      </c>
      <c r="AU223" s="81">
        <v>90648.845504999845</v>
      </c>
      <c r="AV223" s="81">
        <v>22755.579319000004</v>
      </c>
      <c r="AW223" s="42">
        <v>61562.038608000003</v>
      </c>
      <c r="AX223" s="81">
        <v>36167.890845000002</v>
      </c>
      <c r="AY223" s="81">
        <v>25394.147763000001</v>
      </c>
      <c r="AZ223" s="42">
        <v>593.78334200000029</v>
      </c>
      <c r="BA223" s="81">
        <v>500712.29115799995</v>
      </c>
      <c r="BB223" s="81">
        <v>428586.88440799998</v>
      </c>
      <c r="BC223" s="81">
        <v>259778.87638599999</v>
      </c>
      <c r="BD223" s="81">
        <v>70421.362387999994</v>
      </c>
      <c r="BE223" s="81">
        <v>35687.269014000005</v>
      </c>
      <c r="BF223" s="81">
        <v>18182.895916999998</v>
      </c>
      <c r="BG223" s="81">
        <v>24592.151890000008</v>
      </c>
      <c r="BH223" s="81">
        <v>8159.8673690000005</v>
      </c>
      <c r="BI223" s="81">
        <v>52668.323250000001</v>
      </c>
      <c r="BJ223" s="81">
        <v>127.98882399999999</v>
      </c>
      <c r="BK223" s="81">
        <v>1682.26223</v>
      </c>
      <c r="BL223" s="81">
        <v>607.68282999999997</v>
      </c>
      <c r="BM223" s="81">
        <v>404.75088599999998</v>
      </c>
      <c r="BN223" s="81">
        <v>651.66999999999996</v>
      </c>
      <c r="BO223" s="81">
        <v>6.0095000000000001</v>
      </c>
      <c r="BP223" s="42">
        <v>95.677930849151622</v>
      </c>
      <c r="BQ223" s="42">
        <v>110.23220564053506</v>
      </c>
      <c r="BR223" s="42">
        <v>99.102623081800687</v>
      </c>
      <c r="BS223" s="42">
        <v>100.31861723217452</v>
      </c>
      <c r="BT223" s="42">
        <v>99.172278666106266</v>
      </c>
      <c r="BU223" s="42">
        <v>103.79080115772838</v>
      </c>
      <c r="BV223" s="42">
        <v>97.670527376747842</v>
      </c>
      <c r="BW223" s="42">
        <v>100.00000000000001</v>
      </c>
      <c r="BX223" s="42">
        <v>99.621513047123614</v>
      </c>
      <c r="BY223" s="42">
        <v>112.12926081229084</v>
      </c>
      <c r="BZ223" s="42">
        <v>97.527555560701956</v>
      </c>
      <c r="CA223" s="42">
        <v>117.51325801158843</v>
      </c>
      <c r="CB223" s="42">
        <v>99.264755270774273</v>
      </c>
      <c r="CC223" s="42">
        <v>99.71266421481117</v>
      </c>
      <c r="CD223" s="42">
        <v>99.30410967194841</v>
      </c>
      <c r="CE223" s="42">
        <v>99.750309134100149</v>
      </c>
      <c r="CF223" s="42">
        <v>106.64119136023818</v>
      </c>
      <c r="CG223" s="42">
        <v>99.454019487718909</v>
      </c>
      <c r="CH223" s="42">
        <v>99.089451793985575</v>
      </c>
      <c r="CI223" s="42">
        <v>100.48144547229003</v>
      </c>
      <c r="CJ223" s="42">
        <v>99.030375163812906</v>
      </c>
    </row>
    <row r="224" spans="1:88" ht="12" customHeight="1">
      <c r="A224" s="35" t="s">
        <v>694</v>
      </c>
      <c r="B224" s="42">
        <v>9860650.2046720032</v>
      </c>
      <c r="C224" s="42">
        <v>1654159.8465952405</v>
      </c>
      <c r="D224" s="42">
        <v>-176.25589000000014</v>
      </c>
      <c r="E224" s="42">
        <v>11998891.512206838</v>
      </c>
      <c r="F224" s="42">
        <v>13</v>
      </c>
      <c r="G224" s="42">
        <v>13.002000000000001</v>
      </c>
      <c r="H224" s="42">
        <v>13.34</v>
      </c>
      <c r="I224" s="42">
        <v>19.412835985330219</v>
      </c>
      <c r="J224" s="42">
        <v>12.882457822253494</v>
      </c>
      <c r="K224" s="42">
        <v>1985.06</v>
      </c>
      <c r="L224" s="42">
        <v>1978.28</v>
      </c>
      <c r="M224" s="42">
        <v>55.843540174412873</v>
      </c>
      <c r="N224" s="42">
        <v>179.8252610673957</v>
      </c>
      <c r="O224" s="42">
        <v>502.72788431564379</v>
      </c>
      <c r="P224" s="42">
        <v>404.55278707776688</v>
      </c>
      <c r="Q224" s="42">
        <v>98.175097237876898</v>
      </c>
      <c r="R224" s="42">
        <v>605.6924732350659</v>
      </c>
      <c r="S224" s="42">
        <v>-102.96458891942216</v>
      </c>
      <c r="T224" s="42">
        <v>408.6131240322299</v>
      </c>
      <c r="U224" s="42">
        <v>38.369478903839976</v>
      </c>
      <c r="V224" s="42">
        <v>5.2606723456900006</v>
      </c>
      <c r="W224" s="42">
        <v>191.81867685714613</v>
      </c>
      <c r="X224" s="42">
        <v>180.8</v>
      </c>
      <c r="Y224" s="42">
        <v>662.76538400848426</v>
      </c>
      <c r="Z224" s="42">
        <v>538.813170235553</v>
      </c>
      <c r="AA224" s="42">
        <v>98.556858918869452</v>
      </c>
      <c r="AB224" s="42">
        <v>25.395354854061836</v>
      </c>
      <c r="AC224" s="42">
        <v>5456.75</v>
      </c>
      <c r="AD224" s="42">
        <v>1130.04</v>
      </c>
      <c r="AE224" s="42">
        <v>59.116666666666667</v>
      </c>
      <c r="AF224" s="42">
        <v>14219</v>
      </c>
      <c r="AG224" s="42">
        <v>1327096.8213200001</v>
      </c>
      <c r="AH224" s="36">
        <v>47536.3</v>
      </c>
      <c r="AI224" s="42">
        <v>112.30706472763717</v>
      </c>
      <c r="AJ224" s="42">
        <v>106.36139181943327</v>
      </c>
      <c r="AK224" s="42">
        <v>124.92904439344423</v>
      </c>
      <c r="AL224" s="42">
        <v>100.01831229600784</v>
      </c>
      <c r="AM224" s="42">
        <v>369733.36877900013</v>
      </c>
      <c r="AN224" s="42">
        <v>99013.534383000006</v>
      </c>
      <c r="AO224" s="81">
        <v>55707.444722999986</v>
      </c>
      <c r="AP224" s="81">
        <v>43306.089660000027</v>
      </c>
      <c r="AQ224" s="81">
        <v>27953.087043000032</v>
      </c>
      <c r="AR224" s="42">
        <v>49481.948996000036</v>
      </c>
      <c r="AS224" s="42">
        <v>136350.67427700004</v>
      </c>
      <c r="AT224" s="81">
        <v>56794.921000000031</v>
      </c>
      <c r="AU224" s="81">
        <v>58121.028387000028</v>
      </c>
      <c r="AV224" s="81">
        <v>21434.724889999994</v>
      </c>
      <c r="AW224" s="42">
        <v>84178.991219999996</v>
      </c>
      <c r="AX224" s="81">
        <v>48574.404268999999</v>
      </c>
      <c r="AY224" s="81">
        <v>35604.586950999997</v>
      </c>
      <c r="AZ224" s="42">
        <v>708.21990299999993</v>
      </c>
      <c r="BA224" s="81">
        <v>442665.14623900008</v>
      </c>
      <c r="BB224" s="81">
        <v>352084.86314600008</v>
      </c>
      <c r="BC224" s="81">
        <v>206221.661884</v>
      </c>
      <c r="BD224" s="81">
        <v>44334.828784000005</v>
      </c>
      <c r="BE224" s="81">
        <v>37561.959524999998</v>
      </c>
      <c r="BF224" s="81">
        <v>19974.420305</v>
      </c>
      <c r="BG224" s="81">
        <v>22074</v>
      </c>
      <c r="BH224" s="81">
        <v>10233.276471000001</v>
      </c>
      <c r="BI224" s="81">
        <v>61691.956713</v>
      </c>
      <c r="BJ224" s="81">
        <v>119.906499</v>
      </c>
      <c r="BK224" s="81">
        <v>1258.4118699999999</v>
      </c>
      <c r="BL224" s="81">
        <v>733.17626999999993</v>
      </c>
      <c r="BM224" s="81">
        <v>403.65143088000002</v>
      </c>
      <c r="BN224" s="81">
        <v>622.06999999999982</v>
      </c>
      <c r="BO224" s="81">
        <v>8.4132999999999996</v>
      </c>
      <c r="BP224" s="42">
        <v>96.249631488018963</v>
      </c>
      <c r="BQ224" s="42">
        <v>107.87725869703996</v>
      </c>
      <c r="BR224" s="42">
        <v>99.15795819372434</v>
      </c>
      <c r="BS224" s="42">
        <v>99.996885301063642</v>
      </c>
      <c r="BT224" s="42">
        <v>99.200736448799745</v>
      </c>
      <c r="BU224" s="42">
        <v>102.37968725689237</v>
      </c>
      <c r="BV224" s="42">
        <v>98.389464030911668</v>
      </c>
      <c r="BW224" s="42">
        <v>100.00000000000001</v>
      </c>
      <c r="BX224" s="42">
        <v>99.621513047123614</v>
      </c>
      <c r="BY224" s="42">
        <v>107.92525933813131</v>
      </c>
      <c r="BZ224" s="42">
        <v>97.469278455768745</v>
      </c>
      <c r="CA224" s="42">
        <v>110.42325658082876</v>
      </c>
      <c r="CB224" s="42">
        <v>99.369597294369669</v>
      </c>
      <c r="CC224" s="42">
        <v>99.528420805850146</v>
      </c>
      <c r="CD224" s="42">
        <v>99.30410967194841</v>
      </c>
      <c r="CE224" s="42">
        <v>99.750309134100149</v>
      </c>
      <c r="CF224" s="42">
        <v>105.06387145160434</v>
      </c>
      <c r="CG224" s="42">
        <v>99.468606515285643</v>
      </c>
      <c r="CH224" s="42">
        <v>99.135789051336275</v>
      </c>
      <c r="CI224" s="42">
        <v>101.94753539299009</v>
      </c>
      <c r="CJ224" s="42">
        <v>99.112823342973883</v>
      </c>
    </row>
    <row r="225" spans="1:88" ht="12" customHeight="1">
      <c r="A225" s="35" t="s">
        <v>695</v>
      </c>
      <c r="B225" s="42">
        <v>9963096.562649684</v>
      </c>
      <c r="C225" s="42">
        <v>1681847.4936949033</v>
      </c>
      <c r="D225" s="42">
        <v>-248.34244000000012</v>
      </c>
      <c r="E225" s="42">
        <v>11846582.181896994</v>
      </c>
      <c r="F225" s="42">
        <v>13</v>
      </c>
      <c r="G225" s="42">
        <v>13.016</v>
      </c>
      <c r="H225" s="42">
        <v>13.74</v>
      </c>
      <c r="I225" s="42">
        <v>20.054014079364901</v>
      </c>
      <c r="J225" s="42">
        <v>13.01413109661376</v>
      </c>
      <c r="K225" s="42">
        <v>1991.49</v>
      </c>
      <c r="L225" s="42">
        <v>1990.48</v>
      </c>
      <c r="M225" s="42">
        <v>57.574492503817801</v>
      </c>
      <c r="N225" s="42">
        <v>183.08537435469913</v>
      </c>
      <c r="O225" s="42">
        <v>433.86332729670431</v>
      </c>
      <c r="P225" s="42">
        <v>321.4797270900483</v>
      </c>
      <c r="Q225" s="42">
        <v>112.38360020665598</v>
      </c>
      <c r="R225" s="42">
        <v>565.21247965423913</v>
      </c>
      <c r="S225" s="42">
        <v>-131.34915235753488</v>
      </c>
      <c r="T225" s="42">
        <v>434.04408724568987</v>
      </c>
      <c r="U225" s="42">
        <v>88.195422943379995</v>
      </c>
      <c r="V225" s="42">
        <v>-0.91774897748000173</v>
      </c>
      <c r="W225" s="42">
        <v>132.08614138602971</v>
      </c>
      <c r="X225" s="42">
        <v>89.5</v>
      </c>
      <c r="Y225" s="42">
        <v>836.41982766450053</v>
      </c>
      <c r="Z225" s="42">
        <v>713.46911119556739</v>
      </c>
      <c r="AA225" s="42">
        <v>97.252971814925203</v>
      </c>
      <c r="AB225" s="42">
        <v>25.697744654007902</v>
      </c>
      <c r="AC225" s="42">
        <v>5127.3</v>
      </c>
      <c r="AD225" s="42">
        <v>1117.47</v>
      </c>
      <c r="AE225" s="42">
        <v>57.986666666666657</v>
      </c>
      <c r="AF225" s="42">
        <v>13268.52</v>
      </c>
      <c r="AG225" s="42">
        <v>1262994.8060971799</v>
      </c>
      <c r="AH225" s="36">
        <v>56854.6</v>
      </c>
      <c r="AI225" s="42">
        <v>111.74173888829581</v>
      </c>
      <c r="AJ225" s="42">
        <v>105.40592224418629</v>
      </c>
      <c r="AK225" s="42">
        <v>122.83487198793462</v>
      </c>
      <c r="AL225" s="42">
        <v>101.80893560575669</v>
      </c>
      <c r="AM225" s="42">
        <v>337851.1947339999</v>
      </c>
      <c r="AN225" s="42">
        <v>85477.224083000023</v>
      </c>
      <c r="AO225" s="81">
        <v>50865.395937000008</v>
      </c>
      <c r="AP225" s="81">
        <v>34611.828146000014</v>
      </c>
      <c r="AQ225" s="81">
        <v>17187.352320000005</v>
      </c>
      <c r="AR225" s="42">
        <v>39968.892996999966</v>
      </c>
      <c r="AS225" s="42">
        <v>145383.24440599995</v>
      </c>
      <c r="AT225" s="81">
        <v>54412.598974000022</v>
      </c>
      <c r="AU225" s="81">
        <v>73179.90756899993</v>
      </c>
      <c r="AV225" s="81">
        <v>17790.737863000009</v>
      </c>
      <c r="AW225" s="42">
        <v>66373.582015000007</v>
      </c>
      <c r="AX225" s="81">
        <v>35145.385288999998</v>
      </c>
      <c r="AY225" s="81">
        <v>31228.196726000009</v>
      </c>
      <c r="AZ225" s="42">
        <v>648.25123300000007</v>
      </c>
      <c r="BA225" s="81">
        <v>438581.96663999982</v>
      </c>
      <c r="BB225" s="81">
        <v>406714.82753299997</v>
      </c>
      <c r="BC225" s="81">
        <v>214049.244794</v>
      </c>
      <c r="BD225" s="81">
        <v>48197.921939000007</v>
      </c>
      <c r="BE225" s="81">
        <v>29156.230763</v>
      </c>
      <c r="BF225" s="81">
        <v>15628.819237</v>
      </c>
      <c r="BG225" s="81">
        <v>83346.507199999993</v>
      </c>
      <c r="BH225" s="81">
        <v>8061.7081919999991</v>
      </c>
      <c r="BI225" s="81">
        <v>15286.712219999999</v>
      </c>
      <c r="BJ225" s="81">
        <v>146.33216400000001</v>
      </c>
      <c r="BK225" s="81">
        <v>1456.47434</v>
      </c>
      <c r="BL225" s="81">
        <v>688.72992999999997</v>
      </c>
      <c r="BM225" s="81">
        <v>379.55411186999999</v>
      </c>
      <c r="BN225" s="81">
        <v>2323.5600000000004</v>
      </c>
      <c r="BO225" s="81">
        <v>7.2114000000000003</v>
      </c>
      <c r="BP225" s="42">
        <v>105.56875892059703</v>
      </c>
      <c r="BQ225" s="42">
        <v>102.90154907817097</v>
      </c>
      <c r="BR225" s="42">
        <v>100.8305748823105</v>
      </c>
      <c r="BS225" s="42">
        <v>101.16590086762272</v>
      </c>
      <c r="BT225" s="42">
        <v>100.55901904636308</v>
      </c>
      <c r="BU225" s="42">
        <v>101.96231030451648</v>
      </c>
      <c r="BV225" s="42">
        <v>101.92956230901908</v>
      </c>
      <c r="BW225" s="42">
        <v>100.00000000000001</v>
      </c>
      <c r="BX225" s="42">
        <v>99.799990565258582</v>
      </c>
      <c r="BY225" s="42">
        <v>102.68198290690188</v>
      </c>
      <c r="BZ225" s="42">
        <v>95.749641170490918</v>
      </c>
      <c r="CA225" s="42">
        <v>102.98875877034004</v>
      </c>
      <c r="CB225" s="42">
        <v>101.57167805864385</v>
      </c>
      <c r="CC225" s="42">
        <v>100.46805998575209</v>
      </c>
      <c r="CD225" s="42">
        <v>99.609264991355062</v>
      </c>
      <c r="CE225" s="42">
        <v>99.877383276005801</v>
      </c>
      <c r="CF225" s="42">
        <v>102.24520779599897</v>
      </c>
      <c r="CG225" s="42">
        <v>100.22677942818596</v>
      </c>
      <c r="CH225" s="42">
        <v>101.1557311563688</v>
      </c>
      <c r="CI225" s="42">
        <v>115.57921492176726</v>
      </c>
      <c r="CJ225" s="42">
        <v>100.87041878422961</v>
      </c>
    </row>
    <row r="226" spans="1:88" ht="12" customHeight="1">
      <c r="A226" s="35" t="s">
        <v>696</v>
      </c>
      <c r="B226" s="42">
        <v>9933224.0449243281</v>
      </c>
      <c r="C226" s="42">
        <v>1613591.5963449755</v>
      </c>
      <c r="D226" s="42">
        <v>-730.07981999999993</v>
      </c>
      <c r="E226" s="42">
        <v>11944275.243419236</v>
      </c>
      <c r="F226" s="42">
        <v>13</v>
      </c>
      <c r="G226" s="42">
        <v>13.010999999999999</v>
      </c>
      <c r="H226" s="42">
        <v>13.1</v>
      </c>
      <c r="I226" s="42">
        <v>18.702669156813215</v>
      </c>
      <c r="J226" s="42">
        <v>13.084703179461936</v>
      </c>
      <c r="K226" s="42">
        <v>1996.83</v>
      </c>
      <c r="L226" s="42">
        <v>1993.79</v>
      </c>
      <c r="M226" s="42">
        <v>57.418212303114139</v>
      </c>
      <c r="N226" s="42">
        <v>183.11579735111673</v>
      </c>
      <c r="O226" s="42">
        <v>469.15662519198895</v>
      </c>
      <c r="P226" s="42">
        <v>431.56733671073056</v>
      </c>
      <c r="Q226" s="42">
        <v>37.589288481258393</v>
      </c>
      <c r="R226" s="42">
        <v>567.31894456552595</v>
      </c>
      <c r="S226" s="42">
        <v>-98.162319373537059</v>
      </c>
      <c r="T226" s="42">
        <v>421.69425063328936</v>
      </c>
      <c r="U226" s="42">
        <v>24.468752107309996</v>
      </c>
      <c r="V226" s="42">
        <v>-1.70297684265</v>
      </c>
      <c r="W226" s="42">
        <v>147.32767077488697</v>
      </c>
      <c r="X226" s="42">
        <v>164.5</v>
      </c>
      <c r="Y226" s="42">
        <v>805.28985972851103</v>
      </c>
      <c r="Z226" s="42">
        <v>678.07807997313989</v>
      </c>
      <c r="AA226" s="42">
        <v>96.858925458268772</v>
      </c>
      <c r="AB226" s="42">
        <v>30.352854297102457</v>
      </c>
      <c r="AC226" s="42">
        <v>5217.2499999999991</v>
      </c>
      <c r="AD226" s="42">
        <v>1124.53</v>
      </c>
      <c r="AE226" s="42">
        <v>56.483333333333327</v>
      </c>
      <c r="AF226" s="42">
        <v>13210.2</v>
      </c>
      <c r="AG226" s="42">
        <v>1289804.9632513402</v>
      </c>
      <c r="AH226" s="36">
        <v>66295.7</v>
      </c>
      <c r="AI226" s="42">
        <v>109.29953469147749</v>
      </c>
      <c r="AJ226" s="42">
        <v>103.68575175665056</v>
      </c>
      <c r="AK226" s="42">
        <v>118.77765383035231</v>
      </c>
      <c r="AL226" s="42">
        <v>99.456966814502408</v>
      </c>
      <c r="AM226" s="42">
        <v>308395.61666500004</v>
      </c>
      <c r="AN226" s="42">
        <v>82311.852422000011</v>
      </c>
      <c r="AO226" s="81">
        <v>54338.141705000002</v>
      </c>
      <c r="AP226" s="81">
        <v>27973.710717000002</v>
      </c>
      <c r="AQ226" s="81">
        <v>13084.269320000014</v>
      </c>
      <c r="AR226" s="42">
        <v>41942.022343000004</v>
      </c>
      <c r="AS226" s="42">
        <v>128117.10196700004</v>
      </c>
      <c r="AT226" s="81">
        <v>44311.986592000008</v>
      </c>
      <c r="AU226" s="81">
        <v>71965.840945000018</v>
      </c>
      <c r="AV226" s="81">
        <v>11839.274429999989</v>
      </c>
      <c r="AW226" s="42">
        <v>55452.724784000005</v>
      </c>
      <c r="AX226" s="81">
        <v>28827.396270000001</v>
      </c>
      <c r="AY226" s="81">
        <v>26625.328514000004</v>
      </c>
      <c r="AZ226" s="42">
        <v>571.91514900000061</v>
      </c>
      <c r="BA226" s="81">
        <v>289473.71177099989</v>
      </c>
      <c r="BB226" s="81">
        <v>261287.26383899999</v>
      </c>
      <c r="BC226" s="81">
        <v>148075.24942899999</v>
      </c>
      <c r="BD226" s="81">
        <v>30828.848690000006</v>
      </c>
      <c r="BE226" s="81">
        <v>29495.062129000002</v>
      </c>
      <c r="BF226" s="81">
        <v>14242.169825999999</v>
      </c>
      <c r="BG226" s="81">
        <v>22842.000029999996</v>
      </c>
      <c r="BH226" s="81">
        <v>6394.5647209999997</v>
      </c>
      <c r="BI226" s="81">
        <v>9909.7080499999993</v>
      </c>
      <c r="BJ226" s="81">
        <v>129.80615900000001</v>
      </c>
      <c r="BK226" s="81">
        <v>887.73123999999996</v>
      </c>
      <c r="BL226" s="81">
        <v>663.60877000000005</v>
      </c>
      <c r="BM226" s="81">
        <v>368.73862830349992</v>
      </c>
      <c r="BN226" s="81">
        <v>622.09000000000015</v>
      </c>
      <c r="BO226" s="81">
        <v>6.0095000000000001</v>
      </c>
      <c r="BP226" s="42">
        <v>106.55181511763243</v>
      </c>
      <c r="BQ226" s="42">
        <v>98.355489421866153</v>
      </c>
      <c r="BR226" s="42">
        <v>101.13329653418167</v>
      </c>
      <c r="BS226" s="42">
        <v>100.45837366299205</v>
      </c>
      <c r="BT226" s="42">
        <v>101.99968456933502</v>
      </c>
      <c r="BU226" s="42">
        <v>98.559030209319388</v>
      </c>
      <c r="BV226" s="42">
        <v>103.41427671603155</v>
      </c>
      <c r="BW226" s="42">
        <v>100.00000000000001</v>
      </c>
      <c r="BX226" s="42">
        <v>100.15936880845065</v>
      </c>
      <c r="BY226" s="42">
        <v>96.661558993103441</v>
      </c>
      <c r="BZ226" s="42">
        <v>95.886893219041113</v>
      </c>
      <c r="CA226" s="42">
        <v>94.115246275441194</v>
      </c>
      <c r="CB226" s="42">
        <v>99.588961653440364</v>
      </c>
      <c r="CC226" s="42">
        <v>100.73930316885759</v>
      </c>
      <c r="CD226" s="42">
        <v>103.50145437733914</v>
      </c>
      <c r="CE226" s="42">
        <v>98.803215795345551</v>
      </c>
      <c r="CF226" s="42">
        <v>98.955404816114665</v>
      </c>
      <c r="CG226" s="42">
        <v>100.44167718303153</v>
      </c>
      <c r="CH226" s="42">
        <v>101.05615163451695</v>
      </c>
      <c r="CI226" s="42">
        <v>98.417432290187833</v>
      </c>
      <c r="CJ226" s="42">
        <v>101.16306390744622</v>
      </c>
    </row>
    <row r="227" spans="1:88" ht="12" customHeight="1">
      <c r="A227" s="35" t="s">
        <v>697</v>
      </c>
      <c r="B227" s="42">
        <v>9899004.0282898732</v>
      </c>
      <c r="C227" s="42">
        <v>1630726.8071556131</v>
      </c>
      <c r="D227" s="42">
        <v>-727.19902999999977</v>
      </c>
      <c r="E227" s="42">
        <v>11918989.106833547</v>
      </c>
      <c r="F227" s="42">
        <v>13</v>
      </c>
      <c r="G227" s="42">
        <v>13.007</v>
      </c>
      <c r="H227" s="42">
        <v>13.41</v>
      </c>
      <c r="I227" s="42">
        <v>20.024393199944335</v>
      </c>
      <c r="J227" s="42">
        <v>13.255329589852744</v>
      </c>
      <c r="K227" s="42">
        <v>1991.67</v>
      </c>
      <c r="L227" s="42">
        <v>1993.35</v>
      </c>
      <c r="M227" s="42">
        <v>56.622582662770128</v>
      </c>
      <c r="N227" s="42">
        <v>178.47897808505522</v>
      </c>
      <c r="O227" s="42">
        <v>523.34528631779676</v>
      </c>
      <c r="P227" s="42">
        <v>445.16844240377424</v>
      </c>
      <c r="Q227" s="42">
        <v>78.176843914022442</v>
      </c>
      <c r="R227" s="42">
        <v>571.32271160104938</v>
      </c>
      <c r="S227" s="42">
        <v>-47.977425283252714</v>
      </c>
      <c r="T227" s="42">
        <v>451.56679428103115</v>
      </c>
      <c r="U227" s="42">
        <v>58.527319707790078</v>
      </c>
      <c r="V227" s="42">
        <v>19.416008703150002</v>
      </c>
      <c r="W227" s="42">
        <v>100.33990861686695</v>
      </c>
      <c r="X227" s="42">
        <v>47.9</v>
      </c>
      <c r="Y227" s="42">
        <v>829.84834852609549</v>
      </c>
      <c r="Z227" s="42">
        <v>681.75255229463824</v>
      </c>
      <c r="AA227" s="42">
        <v>106.98264738931178</v>
      </c>
      <c r="AB227" s="42">
        <v>41.113148842145463</v>
      </c>
      <c r="AC227" s="42">
        <v>5216.0909090909099</v>
      </c>
      <c r="AD227" s="42">
        <v>1159.25</v>
      </c>
      <c r="AE227" s="42">
        <v>56.596666666666664</v>
      </c>
      <c r="AF227" s="42">
        <v>13125.76</v>
      </c>
      <c r="AG227" s="42">
        <v>1315954.37797736</v>
      </c>
      <c r="AH227" s="36">
        <v>38669.199999999997</v>
      </c>
      <c r="AI227" s="42">
        <v>107.08436567102821</v>
      </c>
      <c r="AJ227" s="42">
        <v>101.36543614147955</v>
      </c>
      <c r="AK227" s="42">
        <v>118.74776770266473</v>
      </c>
      <c r="AL227" s="42">
        <v>99.456966814502408</v>
      </c>
      <c r="AM227" s="42">
        <v>301449.26142099989</v>
      </c>
      <c r="AN227" s="42">
        <v>92910.187737999993</v>
      </c>
      <c r="AO227" s="81">
        <v>58286.509346000013</v>
      </c>
      <c r="AP227" s="81">
        <v>34623.678391999973</v>
      </c>
      <c r="AQ227" s="81">
        <v>17201.529176999979</v>
      </c>
      <c r="AR227" s="42">
        <v>37775.346393000014</v>
      </c>
      <c r="AS227" s="42">
        <v>117946.97993699992</v>
      </c>
      <c r="AT227" s="81">
        <v>33278.646520000002</v>
      </c>
      <c r="AU227" s="81">
        <v>56846.838679999921</v>
      </c>
      <c r="AV227" s="81">
        <v>27821.494737000008</v>
      </c>
      <c r="AW227" s="42">
        <v>50530.628178999992</v>
      </c>
      <c r="AX227" s="81">
        <v>21903.586777</v>
      </c>
      <c r="AY227" s="81">
        <v>28627.041401999992</v>
      </c>
      <c r="AZ227" s="42">
        <v>2286.1191739999995</v>
      </c>
      <c r="BA227" s="81">
        <v>385775.02649000008</v>
      </c>
      <c r="BB227" s="81">
        <v>352851.28828700003</v>
      </c>
      <c r="BC227" s="81">
        <v>174131.79696800001</v>
      </c>
      <c r="BD227" s="81">
        <v>35554.816630000001</v>
      </c>
      <c r="BE227" s="81">
        <v>34721.740077000002</v>
      </c>
      <c r="BF227" s="81">
        <v>23007.032149999995</v>
      </c>
      <c r="BG227" s="81">
        <v>70515.279510000008</v>
      </c>
      <c r="BH227" s="81">
        <v>4805.8836879999999</v>
      </c>
      <c r="BI227" s="81">
        <v>9372.528330000001</v>
      </c>
      <c r="BJ227" s="81">
        <v>144.70222000000001</v>
      </c>
      <c r="BK227" s="81">
        <v>1083.8449499999999</v>
      </c>
      <c r="BL227" s="81">
        <v>761.69337999999993</v>
      </c>
      <c r="BM227" s="81">
        <v>550.83900363550015</v>
      </c>
      <c r="BN227" s="81">
        <v>1892.1895359999999</v>
      </c>
      <c r="BO227" s="81">
        <v>4.8075999999999999</v>
      </c>
      <c r="BP227" s="42">
        <v>105.60940382566697</v>
      </c>
      <c r="BQ227" s="42">
        <v>87.692936362712487</v>
      </c>
      <c r="BR227" s="42">
        <v>101.30996056205159</v>
      </c>
      <c r="BS227" s="42">
        <v>99.761267491874563</v>
      </c>
      <c r="BT227" s="42">
        <v>102.01442452252847</v>
      </c>
      <c r="BU227" s="42">
        <v>95.604123154668514</v>
      </c>
      <c r="BV227" s="42">
        <v>103.03691904020639</v>
      </c>
      <c r="BW227" s="42">
        <v>100.00000000000001</v>
      </c>
      <c r="BX227" s="42">
        <v>100.63194328816188</v>
      </c>
      <c r="BY227" s="42">
        <v>87.691286189234745</v>
      </c>
      <c r="BZ227" s="42">
        <v>97.137113067475738</v>
      </c>
      <c r="CA227" s="42">
        <v>81.704271008414239</v>
      </c>
      <c r="CB227" s="42">
        <v>99.899144619687419</v>
      </c>
      <c r="CC227" s="42">
        <v>101.2070613785996</v>
      </c>
      <c r="CD227" s="42">
        <v>103.53965510848798</v>
      </c>
      <c r="CE227" s="42">
        <v>99.452050653728804</v>
      </c>
      <c r="CF227" s="42">
        <v>94.592186367238355</v>
      </c>
      <c r="CG227" s="42">
        <v>100.76548461529507</v>
      </c>
      <c r="CH227" s="42">
        <v>101.05615163451695</v>
      </c>
      <c r="CI227" s="42">
        <v>96.810716717671625</v>
      </c>
      <c r="CJ227" s="42">
        <v>101.30364207060194</v>
      </c>
    </row>
    <row r="228" spans="1:88" ht="12" customHeight="1">
      <c r="A228" s="35" t="s">
        <v>698</v>
      </c>
      <c r="B228" s="42">
        <v>9808052.3245111722</v>
      </c>
      <c r="C228" s="42">
        <v>1562732.25382139</v>
      </c>
      <c r="D228" s="42">
        <v>-654.3240900000003</v>
      </c>
      <c r="E228" s="42">
        <v>11900137.920949923</v>
      </c>
      <c r="F228" s="42">
        <v>13</v>
      </c>
      <c r="G228" s="42">
        <v>13</v>
      </c>
      <c r="H228" s="42">
        <v>11.78</v>
      </c>
      <c r="I228" s="42">
        <v>19.523747558985526</v>
      </c>
      <c r="J228" s="42">
        <v>13.257627863300593</v>
      </c>
      <c r="K228" s="42">
        <v>1994.83</v>
      </c>
      <c r="L228" s="42">
        <v>1992.9</v>
      </c>
      <c r="M228" s="42">
        <v>57.35473290090016</v>
      </c>
      <c r="N228" s="42">
        <v>181.82</v>
      </c>
      <c r="O228" s="42">
        <v>460.96906370092393</v>
      </c>
      <c r="P228" s="42">
        <v>394.88314094147444</v>
      </c>
      <c r="Q228" s="42">
        <v>66.085922759449488</v>
      </c>
      <c r="R228" s="42">
        <v>647.80997876522349</v>
      </c>
      <c r="S228" s="42">
        <v>-186.84091506429959</v>
      </c>
      <c r="T228" s="42">
        <v>471.70427477124883</v>
      </c>
      <c r="U228" s="42">
        <v>58.121145459729966</v>
      </c>
      <c r="V228" s="42">
        <v>-2.4544734797300025</v>
      </c>
      <c r="W228" s="42">
        <v>178.56017747370504</v>
      </c>
      <c r="X228" s="42">
        <v>73.900000000000006</v>
      </c>
      <c r="Y228" s="42">
        <v>740.60542244251587</v>
      </c>
      <c r="Z228" s="42">
        <v>602.05787755398194</v>
      </c>
      <c r="AA228" s="42">
        <v>90.69262571163523</v>
      </c>
      <c r="AB228" s="42">
        <v>47.854919176898662</v>
      </c>
      <c r="AC228" s="42">
        <v>4799.9047619047615</v>
      </c>
      <c r="AD228" s="42">
        <v>1086.8900000000001</v>
      </c>
      <c r="AE228" s="42">
        <v>53.283333333333331</v>
      </c>
      <c r="AF228" s="42">
        <v>12738.71</v>
      </c>
      <c r="AG228" s="42">
        <v>1255555.73283346</v>
      </c>
      <c r="AH228" s="36">
        <v>42647.1</v>
      </c>
      <c r="AI228" s="42">
        <v>106.71214133576994</v>
      </c>
      <c r="AJ228" s="42">
        <v>99.656182747438777</v>
      </c>
      <c r="AK228" s="42">
        <v>119.6578200937151</v>
      </c>
      <c r="AL228" s="42">
        <v>99.456966814502408</v>
      </c>
      <c r="AM228" s="42">
        <v>329343.10374300013</v>
      </c>
      <c r="AN228" s="42">
        <v>95062.093857</v>
      </c>
      <c r="AO228" s="81">
        <v>60167.99452800001</v>
      </c>
      <c r="AP228" s="81">
        <v>34894.09932899999</v>
      </c>
      <c r="AQ228" s="81">
        <v>18879.954886999982</v>
      </c>
      <c r="AR228" s="42">
        <v>39635.718424000013</v>
      </c>
      <c r="AS228" s="42">
        <v>123046.54483300009</v>
      </c>
      <c r="AT228" s="81">
        <v>22150.871416000013</v>
      </c>
      <c r="AU228" s="81">
        <v>63560.189324000035</v>
      </c>
      <c r="AV228" s="81">
        <v>37335.484093000036</v>
      </c>
      <c r="AW228" s="42">
        <v>62715.625130000008</v>
      </c>
      <c r="AX228" s="81">
        <v>37263.717316000009</v>
      </c>
      <c r="AY228" s="81">
        <v>25451.907813999998</v>
      </c>
      <c r="AZ228" s="42">
        <v>8883.1214990000026</v>
      </c>
      <c r="BA228" s="81">
        <v>315664.07723700005</v>
      </c>
      <c r="BB228" s="81">
        <v>280926.61210600002</v>
      </c>
      <c r="BC228" s="81">
        <v>182373.63729699998</v>
      </c>
      <c r="BD228" s="81">
        <v>40815.965808999987</v>
      </c>
      <c r="BE228" s="81">
        <v>32142.779940000004</v>
      </c>
      <c r="BF228" s="81">
        <v>15106.540728</v>
      </c>
      <c r="BG228" s="81">
        <v>0</v>
      </c>
      <c r="BH228" s="81">
        <v>1264.985328</v>
      </c>
      <c r="BI228" s="81">
        <v>8189.3994540000003</v>
      </c>
      <c r="BJ228" s="81">
        <v>130.53132099999999</v>
      </c>
      <c r="BK228" s="81">
        <v>1288.78765</v>
      </c>
      <c r="BL228" s="81">
        <v>767.93677000000002</v>
      </c>
      <c r="BM228" s="81">
        <v>371.37110460399998</v>
      </c>
      <c r="BN228" s="81">
        <v>0</v>
      </c>
      <c r="BO228" s="81">
        <v>1.2019</v>
      </c>
      <c r="BP228" s="42">
        <v>105.59030753059724</v>
      </c>
      <c r="BQ228" s="42">
        <v>83.033481780813275</v>
      </c>
      <c r="BR228" s="42">
        <v>101.68082916988418</v>
      </c>
      <c r="BS228" s="42">
        <v>99.578376276804676</v>
      </c>
      <c r="BT228" s="42">
        <v>102.17943374482618</v>
      </c>
      <c r="BU228" s="42">
        <v>93.893819683810463</v>
      </c>
      <c r="BV228" s="42">
        <v>102.97907939694893</v>
      </c>
      <c r="BW228" s="42">
        <v>100.00000000000001</v>
      </c>
      <c r="BX228" s="42">
        <v>101.04010292102465</v>
      </c>
      <c r="BY228" s="42">
        <v>82.141665016314093</v>
      </c>
      <c r="BZ228" s="42">
        <v>97.11131502905485</v>
      </c>
      <c r="CA228" s="42">
        <v>73.964149922248367</v>
      </c>
      <c r="CB228" s="42">
        <v>100.27279056083169</v>
      </c>
      <c r="CC228" s="42">
        <v>101.52648981428209</v>
      </c>
      <c r="CD228" s="42">
        <v>102.92486128509751</v>
      </c>
      <c r="CE228" s="42">
        <v>100.27530480867034</v>
      </c>
      <c r="CF228" s="42">
        <v>91.230596489260293</v>
      </c>
      <c r="CG228" s="42">
        <v>101.25133240651643</v>
      </c>
      <c r="CH228" s="42">
        <v>101.71109603353527</v>
      </c>
      <c r="CI228" s="42">
        <v>98.224751538770107</v>
      </c>
      <c r="CJ228" s="42">
        <v>101.6874480022921</v>
      </c>
    </row>
    <row r="229" spans="1:88" ht="12" customHeight="1">
      <c r="A229" s="35" t="s">
        <v>699</v>
      </c>
      <c r="B229" s="42">
        <v>10048995.826784659</v>
      </c>
      <c r="C229" s="42">
        <v>1685416.8876521941</v>
      </c>
      <c r="D229" s="42">
        <v>-568.75582499999973</v>
      </c>
      <c r="E229" s="42">
        <v>11706596.228707708</v>
      </c>
      <c r="F229" s="42">
        <v>13</v>
      </c>
      <c r="G229" s="42">
        <v>13.004</v>
      </c>
      <c r="H229" s="42">
        <v>11.84</v>
      </c>
      <c r="I229" s="42">
        <v>19.088129164495047</v>
      </c>
      <c r="J229" s="42">
        <v>13.3</v>
      </c>
      <c r="K229" s="42">
        <v>1995.51</v>
      </c>
      <c r="L229" s="42">
        <v>1995.84</v>
      </c>
      <c r="M229" s="42">
        <v>58.38</v>
      </c>
      <c r="N229" s="42">
        <v>184.09809500716099</v>
      </c>
      <c r="O229" s="42">
        <v>943.56479869412897</v>
      </c>
      <c r="P229" s="42">
        <v>802.76031750580785</v>
      </c>
      <c r="Q229" s="42">
        <v>140.80448118832112</v>
      </c>
      <c r="R229" s="42">
        <v>1004.5692992246218</v>
      </c>
      <c r="S229" s="42">
        <v>-61.004500530492784</v>
      </c>
      <c r="T229" s="42">
        <v>795.35596705291084</v>
      </c>
      <c r="U229" s="42">
        <v>217.00174804680992</v>
      </c>
      <c r="V229" s="42">
        <v>10.989539488700009</v>
      </c>
      <c r="W229" s="42">
        <v>198.22379268301106</v>
      </c>
      <c r="X229" s="42">
        <v>126.7</v>
      </c>
      <c r="Y229" s="42">
        <v>790.47578287608462</v>
      </c>
      <c r="Z229" s="42">
        <v>637.44145092898657</v>
      </c>
      <c r="AA229" s="42">
        <v>98.337421809709312</v>
      </c>
      <c r="AB229" s="42">
        <v>54.696910137388819</v>
      </c>
      <c r="AC229" s="42">
        <v>4630.2631578947385</v>
      </c>
      <c r="AD229" s="42">
        <v>1068.25</v>
      </c>
      <c r="AE229" s="42">
        <v>46.973333333333336</v>
      </c>
      <c r="AF229" s="42">
        <v>12278.99</v>
      </c>
      <c r="AG229" s="42">
        <v>1262497.5026348</v>
      </c>
      <c r="AH229" s="36">
        <v>58793.2</v>
      </c>
      <c r="AI229" s="42">
        <v>105.49101737998899</v>
      </c>
      <c r="AJ229" s="42">
        <v>98.544871001878775</v>
      </c>
      <c r="AK229" s="42">
        <v>119.05964140577341</v>
      </c>
      <c r="AL229" s="42">
        <v>100.87185461548601</v>
      </c>
      <c r="AM229" s="42">
        <v>300604.66799699992</v>
      </c>
      <c r="AN229" s="42">
        <v>98888.705995999931</v>
      </c>
      <c r="AO229" s="81">
        <v>59548.014180999955</v>
      </c>
      <c r="AP229" s="81">
        <v>39340.691814999976</v>
      </c>
      <c r="AQ229" s="81">
        <v>21433.959340000001</v>
      </c>
      <c r="AR229" s="42">
        <v>44132.684444999992</v>
      </c>
      <c r="AS229" s="42">
        <v>100283.75630399998</v>
      </c>
      <c r="AT229" s="81">
        <v>21299.37417499999</v>
      </c>
      <c r="AU229" s="81">
        <v>61413.223951000022</v>
      </c>
      <c r="AV229" s="81">
        <v>17571.158177999976</v>
      </c>
      <c r="AW229" s="42">
        <v>56982.451780999996</v>
      </c>
      <c r="AX229" s="81">
        <v>29025.804122999994</v>
      </c>
      <c r="AY229" s="81">
        <v>27956.647658000002</v>
      </c>
      <c r="AZ229" s="42">
        <v>317.06947099999996</v>
      </c>
      <c r="BA229" s="81">
        <v>425934.56503750006</v>
      </c>
      <c r="BB229" s="81">
        <v>378801.00469949999</v>
      </c>
      <c r="BC229" s="81">
        <v>208244.12023900001</v>
      </c>
      <c r="BD229" s="81">
        <v>46598.447218999994</v>
      </c>
      <c r="BE229" s="81">
        <v>27287.975689999999</v>
      </c>
      <c r="BF229" s="81">
        <v>24711.44889</v>
      </c>
      <c r="BG229" s="81">
        <v>63946.584132499993</v>
      </c>
      <c r="BH229" s="81">
        <v>0</v>
      </c>
      <c r="BI229" s="81">
        <v>14669.730916999999</v>
      </c>
      <c r="BJ229" s="81">
        <v>142.7224641</v>
      </c>
      <c r="BK229" s="81">
        <v>1595.2436</v>
      </c>
      <c r="BL229" s="81">
        <v>748.82295999999997</v>
      </c>
      <c r="BM229" s="81">
        <v>718.97901855400005</v>
      </c>
      <c r="BN229" s="81">
        <v>1869.5998999999993</v>
      </c>
      <c r="BO229" s="81">
        <v>0</v>
      </c>
      <c r="BP229" s="42">
        <v>105.67475022660179</v>
      </c>
      <c r="BQ229" s="42">
        <v>81.30943856980663</v>
      </c>
      <c r="BR229" s="42">
        <v>101.88526626426227</v>
      </c>
      <c r="BS229" s="42">
        <v>99.504753170633606</v>
      </c>
      <c r="BT229" s="42">
        <v>101.41523511418492</v>
      </c>
      <c r="BU229" s="42">
        <v>93.084203231433662</v>
      </c>
      <c r="BV229" s="42">
        <v>102.96030018020936</v>
      </c>
      <c r="BW229" s="42">
        <v>100.00000000000001</v>
      </c>
      <c r="BX229" s="42">
        <v>101.26480227245001</v>
      </c>
      <c r="BY229" s="42">
        <v>79.463073113833204</v>
      </c>
      <c r="BZ229" s="42">
        <v>97.320367390141314</v>
      </c>
      <c r="CA229" s="42">
        <v>69.17390350818809</v>
      </c>
      <c r="CB229" s="42">
        <v>100.47763828999392</v>
      </c>
      <c r="CC229" s="42">
        <v>101.78357146168537</v>
      </c>
      <c r="CD229" s="42">
        <v>100.52067635119997</v>
      </c>
      <c r="CE229" s="42">
        <v>101.56675402964827</v>
      </c>
      <c r="CF229" s="42">
        <v>90.624768402473393</v>
      </c>
      <c r="CG229" s="42">
        <v>101.4890877328551</v>
      </c>
      <c r="CH229" s="42">
        <v>101.97726908937058</v>
      </c>
      <c r="CI229" s="42">
        <v>98.267091518268884</v>
      </c>
      <c r="CJ229" s="42">
        <v>101.88689153399079</v>
      </c>
    </row>
    <row r="230" spans="1:88" ht="12" customHeight="1">
      <c r="A230" s="35" t="s">
        <v>700</v>
      </c>
      <c r="B230" s="42">
        <v>9849543.9606698379</v>
      </c>
      <c r="C230" s="42">
        <v>1608085.8997735935</v>
      </c>
      <c r="D230" s="42">
        <v>-700.9510200000002</v>
      </c>
      <c r="E230" s="42">
        <v>11789319.695978351</v>
      </c>
      <c r="F230" s="42">
        <v>12</v>
      </c>
      <c r="G230" s="42">
        <v>12.56</v>
      </c>
      <c r="H230" s="42">
        <v>11.8</v>
      </c>
      <c r="I230" s="42">
        <v>19.673765726725399</v>
      </c>
      <c r="J230" s="42">
        <v>13.467420393327824</v>
      </c>
      <c r="K230" s="42">
        <v>2011.38</v>
      </c>
      <c r="L230" s="42">
        <v>2003.22</v>
      </c>
      <c r="M230" s="42">
        <v>59.796746733894004</v>
      </c>
      <c r="N230" s="42">
        <v>189.78175631823001</v>
      </c>
      <c r="O230" s="42">
        <v>335.24446366081173</v>
      </c>
      <c r="P230" s="42">
        <v>300.451124822331</v>
      </c>
      <c r="Q230" s="42">
        <v>34.793338838480715</v>
      </c>
      <c r="R230" s="42">
        <v>415.00402395252007</v>
      </c>
      <c r="S230" s="42">
        <v>-79.759560291708354</v>
      </c>
      <c r="T230" s="42">
        <v>397.68284355467011</v>
      </c>
      <c r="U230" s="42">
        <v>30.981895932640001</v>
      </c>
      <c r="V230" s="42">
        <v>0</v>
      </c>
      <c r="W230" s="42">
        <v>17.32118039785</v>
      </c>
      <c r="X230" s="42">
        <v>78.599999999999994</v>
      </c>
      <c r="Y230" s="42">
        <v>711.40609999999992</v>
      </c>
      <c r="Z230" s="42">
        <v>578.13930000000005</v>
      </c>
      <c r="AA230" s="42">
        <v>76.954300000000003</v>
      </c>
      <c r="AB230" s="42">
        <v>56.3125</v>
      </c>
      <c r="AC230" s="42">
        <v>4471.7875000000013</v>
      </c>
      <c r="AD230" s="42">
        <v>1097.3800000000001</v>
      </c>
      <c r="AE230" s="42">
        <v>42.629999999999995</v>
      </c>
      <c r="AF230" s="42">
        <v>12157.996500000001</v>
      </c>
      <c r="AG230" s="42">
        <v>1462228.4294576</v>
      </c>
      <c r="AH230" s="36">
        <v>32097</v>
      </c>
      <c r="AI230" s="42">
        <v>105.66157550882519</v>
      </c>
      <c r="AJ230" s="42">
        <v>98.17524974040262</v>
      </c>
      <c r="AK230" s="42">
        <v>118.20066479691963</v>
      </c>
      <c r="AL230" s="42">
        <v>99.032593463021485</v>
      </c>
      <c r="AM230" s="42">
        <v>197803.816192</v>
      </c>
      <c r="AN230" s="42">
        <v>74185.453577999986</v>
      </c>
      <c r="AO230" s="81">
        <v>42568.951019999986</v>
      </c>
      <c r="AP230" s="81">
        <v>31616.502558</v>
      </c>
      <c r="AQ230" s="81">
        <v>18050.54104299999</v>
      </c>
      <c r="AR230" s="42">
        <v>35870.590722000001</v>
      </c>
      <c r="AS230" s="42">
        <v>57876.293892000016</v>
      </c>
      <c r="AT230" s="81">
        <v>14100.5545</v>
      </c>
      <c r="AU230" s="81">
        <v>36416.059980000013</v>
      </c>
      <c r="AV230" s="81">
        <v>7359.6794120000013</v>
      </c>
      <c r="AW230" s="42">
        <v>29701.974863000007</v>
      </c>
      <c r="AX230" s="81">
        <v>13821.313153000001</v>
      </c>
      <c r="AY230" s="81">
        <v>15880.661710000006</v>
      </c>
      <c r="AZ230" s="42">
        <v>169.50313700000004</v>
      </c>
      <c r="BA230" s="81">
        <v>328133.49141700007</v>
      </c>
      <c r="BB230" s="81">
        <v>285132.9139680001</v>
      </c>
      <c r="BC230" s="81">
        <v>177764.51483100001</v>
      </c>
      <c r="BD230" s="81">
        <v>34283.237807999998</v>
      </c>
      <c r="BE230" s="81">
        <v>24591.827269999998</v>
      </c>
      <c r="BF230" s="81">
        <v>13238.817826000002</v>
      </c>
      <c r="BG230" s="81">
        <v>25324</v>
      </c>
      <c r="BH230" s="81">
        <v>2508.9001450000001</v>
      </c>
      <c r="BI230" s="81">
        <v>8726.0260309999994</v>
      </c>
      <c r="BJ230" s="81">
        <v>139.74189699999999</v>
      </c>
      <c r="BK230" s="81">
        <v>1156.4228000000001</v>
      </c>
      <c r="BL230" s="81">
        <v>778.88666000000012</v>
      </c>
      <c r="BM230" s="81">
        <v>475.16409722500003</v>
      </c>
      <c r="BN230" s="81">
        <v>715.37999999999988</v>
      </c>
      <c r="BO230" s="81">
        <v>3.00475</v>
      </c>
      <c r="BP230" s="42">
        <v>106.38600153537747</v>
      </c>
      <c r="BQ230" s="42">
        <v>84.307776633605613</v>
      </c>
      <c r="BR230" s="42">
        <v>101.19598993456351</v>
      </c>
      <c r="BS230" s="42">
        <v>99.523371267047722</v>
      </c>
      <c r="BT230" s="42">
        <v>100.93038247924058</v>
      </c>
      <c r="BU230" s="42">
        <v>95.589245335378948</v>
      </c>
      <c r="BV230" s="42">
        <v>105.90769373230403</v>
      </c>
      <c r="BW230" s="42">
        <v>94.821396235509724</v>
      </c>
      <c r="BX230" s="42">
        <v>100.43232347674635</v>
      </c>
      <c r="BY230" s="42">
        <v>84.854366093680213</v>
      </c>
      <c r="BZ230" s="42">
        <v>99.227896250069392</v>
      </c>
      <c r="CA230" s="42">
        <v>78.474168231495355</v>
      </c>
      <c r="CB230" s="42">
        <v>101.4160476527896</v>
      </c>
      <c r="CC230" s="42">
        <v>102.2407716722102</v>
      </c>
      <c r="CD230" s="42">
        <v>100.01492146990645</v>
      </c>
      <c r="CE230" s="42">
        <v>100.60169705428771</v>
      </c>
      <c r="CF230" s="42">
        <v>92.416100221154679</v>
      </c>
      <c r="CG230" s="42">
        <v>100.77017621537406</v>
      </c>
      <c r="CH230" s="42">
        <v>101.50554893167877</v>
      </c>
      <c r="CI230" s="42">
        <v>99.166767247859511</v>
      </c>
      <c r="CJ230" s="42">
        <v>100.98300204585205</v>
      </c>
    </row>
    <row r="231" spans="1:88" ht="12" customHeight="1">
      <c r="A231" s="35" t="s">
        <v>701</v>
      </c>
      <c r="B231" s="42">
        <v>10011025.013035884</v>
      </c>
      <c r="C231" s="42">
        <v>1522926.0138469799</v>
      </c>
      <c r="D231" s="42">
        <v>-814.87983000000008</v>
      </c>
      <c r="E231" s="42">
        <v>11636177.599683629</v>
      </c>
      <c r="F231" s="42">
        <v>12</v>
      </c>
      <c r="G231" s="42">
        <v>12.013</v>
      </c>
      <c r="H231" s="42">
        <v>11.42</v>
      </c>
      <c r="I231" s="42">
        <v>20.13040558907953</v>
      </c>
      <c r="J231" s="42">
        <v>13.508084310473444</v>
      </c>
      <c r="K231" s="42">
        <v>2032.47</v>
      </c>
      <c r="L231" s="42">
        <v>2024.2494444444446</v>
      </c>
      <c r="M231" s="42">
        <v>59.796746733894004</v>
      </c>
      <c r="N231" s="42">
        <v>186.726299737099</v>
      </c>
      <c r="O231" s="42">
        <v>373.56466132570165</v>
      </c>
      <c r="P231" s="42">
        <v>326.95583588008503</v>
      </c>
      <c r="Q231" s="42">
        <v>46.608825445616603</v>
      </c>
      <c r="R231" s="42">
        <v>552.27631344263</v>
      </c>
      <c r="S231" s="42">
        <v>-178.71165211692835</v>
      </c>
      <c r="T231" s="42">
        <v>476.4288319377099</v>
      </c>
      <c r="U231" s="42">
        <v>53.949671201889991</v>
      </c>
      <c r="V231" s="42">
        <v>4.0741480000000001</v>
      </c>
      <c r="W231" s="42">
        <v>71.773333504920004</v>
      </c>
      <c r="X231" s="42">
        <v>26.2</v>
      </c>
      <c r="Y231" s="42">
        <v>590.34640000000002</v>
      </c>
      <c r="Z231" s="42">
        <v>485.50650000000002</v>
      </c>
      <c r="AA231" s="42">
        <v>55.878599999999999</v>
      </c>
      <c r="AB231" s="42">
        <v>48.961199999999998</v>
      </c>
      <c r="AC231" s="42">
        <v>4598.6190476190477</v>
      </c>
      <c r="AD231" s="42">
        <v>1199.9100000000001</v>
      </c>
      <c r="AE231" s="42">
        <v>42.05</v>
      </c>
      <c r="AF231" s="42">
        <v>11794.16</v>
      </c>
      <c r="AG231" s="42">
        <v>1446081.19120361</v>
      </c>
      <c r="AH231" s="36">
        <v>19447.3</v>
      </c>
      <c r="AI231" s="42">
        <v>105.54789659442261</v>
      </c>
      <c r="AJ231" s="42">
        <v>97.608756389824151</v>
      </c>
      <c r="AK231" s="42">
        <v>117.05029512626643</v>
      </c>
      <c r="AL231" s="42">
        <v>99.032593463021485</v>
      </c>
      <c r="AM231" s="42">
        <v>150422.58148600001</v>
      </c>
      <c r="AN231" s="42">
        <v>54030.033634000014</v>
      </c>
      <c r="AO231" s="81">
        <v>31243.448147000003</v>
      </c>
      <c r="AP231" s="81">
        <v>22786.585487000011</v>
      </c>
      <c r="AQ231" s="81">
        <v>10970.30988100001</v>
      </c>
      <c r="AR231" s="42">
        <v>27805.70180699999</v>
      </c>
      <c r="AS231" s="42">
        <v>43486.109148999974</v>
      </c>
      <c r="AT231" s="81">
        <v>8694.8977909999976</v>
      </c>
      <c r="AU231" s="81">
        <v>22668.020527999975</v>
      </c>
      <c r="AV231" s="81">
        <v>12123.190830000003</v>
      </c>
      <c r="AW231" s="42">
        <v>24797.522732000001</v>
      </c>
      <c r="AX231" s="81">
        <v>9659.6846459999997</v>
      </c>
      <c r="AY231" s="81">
        <v>15137.838086000002</v>
      </c>
      <c r="AZ231" s="42">
        <v>303.21416399999993</v>
      </c>
      <c r="BA231" s="81">
        <v>284034.07415499998</v>
      </c>
      <c r="BB231" s="81">
        <v>239975.72082899994</v>
      </c>
      <c r="BC231" s="81">
        <v>156196.49716499998</v>
      </c>
      <c r="BD231" s="81">
        <v>9587.2293640000007</v>
      </c>
      <c r="BE231" s="81">
        <v>19338.994704999997</v>
      </c>
      <c r="BF231" s="81">
        <v>2665.2605320000002</v>
      </c>
      <c r="BG231" s="81">
        <v>38177.38063</v>
      </c>
      <c r="BH231" s="81">
        <v>7282.3914280000008</v>
      </c>
      <c r="BI231" s="81">
        <v>1740.245752</v>
      </c>
      <c r="BJ231" s="81">
        <v>134.103084</v>
      </c>
      <c r="BK231" s="81">
        <v>274.96165000000002</v>
      </c>
      <c r="BL231" s="81">
        <v>649.67388000000005</v>
      </c>
      <c r="BM231" s="81">
        <v>96.735405249999999</v>
      </c>
      <c r="BN231" s="81">
        <v>981.2800000000002</v>
      </c>
      <c r="BO231" s="81">
        <v>7.8123500000000003</v>
      </c>
      <c r="BP231" s="42">
        <v>106.38600153537747</v>
      </c>
      <c r="BQ231" s="42">
        <v>91.915025989110021</v>
      </c>
      <c r="BR231" s="42">
        <v>101.02928625667874</v>
      </c>
      <c r="BS231" s="42">
        <v>100.05083226213085</v>
      </c>
      <c r="BT231" s="42">
        <v>100.28220959182525</v>
      </c>
      <c r="BU231" s="42">
        <v>98.057490710513761</v>
      </c>
      <c r="BV231" s="42">
        <v>105.90919665779597</v>
      </c>
      <c r="BW231" s="42">
        <v>94.821396235509724</v>
      </c>
      <c r="BX231" s="42">
        <v>100.07281056258637</v>
      </c>
      <c r="BY231" s="42">
        <v>91.815232204446488</v>
      </c>
      <c r="BZ231" s="42">
        <v>98.740111351603986</v>
      </c>
      <c r="CA231" s="42">
        <v>89.689048197664448</v>
      </c>
      <c r="CB231" s="42">
        <v>101.44573621473366</v>
      </c>
      <c r="CC231" s="42">
        <v>102.23526738846452</v>
      </c>
      <c r="CD231" s="42">
        <v>98.314762047609648</v>
      </c>
      <c r="CE231" s="42">
        <v>100.78619229433046</v>
      </c>
      <c r="CF231" s="42">
        <v>94.228401127136976</v>
      </c>
      <c r="CG231" s="42">
        <v>100.52785840887667</v>
      </c>
      <c r="CH231" s="42">
        <v>101.51831884478821</v>
      </c>
      <c r="CI231" s="42">
        <v>100.17105198318792</v>
      </c>
      <c r="CJ231" s="42">
        <v>100.79039747482238</v>
      </c>
    </row>
    <row r="232" spans="1:88" ht="12" customHeight="1">
      <c r="A232" s="35" t="s">
        <v>702</v>
      </c>
      <c r="B232" s="42">
        <v>10112431.419174599</v>
      </c>
      <c r="C232" s="42">
        <v>1583731.9479150698</v>
      </c>
      <c r="D232" s="42">
        <v>-750.97067000000015</v>
      </c>
      <c r="E232" s="42">
        <v>11835465.12326931</v>
      </c>
      <c r="F232" s="42">
        <v>12</v>
      </c>
      <c r="G232" s="42">
        <v>12.016999999999999</v>
      </c>
      <c r="H232" s="42">
        <v>12.55</v>
      </c>
      <c r="I232" s="42">
        <v>19.707915254181373</v>
      </c>
      <c r="J232" s="42">
        <v>13.3</v>
      </c>
      <c r="K232" s="42">
        <v>2048.9</v>
      </c>
      <c r="L232" s="42">
        <v>2046.346818181818</v>
      </c>
      <c r="M232" s="42">
        <v>56.994269024639699</v>
      </c>
      <c r="N232" s="42">
        <v>181.317632156401</v>
      </c>
      <c r="O232" s="42">
        <v>386.37498470269821</v>
      </c>
      <c r="P232" s="42">
        <v>345.03744404195999</v>
      </c>
      <c r="Q232" s="42">
        <v>41.337540660738227</v>
      </c>
      <c r="R232" s="42">
        <v>743.61131663135995</v>
      </c>
      <c r="S232" s="42">
        <v>-357.23633192866168</v>
      </c>
      <c r="T232" s="42">
        <v>555.50479873918994</v>
      </c>
      <c r="U232" s="42">
        <v>70.036103024930014</v>
      </c>
      <c r="V232" s="42">
        <v>7.1072086850000007</v>
      </c>
      <c r="W232" s="42">
        <v>180.99930920717</v>
      </c>
      <c r="X232" s="42">
        <v>108.3</v>
      </c>
      <c r="Y232" s="42">
        <v>685.87350000000004</v>
      </c>
      <c r="Z232" s="42">
        <v>571.61490000000003</v>
      </c>
      <c r="AA232" s="42">
        <v>68.41510000000001</v>
      </c>
      <c r="AB232" s="42">
        <v>45.843499999999999</v>
      </c>
      <c r="AC232" s="42">
        <v>4953.7976190476184</v>
      </c>
      <c r="AD232" s="42">
        <v>1246.3399999999999</v>
      </c>
      <c r="AE232" s="42">
        <v>47.206666666666671</v>
      </c>
      <c r="AF232" s="42">
        <v>11191.21</v>
      </c>
      <c r="AG232" s="42">
        <v>1297295.5799779198</v>
      </c>
      <c r="AH232" s="36">
        <v>15742.2</v>
      </c>
      <c r="AI232" s="42">
        <v>104.53289211281516</v>
      </c>
      <c r="AJ232" s="42">
        <v>97.235954130286729</v>
      </c>
      <c r="AK232" s="42">
        <v>116.15376960350065</v>
      </c>
      <c r="AL232" s="42">
        <v>99.032593463021485</v>
      </c>
      <c r="AM232" s="42">
        <v>246622.00141700002</v>
      </c>
      <c r="AN232" s="42">
        <v>81883.186868999983</v>
      </c>
      <c r="AO232" s="81">
        <v>44782.453508000006</v>
      </c>
      <c r="AP232" s="81">
        <v>37100.733360999977</v>
      </c>
      <c r="AQ232" s="81">
        <v>18838.653381999993</v>
      </c>
      <c r="AR232" s="42">
        <v>49759.990327</v>
      </c>
      <c r="AS232" s="42">
        <v>81221.158963999987</v>
      </c>
      <c r="AT232" s="81">
        <v>15509.752907999999</v>
      </c>
      <c r="AU232" s="81">
        <v>47123.987391999966</v>
      </c>
      <c r="AV232" s="81">
        <v>18587.418664000026</v>
      </c>
      <c r="AW232" s="42">
        <v>33498.344504999994</v>
      </c>
      <c r="AX232" s="81">
        <v>11749.853524999999</v>
      </c>
      <c r="AY232" s="81">
        <v>21748.490979999995</v>
      </c>
      <c r="AZ232" s="42">
        <v>259.32075199999997</v>
      </c>
      <c r="BA232" s="81">
        <v>345734.38585520012</v>
      </c>
      <c r="BB232" s="81">
        <v>318283.64932819997</v>
      </c>
      <c r="BC232" s="81">
        <v>147600.48994299999</v>
      </c>
      <c r="BD232" s="81">
        <v>55027.167849999991</v>
      </c>
      <c r="BE232" s="81">
        <v>29302.528901000001</v>
      </c>
      <c r="BF232" s="81">
        <v>13053.971199000001</v>
      </c>
      <c r="BG232" s="81">
        <v>47787.785043199998</v>
      </c>
      <c r="BH232" s="81">
        <v>12719.04666</v>
      </c>
      <c r="BI232" s="81">
        <v>5553.1515010000003</v>
      </c>
      <c r="BJ232" s="81">
        <v>138.96084200000001</v>
      </c>
      <c r="BK232" s="81">
        <v>1821.04495</v>
      </c>
      <c r="BL232" s="81">
        <v>792.40310000000011</v>
      </c>
      <c r="BM232" s="81">
        <v>416.41719459199999</v>
      </c>
      <c r="BN232" s="81">
        <v>1205.4912272381966</v>
      </c>
      <c r="BO232" s="81">
        <v>12.019</v>
      </c>
      <c r="BP232" s="42">
        <v>106.38600153537747</v>
      </c>
      <c r="BQ232" s="42">
        <v>94.122399990437714</v>
      </c>
      <c r="BR232" s="42">
        <v>101.03347700541558</v>
      </c>
      <c r="BS232" s="42">
        <v>100.48472298249595</v>
      </c>
      <c r="BT232" s="42">
        <v>100.02346617998145</v>
      </c>
      <c r="BU232" s="42">
        <v>99.645202721703384</v>
      </c>
      <c r="BV232" s="42">
        <v>105.4732450290124</v>
      </c>
      <c r="BW232" s="42">
        <v>94.821396235509724</v>
      </c>
      <c r="BX232" s="42">
        <v>100.08457869679059</v>
      </c>
      <c r="BY232" s="42">
        <v>95.594995179395639</v>
      </c>
      <c r="BZ232" s="42">
        <v>99.111994986529169</v>
      </c>
      <c r="CA232" s="42">
        <v>95.836711555540745</v>
      </c>
      <c r="CB232" s="42">
        <v>101.8436213682627</v>
      </c>
      <c r="CC232" s="42">
        <v>102.26567439859637</v>
      </c>
      <c r="CD232" s="42">
        <v>97.648050446911313</v>
      </c>
      <c r="CE232" s="42">
        <v>101.07327424616528</v>
      </c>
      <c r="CF232" s="42">
        <v>95.873960755920308</v>
      </c>
      <c r="CG232" s="42">
        <v>100.53515856209536</v>
      </c>
      <c r="CH232" s="42">
        <v>101.51589395825418</v>
      </c>
      <c r="CI232" s="42">
        <v>102.65610829639665</v>
      </c>
      <c r="CJ232" s="42">
        <v>100.79619994926475</v>
      </c>
    </row>
    <row r="233" spans="1:88" ht="12" customHeight="1">
      <c r="A233" s="35" t="s">
        <v>703</v>
      </c>
      <c r="B233" s="42">
        <v>10517391.651066085</v>
      </c>
      <c r="C233" s="42">
        <v>1683510.5700168796</v>
      </c>
      <c r="D233" s="42">
        <v>-219.15476000000012</v>
      </c>
      <c r="E233" s="42">
        <v>11637256.541629128</v>
      </c>
      <c r="F233" s="42">
        <v>12</v>
      </c>
      <c r="G233" s="42">
        <v>12.015000000000001</v>
      </c>
      <c r="H233" s="42">
        <v>12.67</v>
      </c>
      <c r="I233" s="42">
        <v>20.048386191563132</v>
      </c>
      <c r="J233" s="42">
        <v>13.4</v>
      </c>
      <c r="K233" s="42">
        <v>2011.84</v>
      </c>
      <c r="L233" s="42">
        <v>2011.9880952380956</v>
      </c>
      <c r="M233" s="42">
        <v>57.074174482592099</v>
      </c>
      <c r="N233" s="42">
        <v>184.846529920183</v>
      </c>
      <c r="O233" s="42">
        <v>561.11908172300002</v>
      </c>
      <c r="P233" s="42">
        <v>493.09707728290999</v>
      </c>
      <c r="Q233" s="42">
        <v>68.022004440090058</v>
      </c>
      <c r="R233" s="42">
        <v>608.98155373302006</v>
      </c>
      <c r="S233" s="42">
        <v>-47.862472010020021</v>
      </c>
      <c r="T233" s="42">
        <v>538.78960016711994</v>
      </c>
      <c r="U233" s="42">
        <v>50.843432183319983</v>
      </c>
      <c r="V233" s="42">
        <v>11.574674596169999</v>
      </c>
      <c r="W233" s="42">
        <v>58.617278969730016</v>
      </c>
      <c r="X233" s="42">
        <v>69.400000000000006</v>
      </c>
      <c r="Y233" s="42">
        <v>712.41989999999998</v>
      </c>
      <c r="Z233" s="42">
        <v>587.07780000000002</v>
      </c>
      <c r="AA233" s="42">
        <v>86.012600000000006</v>
      </c>
      <c r="AB233" s="42">
        <v>39.329500000000003</v>
      </c>
      <c r="AC233" s="42">
        <v>4872.7380952380954</v>
      </c>
      <c r="AD233" s="42">
        <v>1242.26</v>
      </c>
      <c r="AE233" s="42">
        <v>53.330000000000005</v>
      </c>
      <c r="AF233" s="42">
        <v>11019.84</v>
      </c>
      <c r="AG233" s="42">
        <v>1267337.5266324701</v>
      </c>
      <c r="AH233" s="36">
        <v>46612.4</v>
      </c>
      <c r="AI233" s="42">
        <v>103.50248062544316</v>
      </c>
      <c r="AJ233" s="42">
        <v>96.228750572331393</v>
      </c>
      <c r="AK233" s="42">
        <v>115.15786178613038</v>
      </c>
      <c r="AL233" s="42">
        <v>99.032593463021485</v>
      </c>
      <c r="AM233" s="42">
        <v>263525.14080600004</v>
      </c>
      <c r="AN233" s="42">
        <v>97346.885294999985</v>
      </c>
      <c r="AO233" s="81">
        <v>53443.530611999995</v>
      </c>
      <c r="AP233" s="81">
        <v>43903.354683000005</v>
      </c>
      <c r="AQ233" s="81">
        <v>25865.014355999996</v>
      </c>
      <c r="AR233" s="42">
        <v>49132.007982999967</v>
      </c>
      <c r="AS233" s="42">
        <v>90681.498308000053</v>
      </c>
      <c r="AT233" s="81">
        <v>28117.290590000008</v>
      </c>
      <c r="AU233" s="81">
        <v>49310.193447000049</v>
      </c>
      <c r="AV233" s="81">
        <v>13254.014270999998</v>
      </c>
      <c r="AW233" s="42">
        <v>26078.971385000001</v>
      </c>
      <c r="AX233" s="81">
        <v>9063.2629770000003</v>
      </c>
      <c r="AY233" s="81">
        <v>17015.708407999999</v>
      </c>
      <c r="AZ233" s="42">
        <v>285.77783500000004</v>
      </c>
      <c r="BA233" s="81">
        <v>388152.0859145</v>
      </c>
      <c r="BB233" s="81">
        <v>335654.44097849994</v>
      </c>
      <c r="BC233" s="81">
        <v>155805.77801100002</v>
      </c>
      <c r="BD233" s="81">
        <v>56286.521040999993</v>
      </c>
      <c r="BE233" s="81">
        <v>25766.512962000001</v>
      </c>
      <c r="BF233" s="81">
        <v>15651.290989999998</v>
      </c>
      <c r="BG233" s="81">
        <v>56662.556179499996</v>
      </c>
      <c r="BH233" s="81">
        <v>16917.681182999997</v>
      </c>
      <c r="BI233" s="81">
        <v>33879.646802000003</v>
      </c>
      <c r="BJ233" s="81">
        <v>144.71225000000001</v>
      </c>
      <c r="BK233" s="81">
        <v>1755.6956</v>
      </c>
      <c r="BL233" s="81">
        <v>654.57307000000003</v>
      </c>
      <c r="BM233" s="81">
        <v>391.912575</v>
      </c>
      <c r="BN233" s="81">
        <v>1402.197614592774</v>
      </c>
      <c r="BO233" s="81">
        <v>15.02375</v>
      </c>
      <c r="BP233" s="42">
        <v>106.42659437327038</v>
      </c>
      <c r="BQ233" s="42">
        <v>109.88774980496677</v>
      </c>
      <c r="BR233" s="42">
        <v>101.17076337761677</v>
      </c>
      <c r="BS233" s="42">
        <v>101.78320720217779</v>
      </c>
      <c r="BT233" s="42">
        <v>100.02345190923603</v>
      </c>
      <c r="BU233" s="42">
        <v>104.13860632116223</v>
      </c>
      <c r="BV233" s="42">
        <v>105.51496146816005</v>
      </c>
      <c r="BW233" s="42">
        <v>94.821396235509724</v>
      </c>
      <c r="BX233" s="42">
        <v>100.28302955475816</v>
      </c>
      <c r="BY233" s="42">
        <v>107.05094160751987</v>
      </c>
      <c r="BZ233" s="42">
        <v>98.488258712211888</v>
      </c>
      <c r="CA233" s="42">
        <v>110.38941396208142</v>
      </c>
      <c r="CB233" s="42">
        <v>102.55781518103385</v>
      </c>
      <c r="CC233" s="42">
        <v>102.57471937639902</v>
      </c>
      <c r="CD233" s="42">
        <v>97.648013462200282</v>
      </c>
      <c r="CE233" s="42">
        <v>101.35226759185944</v>
      </c>
      <c r="CF233" s="42">
        <v>102.12835296827141</v>
      </c>
      <c r="CG233" s="42">
        <v>100.67113683749493</v>
      </c>
      <c r="CH233" s="42">
        <v>101.51589395825418</v>
      </c>
      <c r="CI233" s="42">
        <v>107.59546502337473</v>
      </c>
      <c r="CJ233" s="42">
        <v>100.90931218454169</v>
      </c>
    </row>
    <row r="234" spans="1:88" ht="12" customHeight="1">
      <c r="A234" s="35" t="s">
        <v>704</v>
      </c>
      <c r="B234" s="42">
        <v>10657796.537759341</v>
      </c>
      <c r="C234" s="42">
        <v>1743872.3325651023</v>
      </c>
      <c r="D234" s="42">
        <v>-285.21398999999997</v>
      </c>
      <c r="E234" s="42">
        <v>11449736.863520611</v>
      </c>
      <c r="F234" s="42">
        <v>10.5</v>
      </c>
      <c r="G234" s="42">
        <v>10.59</v>
      </c>
      <c r="H234" s="42">
        <v>12.29</v>
      </c>
      <c r="I234" s="42">
        <v>19.083203617581809</v>
      </c>
      <c r="J234" s="42">
        <v>13.246844355659634</v>
      </c>
      <c r="K234" s="42">
        <v>1988.53</v>
      </c>
      <c r="L234" s="42">
        <v>2005.9599999999998</v>
      </c>
      <c r="M234" s="42">
        <v>57.263136482660904</v>
      </c>
      <c r="N234" s="42">
        <v>185.483718394975</v>
      </c>
      <c r="O234" s="42">
        <v>428.82183167525363</v>
      </c>
      <c r="P234" s="42">
        <v>371.69737051831362</v>
      </c>
      <c r="Q234" s="42">
        <v>57.124461156939986</v>
      </c>
      <c r="R234" s="42">
        <v>642.24395322193573</v>
      </c>
      <c r="S234" s="42">
        <v>-213.42212154668212</v>
      </c>
      <c r="T234" s="42">
        <v>540.27217903006954</v>
      </c>
      <c r="U234" s="42">
        <v>60.218542462019983</v>
      </c>
      <c r="V234" s="42">
        <v>14.172034079820003</v>
      </c>
      <c r="W234" s="42">
        <v>87.799740112046308</v>
      </c>
      <c r="X234" s="42">
        <v>72.600000000000023</v>
      </c>
      <c r="Y234" s="42">
        <v>777.81190000000004</v>
      </c>
      <c r="Z234" s="42">
        <v>646.83969999999999</v>
      </c>
      <c r="AA234" s="42">
        <v>100.54780000000001</v>
      </c>
      <c r="AB234" s="42">
        <v>30.424499999999998</v>
      </c>
      <c r="AC234" s="42">
        <v>4694.4210526315774</v>
      </c>
      <c r="AD234" s="42">
        <v>1261.9000000000001</v>
      </c>
      <c r="AE234" s="42">
        <v>56.870000000000005</v>
      </c>
      <c r="AF234" s="42">
        <v>10882.3</v>
      </c>
      <c r="AG234" s="42">
        <v>1319247.5501958302</v>
      </c>
      <c r="AH234" s="36">
        <v>37513.699999999997</v>
      </c>
      <c r="AI234" s="42">
        <v>103.44346366020183</v>
      </c>
      <c r="AJ234" s="42">
        <v>94.746855230258603</v>
      </c>
      <c r="AK234" s="42">
        <v>116.47257837179852</v>
      </c>
      <c r="AL234" s="42">
        <v>99.032593463021485</v>
      </c>
      <c r="AM234" s="42">
        <v>308456.76674800029</v>
      </c>
      <c r="AN234" s="42">
        <v>119496.10418800011</v>
      </c>
      <c r="AO234" s="81">
        <v>61131.90840700001</v>
      </c>
      <c r="AP234" s="81">
        <v>58364.195781000119</v>
      </c>
      <c r="AQ234" s="81">
        <v>35871.903528000104</v>
      </c>
      <c r="AR234" s="42">
        <v>46103.923294000029</v>
      </c>
      <c r="AS234" s="42">
        <v>111139.24957200003</v>
      </c>
      <c r="AT234" s="81">
        <v>29339.415972999992</v>
      </c>
      <c r="AU234" s="81">
        <v>60681.984639000046</v>
      </c>
      <c r="AV234" s="81">
        <v>21117.848959999999</v>
      </c>
      <c r="AW234" s="42">
        <v>31282.420861999999</v>
      </c>
      <c r="AX234" s="81">
        <v>15004.916402000001</v>
      </c>
      <c r="AY234" s="81">
        <v>16277.504459999998</v>
      </c>
      <c r="AZ234" s="42">
        <v>435.0688320000001</v>
      </c>
      <c r="BA234" s="81">
        <v>427044.52612599992</v>
      </c>
      <c r="BB234" s="81">
        <v>347293.83169999998</v>
      </c>
      <c r="BC234" s="81">
        <v>162722.15037799999</v>
      </c>
      <c r="BD234" s="81">
        <v>66258.559360000014</v>
      </c>
      <c r="BE234" s="81">
        <v>31009.701667000001</v>
      </c>
      <c r="BF234" s="81">
        <v>23046.838767000001</v>
      </c>
      <c r="BG234" s="81">
        <v>36922.300235000002</v>
      </c>
      <c r="BH234" s="81">
        <v>19119.478460999999</v>
      </c>
      <c r="BI234" s="81">
        <v>62013.828797999995</v>
      </c>
      <c r="BJ234" s="81">
        <v>140.179384</v>
      </c>
      <c r="BK234" s="81">
        <v>2171.0910600000002</v>
      </c>
      <c r="BL234" s="81">
        <v>677.51989000000003</v>
      </c>
      <c r="BM234" s="81">
        <v>517.52645611599996</v>
      </c>
      <c r="BN234" s="81">
        <v>909.67666551153479</v>
      </c>
      <c r="BO234" s="81">
        <v>18.028500000000001</v>
      </c>
      <c r="BP234" s="42">
        <v>106.42655298613455</v>
      </c>
      <c r="BQ234" s="42">
        <v>111.58694958191842</v>
      </c>
      <c r="BR234" s="42">
        <v>101.15157395389856</v>
      </c>
      <c r="BS234" s="42">
        <v>101.8219904841938</v>
      </c>
      <c r="BT234" s="42">
        <v>100.02346617998145</v>
      </c>
      <c r="BU234" s="42">
        <v>104.31940903266036</v>
      </c>
      <c r="BV234" s="42">
        <v>105.1302579568348</v>
      </c>
      <c r="BW234" s="42">
        <v>94.650170550647374</v>
      </c>
      <c r="BX234" s="42">
        <v>100.28303685487595</v>
      </c>
      <c r="BY234" s="42">
        <v>107.27643661150798</v>
      </c>
      <c r="BZ234" s="42">
        <v>98.151006672887775</v>
      </c>
      <c r="CA234" s="42">
        <v>109.69587597999207</v>
      </c>
      <c r="CB234" s="42">
        <v>102.71435929142547</v>
      </c>
      <c r="CC234" s="42">
        <v>102.5506041558743</v>
      </c>
      <c r="CD234" s="42">
        <v>97.648050446911313</v>
      </c>
      <c r="CE234" s="42">
        <v>101.35226284654938</v>
      </c>
      <c r="CF234" s="42">
        <v>102.85523820851792</v>
      </c>
      <c r="CG234" s="42">
        <v>100.67114183952634</v>
      </c>
      <c r="CH234" s="42">
        <v>101.51589395825418</v>
      </c>
      <c r="CI234" s="42">
        <v>109.57254082710298</v>
      </c>
      <c r="CJ234" s="42">
        <v>100.89540372916525</v>
      </c>
    </row>
    <row r="235" spans="1:88" ht="12" customHeight="1">
      <c r="A235" s="35" t="s">
        <v>705</v>
      </c>
      <c r="B235" s="42">
        <v>11186374.0168663</v>
      </c>
      <c r="C235" s="42">
        <v>1982204.9713919619</v>
      </c>
      <c r="D235" s="42">
        <v>-393.4993199999999</v>
      </c>
      <c r="E235" s="42">
        <v>12030355.920015356</v>
      </c>
      <c r="F235" s="42">
        <v>10.5</v>
      </c>
      <c r="G235" s="42">
        <v>10.513</v>
      </c>
      <c r="H235" s="42">
        <v>11.33</v>
      </c>
      <c r="I235" s="42">
        <v>19.146014890964715</v>
      </c>
      <c r="J235" s="42">
        <v>13.250864153297057</v>
      </c>
      <c r="K235" s="42">
        <v>1982.25</v>
      </c>
      <c r="L235" s="42">
        <v>1964.9290000000001</v>
      </c>
      <c r="M235" s="42">
        <v>58.824121611181198</v>
      </c>
      <c r="N235" s="42">
        <v>189.533148544927</v>
      </c>
      <c r="O235" s="42">
        <v>456.13204921852014</v>
      </c>
      <c r="P235" s="42">
        <v>400.37801719555023</v>
      </c>
      <c r="Q235" s="42">
        <v>55.754032022969959</v>
      </c>
      <c r="R235" s="42">
        <v>703.0265967703142</v>
      </c>
      <c r="S235" s="42">
        <v>-246.89454755179406</v>
      </c>
      <c r="T235" s="42">
        <v>610.65756831231067</v>
      </c>
      <c r="U235" s="42">
        <v>102.92333062829</v>
      </c>
      <c r="V235" s="42">
        <v>-17.789231265420003</v>
      </c>
      <c r="W235" s="42">
        <v>110.15825972342319</v>
      </c>
      <c r="X235" s="42">
        <v>61</v>
      </c>
      <c r="Y235" s="42">
        <v>760.04780000000005</v>
      </c>
      <c r="Z235" s="42">
        <v>627.52459999999996</v>
      </c>
      <c r="AA235" s="42">
        <v>105.5252</v>
      </c>
      <c r="AB235" s="42">
        <v>26.997900000000001</v>
      </c>
      <c r="AC235" s="42">
        <v>4641.9659090909081</v>
      </c>
      <c r="AD235" s="42">
        <v>1276.4000000000001</v>
      </c>
      <c r="AE235" s="42">
        <v>55.089999999999996</v>
      </c>
      <c r="AF235" s="42">
        <v>11451.95</v>
      </c>
      <c r="AG235" s="42">
        <v>1423078.6420658</v>
      </c>
      <c r="AH235" s="36">
        <v>5524.2</v>
      </c>
      <c r="AI235" s="42">
        <v>102.27721331835407</v>
      </c>
      <c r="AJ235" s="42">
        <v>94.10741945409147</v>
      </c>
      <c r="AK235" s="42">
        <v>115.48226894830908</v>
      </c>
      <c r="AL235" s="42">
        <v>99.032593463021485</v>
      </c>
      <c r="AM235" s="42">
        <v>333335.91674700013</v>
      </c>
      <c r="AN235" s="42">
        <v>113275.28763600008</v>
      </c>
      <c r="AO235" s="81">
        <v>46429.180766000012</v>
      </c>
      <c r="AP235" s="81">
        <v>66846.106870000076</v>
      </c>
      <c r="AQ235" s="81">
        <v>46630.971369000094</v>
      </c>
      <c r="AR235" s="42">
        <v>52130.297297999969</v>
      </c>
      <c r="AS235" s="42">
        <v>114714.19878400011</v>
      </c>
      <c r="AT235" s="81">
        <v>35288.469693000006</v>
      </c>
      <c r="AU235" s="81">
        <v>63581.218703000115</v>
      </c>
      <c r="AV235" s="81">
        <v>15844.510388000006</v>
      </c>
      <c r="AW235" s="42">
        <v>52862.834459000005</v>
      </c>
      <c r="AX235" s="81">
        <v>31182.237390999999</v>
      </c>
      <c r="AY235" s="81">
        <v>21680.597068000006</v>
      </c>
      <c r="AZ235" s="42">
        <v>353.29856999999987</v>
      </c>
      <c r="BA235" s="81">
        <v>424854.00664239976</v>
      </c>
      <c r="BB235" s="81">
        <v>353402.25056539977</v>
      </c>
      <c r="BC235" s="81">
        <v>120284.13905200016</v>
      </c>
      <c r="BD235" s="81">
        <v>73839.185909000138</v>
      </c>
      <c r="BE235" s="81">
        <v>29843.036056000015</v>
      </c>
      <c r="BF235" s="81">
        <v>30768.820365999389</v>
      </c>
      <c r="BG235" s="81">
        <v>75274.959547399994</v>
      </c>
      <c r="BH235" s="81">
        <v>13838.051620000002</v>
      </c>
      <c r="BI235" s="81">
        <v>51505.90295499999</v>
      </c>
      <c r="BJ235" s="81">
        <v>123.53178699999999</v>
      </c>
      <c r="BK235" s="81">
        <v>2499.0681034999998</v>
      </c>
      <c r="BL235" s="81">
        <v>625.94234000000051</v>
      </c>
      <c r="BM235" s="81">
        <v>689.59906700199326</v>
      </c>
      <c r="BN235" s="81">
        <v>1860.2318289030038</v>
      </c>
      <c r="BO235" s="81">
        <v>12.019</v>
      </c>
      <c r="BP235" s="42">
        <v>105.84133913363169</v>
      </c>
      <c r="BQ235" s="42">
        <v>107.40413436242068</v>
      </c>
      <c r="BR235" s="42">
        <v>100.97016055274693</v>
      </c>
      <c r="BS235" s="42">
        <v>101.49818085380416</v>
      </c>
      <c r="BT235" s="42">
        <v>100.08042613087687</v>
      </c>
      <c r="BU235" s="42">
        <v>103.72561711622885</v>
      </c>
      <c r="BV235" s="42">
        <v>105.02290586899574</v>
      </c>
      <c r="BW235" s="42">
        <v>92.636175192751551</v>
      </c>
      <c r="BX235" s="42">
        <v>100.30592964497204</v>
      </c>
      <c r="BY235" s="42">
        <v>105.18226686094623</v>
      </c>
      <c r="BZ235" s="42">
        <v>97.886194602394454</v>
      </c>
      <c r="CA235" s="42">
        <v>105.12637061802026</v>
      </c>
      <c r="CB235" s="42">
        <v>102.93495986549746</v>
      </c>
      <c r="CC235" s="42">
        <v>102.64889196839806</v>
      </c>
      <c r="CD235" s="42">
        <v>97.795670438769278</v>
      </c>
      <c r="CE235" s="42">
        <v>101.32454377557879</v>
      </c>
      <c r="CF235" s="42">
        <v>104.40538247876832</v>
      </c>
      <c r="CG235" s="42">
        <v>100.68682795017476</v>
      </c>
      <c r="CH235" s="42">
        <v>101.51589395825418</v>
      </c>
      <c r="CI235" s="42">
        <v>111.24380214822392</v>
      </c>
      <c r="CJ235" s="42">
        <v>100.67176233468957</v>
      </c>
    </row>
    <row r="236" spans="1:88" ht="12" customHeight="1">
      <c r="A236" s="35" t="s">
        <v>706</v>
      </c>
      <c r="B236" s="42">
        <v>11308844.797126237</v>
      </c>
      <c r="C236" s="42">
        <v>1941597.692164252</v>
      </c>
      <c r="D236" s="42">
        <v>-402.53349999999978</v>
      </c>
      <c r="E236" s="42">
        <v>12104519.199472524</v>
      </c>
      <c r="F236" s="42">
        <v>10.5</v>
      </c>
      <c r="G236" s="42">
        <v>10.503</v>
      </c>
      <c r="H236" s="42">
        <v>10.91</v>
      </c>
      <c r="I236" s="42">
        <v>19.155074244205171</v>
      </c>
      <c r="J236" s="42">
        <v>13.169735451554828</v>
      </c>
      <c r="K236" s="42">
        <v>2073.09</v>
      </c>
      <c r="L236" s="42">
        <v>2031.9037499999999</v>
      </c>
      <c r="M236" s="42">
        <v>57.298427171050903</v>
      </c>
      <c r="N236" s="42">
        <v>182.460957484711</v>
      </c>
      <c r="O236" s="42">
        <v>498.95877151538417</v>
      </c>
      <c r="P236" s="42">
        <v>423.44299116084005</v>
      </c>
      <c r="Q236" s="42">
        <v>75.515780354544162</v>
      </c>
      <c r="R236" s="42">
        <v>1349.1338336124493</v>
      </c>
      <c r="S236" s="42">
        <v>-850.17506209706494</v>
      </c>
      <c r="T236" s="42">
        <v>594.50239472928956</v>
      </c>
      <c r="U236" s="42">
        <v>34.443147530300024</v>
      </c>
      <c r="V236" s="42">
        <v>579.50678020574003</v>
      </c>
      <c r="W236" s="42">
        <v>175.12465867742057</v>
      </c>
      <c r="X236" s="42">
        <v>37.299999999999955</v>
      </c>
      <c r="Y236" s="42">
        <v>774.47799999999995</v>
      </c>
      <c r="Z236" s="42">
        <v>640.97910000000002</v>
      </c>
      <c r="AA236" s="42">
        <v>107.7337</v>
      </c>
      <c r="AB236" s="42">
        <v>25.7652</v>
      </c>
      <c r="AC236" s="42">
        <v>4864.9047619047624</v>
      </c>
      <c r="AD236" s="42">
        <v>1337.33</v>
      </c>
      <c r="AE236" s="42">
        <v>53.56</v>
      </c>
      <c r="AF236" s="42">
        <v>12689.31</v>
      </c>
      <c r="AG236" s="42">
        <v>1488856.4716660602</v>
      </c>
      <c r="AH236" s="36">
        <v>3224.7</v>
      </c>
      <c r="AI236" s="42">
        <v>101.45259022641271</v>
      </c>
      <c r="AJ236" s="42">
        <v>92.981166542335259</v>
      </c>
      <c r="AK236" s="42">
        <v>114.89269475304388</v>
      </c>
      <c r="AL236" s="42">
        <v>99.244644342818603</v>
      </c>
      <c r="AM236" s="42">
        <v>327877.86708200007</v>
      </c>
      <c r="AN236" s="42">
        <v>107238.63193099998</v>
      </c>
      <c r="AO236" s="81">
        <v>54219.141699000007</v>
      </c>
      <c r="AP236" s="81">
        <v>53019.490231999982</v>
      </c>
      <c r="AQ236" s="81">
        <v>34889.263423999975</v>
      </c>
      <c r="AR236" s="42">
        <v>42634.788096000026</v>
      </c>
      <c r="AS236" s="42">
        <v>118164.08135299999</v>
      </c>
      <c r="AT236" s="81">
        <v>30073.048732999989</v>
      </c>
      <c r="AU236" s="81">
        <v>76362.866191000008</v>
      </c>
      <c r="AV236" s="81">
        <v>11728.166428999994</v>
      </c>
      <c r="AW236" s="42">
        <v>58904.484373999992</v>
      </c>
      <c r="AX236" s="81">
        <v>27778.590127999993</v>
      </c>
      <c r="AY236" s="81">
        <v>31125.894246</v>
      </c>
      <c r="AZ236" s="42">
        <v>935.88132800000005</v>
      </c>
      <c r="BA236" s="81">
        <v>351305.32662881247</v>
      </c>
      <c r="BB236" s="81">
        <v>301104.71739681246</v>
      </c>
      <c r="BC236" s="81">
        <v>116911.304766</v>
      </c>
      <c r="BD236" s="81">
        <v>41305.306145000002</v>
      </c>
      <c r="BE236" s="81">
        <v>26495.903858000001</v>
      </c>
      <c r="BF236" s="81">
        <v>33627.354441762422</v>
      </c>
      <c r="BG236" s="81">
        <v>61350.444281049997</v>
      </c>
      <c r="BH236" s="81">
        <v>10222.952384</v>
      </c>
      <c r="BI236" s="81">
        <v>17882.361104</v>
      </c>
      <c r="BJ236" s="81">
        <v>126.167158</v>
      </c>
      <c r="BK236" s="81">
        <v>1318.4459999999999</v>
      </c>
      <c r="BL236" s="81">
        <v>593.21802000000002</v>
      </c>
      <c r="BM236" s="81">
        <v>888.51577345380701</v>
      </c>
      <c r="BN236" s="81">
        <v>1437.0450347145756</v>
      </c>
      <c r="BO236" s="81">
        <v>8.7847421999999984</v>
      </c>
      <c r="BP236" s="42">
        <v>106.32908999196236</v>
      </c>
      <c r="BQ236" s="42">
        <v>100.14003551164785</v>
      </c>
      <c r="BR236" s="42">
        <v>101.73255746974871</v>
      </c>
      <c r="BS236" s="42">
        <v>101.62488454839382</v>
      </c>
      <c r="BT236" s="42">
        <v>100.84179568142744</v>
      </c>
      <c r="BU236" s="42">
        <v>102.20939681671589</v>
      </c>
      <c r="BV236" s="42">
        <v>104.7998598794069</v>
      </c>
      <c r="BW236" s="42">
        <v>92.561476397570829</v>
      </c>
      <c r="BX236" s="42">
        <v>101.24189581800132</v>
      </c>
      <c r="BY236" s="42">
        <v>100.73058332736916</v>
      </c>
      <c r="BZ236" s="42">
        <v>94.310960660060488</v>
      </c>
      <c r="CA236" s="42">
        <v>98.32658540044423</v>
      </c>
      <c r="CB236" s="42">
        <v>103.01208436193509</v>
      </c>
      <c r="CC236" s="42">
        <v>103.67142291128721</v>
      </c>
      <c r="CD236" s="42">
        <v>98.673977532320663</v>
      </c>
      <c r="CE236" s="42">
        <v>102.28390687629141</v>
      </c>
      <c r="CF236" s="42">
        <v>103.72540244840144</v>
      </c>
      <c r="CG236" s="42">
        <v>101.54470256159219</v>
      </c>
      <c r="CH236" s="42">
        <v>102.20379391143378</v>
      </c>
      <c r="CI236" s="42">
        <v>112.6580057090391</v>
      </c>
      <c r="CJ236" s="42">
        <v>101.40802008796467</v>
      </c>
    </row>
    <row r="237" spans="1:88" ht="12" customHeight="1">
      <c r="A237" s="35" t="s">
        <v>707</v>
      </c>
      <c r="B237" s="42">
        <v>11378694.921324231</v>
      </c>
      <c r="C237" s="42">
        <v>1987870.9716189958</v>
      </c>
      <c r="D237" s="42">
        <v>-529.2799500000001</v>
      </c>
      <c r="E237" s="42">
        <v>12441977.979379589</v>
      </c>
      <c r="F237" s="42">
        <v>15</v>
      </c>
      <c r="G237" s="42">
        <v>12.333</v>
      </c>
      <c r="H237" s="42">
        <v>13.69</v>
      </c>
      <c r="I237" s="42">
        <v>19.383461238119072</v>
      </c>
      <c r="J237" s="42">
        <v>13.119784441802079</v>
      </c>
      <c r="K237" s="42">
        <v>2219.65</v>
      </c>
      <c r="L237" s="42">
        <v>2189.0482608695647</v>
      </c>
      <c r="M237" s="42">
        <v>52.942994690896604</v>
      </c>
      <c r="N237" s="42">
        <v>167.29943311352201</v>
      </c>
      <c r="O237" s="42">
        <v>522.21500162747907</v>
      </c>
      <c r="P237" s="42">
        <v>458.3099878061094</v>
      </c>
      <c r="Q237" s="42">
        <v>63.90501382136965</v>
      </c>
      <c r="R237" s="42">
        <v>356.83030817783072</v>
      </c>
      <c r="S237" s="42">
        <v>165.38469344964838</v>
      </c>
      <c r="T237" s="42">
        <v>417.61525688671111</v>
      </c>
      <c r="U237" s="42">
        <v>62.442162420170007</v>
      </c>
      <c r="V237" s="42">
        <v>-110.89434991947991</v>
      </c>
      <c r="W237" s="42">
        <v>50.109401210598705</v>
      </c>
      <c r="X237" s="42">
        <v>21.700000000000045</v>
      </c>
      <c r="Y237" s="42">
        <v>882.05759999999998</v>
      </c>
      <c r="Z237" s="42">
        <v>742.02589999999998</v>
      </c>
      <c r="AA237" s="42">
        <v>112.50839999999999</v>
      </c>
      <c r="AB237" s="42">
        <v>27.523299999999999</v>
      </c>
      <c r="AC237" s="42">
        <v>4758.6190476190468</v>
      </c>
      <c r="AD237" s="42">
        <v>1342.6</v>
      </c>
      <c r="AE237" s="42">
        <v>54.964999999999996</v>
      </c>
      <c r="AF237" s="42">
        <v>12458.71</v>
      </c>
      <c r="AG237" s="42">
        <v>1418459.1236743799</v>
      </c>
      <c r="AH237" s="36">
        <v>1044.5</v>
      </c>
      <c r="AI237" s="42">
        <v>101.50150615204359</v>
      </c>
      <c r="AJ237" s="42">
        <v>92.912264979389221</v>
      </c>
      <c r="AK237" s="42">
        <v>114.06694111412446</v>
      </c>
      <c r="AL237" s="42">
        <v>98.781520507348688</v>
      </c>
      <c r="AM237" s="42">
        <v>340467.23422399978</v>
      </c>
      <c r="AN237" s="42">
        <v>116760.47734199997</v>
      </c>
      <c r="AO237" s="81">
        <v>64641.639882999989</v>
      </c>
      <c r="AP237" s="81">
        <v>52118.837458999958</v>
      </c>
      <c r="AQ237" s="81">
        <v>35067.258937999955</v>
      </c>
      <c r="AR237" s="42">
        <v>46213.540563999981</v>
      </c>
      <c r="AS237" s="42">
        <v>121751.73360099993</v>
      </c>
      <c r="AT237" s="81">
        <v>37166.755290000001</v>
      </c>
      <c r="AU237" s="81">
        <v>68687.70791699992</v>
      </c>
      <c r="AV237" s="81">
        <v>15897.270393999992</v>
      </c>
      <c r="AW237" s="42">
        <v>55267.567428999995</v>
      </c>
      <c r="AX237" s="81">
        <v>28661.860045000001</v>
      </c>
      <c r="AY237" s="81">
        <v>26605.707383999994</v>
      </c>
      <c r="AZ237" s="42">
        <v>473.91528799999998</v>
      </c>
      <c r="BA237" s="81">
        <v>440790.12772199995</v>
      </c>
      <c r="BB237" s="81">
        <v>340784.15803300001</v>
      </c>
      <c r="BC237" s="81">
        <v>127315.30007000001</v>
      </c>
      <c r="BD237" s="81">
        <v>80127.40870499998</v>
      </c>
      <c r="BE237" s="81">
        <v>29294.341691000001</v>
      </c>
      <c r="BF237" s="81">
        <v>23667.577910999997</v>
      </c>
      <c r="BG237" s="81">
        <v>48624.3</v>
      </c>
      <c r="BH237" s="81">
        <v>11665.730469</v>
      </c>
      <c r="BI237" s="81">
        <v>24524.279607999997</v>
      </c>
      <c r="BJ237" s="81">
        <v>140.49595199999999</v>
      </c>
      <c r="BK237" s="81">
        <v>2531.0077500000002</v>
      </c>
      <c r="BL237" s="81">
        <v>665.62146999999993</v>
      </c>
      <c r="BM237" s="81">
        <v>564.67911389999995</v>
      </c>
      <c r="BN237" s="81">
        <v>1119.72</v>
      </c>
      <c r="BO237" s="81">
        <v>10.845793</v>
      </c>
      <c r="BP237" s="42">
        <v>106.56203002328121</v>
      </c>
      <c r="BQ237" s="42">
        <v>93.171661821413707</v>
      </c>
      <c r="BR237" s="42">
        <v>102.05708554315767</v>
      </c>
      <c r="BS237" s="42">
        <v>100.885649431213</v>
      </c>
      <c r="BT237" s="42">
        <v>101.88918769946491</v>
      </c>
      <c r="BU237" s="42">
        <v>98.645844076591516</v>
      </c>
      <c r="BV237" s="42">
        <v>104.80407125326371</v>
      </c>
      <c r="BW237" s="42">
        <v>92.561476397570829</v>
      </c>
      <c r="BX237" s="42">
        <v>100.91126870325613</v>
      </c>
      <c r="BY237" s="42">
        <v>94.746961919308291</v>
      </c>
      <c r="BZ237" s="42">
        <v>93.126824656079336</v>
      </c>
      <c r="CA237" s="42">
        <v>91.803521996700184</v>
      </c>
      <c r="CB237" s="42">
        <v>100.76212457475707</v>
      </c>
      <c r="CC237" s="42">
        <v>104.1305798022522</v>
      </c>
      <c r="CD237" s="42">
        <v>98.463411501821426</v>
      </c>
      <c r="CE237" s="42">
        <v>101.90456131978262</v>
      </c>
      <c r="CF237" s="42">
        <v>98.736502450877694</v>
      </c>
      <c r="CG237" s="42">
        <v>101.89668103529979</v>
      </c>
      <c r="CH237" s="42">
        <v>104.04153664972659</v>
      </c>
      <c r="CI237" s="42">
        <v>95.206939943295481</v>
      </c>
      <c r="CJ237" s="42">
        <v>101.71665710379899</v>
      </c>
    </row>
    <row r="238" spans="1:88" ht="12" customHeight="1">
      <c r="A238" s="35" t="s">
        <v>708</v>
      </c>
      <c r="B238" s="42">
        <v>11555864.148270205</v>
      </c>
      <c r="C238" s="42">
        <v>2020541.99753436</v>
      </c>
      <c r="D238" s="42">
        <v>-580.59411999999998</v>
      </c>
      <c r="E238" s="42">
        <v>12490873.562515624</v>
      </c>
      <c r="F238" s="42">
        <v>15</v>
      </c>
      <c r="G238" s="42">
        <v>15.954000000000001</v>
      </c>
      <c r="H238" s="42">
        <v>15.87</v>
      </c>
      <c r="I238" s="42">
        <v>20.087753008122206</v>
      </c>
      <c r="J238" s="42">
        <v>13.173413221009588</v>
      </c>
      <c r="K238" s="42">
        <v>2287.3000000000002</v>
      </c>
      <c r="L238" s="42">
        <v>2243.9750000000004</v>
      </c>
      <c r="M238" s="42">
        <v>51.711356386779194</v>
      </c>
      <c r="N238" s="42">
        <v>161.57715551196702</v>
      </c>
      <c r="O238" s="42">
        <v>450.24575377926112</v>
      </c>
      <c r="P238" s="42">
        <v>395.02574444170045</v>
      </c>
      <c r="Q238" s="42">
        <v>55.220009337560654</v>
      </c>
      <c r="R238" s="42">
        <v>693.31856913966851</v>
      </c>
      <c r="S238" s="42">
        <v>-243.07281536040736</v>
      </c>
      <c r="T238" s="42">
        <v>506.11100935683919</v>
      </c>
      <c r="U238" s="42">
        <v>55.674915823809982</v>
      </c>
      <c r="V238" s="42">
        <v>6.2571876870200036</v>
      </c>
      <c r="W238" s="42">
        <v>180.95037209581005</v>
      </c>
      <c r="X238" s="42">
        <v>12.399999999999977</v>
      </c>
      <c r="Y238" s="42">
        <v>766.96130000000005</v>
      </c>
      <c r="Z238" s="42">
        <v>638.69130000000007</v>
      </c>
      <c r="AA238" s="42">
        <v>98.527699999999996</v>
      </c>
      <c r="AB238" s="42">
        <v>29.7423</v>
      </c>
      <c r="AC238" s="42">
        <v>4706.0131578947367</v>
      </c>
      <c r="AD238" s="42">
        <v>1326.81</v>
      </c>
      <c r="AE238" s="42">
        <v>57.141666666666673</v>
      </c>
      <c r="AF238" s="42">
        <v>11539.07</v>
      </c>
      <c r="AG238" s="42">
        <v>1387687.3232976699</v>
      </c>
      <c r="AH238" s="36">
        <v>53632.5</v>
      </c>
      <c r="AI238" s="42">
        <v>101.30457154671764</v>
      </c>
      <c r="AJ238" s="42">
        <v>92.975833396933254</v>
      </c>
      <c r="AK238" s="42">
        <v>114.37171478167257</v>
      </c>
      <c r="AL238" s="42">
        <v>98.781520507348688</v>
      </c>
      <c r="AM238" s="42">
        <v>284474.39084699994</v>
      </c>
      <c r="AN238" s="42">
        <v>94347.066881000021</v>
      </c>
      <c r="AO238" s="81">
        <v>58188.600114000015</v>
      </c>
      <c r="AP238" s="81">
        <v>36158.466767000005</v>
      </c>
      <c r="AQ238" s="81">
        <v>19427.740685000001</v>
      </c>
      <c r="AR238" s="42">
        <v>40024.992341999998</v>
      </c>
      <c r="AS238" s="42">
        <v>100658.86610699992</v>
      </c>
      <c r="AT238" s="81">
        <v>28484.939362000008</v>
      </c>
      <c r="AU238" s="81">
        <v>50870.863727999917</v>
      </c>
      <c r="AV238" s="81">
        <v>21303.063017</v>
      </c>
      <c r="AW238" s="42">
        <v>48726.107375</v>
      </c>
      <c r="AX238" s="81">
        <v>22230.778212000001</v>
      </c>
      <c r="AY238" s="81">
        <v>26495.329162999999</v>
      </c>
      <c r="AZ238" s="42">
        <v>717.35814200000004</v>
      </c>
      <c r="BA238" s="81">
        <v>337562.50882199995</v>
      </c>
      <c r="BB238" s="81">
        <v>283331.70354000002</v>
      </c>
      <c r="BC238" s="81">
        <v>104353.73295300001</v>
      </c>
      <c r="BD238" s="81">
        <v>88817.591906000001</v>
      </c>
      <c r="BE238" s="81">
        <v>19295.598249999999</v>
      </c>
      <c r="BF238" s="81">
        <v>22006.273293999999</v>
      </c>
      <c r="BG238" s="81">
        <v>9142</v>
      </c>
      <c r="BH238" s="81">
        <v>12702.073034999999</v>
      </c>
      <c r="BI238" s="81">
        <v>23450.122517999996</v>
      </c>
      <c r="BJ238" s="81">
        <v>112.752616</v>
      </c>
      <c r="BK238" s="81">
        <v>2546.3076799999999</v>
      </c>
      <c r="BL238" s="81">
        <v>439.63474000000002</v>
      </c>
      <c r="BM238" s="81">
        <v>540.84890299999995</v>
      </c>
      <c r="BN238" s="81">
        <v>217.72433800000002</v>
      </c>
      <c r="BO238" s="81">
        <v>10.288629999999999</v>
      </c>
      <c r="BP238" s="42">
        <v>106.56203002328121</v>
      </c>
      <c r="BQ238" s="42">
        <v>84.778793304600228</v>
      </c>
      <c r="BR238" s="42">
        <v>102.1476266895848</v>
      </c>
      <c r="BS238" s="42">
        <v>100.21210170097862</v>
      </c>
      <c r="BT238" s="42">
        <v>102.13192939281141</v>
      </c>
      <c r="BU238" s="42">
        <v>95.84077240059186</v>
      </c>
      <c r="BV238" s="42">
        <v>104.40597934789358</v>
      </c>
      <c r="BW238" s="42">
        <v>92.561476397570829</v>
      </c>
      <c r="BX238" s="42">
        <v>101.12306308138253</v>
      </c>
      <c r="BY238" s="42">
        <v>89.023147381460547</v>
      </c>
      <c r="BZ238" s="42">
        <v>92.824411256136372</v>
      </c>
      <c r="CA238" s="42">
        <v>84.425601747963739</v>
      </c>
      <c r="CB238" s="42">
        <v>99.541322017061034</v>
      </c>
      <c r="CC238" s="42">
        <v>104.08124024556324</v>
      </c>
      <c r="CD238" s="42">
        <v>99.080190309270293</v>
      </c>
      <c r="CE238" s="42">
        <v>101.95202093066098</v>
      </c>
      <c r="CF238" s="42">
        <v>95.930104013440882</v>
      </c>
      <c r="CG238" s="42">
        <v>102.04423927827948</v>
      </c>
      <c r="CH238" s="42">
        <v>104.04927805599922</v>
      </c>
      <c r="CI238" s="42">
        <v>86.766554350764693</v>
      </c>
      <c r="CJ238" s="42">
        <v>101.83394271521054</v>
      </c>
    </row>
    <row r="239" spans="1:88" ht="12" customHeight="1">
      <c r="A239" s="35" t="s">
        <v>709</v>
      </c>
      <c r="B239" s="42">
        <v>11610941.913792485</v>
      </c>
      <c r="C239" s="42">
        <v>2087630.91248819</v>
      </c>
      <c r="D239" s="42">
        <v>-583.79272999999989</v>
      </c>
      <c r="E239" s="42">
        <v>12565961.839868203</v>
      </c>
      <c r="F239" s="42">
        <v>15</v>
      </c>
      <c r="G239" s="42">
        <v>16.167999999999999</v>
      </c>
      <c r="H239" s="42">
        <v>15.51</v>
      </c>
      <c r="I239" s="42">
        <v>20.222260175996151</v>
      </c>
      <c r="J239" s="42">
        <v>13.278251287690924</v>
      </c>
      <c r="K239" s="42">
        <v>2374.21</v>
      </c>
      <c r="L239" s="42">
        <v>2307.8000000000002</v>
      </c>
      <c r="M239" s="42">
        <v>50.587144025744301</v>
      </c>
      <c r="N239" s="42">
        <v>155.98285255539298</v>
      </c>
      <c r="O239" s="42">
        <v>481.66860071826602</v>
      </c>
      <c r="P239" s="42">
        <v>455.85114780394599</v>
      </c>
      <c r="Q239" s="42">
        <v>25.817452914319993</v>
      </c>
      <c r="R239" s="42">
        <v>750.26520996819306</v>
      </c>
      <c r="S239" s="42">
        <v>-268.59660924992704</v>
      </c>
      <c r="T239" s="42">
        <v>603.27351377780053</v>
      </c>
      <c r="U239" s="42">
        <v>104.83009381040007</v>
      </c>
      <c r="V239" s="42">
        <v>-11.804839274760008</v>
      </c>
      <c r="W239" s="42">
        <v>158.79653546515166</v>
      </c>
      <c r="X239" s="42">
        <v>75.799999999999955</v>
      </c>
      <c r="Y239" s="42">
        <v>843.81359999999995</v>
      </c>
      <c r="Z239" s="42">
        <v>703.57839999999999</v>
      </c>
      <c r="AA239" s="42">
        <v>96.092699999999994</v>
      </c>
      <c r="AB239" s="42">
        <v>44.142499999999998</v>
      </c>
      <c r="AC239" s="42">
        <v>4731.2619047619046</v>
      </c>
      <c r="AD239" s="42">
        <v>1266.57</v>
      </c>
      <c r="AE239" s="42">
        <v>58.409799999999997</v>
      </c>
      <c r="AF239" s="42">
        <v>11226.05</v>
      </c>
      <c r="AG239" s="42">
        <v>1330351.7743317799</v>
      </c>
      <c r="AH239" s="36">
        <v>51704.1</v>
      </c>
      <c r="AI239" s="42">
        <v>101.13898278468218</v>
      </c>
      <c r="AJ239" s="42">
        <v>92.69867319572397</v>
      </c>
      <c r="AK239" s="42">
        <v>114.40767365501523</v>
      </c>
      <c r="AL239" s="42">
        <v>99.450991128182821</v>
      </c>
      <c r="AM239" s="42">
        <v>319759.43248199997</v>
      </c>
      <c r="AN239" s="42">
        <v>97150.925993999976</v>
      </c>
      <c r="AO239" s="81">
        <v>65121.813371999982</v>
      </c>
      <c r="AP239" s="81">
        <v>32029.112621999993</v>
      </c>
      <c r="AQ239" s="81">
        <v>15095.739420999991</v>
      </c>
      <c r="AR239" s="42">
        <v>36790.832654000005</v>
      </c>
      <c r="AS239" s="42">
        <v>140981.657741</v>
      </c>
      <c r="AT239" s="81">
        <v>23021.983298999996</v>
      </c>
      <c r="AU239" s="81">
        <v>97902.38172900003</v>
      </c>
      <c r="AV239" s="81">
        <v>20057.292712999981</v>
      </c>
      <c r="AW239" s="42">
        <v>44131.073469999996</v>
      </c>
      <c r="AX239" s="81">
        <v>19913.139319000002</v>
      </c>
      <c r="AY239" s="81">
        <v>24217.934150999994</v>
      </c>
      <c r="AZ239" s="42">
        <v>704.94262300000003</v>
      </c>
      <c r="BA239" s="81">
        <v>393242.3807164451</v>
      </c>
      <c r="BB239" s="81">
        <v>360408.81749544514</v>
      </c>
      <c r="BC239" s="81">
        <v>120722.683567</v>
      </c>
      <c r="BD239" s="81">
        <v>99681.450072000007</v>
      </c>
      <c r="BE239" s="81">
        <v>33630.822097000004</v>
      </c>
      <c r="BF239" s="81">
        <v>31750.651184000002</v>
      </c>
      <c r="BG239" s="81">
        <v>45622.452336445043</v>
      </c>
      <c r="BH239" s="81">
        <v>10458.543855</v>
      </c>
      <c r="BI239" s="81">
        <v>6018.807866000001</v>
      </c>
      <c r="BJ239" s="81">
        <v>122.69823</v>
      </c>
      <c r="BK239" s="81">
        <v>2482.7783399999998</v>
      </c>
      <c r="BL239" s="81">
        <v>686.58998999999994</v>
      </c>
      <c r="BM239" s="81">
        <v>751.09311300000002</v>
      </c>
      <c r="BN239" s="81">
        <v>1106.7487851386625</v>
      </c>
      <c r="BO239" s="81">
        <v>8.3000589999999992</v>
      </c>
      <c r="BP239" s="42">
        <v>106.76711782072661</v>
      </c>
      <c r="BQ239" s="42">
        <v>74.847116804317565</v>
      </c>
      <c r="BR239" s="42">
        <v>101.84534535216036</v>
      </c>
      <c r="BS239" s="42">
        <v>99.152536498073715</v>
      </c>
      <c r="BT239" s="42">
        <v>102.04437910493536</v>
      </c>
      <c r="BU239" s="42">
        <v>92.809445961946466</v>
      </c>
      <c r="BV239" s="42">
        <v>104.10229609636049</v>
      </c>
      <c r="BW239" s="42">
        <v>93.191641628088405</v>
      </c>
      <c r="BX239" s="42">
        <v>100.45618642519089</v>
      </c>
      <c r="BY239" s="42">
        <v>80.880993844379361</v>
      </c>
      <c r="BZ239" s="42">
        <v>95.433676642180714</v>
      </c>
      <c r="CA239" s="42">
        <v>72.850676706574191</v>
      </c>
      <c r="CB239" s="42">
        <v>99.284109614591614</v>
      </c>
      <c r="CC239" s="42">
        <v>103.953277567881</v>
      </c>
      <c r="CD239" s="42">
        <v>99.116699846924348</v>
      </c>
      <c r="CE239" s="42">
        <v>100.99972390251951</v>
      </c>
      <c r="CF239" s="42">
        <v>92.422683754489697</v>
      </c>
      <c r="CG239" s="42">
        <v>101.53519830681577</v>
      </c>
      <c r="CH239" s="42">
        <v>103.88378337834277</v>
      </c>
      <c r="CI239" s="42">
        <v>81.497766104213014</v>
      </c>
      <c r="CJ239" s="42">
        <v>101.50593604350884</v>
      </c>
    </row>
    <row r="240" spans="1:88" ht="12" customHeight="1">
      <c r="A240" s="35" t="s">
        <v>710</v>
      </c>
      <c r="B240" s="42">
        <v>11724971.808089565</v>
      </c>
      <c r="C240" s="42">
        <v>1928613.627741647</v>
      </c>
      <c r="D240" s="42">
        <v>-437.27396000000022</v>
      </c>
      <c r="E240" s="42">
        <v>12718495.917237313</v>
      </c>
      <c r="F240" s="42">
        <v>15</v>
      </c>
      <c r="G240" s="42">
        <v>16.100000000000001</v>
      </c>
      <c r="H240" s="42">
        <v>15.96</v>
      </c>
      <c r="I240" s="42">
        <v>20.59879802858055</v>
      </c>
      <c r="J240" s="42">
        <v>13.276404127504966</v>
      </c>
      <c r="K240" s="42">
        <v>2466.64</v>
      </c>
      <c r="L240" s="42">
        <v>2434.3180952380949</v>
      </c>
      <c r="M240" s="42">
        <v>48.909440134998796</v>
      </c>
      <c r="N240" s="42">
        <v>151.52703140708502</v>
      </c>
      <c r="O240" s="42">
        <v>565.00937048579021</v>
      </c>
      <c r="P240" s="42">
        <v>443.51009646420005</v>
      </c>
      <c r="Q240" s="42">
        <v>121.49927402159024</v>
      </c>
      <c r="R240" s="42">
        <v>922.01174145525931</v>
      </c>
      <c r="S240" s="42">
        <v>-357.0023709694691</v>
      </c>
      <c r="T240" s="42">
        <v>600.8219717904492</v>
      </c>
      <c r="U240" s="42">
        <v>63.573052314889907</v>
      </c>
      <c r="V240" s="42">
        <v>6.4387977574099899</v>
      </c>
      <c r="W240" s="42">
        <v>314.75097190740013</v>
      </c>
      <c r="X240" s="42">
        <v>29.600000000000023</v>
      </c>
      <c r="Y240" s="42">
        <v>824.8886</v>
      </c>
      <c r="Z240" s="42">
        <v>660.00030000000004</v>
      </c>
      <c r="AA240" s="42">
        <v>114.1542</v>
      </c>
      <c r="AB240" s="42">
        <v>50.734099999999998</v>
      </c>
      <c r="AC240" s="42">
        <v>5217.2687376725844</v>
      </c>
      <c r="AD240" s="42">
        <v>1235.98</v>
      </c>
      <c r="AE240" s="42">
        <v>57.49013333333334</v>
      </c>
      <c r="AF240" s="42">
        <v>10849.85</v>
      </c>
      <c r="AG240" s="42">
        <v>1363942.3644911102</v>
      </c>
      <c r="AH240" s="36">
        <v>46186.8</v>
      </c>
      <c r="AI240" s="42">
        <v>100.82328337968414</v>
      </c>
      <c r="AJ240" s="42">
        <v>91.914135518260949</v>
      </c>
      <c r="AK240" s="42">
        <v>115.70937089169642</v>
      </c>
      <c r="AL240" s="42">
        <v>99.450991128182821</v>
      </c>
      <c r="AM240" s="42">
        <v>310850.57464300003</v>
      </c>
      <c r="AN240" s="42">
        <v>108471.04108600001</v>
      </c>
      <c r="AO240" s="81">
        <v>68670.027696000005</v>
      </c>
      <c r="AP240" s="81">
        <v>39801.013390000007</v>
      </c>
      <c r="AQ240" s="81">
        <v>19662.683700000016</v>
      </c>
      <c r="AR240" s="42">
        <v>39941.224826999991</v>
      </c>
      <c r="AS240" s="42">
        <v>95106.461447000023</v>
      </c>
      <c r="AT240" s="81">
        <v>18616.181154000005</v>
      </c>
      <c r="AU240" s="81">
        <v>60097.870051999998</v>
      </c>
      <c r="AV240" s="81">
        <v>16392.410240999998</v>
      </c>
      <c r="AW240" s="42">
        <v>66616.034138999996</v>
      </c>
      <c r="AX240" s="81">
        <v>37444.369046</v>
      </c>
      <c r="AY240" s="81">
        <v>29171.665092999996</v>
      </c>
      <c r="AZ240" s="42">
        <v>715.81314399999985</v>
      </c>
      <c r="BA240" s="81">
        <v>553857.20889879984</v>
      </c>
      <c r="BB240" s="81">
        <v>496769.01546179992</v>
      </c>
      <c r="BC240" s="81">
        <v>104043.72882600001</v>
      </c>
      <c r="BD240" s="81">
        <v>167036.85199899998</v>
      </c>
      <c r="BE240" s="81">
        <v>33355.829192999998</v>
      </c>
      <c r="BF240" s="81">
        <v>24572.563464999999</v>
      </c>
      <c r="BG240" s="81">
        <v>131878.14385580001</v>
      </c>
      <c r="BH240" s="81">
        <v>14832.044499</v>
      </c>
      <c r="BI240" s="81">
        <v>17695.322365000004</v>
      </c>
      <c r="BJ240" s="81">
        <v>119.766927</v>
      </c>
      <c r="BK240" s="81">
        <v>3462.64858</v>
      </c>
      <c r="BL240" s="81">
        <v>749.99863000000005</v>
      </c>
      <c r="BM240" s="81">
        <v>570.03151290000005</v>
      </c>
      <c r="BN240" s="81">
        <v>3298.67</v>
      </c>
      <c r="BO240" s="81">
        <v>11.242922999999999</v>
      </c>
      <c r="BP240" s="42">
        <v>106.76711782072661</v>
      </c>
      <c r="BQ240" s="42">
        <v>74.608846750218632</v>
      </c>
      <c r="BR240" s="42">
        <v>102.63771531445629</v>
      </c>
      <c r="BS240" s="42">
        <v>99.617130781124132</v>
      </c>
      <c r="BT240" s="42">
        <v>103.49459069891856</v>
      </c>
      <c r="BU240" s="42">
        <v>92.29958817384319</v>
      </c>
      <c r="BV240" s="42">
        <v>105.23842947408038</v>
      </c>
      <c r="BW240" s="42">
        <v>93.191641628088405</v>
      </c>
      <c r="BX240" s="42">
        <v>101.84092487283428</v>
      </c>
      <c r="BY240" s="42">
        <v>78.074689567289454</v>
      </c>
      <c r="BZ240" s="42">
        <v>95.358397236863908</v>
      </c>
      <c r="CA240" s="42">
        <v>66.450295536978913</v>
      </c>
      <c r="CB240" s="42">
        <v>100.02074369868936</v>
      </c>
      <c r="CC240" s="42">
        <v>104.48801735029909</v>
      </c>
      <c r="CD240" s="42">
        <v>102.41733094710187</v>
      </c>
      <c r="CE240" s="42">
        <v>101.6070305519746</v>
      </c>
      <c r="CF240" s="42">
        <v>92.787051496973106</v>
      </c>
      <c r="CG240" s="42">
        <v>102.57456523989919</v>
      </c>
      <c r="CH240" s="42">
        <v>104.17141217300572</v>
      </c>
      <c r="CI240" s="42">
        <v>84.27431065369241</v>
      </c>
      <c r="CJ240" s="42">
        <v>102.33206939781167</v>
      </c>
    </row>
    <row r="241" spans="1:88" ht="12" customHeight="1">
      <c r="A241" s="35" t="s">
        <v>711</v>
      </c>
      <c r="B241" s="42">
        <v>12158699.655329477</v>
      </c>
      <c r="C241" s="42">
        <v>2147889.1378293382</v>
      </c>
      <c r="D241" s="42">
        <v>-429.01155900000003</v>
      </c>
      <c r="E241" s="42">
        <v>12422719.932373738</v>
      </c>
      <c r="F241" s="42">
        <v>14</v>
      </c>
      <c r="G241" s="42">
        <v>14.52</v>
      </c>
      <c r="H241" s="42">
        <v>15.51</v>
      </c>
      <c r="I241" s="42">
        <v>19.661344491891935</v>
      </c>
      <c r="J241" s="42">
        <v>13.069642365809299</v>
      </c>
      <c r="K241" s="42">
        <v>2489.5300000000002</v>
      </c>
      <c r="L241" s="42">
        <v>2482.5724999999998</v>
      </c>
      <c r="M241" s="42">
        <v>48.294309852697097</v>
      </c>
      <c r="N241" s="42">
        <v>150.389402367164</v>
      </c>
      <c r="O241" s="42">
        <v>792.72129488765529</v>
      </c>
      <c r="P241" s="42">
        <v>583.07704222732548</v>
      </c>
      <c r="Q241" s="42">
        <v>209.64425266032981</v>
      </c>
      <c r="R241" s="42">
        <v>1783.2026744378377</v>
      </c>
      <c r="S241" s="42">
        <v>-990.4813795501824</v>
      </c>
      <c r="T241" s="42">
        <v>872.05941965601926</v>
      </c>
      <c r="U241" s="42">
        <v>297.68217736511991</v>
      </c>
      <c r="V241" s="42">
        <v>12.97988775285989</v>
      </c>
      <c r="W241" s="42">
        <v>898.16336702895933</v>
      </c>
      <c r="X241" s="42">
        <v>49.5</v>
      </c>
      <c r="Y241" s="42">
        <v>891.43919999999991</v>
      </c>
      <c r="Z241" s="42">
        <v>730.15509999999995</v>
      </c>
      <c r="AA241" s="42">
        <v>106.34569999999999</v>
      </c>
      <c r="AB241" s="42">
        <v>54.938300000000005</v>
      </c>
      <c r="AC241" s="42">
        <v>5660.3499999999995</v>
      </c>
      <c r="AD241" s="42">
        <v>1151.4000000000001</v>
      </c>
      <c r="AE241" s="42">
        <v>65.441400000000002</v>
      </c>
      <c r="AF241" s="42">
        <v>11605.67</v>
      </c>
      <c r="AG241" s="42">
        <v>1474173.2965282199</v>
      </c>
      <c r="AH241" s="36">
        <v>150161.70000000001</v>
      </c>
      <c r="AI241" s="42">
        <v>100.93307417548493</v>
      </c>
      <c r="AJ241" s="42">
        <v>92.264876201410146</v>
      </c>
      <c r="AK241" s="42">
        <v>115.51443576776079</v>
      </c>
      <c r="AL241" s="42">
        <v>99.450991128182821</v>
      </c>
      <c r="AM241" s="42">
        <v>277719.86942100001</v>
      </c>
      <c r="AN241" s="42">
        <v>94699.160819000012</v>
      </c>
      <c r="AO241" s="81">
        <v>61227.179098000022</v>
      </c>
      <c r="AP241" s="81">
        <v>33471.981720999996</v>
      </c>
      <c r="AQ241" s="81">
        <v>13802.326138</v>
      </c>
      <c r="AR241" s="42">
        <v>41452.555082000035</v>
      </c>
      <c r="AS241" s="42">
        <v>74867.713461999942</v>
      </c>
      <c r="AT241" s="81">
        <v>14111.960040999993</v>
      </c>
      <c r="AU241" s="81">
        <v>49308.847163999963</v>
      </c>
      <c r="AV241" s="81">
        <v>11446.90625699999</v>
      </c>
      <c r="AW241" s="42">
        <v>66085.363074000008</v>
      </c>
      <c r="AX241" s="81">
        <v>35341.571642999996</v>
      </c>
      <c r="AY241" s="81">
        <v>30743.791431000012</v>
      </c>
      <c r="AZ241" s="42">
        <v>615.07698400000027</v>
      </c>
      <c r="BA241" s="81">
        <v>636990.67984600028</v>
      </c>
      <c r="BB241" s="81">
        <v>572927.36709000007</v>
      </c>
      <c r="BC241" s="81">
        <v>109300.67833699995</v>
      </c>
      <c r="BD241" s="81">
        <v>195948.22908300001</v>
      </c>
      <c r="BE241" s="81">
        <v>33660.836313999993</v>
      </c>
      <c r="BF241" s="81">
        <v>26543.062180000001</v>
      </c>
      <c r="BG241" s="81">
        <v>181642.35</v>
      </c>
      <c r="BH241" s="81">
        <v>11333.726301000001</v>
      </c>
      <c r="BI241" s="81">
        <v>14902.014520000001</v>
      </c>
      <c r="BJ241" s="81">
        <v>113.649601</v>
      </c>
      <c r="BK241" s="81">
        <v>3587.2411200000001</v>
      </c>
      <c r="BL241" s="81">
        <v>662.56018000000006</v>
      </c>
      <c r="BM241" s="81">
        <v>522.58370590000004</v>
      </c>
      <c r="BN241" s="81">
        <v>4914.3493344000008</v>
      </c>
      <c r="BO241" s="81">
        <v>8.6715009999999992</v>
      </c>
      <c r="BP241" s="42">
        <v>106.73429802619358</v>
      </c>
      <c r="BQ241" s="42">
        <v>77.162405736464265</v>
      </c>
      <c r="BR241" s="42">
        <v>102.93987559256337</v>
      </c>
      <c r="BS241" s="42">
        <v>100.29989597497809</v>
      </c>
      <c r="BT241" s="42">
        <v>103.61863993118837</v>
      </c>
      <c r="BU241" s="42">
        <v>94.301250054116466</v>
      </c>
      <c r="BV241" s="42">
        <v>104.35336464615283</v>
      </c>
      <c r="BW241" s="42">
        <v>92.991235317231812</v>
      </c>
      <c r="BX241" s="42">
        <v>102.09993561607834</v>
      </c>
      <c r="BY241" s="42">
        <v>81.656888039281384</v>
      </c>
      <c r="BZ241" s="42">
        <v>97.196731811695756</v>
      </c>
      <c r="CA241" s="42">
        <v>72.740461256223682</v>
      </c>
      <c r="CB241" s="42">
        <v>101.16450358788993</v>
      </c>
      <c r="CC241" s="42">
        <v>105.62659674449344</v>
      </c>
      <c r="CD241" s="42">
        <v>102.27629706657332</v>
      </c>
      <c r="CE241" s="42">
        <v>102.02837158590783</v>
      </c>
      <c r="CF241" s="42">
        <v>93.637142082745569</v>
      </c>
      <c r="CG241" s="42">
        <v>102.84351900765144</v>
      </c>
      <c r="CH241" s="42">
        <v>104.46200799987098</v>
      </c>
      <c r="CI241" s="42">
        <v>85.170141072811532</v>
      </c>
      <c r="CJ241" s="42">
        <v>102.52550043434644</v>
      </c>
    </row>
    <row r="242" spans="1:88" ht="12" customHeight="1">
      <c r="A242" s="35" t="s">
        <v>712</v>
      </c>
      <c r="B242" s="42">
        <v>11973868.853532825</v>
      </c>
      <c r="C242" s="42">
        <v>2013446.5455984087</v>
      </c>
      <c r="D242" s="42">
        <v>-626.84855823000271</v>
      </c>
      <c r="E242" s="42">
        <v>12379975.220321579</v>
      </c>
      <c r="F242" s="42">
        <v>14</v>
      </c>
      <c r="G242" s="42">
        <v>14</v>
      </c>
      <c r="H242" s="42">
        <v>14.54</v>
      </c>
      <c r="I242" s="42">
        <v>20.175628587870754</v>
      </c>
      <c r="J242" s="42">
        <v>13.399156904329805</v>
      </c>
      <c r="K242" s="42">
        <v>2459.44</v>
      </c>
      <c r="L242" s="42">
        <v>2488.3760869565217</v>
      </c>
      <c r="M242" s="42">
        <v>47.791752577046495</v>
      </c>
      <c r="N242" s="42">
        <v>149.97930758414</v>
      </c>
      <c r="O242" s="42">
        <v>440.55668575520446</v>
      </c>
      <c r="P242" s="42">
        <v>360.89560360542447</v>
      </c>
      <c r="Q242" s="42">
        <v>79.661082149779972</v>
      </c>
      <c r="R242" s="42">
        <v>465.88159430921996</v>
      </c>
      <c r="S242" s="42">
        <v>-25.324908554015519</v>
      </c>
      <c r="T242" s="42">
        <v>414.71826619640996</v>
      </c>
      <c r="U242" s="42">
        <v>62.333727688970001</v>
      </c>
      <c r="V242" s="42">
        <v>2.0524151743800001</v>
      </c>
      <c r="W242" s="42">
        <v>49.110912938429998</v>
      </c>
      <c r="X242" s="42">
        <v>0</v>
      </c>
      <c r="Y242" s="42">
        <v>732.52027962227226</v>
      </c>
      <c r="Z242" s="42">
        <v>581.54587039442731</v>
      </c>
      <c r="AA242" s="42">
        <v>93.56429295724908</v>
      </c>
      <c r="AB242" s="42">
        <v>57.410116270595836</v>
      </c>
      <c r="AC242" s="42">
        <v>5742.5749999999998</v>
      </c>
      <c r="AD242" s="42">
        <v>1192.6199999999999</v>
      </c>
      <c r="AE242" s="42">
        <v>72.584933333333339</v>
      </c>
      <c r="AF242" s="42">
        <v>12237.68</v>
      </c>
      <c r="AG242" s="42">
        <v>1441914.088121</v>
      </c>
      <c r="AH242" s="36">
        <v>37744.1</v>
      </c>
      <c r="AI242" s="42">
        <v>98.1</v>
      </c>
      <c r="AJ242" s="42">
        <v>91.978855085185771</v>
      </c>
      <c r="AK242" s="42">
        <v>112.7074349786042</v>
      </c>
      <c r="AL242" s="42">
        <v>99.450991128182821</v>
      </c>
      <c r="AM242" s="42">
        <v>277173.59999999998</v>
      </c>
      <c r="AN242" s="42">
        <v>86178.804352999956</v>
      </c>
      <c r="AO242" s="81">
        <v>49083.282195999986</v>
      </c>
      <c r="AP242" s="81">
        <v>37095.522156999978</v>
      </c>
      <c r="AQ242" s="81">
        <v>19090.494099999978</v>
      </c>
      <c r="AR242" s="42">
        <v>36836.07489299999</v>
      </c>
      <c r="AS242" s="42">
        <v>95293.766287000108</v>
      </c>
      <c r="AT242" s="81">
        <v>13956.540644000004</v>
      </c>
      <c r="AU242" s="81">
        <v>71863.749564000085</v>
      </c>
      <c r="AV242" s="81">
        <v>9473.4760790000037</v>
      </c>
      <c r="AW242" s="42">
        <v>58156.448652999985</v>
      </c>
      <c r="AX242" s="81">
        <v>35654.586775999996</v>
      </c>
      <c r="AY242" s="81">
        <v>22501.861876999988</v>
      </c>
      <c r="AZ242" s="42">
        <v>708.50581399999976</v>
      </c>
      <c r="BA242" s="81">
        <v>428521.18071500008</v>
      </c>
      <c r="BB242" s="81">
        <v>393168.32742800011</v>
      </c>
      <c r="BC242" s="81">
        <v>137034.10480900001</v>
      </c>
      <c r="BD242" s="81">
        <v>168425.354307</v>
      </c>
      <c r="BE242" s="81">
        <v>30658.060944000001</v>
      </c>
      <c r="BF242" s="81">
        <v>15173.067321</v>
      </c>
      <c r="BG242" s="81">
        <v>18195</v>
      </c>
      <c r="BH242" s="81">
        <v>12099.61066</v>
      </c>
      <c r="BI242" s="81">
        <v>10372.544304999999</v>
      </c>
      <c r="BJ242" s="81">
        <v>133.707956</v>
      </c>
      <c r="BK242" s="81">
        <v>2591.601533</v>
      </c>
      <c r="BL242" s="81">
        <v>592.60880999999995</v>
      </c>
      <c r="BM242" s="81">
        <v>259.77656619999999</v>
      </c>
      <c r="BN242" s="81">
        <v>466.55215199999998</v>
      </c>
      <c r="BO242" s="81">
        <v>8.6715009999999992</v>
      </c>
      <c r="BP242" s="42">
        <v>106.73429802619358</v>
      </c>
      <c r="BQ242" s="42">
        <v>86.220891053133784</v>
      </c>
      <c r="BR242" s="42">
        <v>102.99442451405142</v>
      </c>
      <c r="BS242" s="42">
        <v>101.24914997043203</v>
      </c>
      <c r="BT242" s="42">
        <v>103.6140253589999</v>
      </c>
      <c r="BU242" s="42">
        <v>97.682581960291756</v>
      </c>
      <c r="BV242" s="42">
        <v>102.99036014666224</v>
      </c>
      <c r="BW242" s="42">
        <v>92.991235317231812</v>
      </c>
      <c r="BX242" s="42">
        <v>102.17187443094056</v>
      </c>
      <c r="BY242" s="42">
        <v>88.772790591543142</v>
      </c>
      <c r="BZ242" s="42">
        <v>101.41514441902351</v>
      </c>
      <c r="CA242" s="42">
        <v>84.464813398721475</v>
      </c>
      <c r="CB242" s="42">
        <v>102.51874190454227</v>
      </c>
      <c r="CC242" s="42">
        <v>105.85245843659277</v>
      </c>
      <c r="CD242" s="42">
        <v>102.21516631977772</v>
      </c>
      <c r="CE242" s="42">
        <v>102.1543074284568</v>
      </c>
      <c r="CF242" s="42">
        <v>94.705093079280047</v>
      </c>
      <c r="CG242" s="42">
        <v>102.90253668868597</v>
      </c>
      <c r="CH242" s="42">
        <v>104.4929014474919</v>
      </c>
      <c r="CI242" s="42">
        <v>88.449801061584367</v>
      </c>
      <c r="CJ242" s="42">
        <v>102.57241021494877</v>
      </c>
    </row>
    <row r="243" spans="1:88" ht="12" customHeight="1">
      <c r="A243" s="35" t="s">
        <v>713</v>
      </c>
      <c r="B243" s="42">
        <v>12324916.081516638</v>
      </c>
      <c r="C243" s="42">
        <v>2185822.5261434186</v>
      </c>
      <c r="D243" s="42">
        <v>-698.92043999999987</v>
      </c>
      <c r="E243" s="42">
        <v>12584004.981145218</v>
      </c>
      <c r="F243" s="42">
        <v>14</v>
      </c>
      <c r="G243" s="42">
        <v>14</v>
      </c>
      <c r="H243" s="42">
        <v>14.85</v>
      </c>
      <c r="I243" s="42">
        <v>20.090415869255903</v>
      </c>
      <c r="J243" s="42">
        <v>13.276189570439819</v>
      </c>
      <c r="K243" s="42">
        <v>2470.83</v>
      </c>
      <c r="L243" s="42">
        <v>2478.29</v>
      </c>
      <c r="M243" s="42">
        <v>47.534189186195405</v>
      </c>
      <c r="N243" s="42">
        <v>149.945766915185</v>
      </c>
      <c r="O243" s="42">
        <v>522.80049804606983</v>
      </c>
      <c r="P243" s="42">
        <v>459.00148930088989</v>
      </c>
      <c r="Q243" s="42">
        <v>63.799008745179954</v>
      </c>
      <c r="R243" s="42">
        <v>709.2016480907298</v>
      </c>
      <c r="S243" s="42">
        <v>-186.40115004465997</v>
      </c>
      <c r="T243" s="42">
        <v>601.57081619885992</v>
      </c>
      <c r="U243" s="42">
        <v>86.27060221568</v>
      </c>
      <c r="V243" s="42">
        <v>33.000904551729995</v>
      </c>
      <c r="W243" s="42">
        <v>74.62992734014</v>
      </c>
      <c r="X243" s="42">
        <v>19.2</v>
      </c>
      <c r="Y243" s="42">
        <v>672.8847955011928</v>
      </c>
      <c r="Z243" s="42">
        <v>541.18910020638145</v>
      </c>
      <c r="AA243" s="42">
        <v>82.477605984892207</v>
      </c>
      <c r="AB243" s="42">
        <v>49.218089309919129</v>
      </c>
      <c r="AC243" s="42">
        <v>5940.9125000000004</v>
      </c>
      <c r="AD243" s="42">
        <v>1234.3599999999999</v>
      </c>
      <c r="AE243" s="42">
        <v>83.548666666666676</v>
      </c>
      <c r="AF243" s="42">
        <v>12122.22</v>
      </c>
      <c r="AG243" s="42">
        <v>1525354.0393402199</v>
      </c>
      <c r="AH243" s="36">
        <v>54347.4</v>
      </c>
      <c r="AI243" s="42">
        <v>100.89999999999999</v>
      </c>
      <c r="AJ243" s="42">
        <v>92.218000108407253</v>
      </c>
      <c r="AK243" s="42">
        <v>114.33042204229611</v>
      </c>
      <c r="AL243" s="42">
        <v>99.450991128182821</v>
      </c>
      <c r="AM243" s="42">
        <v>209662.90074300009</v>
      </c>
      <c r="AN243" s="42">
        <v>73236.456806999995</v>
      </c>
      <c r="AO243" s="81">
        <v>42269.634092999993</v>
      </c>
      <c r="AP243" s="81">
        <v>30966.822714000002</v>
      </c>
      <c r="AQ243" s="81">
        <v>18293.677228000004</v>
      </c>
      <c r="AR243" s="42">
        <v>29278.837725999994</v>
      </c>
      <c r="AS243" s="42">
        <v>62623.673899000059</v>
      </c>
      <c r="AT243" s="81">
        <v>9588.4053409999942</v>
      </c>
      <c r="AU243" s="81">
        <v>46326.669512000073</v>
      </c>
      <c r="AV243" s="81">
        <v>6708.5990459999975</v>
      </c>
      <c r="AW243" s="42">
        <v>43986.16354799999</v>
      </c>
      <c r="AX243" s="81">
        <v>17650.765024</v>
      </c>
      <c r="AY243" s="81">
        <v>26335.398523999989</v>
      </c>
      <c r="AZ243" s="42">
        <v>537.76876300000015</v>
      </c>
      <c r="BA243" s="81">
        <v>396727.72323400003</v>
      </c>
      <c r="BB243" s="81">
        <v>364471.00062400004</v>
      </c>
      <c r="BC243" s="81">
        <v>109282.701738</v>
      </c>
      <c r="BD243" s="81">
        <v>157285.239787</v>
      </c>
      <c r="BE243" s="81">
        <v>27925.883298999997</v>
      </c>
      <c r="BF243" s="81">
        <v>29771.516660000001</v>
      </c>
      <c r="BG243" s="81">
        <v>12555</v>
      </c>
      <c r="BH243" s="81">
        <v>14847.769258999999</v>
      </c>
      <c r="BI243" s="81">
        <v>7310.8501679999999</v>
      </c>
      <c r="BJ243" s="81">
        <v>106.811424</v>
      </c>
      <c r="BK243" s="81">
        <v>2200.6829899999998</v>
      </c>
      <c r="BL243" s="81">
        <v>533.13864000000001</v>
      </c>
      <c r="BM243" s="81">
        <v>453.08765949999997</v>
      </c>
      <c r="BN243" s="81">
        <v>311.03476800000004</v>
      </c>
      <c r="BO243" s="81">
        <v>10.022881999999999</v>
      </c>
      <c r="BP243" s="42">
        <v>108.19103790255562</v>
      </c>
      <c r="BQ243" s="42">
        <v>94.168568515750778</v>
      </c>
      <c r="BR243" s="42">
        <v>103.11480369588514</v>
      </c>
      <c r="BS243" s="42">
        <v>101.86164833299422</v>
      </c>
      <c r="BT243" s="42">
        <v>103.55266770910684</v>
      </c>
      <c r="BU243" s="42">
        <v>99.932909483097518</v>
      </c>
      <c r="BV243" s="42">
        <v>102.51576035514636</v>
      </c>
      <c r="BW243" s="42">
        <v>95.392106024490289</v>
      </c>
      <c r="BX243" s="42">
        <v>101.32889732199756</v>
      </c>
      <c r="BY243" s="42">
        <v>92.70301234420711</v>
      </c>
      <c r="BZ243" s="42">
        <v>105.53579111232429</v>
      </c>
      <c r="CA243" s="42">
        <v>90.12374899595774</v>
      </c>
      <c r="CB243" s="42">
        <v>103.85723694454559</v>
      </c>
      <c r="CC243" s="42">
        <v>106.80544577983254</v>
      </c>
      <c r="CD243" s="42">
        <v>101.49385570985775</v>
      </c>
      <c r="CE243" s="42">
        <v>101.26196043180656</v>
      </c>
      <c r="CF243" s="42">
        <v>95.121316764401669</v>
      </c>
      <c r="CG243" s="42">
        <v>102.43614222106379</v>
      </c>
      <c r="CH243" s="42">
        <v>104.84617948270667</v>
      </c>
      <c r="CI243" s="42">
        <v>88.010455582560724</v>
      </c>
      <c r="CJ243" s="42">
        <v>102.57724479291505</v>
      </c>
    </row>
    <row r="244" spans="1:88" ht="12" customHeight="1">
      <c r="A244" s="35" t="s">
        <v>714</v>
      </c>
      <c r="B244" s="42">
        <v>12259343.089125477</v>
      </c>
      <c r="C244" s="42">
        <v>2124913.0526539106</v>
      </c>
      <c r="D244" s="42">
        <v>-631.72533999999996</v>
      </c>
      <c r="E244" s="42">
        <v>12678515.389833357</v>
      </c>
      <c r="F244" s="42">
        <v>14</v>
      </c>
      <c r="G244" s="42">
        <v>14</v>
      </c>
      <c r="H244" s="42">
        <v>14.97</v>
      </c>
      <c r="I244" s="42">
        <v>20.158505221238251</v>
      </c>
      <c r="J244" s="42">
        <v>12.985589437541757</v>
      </c>
      <c r="K244" s="42">
        <v>2447.4499999999998</v>
      </c>
      <c r="L244" s="42">
        <v>2459.5538095238089</v>
      </c>
      <c r="M244" s="42">
        <v>47.9100210644661</v>
      </c>
      <c r="N244" s="42">
        <v>153.310733107462</v>
      </c>
      <c r="O244" s="42">
        <v>540.79722730567028</v>
      </c>
      <c r="P244" s="42">
        <v>469.12400089944003</v>
      </c>
      <c r="Q244" s="42">
        <v>71.673226406230214</v>
      </c>
      <c r="R244" s="42">
        <v>584.15412701668004</v>
      </c>
      <c r="S244" s="42">
        <v>-43.356899711009738</v>
      </c>
      <c r="T244" s="42">
        <v>531.18750274966999</v>
      </c>
      <c r="U244" s="42">
        <v>66.850995714289994</v>
      </c>
      <c r="V244" s="42">
        <v>4.7869647940700055</v>
      </c>
      <c r="W244" s="42">
        <v>48.179659472939996</v>
      </c>
      <c r="X244" s="42">
        <v>5.6000000000000014</v>
      </c>
      <c r="Y244" s="42">
        <v>698.64520508731835</v>
      </c>
      <c r="Z244" s="42">
        <v>558.50547122614842</v>
      </c>
      <c r="AA244" s="42">
        <v>92.201348178267807</v>
      </c>
      <c r="AB244" s="42">
        <v>47.938385682902108</v>
      </c>
      <c r="AC244" s="42">
        <v>5824.6304347826099</v>
      </c>
      <c r="AD244" s="42">
        <v>1231.0899999999999</v>
      </c>
      <c r="AE244" s="42">
        <v>85.449566666666669</v>
      </c>
      <c r="AF244" s="42">
        <v>12679.09</v>
      </c>
      <c r="AG244" s="42">
        <v>1429240.404172</v>
      </c>
      <c r="AH244" s="36">
        <v>132239.4</v>
      </c>
      <c r="AI244" s="42">
        <v>101</v>
      </c>
      <c r="AJ244" s="42">
        <v>91.305041907334015</v>
      </c>
      <c r="AK244" s="42">
        <v>115.45086017831061</v>
      </c>
      <c r="AL244" s="42">
        <v>99.450991128182821</v>
      </c>
      <c r="AM244" s="42">
        <v>289390.48580699984</v>
      </c>
      <c r="AN244" s="42">
        <v>95215.069306999983</v>
      </c>
      <c r="AO244" s="81">
        <v>51945.977393999994</v>
      </c>
      <c r="AP244" s="81">
        <v>43269.091912999997</v>
      </c>
      <c r="AQ244" s="81">
        <v>28790.849863999989</v>
      </c>
      <c r="AR244" s="42">
        <v>29873.670435000011</v>
      </c>
      <c r="AS244" s="42">
        <v>106868.35293699977</v>
      </c>
      <c r="AT244" s="81">
        <v>21668.907545999995</v>
      </c>
      <c r="AU244" s="81">
        <v>74434.894931999792</v>
      </c>
      <c r="AV244" s="81">
        <v>10764.550458999995</v>
      </c>
      <c r="AW244" s="42">
        <v>56787.826692000002</v>
      </c>
      <c r="AX244" s="81">
        <v>26200.009348999996</v>
      </c>
      <c r="AY244" s="81">
        <v>30587.817343000006</v>
      </c>
      <c r="AZ244" s="42">
        <v>645.56643600000007</v>
      </c>
      <c r="BA244" s="81">
        <v>474707.46474399988</v>
      </c>
      <c r="BB244" s="81">
        <v>444735.68648899999</v>
      </c>
      <c r="BC244" s="81">
        <v>133916.644642</v>
      </c>
      <c r="BD244" s="81">
        <v>212733.80066799998</v>
      </c>
      <c r="BE244" s="81">
        <v>34545.642304000001</v>
      </c>
      <c r="BF244" s="81">
        <v>25164.838671000001</v>
      </c>
      <c r="BG244" s="81">
        <v>12958.68009</v>
      </c>
      <c r="BH244" s="81">
        <v>13349.729264</v>
      </c>
      <c r="BI244" s="81">
        <v>1826.6046369999999</v>
      </c>
      <c r="BJ244" s="81">
        <v>125.303016</v>
      </c>
      <c r="BK244" s="81">
        <v>3223.8897400000001</v>
      </c>
      <c r="BL244" s="81">
        <v>713.46165999999994</v>
      </c>
      <c r="BM244" s="81">
        <v>393.42518110000003</v>
      </c>
      <c r="BN244" s="81">
        <v>333.824752003512</v>
      </c>
      <c r="BO244" s="81">
        <v>8.7080400000000004</v>
      </c>
      <c r="BP244" s="42">
        <v>108.19103790255562</v>
      </c>
      <c r="BQ244" s="42">
        <v>98.999325111964112</v>
      </c>
      <c r="BR244" s="42">
        <v>103.84891886043236</v>
      </c>
      <c r="BS244" s="42">
        <v>103.48926542542108</v>
      </c>
      <c r="BT244" s="42">
        <v>103.43509228807875</v>
      </c>
      <c r="BU244" s="42">
        <v>103.93881711499758</v>
      </c>
      <c r="BV244" s="42">
        <v>100.00296684818095</v>
      </c>
      <c r="BW244" s="42">
        <v>96.95061121689514</v>
      </c>
      <c r="BX244" s="42">
        <v>102.63747108178393</v>
      </c>
      <c r="BY244" s="42">
        <v>98.562598219153926</v>
      </c>
      <c r="BZ244" s="42">
        <v>115.08419543617289</v>
      </c>
      <c r="CA244" s="42">
        <v>99.731620207357722</v>
      </c>
      <c r="CB244" s="42">
        <v>106.85698359045497</v>
      </c>
      <c r="CC244" s="42">
        <v>107.73821062552835</v>
      </c>
      <c r="CD244" s="42">
        <v>101.78732463523653</v>
      </c>
      <c r="CE244" s="42">
        <v>102.98244389630382</v>
      </c>
      <c r="CF244" s="42">
        <v>97.049641110572509</v>
      </c>
      <c r="CG244" s="42">
        <v>103.21446459306657</v>
      </c>
      <c r="CH244" s="42">
        <v>104.47035284605383</v>
      </c>
      <c r="CI244" s="42">
        <v>92.738068433981198</v>
      </c>
      <c r="CJ244" s="42">
        <v>103.3224737430585</v>
      </c>
    </row>
    <row r="245" spans="1:88" ht="12" customHeight="1">
      <c r="A245" s="35" t="s">
        <v>715</v>
      </c>
      <c r="B245" s="42">
        <v>12467828.89660858</v>
      </c>
      <c r="C245" s="42">
        <v>2313340.4758525714</v>
      </c>
      <c r="D245" s="42">
        <v>-508.67906000000016</v>
      </c>
      <c r="E245" s="42">
        <v>12707157.301403997</v>
      </c>
      <c r="F245" s="42">
        <v>14</v>
      </c>
      <c r="G245" s="42">
        <v>14</v>
      </c>
      <c r="H245" s="42">
        <v>14.99</v>
      </c>
      <c r="I245" s="42">
        <v>20.01557222211795</v>
      </c>
      <c r="J245" s="42">
        <v>12.973505597808282</v>
      </c>
      <c r="K245" s="42">
        <v>2419.42</v>
      </c>
      <c r="L245" s="42">
        <v>2421.8465000000006</v>
      </c>
      <c r="M245" s="42">
        <v>48.361801082488597</v>
      </c>
      <c r="N245" s="42">
        <v>154.91</v>
      </c>
      <c r="O245" s="42">
        <v>590.23018153599958</v>
      </c>
      <c r="P245" s="42">
        <v>510.31644197540976</v>
      </c>
      <c r="Q245" s="42">
        <v>79.913739560589789</v>
      </c>
      <c r="R245" s="42">
        <v>620.6273807575302</v>
      </c>
      <c r="S245" s="42">
        <v>-30.397199221530677</v>
      </c>
      <c r="T245" s="42">
        <v>548.8671479838199</v>
      </c>
      <c r="U245" s="42">
        <v>112.51950937568998</v>
      </c>
      <c r="V245" s="42">
        <v>12.886156765330002</v>
      </c>
      <c r="W245" s="42">
        <v>58.874076008380023</v>
      </c>
      <c r="X245" s="42">
        <v>18.3</v>
      </c>
      <c r="Y245" s="42">
        <v>792.02333662547903</v>
      </c>
      <c r="Z245" s="42">
        <v>634.64928941681649</v>
      </c>
      <c r="AA245" s="42">
        <v>116.39136295696865</v>
      </c>
      <c r="AB245" s="42">
        <v>40.982684251694025</v>
      </c>
      <c r="AC245" s="42">
        <v>5683.9027777777783</v>
      </c>
      <c r="AD245" s="42">
        <v>1265.6300000000001</v>
      </c>
      <c r="AE245" s="42">
        <v>80.901966666666667</v>
      </c>
      <c r="AF245" s="42">
        <v>12999.58</v>
      </c>
      <c r="AG245" s="42">
        <v>1487745.5086980599</v>
      </c>
      <c r="AH245" s="36">
        <v>178404.2</v>
      </c>
      <c r="AI245" s="42">
        <v>101.2</v>
      </c>
      <c r="AJ245" s="42">
        <v>91.77069762106143</v>
      </c>
      <c r="AK245" s="42">
        <v>114.61961398502677</v>
      </c>
      <c r="AL245" s="42">
        <v>99.450991128182821</v>
      </c>
      <c r="AM245" s="42">
        <v>337538.33861700003</v>
      </c>
      <c r="AN245" s="42">
        <v>110594.41109700002</v>
      </c>
      <c r="AO245" s="81">
        <v>58185.453845000025</v>
      </c>
      <c r="AP245" s="81">
        <v>52408.957251999986</v>
      </c>
      <c r="AQ245" s="81">
        <v>35852.643265999999</v>
      </c>
      <c r="AR245" s="42">
        <v>53367.814181000023</v>
      </c>
      <c r="AS245" s="42">
        <v>118093.04400099993</v>
      </c>
      <c r="AT245" s="81">
        <v>29242.757749</v>
      </c>
      <c r="AU245" s="81">
        <v>71090.799145999918</v>
      </c>
      <c r="AV245" s="81">
        <v>17759.487106000004</v>
      </c>
      <c r="AW245" s="42">
        <v>54970.188048000004</v>
      </c>
      <c r="AX245" s="81">
        <v>28447.691480999998</v>
      </c>
      <c r="AY245" s="81">
        <v>26522.496567000006</v>
      </c>
      <c r="AZ245" s="42">
        <v>512.88129000000004</v>
      </c>
      <c r="BA245" s="81">
        <v>594994.48554700019</v>
      </c>
      <c r="BB245" s="81">
        <v>504864.77031500003</v>
      </c>
      <c r="BC245" s="81">
        <v>143547.248811</v>
      </c>
      <c r="BD245" s="81">
        <v>228014.50523800004</v>
      </c>
      <c r="BE245" s="81">
        <v>29625.68305</v>
      </c>
      <c r="BF245" s="81">
        <v>43621.710732</v>
      </c>
      <c r="BG245" s="81">
        <v>31960</v>
      </c>
      <c r="BH245" s="81">
        <v>16880.761513999998</v>
      </c>
      <c r="BI245" s="81">
        <v>50364.545374999994</v>
      </c>
      <c r="BJ245" s="81">
        <v>135.84890899999999</v>
      </c>
      <c r="BK245" s="81">
        <v>3416.13625</v>
      </c>
      <c r="BL245" s="81">
        <v>590.6332000000001</v>
      </c>
      <c r="BM245" s="81">
        <v>635.67159961700008</v>
      </c>
      <c r="BN245" s="81">
        <v>777.58600000000001</v>
      </c>
      <c r="BO245" s="81">
        <v>10.90875</v>
      </c>
      <c r="BP245" s="42">
        <v>108.19103790255562</v>
      </c>
      <c r="BQ245" s="42">
        <v>101.63588650775813</v>
      </c>
      <c r="BR245" s="42">
        <v>105.11749051649511</v>
      </c>
      <c r="BS245" s="42">
        <v>105.0702783769117</v>
      </c>
      <c r="BT245" s="42">
        <v>104.1728354893165</v>
      </c>
      <c r="BU245" s="42">
        <v>106.69151311985394</v>
      </c>
      <c r="BV245" s="42">
        <v>99.619305091570638</v>
      </c>
      <c r="BW245" s="42">
        <v>96.95061121689514</v>
      </c>
      <c r="BX245" s="42">
        <v>104.36837465628842</v>
      </c>
      <c r="BY245" s="42">
        <v>103.81753013956201</v>
      </c>
      <c r="BZ245" s="42">
        <v>116.42369183291653</v>
      </c>
      <c r="CA245" s="42">
        <v>105.86166283200134</v>
      </c>
      <c r="CB245" s="42">
        <v>108.25148695027343</v>
      </c>
      <c r="CC245" s="42">
        <v>109.97414810978351</v>
      </c>
      <c r="CD245" s="42">
        <v>102.40416013319829</v>
      </c>
      <c r="CE245" s="42">
        <v>105.16541452524648</v>
      </c>
      <c r="CF245" s="42">
        <v>102.28724626493204</v>
      </c>
      <c r="CG245" s="42">
        <v>104.65663357364404</v>
      </c>
      <c r="CH245" s="42">
        <v>105.28406001960349</v>
      </c>
      <c r="CI245" s="42">
        <v>90.98472205657491</v>
      </c>
      <c r="CJ245" s="42">
        <v>104.46877141664476</v>
      </c>
    </row>
    <row r="246" spans="1:88" ht="12" customHeight="1">
      <c r="A246" s="35" t="s">
        <v>716</v>
      </c>
      <c r="B246" s="42">
        <v>12989767.6655885</v>
      </c>
      <c r="C246" s="42">
        <v>2487796.215770388</v>
      </c>
      <c r="D246" s="42">
        <v>-554.51959000000011</v>
      </c>
      <c r="E246" s="42">
        <v>12711501.763104361</v>
      </c>
      <c r="F246" s="42">
        <v>14</v>
      </c>
      <c r="G246" s="42">
        <v>14</v>
      </c>
      <c r="H246" s="42">
        <v>14.68</v>
      </c>
      <c r="I246" s="42">
        <v>20.358658626289209</v>
      </c>
      <c r="J246" s="42">
        <v>12.814514306267125</v>
      </c>
      <c r="K246" s="42">
        <v>2397.9699999999998</v>
      </c>
      <c r="L246" s="42">
        <v>2413.0569565217388</v>
      </c>
      <c r="M246" s="42">
        <v>48.77</v>
      </c>
      <c r="N246" s="42">
        <v>154.94007285801001</v>
      </c>
      <c r="O246" s="42">
        <v>572.2258033978303</v>
      </c>
      <c r="P246" s="42">
        <v>502.6493764123702</v>
      </c>
      <c r="Q246" s="42">
        <v>69.576426985460046</v>
      </c>
      <c r="R246" s="42">
        <v>699.26707629859015</v>
      </c>
      <c r="S246" s="42">
        <v>-127.04127290075994</v>
      </c>
      <c r="T246" s="42">
        <v>544.96431412496042</v>
      </c>
      <c r="U246" s="42">
        <v>62.512949827560007</v>
      </c>
      <c r="V246" s="42">
        <v>75.350831853190002</v>
      </c>
      <c r="W246" s="42">
        <v>78.951930320439999</v>
      </c>
      <c r="X246" s="42">
        <v>18.199999999999996</v>
      </c>
      <c r="Y246" s="42">
        <v>806.50189184520741</v>
      </c>
      <c r="Z246" s="42">
        <v>639.05672223775059</v>
      </c>
      <c r="AA246" s="42">
        <v>134.02655433512678</v>
      </c>
      <c r="AB246" s="42">
        <v>33.418615272330108</v>
      </c>
      <c r="AC246" s="42">
        <v>5599.5595238095202</v>
      </c>
      <c r="AD246" s="42">
        <v>1268.94</v>
      </c>
      <c r="AE246" s="42">
        <v>70.94723333333333</v>
      </c>
      <c r="AF246" s="42">
        <v>12788.19</v>
      </c>
      <c r="AG246" s="42">
        <v>1467979.3328228102</v>
      </c>
      <c r="AH246" s="36">
        <v>130924.1</v>
      </c>
      <c r="AI246" s="42">
        <v>98.6</v>
      </c>
      <c r="AJ246" s="42">
        <v>92.275436457977264</v>
      </c>
      <c r="AK246" s="42">
        <v>114.05797787650013</v>
      </c>
      <c r="AL246" s="42">
        <v>92.966074242494756</v>
      </c>
      <c r="AM246" s="42">
        <v>382652.11490599997</v>
      </c>
      <c r="AN246" s="42">
        <v>106199.35606200001</v>
      </c>
      <c r="AO246" s="81">
        <v>64991.144253999999</v>
      </c>
      <c r="AP246" s="81">
        <v>41208.211808</v>
      </c>
      <c r="AQ246" s="81">
        <v>20271.914529999998</v>
      </c>
      <c r="AR246" s="42">
        <v>47741.078203999998</v>
      </c>
      <c r="AS246" s="42">
        <v>162626.91295400023</v>
      </c>
      <c r="AT246" s="81">
        <v>45581.291316000003</v>
      </c>
      <c r="AU246" s="81">
        <v>102039.001431</v>
      </c>
      <c r="AV246" s="81">
        <v>15006.620207</v>
      </c>
      <c r="AW246" s="42">
        <v>65551.392240999994</v>
      </c>
      <c r="AX246" s="81">
        <v>36308.837716000002</v>
      </c>
      <c r="AY246" s="81">
        <v>29242.554524999992</v>
      </c>
      <c r="AZ246" s="42">
        <v>533.37544500000001</v>
      </c>
      <c r="BA246" s="81">
        <v>610151.85727499996</v>
      </c>
      <c r="BB246" s="81">
        <v>499959.20908499998</v>
      </c>
      <c r="BC246" s="81">
        <v>108548.800418</v>
      </c>
      <c r="BD246" s="81">
        <v>241095.89983099999</v>
      </c>
      <c r="BE246" s="81">
        <v>31348.930329999999</v>
      </c>
      <c r="BF246" s="81">
        <v>22277.148389000002</v>
      </c>
      <c r="BG246" s="81">
        <v>66082.25</v>
      </c>
      <c r="BH246" s="81">
        <v>15133.829532</v>
      </c>
      <c r="BI246" s="81">
        <v>72677.773052999997</v>
      </c>
      <c r="BJ246" s="81">
        <v>103.23101200000001</v>
      </c>
      <c r="BK246" s="81">
        <v>3493.07213</v>
      </c>
      <c r="BL246" s="81">
        <v>659.95965999999999</v>
      </c>
      <c r="BM246" s="81">
        <v>434.39036092999999</v>
      </c>
      <c r="BN246" s="81">
        <v>1648.4843000000001</v>
      </c>
      <c r="BO246" s="81">
        <v>9.7205949999999994</v>
      </c>
      <c r="BP246" s="42">
        <v>108.19103790255562</v>
      </c>
      <c r="BQ246" s="42">
        <v>104.72273556626141</v>
      </c>
      <c r="BR246" s="42">
        <v>105.68726617670711</v>
      </c>
      <c r="BS246" s="42">
        <v>105.73174761890229</v>
      </c>
      <c r="BT246" s="42">
        <v>104.16201247754128</v>
      </c>
      <c r="BU246" s="42">
        <v>107.54781595405129</v>
      </c>
      <c r="BV246" s="42">
        <v>97.608512577505522</v>
      </c>
      <c r="BW246" s="42">
        <v>96.95061121689514</v>
      </c>
      <c r="BX246" s="42">
        <v>105.50442123087505</v>
      </c>
      <c r="BY246" s="42">
        <v>105.52048502714899</v>
      </c>
      <c r="BZ246" s="42">
        <v>116.10212323780415</v>
      </c>
      <c r="CA246" s="42">
        <v>108.19667877960921</v>
      </c>
      <c r="CB246" s="42">
        <v>108.64823415877096</v>
      </c>
      <c r="CC246" s="42">
        <v>110.63020447288589</v>
      </c>
      <c r="CD246" s="42">
        <v>102.56399817416047</v>
      </c>
      <c r="CE246" s="42">
        <v>106.69758744579438</v>
      </c>
      <c r="CF246" s="42">
        <v>102.73757660141642</v>
      </c>
      <c r="CG246" s="42">
        <v>105.39789019397961</v>
      </c>
      <c r="CH246" s="42">
        <v>105.16601396799204</v>
      </c>
      <c r="CI246" s="42">
        <v>92.227675431619318</v>
      </c>
      <c r="CJ246" s="42">
        <v>105.05795392636763</v>
      </c>
    </row>
    <row r="247" spans="1:88" ht="12" customHeight="1">
      <c r="A247" s="35" t="s">
        <v>717</v>
      </c>
      <c r="B247" s="42">
        <v>13483236.044870805</v>
      </c>
      <c r="C247" s="42">
        <v>2719731.7440113793</v>
      </c>
      <c r="D247" s="42">
        <v>-489.69198000000006</v>
      </c>
      <c r="E247" s="42">
        <v>12903057.356375951</v>
      </c>
      <c r="F247" s="42">
        <v>12</v>
      </c>
      <c r="G247" s="42">
        <v>12.86</v>
      </c>
      <c r="H247" s="42">
        <v>13.1</v>
      </c>
      <c r="I247" s="42">
        <v>20.285123533898851</v>
      </c>
      <c r="J247" s="42">
        <v>12.896835379866003</v>
      </c>
      <c r="K247" s="42">
        <v>2349.87</v>
      </c>
      <c r="L247" s="42">
        <v>2367.9299999999998</v>
      </c>
      <c r="M247" s="42">
        <v>49.494142050111797</v>
      </c>
      <c r="N247" s="42">
        <v>157.20355586846</v>
      </c>
      <c r="O247" s="42">
        <v>609.8554249449802</v>
      </c>
      <c r="P247" s="42">
        <v>515.13238071902992</v>
      </c>
      <c r="Q247" s="42">
        <v>94.723044225950247</v>
      </c>
      <c r="R247" s="42">
        <v>873.84883150734038</v>
      </c>
      <c r="S247" s="42">
        <v>-263.99340656236029</v>
      </c>
      <c r="T247" s="42">
        <v>711.47369138624003</v>
      </c>
      <c r="U247" s="42">
        <v>132.64431912293</v>
      </c>
      <c r="V247" s="42">
        <v>-43.499972026950019</v>
      </c>
      <c r="W247" s="42">
        <v>205.87511214805002</v>
      </c>
      <c r="X247" s="42">
        <v>27.100000000000009</v>
      </c>
      <c r="Y247" s="42">
        <v>908.77399151481507</v>
      </c>
      <c r="Z247" s="42">
        <v>750.11222886085932</v>
      </c>
      <c r="AA247" s="42">
        <v>129.82179800888758</v>
      </c>
      <c r="AB247" s="42">
        <v>28.839964645068214</v>
      </c>
      <c r="AC247" s="42">
        <v>5719.761363636364</v>
      </c>
      <c r="AD247" s="42">
        <v>1241.55</v>
      </c>
      <c r="AE247" s="42">
        <v>60.951133333333338</v>
      </c>
      <c r="AF247" s="42">
        <v>12583.85</v>
      </c>
      <c r="AG247" s="42">
        <v>1497666.6032730702</v>
      </c>
      <c r="AH247" s="36">
        <v>258856.9</v>
      </c>
      <c r="AI247" s="42">
        <v>101</v>
      </c>
      <c r="AJ247" s="42">
        <v>91.980155061311734</v>
      </c>
      <c r="AK247" s="42">
        <v>115.39245621765519</v>
      </c>
      <c r="AL247" s="42">
        <v>84.468673148580379</v>
      </c>
      <c r="AM247" s="42">
        <v>430734.24404299998</v>
      </c>
      <c r="AN247" s="42">
        <v>130700.29087700001</v>
      </c>
      <c r="AO247" s="81">
        <v>61276.809155000003</v>
      </c>
      <c r="AP247" s="81">
        <v>69423.481721999997</v>
      </c>
      <c r="AQ247" s="81">
        <v>51359.848682000003</v>
      </c>
      <c r="AR247" s="42">
        <v>50470.906628999997</v>
      </c>
      <c r="AS247" s="42">
        <v>173499.41599499999</v>
      </c>
      <c r="AT247" s="81">
        <v>51959.520901999997</v>
      </c>
      <c r="AU247" s="81">
        <v>103081.02194200001</v>
      </c>
      <c r="AV247" s="81">
        <v>18458.873151</v>
      </c>
      <c r="AW247" s="42">
        <v>75407.275045000002</v>
      </c>
      <c r="AX247" s="81">
        <v>52262.248341999999</v>
      </c>
      <c r="AY247" s="81">
        <v>23145.026703000003</v>
      </c>
      <c r="AZ247" s="42">
        <v>656.35549700000001</v>
      </c>
      <c r="BA247" s="81">
        <v>599734.77325199998</v>
      </c>
      <c r="BB247" s="81">
        <v>521486.62992699997</v>
      </c>
      <c r="BC247" s="81">
        <v>132403.61975899999</v>
      </c>
      <c r="BD247" s="81">
        <v>270225.27753600001</v>
      </c>
      <c r="BE247" s="81">
        <v>27953.323661999999</v>
      </c>
      <c r="BF247" s="81">
        <v>22893.66401</v>
      </c>
      <c r="BG247" s="81">
        <v>38505</v>
      </c>
      <c r="BH247" s="81">
        <v>14115.705024999999</v>
      </c>
      <c r="BI247" s="81">
        <v>53494.375472499996</v>
      </c>
      <c r="BJ247" s="81">
        <v>127.969965</v>
      </c>
      <c r="BK247" s="81">
        <v>4031.4301999999998</v>
      </c>
      <c r="BL247" s="81">
        <v>629.87860999999998</v>
      </c>
      <c r="BM247" s="81">
        <v>512.57210029999999</v>
      </c>
      <c r="BN247" s="81">
        <v>933.1</v>
      </c>
      <c r="BO247" s="81">
        <v>9.7086419999999993</v>
      </c>
      <c r="BP247" s="42">
        <v>108.19103790255562</v>
      </c>
      <c r="BQ247" s="42">
        <v>100.55433818547129</v>
      </c>
      <c r="BR247" s="42">
        <v>105.74891324303698</v>
      </c>
      <c r="BS247" s="42">
        <v>105.085291052363</v>
      </c>
      <c r="BT247" s="42">
        <v>104.12200311978631</v>
      </c>
      <c r="BU247" s="42">
        <v>104.89874857110316</v>
      </c>
      <c r="BV247" s="42">
        <v>97.319745872487402</v>
      </c>
      <c r="BW247" s="42">
        <v>96.95061121689514</v>
      </c>
      <c r="BX247" s="42">
        <v>105.77881392187884</v>
      </c>
      <c r="BY247" s="42">
        <v>100.36595391030657</v>
      </c>
      <c r="BZ247" s="42">
        <v>112.49852749165744</v>
      </c>
      <c r="CA247" s="42">
        <v>100.1742732748216</v>
      </c>
      <c r="CB247" s="42">
        <v>107.35911145355477</v>
      </c>
      <c r="CC247" s="42">
        <v>110.4850807779342</v>
      </c>
      <c r="CD247" s="42">
        <v>102.79676606641215</v>
      </c>
      <c r="CE247" s="42">
        <v>106.98887066670353</v>
      </c>
      <c r="CF247" s="42">
        <v>100.51558111389021</v>
      </c>
      <c r="CG247" s="42">
        <v>105.51935786637316</v>
      </c>
      <c r="CH247" s="42">
        <v>104.95462393799384</v>
      </c>
      <c r="CI247" s="42">
        <v>88.768574811108294</v>
      </c>
      <c r="CJ247" s="42">
        <v>105.15450163482291</v>
      </c>
    </row>
    <row r="248" spans="1:88" ht="12" customHeight="1">
      <c r="A248" s="35" t="s">
        <v>718</v>
      </c>
      <c r="B248" s="42">
        <v>13999629.606593275</v>
      </c>
      <c r="C248" s="42">
        <v>2584182.0645299051</v>
      </c>
      <c r="D248" s="42">
        <v>-456.13549999999987</v>
      </c>
      <c r="E248" s="42">
        <v>13038365.919424109</v>
      </c>
      <c r="F248" s="42">
        <v>12</v>
      </c>
      <c r="G248" s="42">
        <v>12</v>
      </c>
      <c r="H248" s="42">
        <v>12.27</v>
      </c>
      <c r="I248" s="42">
        <v>20.051382053697175</v>
      </c>
      <c r="J248" s="42">
        <v>12.756111171732188</v>
      </c>
      <c r="K248" s="42">
        <v>2444.9499999999998</v>
      </c>
      <c r="L248" s="42">
        <v>2409.41</v>
      </c>
      <c r="M248" s="42">
        <v>47.525485047718199</v>
      </c>
      <c r="N248" s="42">
        <v>153.21259150126963</v>
      </c>
      <c r="O248" s="42">
        <v>623.01317762069004</v>
      </c>
      <c r="P248" s="42">
        <v>545.40574479222062</v>
      </c>
      <c r="Q248" s="42">
        <v>77.607432828469399</v>
      </c>
      <c r="R248" s="42">
        <v>535.88461264328907</v>
      </c>
      <c r="S248" s="42">
        <v>87.128564977401254</v>
      </c>
      <c r="T248" s="42">
        <v>461.50413928105928</v>
      </c>
      <c r="U248" s="42">
        <v>60.208897434409977</v>
      </c>
      <c r="V248" s="42">
        <v>24.814366493420021</v>
      </c>
      <c r="W248" s="42">
        <v>49.566106868809882</v>
      </c>
      <c r="X248" s="42">
        <v>58</v>
      </c>
      <c r="Y248" s="42">
        <v>794.17286610500605</v>
      </c>
      <c r="Z248" s="42">
        <v>644.44826671508599</v>
      </c>
      <c r="AA248" s="42">
        <v>122.16378240113227</v>
      </c>
      <c r="AB248" s="42">
        <v>27.560816988787877</v>
      </c>
      <c r="AC248" s="42">
        <v>5985.1190476190504</v>
      </c>
      <c r="AD248" s="42">
        <v>1269.44</v>
      </c>
      <c r="AE248" s="42">
        <v>60.176099999999998</v>
      </c>
      <c r="AF248" s="42">
        <v>13610.19</v>
      </c>
      <c r="AG248" s="42">
        <v>1594005.4101593001</v>
      </c>
      <c r="AH248" s="36">
        <v>131247.70000000001</v>
      </c>
      <c r="AI248" s="42">
        <v>100.29999999999998</v>
      </c>
      <c r="AJ248" s="42">
        <v>91.768600704670718</v>
      </c>
      <c r="AK248" s="42">
        <v>113.68464786563388</v>
      </c>
      <c r="AL248" s="42">
        <v>84.468673148580379</v>
      </c>
      <c r="AM248" s="42">
        <v>403132.19705799996</v>
      </c>
      <c r="AN248" s="42">
        <v>106768.65805600004</v>
      </c>
      <c r="AO248" s="81">
        <v>63659.019276000014</v>
      </c>
      <c r="AP248" s="81">
        <v>43109.63878000003</v>
      </c>
      <c r="AQ248" s="81">
        <v>25490.82696700003</v>
      </c>
      <c r="AR248" s="42">
        <v>51318.287849000008</v>
      </c>
      <c r="AS248" s="42">
        <v>152881.81072799995</v>
      </c>
      <c r="AT248" s="81">
        <v>46506.876682999995</v>
      </c>
      <c r="AU248" s="81">
        <v>88332.039034999965</v>
      </c>
      <c r="AV248" s="81">
        <v>18042.895009999982</v>
      </c>
      <c r="AW248" s="42">
        <v>91580.208717999994</v>
      </c>
      <c r="AX248" s="81">
        <v>58615.400173999995</v>
      </c>
      <c r="AY248" s="81">
        <v>32964.808544</v>
      </c>
      <c r="AZ248" s="42">
        <v>583.2317069999998</v>
      </c>
      <c r="BA248" s="81">
        <v>414423.96467900003</v>
      </c>
      <c r="BB248" s="81">
        <v>367301.046913</v>
      </c>
      <c r="BC248" s="81">
        <v>124015.92325000001</v>
      </c>
      <c r="BD248" s="81">
        <v>126285.79695800001</v>
      </c>
      <c r="BE248" s="81">
        <v>28716.306911</v>
      </c>
      <c r="BF248" s="81">
        <v>16216.205743</v>
      </c>
      <c r="BG248" s="81">
        <v>37488</v>
      </c>
      <c r="BH248" s="81">
        <v>16875.495320999999</v>
      </c>
      <c r="BI248" s="81">
        <v>18158.2630283</v>
      </c>
      <c r="BJ248" s="81">
        <v>119.83272697</v>
      </c>
      <c r="BK248" s="81">
        <v>1896.6079</v>
      </c>
      <c r="BL248" s="81">
        <v>629.45227</v>
      </c>
      <c r="BM248" s="81">
        <v>443.06573821900002</v>
      </c>
      <c r="BN248" s="81">
        <v>933.1</v>
      </c>
      <c r="BO248" s="81">
        <v>12.411887</v>
      </c>
      <c r="BP248" s="42">
        <v>108.19103790255562</v>
      </c>
      <c r="BQ248" s="42">
        <v>99.711361040729159</v>
      </c>
      <c r="BR248" s="42">
        <v>105.75945443525259</v>
      </c>
      <c r="BS248" s="42">
        <v>105.02486775225221</v>
      </c>
      <c r="BT248" s="42">
        <v>104.12917160104176</v>
      </c>
      <c r="BU248" s="42">
        <v>104.76773972955678</v>
      </c>
      <c r="BV248" s="42">
        <v>99.933076784612268</v>
      </c>
      <c r="BW248" s="42">
        <v>96.95061121689514</v>
      </c>
      <c r="BX248" s="42">
        <v>105.71475656022304</v>
      </c>
      <c r="BY248" s="42">
        <v>99.09290163091633</v>
      </c>
      <c r="BZ248" s="42">
        <v>106.29723566495197</v>
      </c>
      <c r="CA248" s="42">
        <v>99.248001900199455</v>
      </c>
      <c r="CB248" s="42">
        <v>107.84799420094811</v>
      </c>
      <c r="CC248" s="42">
        <v>110.5792551463568</v>
      </c>
      <c r="CD248" s="42">
        <v>102.81119394833566</v>
      </c>
      <c r="CE248" s="42">
        <v>106.89296552695515</v>
      </c>
      <c r="CF248" s="42">
        <v>98.679927924889725</v>
      </c>
      <c r="CG248" s="42">
        <v>105.47628670062694</v>
      </c>
      <c r="CH248" s="42">
        <v>104.95723147816439</v>
      </c>
      <c r="CI248" s="42">
        <v>100.59404744400307</v>
      </c>
      <c r="CJ248" s="42">
        <v>105.12026682755842</v>
      </c>
    </row>
    <row r="249" spans="1:88" ht="12" customHeight="1">
      <c r="A249" s="35" t="s">
        <v>719</v>
      </c>
      <c r="B249" s="42">
        <v>14526295.731267415</v>
      </c>
      <c r="C249" s="42">
        <v>2759045.0947475731</v>
      </c>
      <c r="D249" s="42">
        <v>-263.67774000000009</v>
      </c>
      <c r="E249" s="42">
        <v>13264967.749212338</v>
      </c>
      <c r="F249" s="42">
        <v>12</v>
      </c>
      <c r="G249" s="42">
        <v>12</v>
      </c>
      <c r="H249" s="42">
        <v>12.17</v>
      </c>
      <c r="I249" s="42">
        <v>20.108407282721377</v>
      </c>
      <c r="J249" s="42">
        <v>12.544523471470763</v>
      </c>
      <c r="K249" s="42">
        <v>2430.0500000000002</v>
      </c>
      <c r="L249" s="42">
        <v>2443.5300000000002</v>
      </c>
      <c r="M249" s="42">
        <v>47.00880807915771</v>
      </c>
      <c r="N249" s="42">
        <v>150.718452708331</v>
      </c>
      <c r="O249" s="42">
        <v>567.69248293829583</v>
      </c>
      <c r="P249" s="42">
        <v>520.60673373314569</v>
      </c>
      <c r="Q249" s="42">
        <v>47.085749205150009</v>
      </c>
      <c r="R249" s="42">
        <v>555.90103575369073</v>
      </c>
      <c r="S249" s="42">
        <v>11.791447184605122</v>
      </c>
      <c r="T249" s="42">
        <v>447.64122886550189</v>
      </c>
      <c r="U249" s="42">
        <v>71.049077937230109</v>
      </c>
      <c r="V249" s="42">
        <v>16.09168429028</v>
      </c>
      <c r="W249" s="42">
        <v>92.168122597909928</v>
      </c>
      <c r="X249" s="42">
        <v>25.299999999999983</v>
      </c>
      <c r="Y249" s="42">
        <v>908.52143092522363</v>
      </c>
      <c r="Z249" s="42">
        <v>742.61897840189476</v>
      </c>
      <c r="AA249" s="42">
        <v>138.01553339393408</v>
      </c>
      <c r="AB249" s="42">
        <v>27.886919129394848</v>
      </c>
      <c r="AC249" s="42">
        <v>5251.2594059405956</v>
      </c>
      <c r="AD249" s="42">
        <v>1321.4</v>
      </c>
      <c r="AE249" s="42">
        <v>60.888800000000003</v>
      </c>
      <c r="AF249" s="42">
        <v>14790.77</v>
      </c>
      <c r="AG249" s="42">
        <v>1805979.686244</v>
      </c>
      <c r="AH249" s="36">
        <v>117220.4</v>
      </c>
      <c r="AI249" s="42">
        <v>100.89999999999999</v>
      </c>
      <c r="AJ249" s="42">
        <v>91</v>
      </c>
      <c r="AK249" s="42">
        <v>113.99999999999999</v>
      </c>
      <c r="AL249" s="42">
        <v>92.966074242494756</v>
      </c>
      <c r="AM249" s="42">
        <v>417422.697957</v>
      </c>
      <c r="AN249" s="42">
        <v>112022.200601</v>
      </c>
      <c r="AO249" s="81">
        <v>61513.713495999997</v>
      </c>
      <c r="AP249" s="81">
        <v>50508.487105</v>
      </c>
      <c r="AQ249" s="81">
        <v>30158.875804000003</v>
      </c>
      <c r="AR249" s="42">
        <v>56448.943548000003</v>
      </c>
      <c r="AS249" s="42">
        <v>159357.83909599998</v>
      </c>
      <c r="AT249" s="81">
        <v>49509.315891000006</v>
      </c>
      <c r="AU249" s="81">
        <v>94894.70379</v>
      </c>
      <c r="AV249" s="81">
        <v>14953.819415</v>
      </c>
      <c r="AW249" s="42">
        <v>88969.967225</v>
      </c>
      <c r="AX249" s="81">
        <v>46876.763304</v>
      </c>
      <c r="AY249" s="81">
        <v>42093.203921</v>
      </c>
      <c r="AZ249" s="42">
        <v>623.74748699999998</v>
      </c>
      <c r="BA249" s="81">
        <v>581928.03116499993</v>
      </c>
      <c r="BB249" s="81">
        <v>525343.68626899994</v>
      </c>
      <c r="BC249" s="81">
        <v>143403.88101300001</v>
      </c>
      <c r="BD249" s="81">
        <v>165777.71528</v>
      </c>
      <c r="BE249" s="81">
        <v>33884.522535999997</v>
      </c>
      <c r="BF249" s="81">
        <v>27333.003497000002</v>
      </c>
      <c r="BG249" s="81">
        <v>123806</v>
      </c>
      <c r="BH249" s="81">
        <v>15489.589807</v>
      </c>
      <c r="BI249" s="81">
        <v>19253.115203699999</v>
      </c>
      <c r="BJ249" s="81">
        <v>127.77748805</v>
      </c>
      <c r="BK249" s="81">
        <v>2393.8962000000001</v>
      </c>
      <c r="BL249" s="81">
        <v>715.24247000000003</v>
      </c>
      <c r="BM249" s="81">
        <v>626.70777675399995</v>
      </c>
      <c r="BN249" s="81">
        <v>3017.04</v>
      </c>
      <c r="BO249" s="81">
        <v>10.915247000000001</v>
      </c>
      <c r="BP249" s="42">
        <v>111.27631692556589</v>
      </c>
      <c r="BQ249" s="42">
        <v>93.829542806034084</v>
      </c>
      <c r="BR249" s="42">
        <v>107.22098408644933</v>
      </c>
      <c r="BS249" s="42">
        <v>106.36674483829742</v>
      </c>
      <c r="BT249" s="42">
        <v>106.86030015172281</v>
      </c>
      <c r="BU249" s="42">
        <v>105.40870923562431</v>
      </c>
      <c r="BV249" s="42">
        <v>106.40538427709185</v>
      </c>
      <c r="BW249" s="42">
        <v>96.95061121689514</v>
      </c>
      <c r="BX249" s="42">
        <v>106.52986189563732</v>
      </c>
      <c r="BY249" s="42">
        <v>95.774122073999138</v>
      </c>
      <c r="BZ249" s="42">
        <v>105.09278212937345</v>
      </c>
      <c r="CA249" s="42">
        <v>95.602276063372898</v>
      </c>
      <c r="CB249" s="42">
        <v>110.63828225052939</v>
      </c>
      <c r="CC249" s="42">
        <v>110.66737579529752</v>
      </c>
      <c r="CD249" s="42">
        <v>104.95552467320358</v>
      </c>
      <c r="CE249" s="42">
        <v>107.16869717493782</v>
      </c>
      <c r="CF249" s="42">
        <v>96.70853982216903</v>
      </c>
      <c r="CG249" s="42">
        <v>107.01061754070932</v>
      </c>
      <c r="CH249" s="42">
        <v>108.05703375752438</v>
      </c>
      <c r="CI249" s="42">
        <v>120.73358522221382</v>
      </c>
      <c r="CJ249" s="42">
        <v>106.72219310740225</v>
      </c>
    </row>
    <row r="250" spans="1:88" ht="12" customHeight="1">
      <c r="A250" s="38" t="s">
        <v>760</v>
      </c>
      <c r="B250" s="42">
        <v>14749712.338396205</v>
      </c>
      <c r="C250" s="42">
        <v>2800400.5528758806</v>
      </c>
      <c r="D250" s="42">
        <v>-217.54308999999989</v>
      </c>
      <c r="E250" s="42">
        <v>13421428.070081647</v>
      </c>
      <c r="F250" s="42">
        <v>12</v>
      </c>
      <c r="G250" s="42">
        <v>12</v>
      </c>
      <c r="H250" s="42">
        <v>12.05</v>
      </c>
      <c r="I250" s="42">
        <v>20.023937638929102</v>
      </c>
      <c r="J250" s="42">
        <v>12.9</v>
      </c>
      <c r="K250" s="42">
        <v>2464.4299999999998</v>
      </c>
      <c r="L250" s="42">
        <v>2454.287142857143</v>
      </c>
      <c r="M250" s="42">
        <v>46.146659248532004</v>
      </c>
      <c r="N250" s="42">
        <v>148.06684580762499</v>
      </c>
      <c r="O250" s="42">
        <v>567.94854671618941</v>
      </c>
      <c r="P250" s="42">
        <v>507.75868690253975</v>
      </c>
      <c r="Q250" s="42">
        <v>60.18985981365001</v>
      </c>
      <c r="R250" s="42">
        <v>728.21454523080922</v>
      </c>
      <c r="S250" s="42">
        <v>-160.26599851461984</v>
      </c>
      <c r="T250" s="42">
        <v>562.92843611584806</v>
      </c>
      <c r="U250" s="42">
        <v>122.72240105349994</v>
      </c>
      <c r="V250" s="42">
        <v>16.404122974459991</v>
      </c>
      <c r="W250" s="42">
        <v>148.88198614050017</v>
      </c>
      <c r="X250" s="42">
        <v>66.900000000000006</v>
      </c>
      <c r="Y250" s="42">
        <v>902.46186709573442</v>
      </c>
      <c r="Z250" s="42">
        <v>737.66490463087371</v>
      </c>
      <c r="AA250" s="42">
        <v>132.48390043163468</v>
      </c>
      <c r="AB250" s="42">
        <v>32.313062033225954</v>
      </c>
      <c r="AC250" s="42">
        <v>6577.2</v>
      </c>
      <c r="AD250" s="42">
        <v>1280</v>
      </c>
      <c r="AE250" s="42">
        <v>66.5</v>
      </c>
      <c r="AF250" s="42">
        <v>17244.82</v>
      </c>
      <c r="AG250" s="42">
        <v>2083102.1407999999</v>
      </c>
      <c r="AH250" s="36">
        <v>213407.3</v>
      </c>
      <c r="AI250" s="42">
        <v>101.1</v>
      </c>
      <c r="AJ250" s="42">
        <v>91</v>
      </c>
      <c r="AK250" s="42">
        <v>115.99999999999999</v>
      </c>
      <c r="AL250" s="42">
        <v>92.966074242494756</v>
      </c>
      <c r="AM250" s="42">
        <v>376552.2731339999</v>
      </c>
      <c r="AN250" s="42">
        <v>108058.649426</v>
      </c>
      <c r="AO250" s="81">
        <v>65115.050579999996</v>
      </c>
      <c r="AP250" s="81">
        <v>42943.598845999899</v>
      </c>
      <c r="AQ250" s="81">
        <v>23120.146393999901</v>
      </c>
      <c r="AR250" s="42">
        <v>50044.180617999999</v>
      </c>
      <c r="AS250" s="42">
        <v>157781.28148900002</v>
      </c>
      <c r="AT250" s="81">
        <v>48162.135013000006</v>
      </c>
      <c r="AU250" s="81">
        <v>92431.954970999941</v>
      </c>
      <c r="AV250" s="81">
        <v>17187.191504999995</v>
      </c>
      <c r="AW250" s="42">
        <v>59937.752121000005</v>
      </c>
      <c r="AX250" s="81">
        <v>24017.099837000002</v>
      </c>
      <c r="AY250" s="81">
        <v>35920.652284000003</v>
      </c>
      <c r="AZ250" s="42">
        <v>730.40948000000003</v>
      </c>
      <c r="BA250" s="81">
        <v>480407.91698500002</v>
      </c>
      <c r="BB250" s="81">
        <v>423065.60168800002</v>
      </c>
      <c r="BC250" s="81">
        <v>123309.93015499999</v>
      </c>
      <c r="BD250" s="81">
        <v>154431.849793</v>
      </c>
      <c r="BE250" s="81">
        <v>27656.714725999998</v>
      </c>
      <c r="BF250" s="81">
        <v>25981.978041000002</v>
      </c>
      <c r="BG250" s="81">
        <v>61168.3</v>
      </c>
      <c r="BH250" s="81">
        <v>14819.499041999999</v>
      </c>
      <c r="BI250" s="81">
        <v>21211.311915000002</v>
      </c>
      <c r="BJ250" s="81">
        <v>103.908237</v>
      </c>
      <c r="BK250" s="81">
        <v>2284.85457</v>
      </c>
      <c r="BL250" s="81">
        <v>571.93892000000005</v>
      </c>
      <c r="BM250" s="81">
        <v>550.40809378400002</v>
      </c>
      <c r="BN250" s="81">
        <v>1462</v>
      </c>
      <c r="BO250" s="81">
        <v>9.6441920000000003</v>
      </c>
      <c r="BP250" s="42">
        <v>111.27631692556589</v>
      </c>
      <c r="BQ250" s="42">
        <v>92.282439671592698</v>
      </c>
      <c r="BR250" s="42">
        <v>108.12738736341217</v>
      </c>
      <c r="BS250" s="42">
        <v>106.87574943558674</v>
      </c>
      <c r="BT250" s="42">
        <v>108.15758643797709</v>
      </c>
      <c r="BU250" s="42">
        <v>104.6686902567362</v>
      </c>
      <c r="BV250" s="42">
        <v>107.21293379924775</v>
      </c>
      <c r="BW250" s="42">
        <v>96.95061121689514</v>
      </c>
      <c r="BX250" s="42">
        <v>108.07738538586307</v>
      </c>
      <c r="BY250" s="42">
        <v>93.861144904081939</v>
      </c>
      <c r="BZ250" s="42">
        <v>105.00489149677001</v>
      </c>
      <c r="CA250" s="42">
        <v>92.842477726143571</v>
      </c>
      <c r="CB250" s="42">
        <v>110.5349351290354</v>
      </c>
      <c r="CC250" s="42">
        <v>111.13511941227827</v>
      </c>
      <c r="CD250" s="42">
        <v>107.49327625353376</v>
      </c>
      <c r="CE250" s="42">
        <v>108.31440545715166</v>
      </c>
      <c r="CF250" s="42">
        <v>95.633195184314403</v>
      </c>
      <c r="CG250" s="42">
        <v>108.23402240762429</v>
      </c>
      <c r="CH250" s="42">
        <v>108.57495968294222</v>
      </c>
      <c r="CI250" s="42">
        <v>117.57696317716608</v>
      </c>
      <c r="CJ250" s="42">
        <v>107.69460769382418</v>
      </c>
    </row>
    <row r="251" spans="1:88" ht="12" customHeight="1">
      <c r="A251" s="38" t="s">
        <v>765</v>
      </c>
      <c r="B251" s="42">
        <v>14520672.404301817</v>
      </c>
      <c r="C251" s="42">
        <v>2626535.7721220483</v>
      </c>
      <c r="D251" s="42">
        <v>-149.3237300000003</v>
      </c>
      <c r="E251" s="42">
        <v>13386591.156474356</v>
      </c>
      <c r="F251" s="42">
        <v>12</v>
      </c>
      <c r="G251" s="42">
        <v>12</v>
      </c>
      <c r="H251" s="42">
        <v>12.05</v>
      </c>
      <c r="I251" s="42">
        <v>20.073105793221615</v>
      </c>
      <c r="J251" s="42">
        <v>13.058052144769155</v>
      </c>
      <c r="K251" s="42">
        <v>2456.17</v>
      </c>
      <c r="L251" s="42">
        <v>2458.6927272727271</v>
      </c>
      <c r="M251" s="42">
        <v>46.4189343524829</v>
      </c>
      <c r="N251" s="42">
        <v>149.15245537793299</v>
      </c>
      <c r="O251" s="42">
        <v>800.26223831875325</v>
      </c>
      <c r="P251" s="42">
        <v>689.96771095830252</v>
      </c>
      <c r="Q251" s="42">
        <v>110.29452736045003</v>
      </c>
      <c r="R251" s="42">
        <v>731.57100284856415</v>
      </c>
      <c r="S251" s="42">
        <v>68.691235470189099</v>
      </c>
      <c r="T251" s="42">
        <v>574.46531696354384</v>
      </c>
      <c r="U251" s="42">
        <v>108.61179824923992</v>
      </c>
      <c r="V251" s="42">
        <v>30.993034285099984</v>
      </c>
      <c r="W251" s="42">
        <v>126.11265159992003</v>
      </c>
      <c r="X251" s="42">
        <v>36.200000000000017</v>
      </c>
      <c r="Y251" s="42">
        <v>915.58041248837856</v>
      </c>
      <c r="Z251" s="42">
        <v>739.71712949133462</v>
      </c>
      <c r="AA251" s="42">
        <v>129.71129642518011</v>
      </c>
      <c r="AB251" s="42">
        <v>46.151986571863766</v>
      </c>
      <c r="AC251" s="42">
        <v>6807.6</v>
      </c>
      <c r="AD251" s="42">
        <v>1271</v>
      </c>
      <c r="AE251" s="42">
        <v>65.2</v>
      </c>
      <c r="AF251" s="42">
        <v>20164.599999999999</v>
      </c>
      <c r="AG251" s="42">
        <v>2181283.6209999998</v>
      </c>
      <c r="AH251" s="36">
        <v>120414.1</v>
      </c>
      <c r="AI251" s="42">
        <v>100.89999999999999</v>
      </c>
      <c r="AJ251" s="42">
        <v>91.5</v>
      </c>
      <c r="AK251" s="42">
        <v>115.99999999999999</v>
      </c>
      <c r="AL251" s="42">
        <v>92.646800613229459</v>
      </c>
      <c r="AM251" s="42">
        <v>399567.03510500002</v>
      </c>
      <c r="AN251" s="42">
        <v>120730.39459900001</v>
      </c>
      <c r="AO251" s="81">
        <v>75621.841274000006</v>
      </c>
      <c r="AP251" s="81">
        <v>45108.553325000001</v>
      </c>
      <c r="AQ251" s="81">
        <v>24681.809237000001</v>
      </c>
      <c r="AR251" s="42">
        <v>48180.131084000001</v>
      </c>
      <c r="AS251" s="42">
        <v>162005.52426499999</v>
      </c>
      <c r="AT251" s="81">
        <v>53383.788909000003</v>
      </c>
      <c r="AU251" s="81">
        <v>94756.078385000001</v>
      </c>
      <c r="AV251" s="81">
        <v>13865.656971</v>
      </c>
      <c r="AW251" s="42">
        <v>68134.951386000001</v>
      </c>
      <c r="AX251" s="81">
        <v>24886.143802000002</v>
      </c>
      <c r="AY251" s="81">
        <v>43248.807583999995</v>
      </c>
      <c r="AZ251" s="42">
        <v>516.033771</v>
      </c>
      <c r="BA251" s="81">
        <v>605671.6022180001</v>
      </c>
      <c r="BB251" s="81">
        <v>547551.08794799994</v>
      </c>
      <c r="BC251" s="81">
        <v>146813.84935199999</v>
      </c>
      <c r="BD251" s="81">
        <v>186677.343593</v>
      </c>
      <c r="BE251" s="81">
        <v>33842.900766000006</v>
      </c>
      <c r="BF251" s="81">
        <v>32300.020232000003</v>
      </c>
      <c r="BG251" s="81">
        <v>111978.4</v>
      </c>
      <c r="BH251" s="81">
        <v>17449.164304000002</v>
      </c>
      <c r="BI251" s="81">
        <v>12959.232961000002</v>
      </c>
      <c r="BJ251" s="81">
        <v>119.369451</v>
      </c>
      <c r="BK251" s="81">
        <v>2611.01973</v>
      </c>
      <c r="BL251" s="81">
        <v>671.31817999999998</v>
      </c>
      <c r="BM251" s="81">
        <v>721.01488189199995</v>
      </c>
      <c r="BN251" s="81">
        <v>2706</v>
      </c>
      <c r="BO251" s="81">
        <v>10.266886</v>
      </c>
      <c r="BP251" s="42">
        <v>111.57373628755192</v>
      </c>
      <c r="BQ251" s="42">
        <v>88.401026452153715</v>
      </c>
      <c r="BR251" s="42">
        <v>109.35565760769971</v>
      </c>
      <c r="BS251" s="42">
        <v>107.27598395777134</v>
      </c>
      <c r="BT251" s="42">
        <v>109.55929697543124</v>
      </c>
      <c r="BU251" s="42">
        <v>103.00181549711861</v>
      </c>
      <c r="BV251" s="42">
        <v>107.21293379924772</v>
      </c>
      <c r="BW251" s="42">
        <v>96.95061121689514</v>
      </c>
      <c r="BX251" s="42">
        <v>109.99371989317017</v>
      </c>
      <c r="BY251" s="42">
        <v>90.088794320996499</v>
      </c>
      <c r="BZ251" s="42">
        <v>106.00480889553953</v>
      </c>
      <c r="CA251" s="42">
        <v>86.128892732949936</v>
      </c>
      <c r="CB251" s="42">
        <v>110.01089496785279</v>
      </c>
      <c r="CC251" s="42">
        <v>112.8807567729402</v>
      </c>
      <c r="CD251" s="42">
        <v>110.5749940378841</v>
      </c>
      <c r="CE251" s="42">
        <v>109.75785020445478</v>
      </c>
      <c r="CF251" s="42">
        <v>95.292646251262411</v>
      </c>
      <c r="CG251" s="42">
        <v>109.65607483226823</v>
      </c>
      <c r="CH251" s="42">
        <v>108.92115414880466</v>
      </c>
      <c r="CI251" s="42">
        <v>103.88149631143099</v>
      </c>
      <c r="CJ251" s="42">
        <v>108.86177657024051</v>
      </c>
    </row>
    <row r="252" spans="1:88" ht="12" customHeight="1">
      <c r="A252" s="35" t="s">
        <v>766</v>
      </c>
      <c r="B252" s="42">
        <v>14821846.993097464</v>
      </c>
      <c r="C252" s="42">
        <v>2639510.8108198573</v>
      </c>
      <c r="D252" s="42">
        <v>432.24867999999992</v>
      </c>
      <c r="E252" s="42">
        <v>13498270.604416087</v>
      </c>
      <c r="F252" s="42">
        <v>12</v>
      </c>
      <c r="G252" s="42">
        <v>12</v>
      </c>
      <c r="H252" s="42">
        <v>11.96</v>
      </c>
      <c r="I252" s="42">
        <v>19.756096718759103</v>
      </c>
      <c r="J252" s="42">
        <v>12.990985519650957</v>
      </c>
      <c r="K252" s="42">
        <v>2443.5700000000002</v>
      </c>
      <c r="L252" s="42">
        <v>2448.8599999999997</v>
      </c>
      <c r="M252" s="42">
        <v>46.668574051738503</v>
      </c>
      <c r="N252" s="42">
        <v>149.60290514439299</v>
      </c>
      <c r="O252" s="42">
        <v>623.51461111118408</v>
      </c>
      <c r="P252" s="42">
        <v>545.35156589076428</v>
      </c>
      <c r="Q252" s="42">
        <v>78.163045220420003</v>
      </c>
      <c r="R252" s="42">
        <v>934.76979663392444</v>
      </c>
      <c r="S252" s="42">
        <v>-311.25518552274036</v>
      </c>
      <c r="T252" s="42">
        <v>664.41831417388539</v>
      </c>
      <c r="U252" s="42">
        <v>92.042210346830132</v>
      </c>
      <c r="V252" s="42">
        <v>42.547923251969991</v>
      </c>
      <c r="W252" s="42">
        <v>227.80355920806991</v>
      </c>
      <c r="X252" s="42">
        <v>18</v>
      </c>
      <c r="Y252" s="42">
        <v>833.90440922265873</v>
      </c>
      <c r="Z252" s="42">
        <v>652.79028281184571</v>
      </c>
      <c r="AA252" s="42">
        <v>128.58084896954048</v>
      </c>
      <c r="AB252" s="42">
        <v>52.533277441272503</v>
      </c>
      <c r="AC252" s="42">
        <v>6830.9047619047606</v>
      </c>
      <c r="AD252" s="42">
        <v>1274.94</v>
      </c>
      <c r="AE252" s="42">
        <v>65.391900000000007</v>
      </c>
      <c r="AF252" s="42">
        <v>22038.74</v>
      </c>
      <c r="AG252" s="42">
        <v>2381559.057577</v>
      </c>
      <c r="AH252" s="36">
        <v>19432.5</v>
      </c>
      <c r="AI252" s="42">
        <v>101.1</v>
      </c>
      <c r="AJ252" s="42">
        <v>92</v>
      </c>
      <c r="AK252" s="42">
        <v>115.99999999999999</v>
      </c>
      <c r="AL252" s="42">
        <v>92.646800613229431</v>
      </c>
      <c r="AM252" s="42">
        <v>390158.37393899972</v>
      </c>
      <c r="AN252" s="42">
        <v>116476.26899300005</v>
      </c>
      <c r="AO252" s="81">
        <v>67797.973994000029</v>
      </c>
      <c r="AP252" s="81">
        <v>48678.294999000005</v>
      </c>
      <c r="AQ252" s="81">
        <v>27765.557803000022</v>
      </c>
      <c r="AR252" s="42">
        <v>46081.765491999999</v>
      </c>
      <c r="AS252" s="42">
        <v>168323.80908499999</v>
      </c>
      <c r="AT252" s="81">
        <v>36278.483187999998</v>
      </c>
      <c r="AU252" s="81">
        <v>117807.08807599993</v>
      </c>
      <c r="AV252" s="81">
        <v>14238.237820999995</v>
      </c>
      <c r="AW252" s="42">
        <v>58622.141468999878</v>
      </c>
      <c r="AX252" s="81">
        <v>34909.554194999902</v>
      </c>
      <c r="AY252" s="81">
        <v>23712.587273999976</v>
      </c>
      <c r="AZ252" s="42">
        <v>654.38889999999992</v>
      </c>
      <c r="BA252" s="81">
        <v>497610.36591900006</v>
      </c>
      <c r="BB252" s="81">
        <v>454938.10379799997</v>
      </c>
      <c r="BC252" s="81">
        <v>139173.82765700002</v>
      </c>
      <c r="BD252" s="81">
        <v>200214.56329500003</v>
      </c>
      <c r="BE252" s="81">
        <v>35238.237829999998</v>
      </c>
      <c r="BF252" s="81">
        <v>20518.919774999998</v>
      </c>
      <c r="BG252" s="81">
        <v>26057.135240000003</v>
      </c>
      <c r="BH252" s="81">
        <v>13491.568106000001</v>
      </c>
      <c r="BI252" s="81">
        <v>10434.321806000002</v>
      </c>
      <c r="BJ252" s="81">
        <v>111.674335</v>
      </c>
      <c r="BK252" s="81">
        <v>2833.6658600000001</v>
      </c>
      <c r="BL252" s="81">
        <v>632.70841999999993</v>
      </c>
      <c r="BM252" s="81">
        <v>507.99601183999999</v>
      </c>
      <c r="BN252" s="81">
        <v>627.58953600000007</v>
      </c>
      <c r="BO252" s="81">
        <v>7.557175</v>
      </c>
      <c r="BP252" s="42">
        <v>111.57373628755192</v>
      </c>
      <c r="BQ252" s="42">
        <v>85.364203559626006</v>
      </c>
      <c r="BR252" s="42">
        <v>109.69098141413643</v>
      </c>
      <c r="BS252" s="42">
        <v>107.20179414375924</v>
      </c>
      <c r="BT252" s="42">
        <v>109.5737441248689</v>
      </c>
      <c r="BU252" s="42">
        <v>102.03389971319415</v>
      </c>
      <c r="BV252" s="42">
        <v>107.21293379924772</v>
      </c>
      <c r="BW252" s="42">
        <v>96.95061121689514</v>
      </c>
      <c r="BX252" s="42">
        <v>110.56856094270063</v>
      </c>
      <c r="BY252" s="42">
        <v>86.75357567781009</v>
      </c>
      <c r="BZ252" s="42">
        <v>107.89650083051473</v>
      </c>
      <c r="CA252" s="42">
        <v>80.447816648697412</v>
      </c>
      <c r="CB252" s="42">
        <v>110.3279312989721</v>
      </c>
      <c r="CC252" s="42">
        <v>113.77204385655106</v>
      </c>
      <c r="CD252" s="42">
        <v>110.96658426204948</v>
      </c>
      <c r="CE252" s="42">
        <v>110.40705085784646</v>
      </c>
      <c r="CF252" s="42">
        <v>94.548623433604433</v>
      </c>
      <c r="CG252" s="42">
        <v>109.97991047180776</v>
      </c>
      <c r="CH252" s="42">
        <v>108.69864959615882</v>
      </c>
      <c r="CI252" s="42">
        <v>99.207536107350407</v>
      </c>
      <c r="CJ252" s="42">
        <v>109.11917500636541</v>
      </c>
    </row>
    <row r="253" spans="1:88" ht="12" customHeight="1">
      <c r="A253" s="35" t="s">
        <v>767</v>
      </c>
      <c r="B253" s="42">
        <v>15861198.545178138</v>
      </c>
      <c r="C253" s="42">
        <v>2825996.7843489992</v>
      </c>
      <c r="D253" s="42">
        <v>1052.1139600000001</v>
      </c>
      <c r="E253" s="42">
        <v>13615069.283894716</v>
      </c>
      <c r="F253" s="42">
        <v>11</v>
      </c>
      <c r="G253" s="42">
        <v>11.73</v>
      </c>
      <c r="H253" s="42">
        <v>11.66</v>
      </c>
      <c r="I253" s="42">
        <v>18.986233184642803</v>
      </c>
      <c r="J253" s="42">
        <v>12.874834154072996</v>
      </c>
      <c r="K253" s="42">
        <v>2427.13</v>
      </c>
      <c r="L253" s="42">
        <v>2433.4894999999992</v>
      </c>
      <c r="M253" s="42">
        <v>46.697590426938802</v>
      </c>
      <c r="N253" s="42">
        <v>150.47341753378601</v>
      </c>
      <c r="O253" s="42">
        <v>780.18891440775963</v>
      </c>
      <c r="P253" s="42">
        <v>676.40007362926008</v>
      </c>
      <c r="Q253" s="42">
        <v>103.78884077849996</v>
      </c>
      <c r="R253" s="42">
        <v>1541.6551331265107</v>
      </c>
      <c r="S253" s="42">
        <v>-761.46621871875095</v>
      </c>
      <c r="T253" s="42">
        <v>941.78097671072101</v>
      </c>
      <c r="U253" s="42">
        <v>178.15719829344988</v>
      </c>
      <c r="V253" s="42">
        <v>114.02596521148003</v>
      </c>
      <c r="W253" s="42">
        <v>485.84819120431041</v>
      </c>
      <c r="X253" s="42">
        <v>49.100000000000364</v>
      </c>
      <c r="Y253" s="42">
        <v>795.60086507216533</v>
      </c>
      <c r="Z253" s="42">
        <v>603.4983229081497</v>
      </c>
      <c r="AA253" s="42">
        <v>133.33922945576109</v>
      </c>
      <c r="AB253" s="42">
        <v>58.763312708254688</v>
      </c>
      <c r="AC253" s="42">
        <v>6833.894736842105</v>
      </c>
      <c r="AD253" s="42">
        <v>1303.05</v>
      </c>
      <c r="AE253" s="42">
        <v>64.176666666666662</v>
      </c>
      <c r="AF253" s="42">
        <v>22108.55</v>
      </c>
      <c r="AG253" s="42">
        <v>2436324.4516119999</v>
      </c>
      <c r="AH253" s="36">
        <v>64485</v>
      </c>
      <c r="AI253" s="42">
        <v>101.29999999999998</v>
      </c>
      <c r="AJ253" s="42">
        <v>91.2</v>
      </c>
      <c r="AK253" s="42">
        <v>116.39999999999999</v>
      </c>
      <c r="AL253" s="42">
        <v>92.646800613229431</v>
      </c>
      <c r="AM253" s="42">
        <v>430673.97483899997</v>
      </c>
      <c r="AN253" s="42">
        <v>119227.422211</v>
      </c>
      <c r="AO253" s="81">
        <v>71414.481884000008</v>
      </c>
      <c r="AP253" s="81">
        <v>47812.940326999997</v>
      </c>
      <c r="AQ253" s="81">
        <v>23535.804673999999</v>
      </c>
      <c r="AR253" s="42">
        <v>52227.203744999999</v>
      </c>
      <c r="AS253" s="42">
        <v>191558.06350600001</v>
      </c>
      <c r="AT253" s="81">
        <v>35566.372322999996</v>
      </c>
      <c r="AU253" s="81">
        <v>129463.568696</v>
      </c>
      <c r="AV253" s="81">
        <v>26528.122487000001</v>
      </c>
      <c r="AW253" s="42">
        <v>66964.061575999993</v>
      </c>
      <c r="AX253" s="81">
        <v>42086.861635000001</v>
      </c>
      <c r="AY253" s="81">
        <v>24877.199940999992</v>
      </c>
      <c r="AZ253" s="42">
        <v>697.22380099999998</v>
      </c>
      <c r="BA253" s="81">
        <v>514036.405982</v>
      </c>
      <c r="BB253" s="81">
        <v>471850.24300099997</v>
      </c>
      <c r="BC253" s="81">
        <v>171598.385801</v>
      </c>
      <c r="BD253" s="81">
        <v>145051.00971300001</v>
      </c>
      <c r="BE253" s="81">
        <v>32675.270638999998</v>
      </c>
      <c r="BF253" s="81">
        <v>29020.673739000002</v>
      </c>
      <c r="BG253" s="81">
        <v>54599.3</v>
      </c>
      <c r="BH253" s="81">
        <v>16256.468847999999</v>
      </c>
      <c r="BI253" s="81">
        <v>6085.5942660000001</v>
      </c>
      <c r="BJ253" s="81">
        <v>131.726269</v>
      </c>
      <c r="BK253" s="81">
        <v>2009.31621</v>
      </c>
      <c r="BL253" s="81">
        <v>573.83271000000002</v>
      </c>
      <c r="BM253" s="81">
        <v>668.60224327499998</v>
      </c>
      <c r="BN253" s="81">
        <v>1337</v>
      </c>
      <c r="BO253" s="81">
        <v>9.6876800000000003</v>
      </c>
      <c r="BP253" s="42">
        <v>111.57373628755192</v>
      </c>
      <c r="BQ253" s="42">
        <v>82.770148982320876</v>
      </c>
      <c r="BR253" s="42">
        <v>110.19379086383344</v>
      </c>
      <c r="BS253" s="42">
        <v>107.54669322007133</v>
      </c>
      <c r="BT253" s="42">
        <v>110.27026818120518</v>
      </c>
      <c r="BU253" s="42">
        <v>101.77556730479981</v>
      </c>
      <c r="BV253" s="42">
        <v>107.21293379924772</v>
      </c>
      <c r="BW253" s="42">
        <v>96.95061121689514</v>
      </c>
      <c r="BX253" s="42">
        <v>111.21626785345055</v>
      </c>
      <c r="BY253" s="42">
        <v>84.261792381430865</v>
      </c>
      <c r="BZ253" s="42">
        <v>110.22191163013801</v>
      </c>
      <c r="CA253" s="42">
        <v>76.883696124433769</v>
      </c>
      <c r="CB253" s="42">
        <v>111.28189727949506</v>
      </c>
      <c r="CC253" s="42">
        <v>113.87102992131999</v>
      </c>
      <c r="CD253" s="42">
        <v>111.39805242104063</v>
      </c>
      <c r="CE253" s="42">
        <v>111.14250322834093</v>
      </c>
      <c r="CF253" s="42">
        <v>93.331701087408248</v>
      </c>
      <c r="CG253" s="42">
        <v>110.69540877919518</v>
      </c>
      <c r="CH253" s="42">
        <v>109.56170314814749</v>
      </c>
      <c r="CI253" s="42">
        <v>102.4178300077489</v>
      </c>
      <c r="CJ253" s="42">
        <v>109.6878837057334</v>
      </c>
    </row>
    <row r="254" spans="1:88" ht="12" customHeight="1">
      <c r="A254" s="35" t="s">
        <v>768</v>
      </c>
      <c r="B254" s="42">
        <v>15762989.867182091</v>
      </c>
      <c r="C254" s="42">
        <v>2632705.9181608399</v>
      </c>
      <c r="D254" s="42">
        <v>788.27500000000009</v>
      </c>
      <c r="E254" s="42">
        <v>13654499.74804214</v>
      </c>
      <c r="F254" s="42">
        <v>11</v>
      </c>
      <c r="G254" s="42">
        <v>11</v>
      </c>
      <c r="H254" s="42">
        <v>10.76</v>
      </c>
      <c r="I254" s="42">
        <v>19.417674961701923</v>
      </c>
      <c r="J254" s="42">
        <v>12.61116131802936</v>
      </c>
      <c r="K254" s="42">
        <v>2417.71</v>
      </c>
      <c r="L254" s="42">
        <v>2425.7700000000004</v>
      </c>
      <c r="M254" s="42">
        <v>45.717310143239999</v>
      </c>
      <c r="N254" s="42">
        <v>150.08162637219499</v>
      </c>
      <c r="O254" s="42">
        <v>530.35147789999996</v>
      </c>
      <c r="P254" s="42">
        <v>468.5711536</v>
      </c>
      <c r="Q254" s="42">
        <v>61.780324280000002</v>
      </c>
      <c r="R254" s="42">
        <v>416.17022760000003</v>
      </c>
      <c r="S254" s="42">
        <v>114.18125029402924</v>
      </c>
      <c r="T254" s="42">
        <v>414.17900810000003</v>
      </c>
      <c r="U254" s="42">
        <v>44.37249095</v>
      </c>
      <c r="V254" s="42">
        <v>-4.62563733</v>
      </c>
      <c r="W254" s="42">
        <v>6.6168568299999997</v>
      </c>
      <c r="X254" s="42">
        <v>27.205585792653597</v>
      </c>
      <c r="Y254" s="42">
        <v>717.73599057740159</v>
      </c>
      <c r="Z254" s="42">
        <v>545.87234135409392</v>
      </c>
      <c r="AA254" s="42">
        <v>109.5046317625745</v>
      </c>
      <c r="AB254" s="42">
        <v>62.359017460733149</v>
      </c>
      <c r="AC254" s="42">
        <v>7065.8522000000003</v>
      </c>
      <c r="AD254" s="42">
        <v>1345.15</v>
      </c>
      <c r="AE254" s="42">
        <v>73.237700000000004</v>
      </c>
      <c r="AF254" s="47">
        <v>21147.16</v>
      </c>
      <c r="AG254" s="47">
        <v>2512426.2101389999</v>
      </c>
      <c r="AH254" s="79">
        <v>234903.6</v>
      </c>
      <c r="AI254" s="48">
        <v>101.53580903254671</v>
      </c>
      <c r="AJ254" s="48">
        <v>92.256836075620143</v>
      </c>
      <c r="AK254" s="48">
        <v>116.40613556439223</v>
      </c>
      <c r="AL254" s="42">
        <v>92.646800613229431</v>
      </c>
      <c r="AM254" s="42">
        <v>361132.94353699987</v>
      </c>
      <c r="AN254" s="42">
        <v>111213.34374400001</v>
      </c>
      <c r="AO254" s="81">
        <v>58509.375964000006</v>
      </c>
      <c r="AP254" s="81">
        <v>52703.967780000014</v>
      </c>
      <c r="AQ254" s="81">
        <v>31740.31204000003</v>
      </c>
      <c r="AR254" s="42">
        <v>52423.862380999999</v>
      </c>
      <c r="AS254" s="42">
        <v>121708.13085599983</v>
      </c>
      <c r="AT254" s="81">
        <v>25161.787313000001</v>
      </c>
      <c r="AU254" s="81">
        <v>81046.274131999875</v>
      </c>
      <c r="AV254" s="81">
        <v>15500.069410999986</v>
      </c>
      <c r="AW254" s="42">
        <v>75038.030346</v>
      </c>
      <c r="AX254" s="81">
        <v>50898.725229999996</v>
      </c>
      <c r="AY254" s="81">
        <v>24139.305116000003</v>
      </c>
      <c r="AZ254" s="42">
        <v>749.57620999999983</v>
      </c>
      <c r="BA254" s="81">
        <v>423707.61701099999</v>
      </c>
      <c r="BB254" s="81">
        <v>378104.39087</v>
      </c>
      <c r="BC254" s="81">
        <v>126851.95428800001</v>
      </c>
      <c r="BD254" s="81">
        <v>135819.19231700001</v>
      </c>
      <c r="BE254" s="81">
        <v>34557.402583999996</v>
      </c>
      <c r="BF254" s="81">
        <v>17614.48345</v>
      </c>
      <c r="BG254" s="81">
        <v>27160</v>
      </c>
      <c r="BH254" s="81">
        <v>19450.975684999998</v>
      </c>
      <c r="BI254" s="81">
        <v>8332.0495230000015</v>
      </c>
      <c r="BJ254" s="81">
        <v>97.414818999999994</v>
      </c>
      <c r="BK254" s="81">
        <v>1926.09014</v>
      </c>
      <c r="BL254" s="81">
        <v>555.47347000000002</v>
      </c>
      <c r="BM254" s="81">
        <v>436.66439600000001</v>
      </c>
      <c r="BN254" s="81">
        <v>622</v>
      </c>
      <c r="BO254" s="81">
        <v>11.180994999999999</v>
      </c>
      <c r="BP254" s="42">
        <v>111.57373628755192</v>
      </c>
      <c r="BQ254" s="42">
        <v>84.124129999999994</v>
      </c>
      <c r="BR254" s="42">
        <v>112.07503296525402</v>
      </c>
      <c r="BS254" s="42">
        <v>109.37523549070639</v>
      </c>
      <c r="BT254" s="42">
        <v>113.2611301830718</v>
      </c>
      <c r="BU254" s="42">
        <v>103.11605419772198</v>
      </c>
      <c r="BV254" s="42">
        <v>107.1718</v>
      </c>
      <c r="BW254" s="42">
        <v>101.67724044433216</v>
      </c>
      <c r="BX254" s="42">
        <v>114.06393398046988</v>
      </c>
      <c r="BY254" s="42">
        <v>84.858811565774701</v>
      </c>
      <c r="BZ254" s="42">
        <v>116.73609999999999</v>
      </c>
      <c r="CA254" s="42">
        <v>78.238339999999994</v>
      </c>
      <c r="CB254" s="42">
        <v>113.02593220213672</v>
      </c>
      <c r="CC254" s="42">
        <v>115.04512842430697</v>
      </c>
      <c r="CD254" s="42">
        <v>118.67340907098145</v>
      </c>
      <c r="CE254" s="42">
        <v>112.19349906670756</v>
      </c>
      <c r="CF254" s="42">
        <v>92.768739999999994</v>
      </c>
      <c r="CG254" s="42">
        <v>112.74075057583825</v>
      </c>
      <c r="CH254" s="42">
        <v>109.86069999999999</v>
      </c>
      <c r="CI254" s="42">
        <v>100.166</v>
      </c>
      <c r="CJ254" s="42">
        <v>111.69751550341249</v>
      </c>
    </row>
    <row r="255" spans="1:88" ht="12" customHeight="1">
      <c r="A255" s="35" t="s">
        <v>771</v>
      </c>
      <c r="B255" s="42">
        <v>15912418.619646793</v>
      </c>
      <c r="C255" s="42">
        <v>2733559.0926656066</v>
      </c>
      <c r="D255" s="42">
        <v>939.33175000000006</v>
      </c>
      <c r="E255" s="42">
        <v>13825382.572565652</v>
      </c>
      <c r="F255" s="42">
        <v>11</v>
      </c>
      <c r="G255" s="42">
        <v>11</v>
      </c>
      <c r="H255" s="42">
        <v>10.98</v>
      </c>
      <c r="I255" s="42">
        <v>19.087221235829073</v>
      </c>
      <c r="J255" s="42">
        <v>12.918823039238392</v>
      </c>
      <c r="K255" s="42">
        <v>2394.23</v>
      </c>
      <c r="L255" s="42">
        <v>2402.9</v>
      </c>
      <c r="M255" s="42">
        <v>45.625995697636618</v>
      </c>
      <c r="N255" s="42">
        <v>149.44145274422408</v>
      </c>
      <c r="O255" s="42">
        <v>659.75662490000002</v>
      </c>
      <c r="P255" s="42">
        <v>590.04930750000005</v>
      </c>
      <c r="Q255" s="42">
        <v>69.707317369999998</v>
      </c>
      <c r="R255" s="42">
        <v>700.80715099999998</v>
      </c>
      <c r="S255" s="42">
        <v>-41.05052608520365</v>
      </c>
      <c r="T255" s="42">
        <v>584.46811960000002</v>
      </c>
      <c r="U255" s="42">
        <v>63.349923689999997</v>
      </c>
      <c r="V255" s="42">
        <v>10.773309529999999</v>
      </c>
      <c r="W255" s="42">
        <v>105.56572179999999</v>
      </c>
      <c r="X255" s="42">
        <v>13.236116132117896</v>
      </c>
      <c r="Y255" s="42">
        <v>663.51621789601495</v>
      </c>
      <c r="Z255" s="42">
        <v>516.08014395172495</v>
      </c>
      <c r="AA255" s="42">
        <v>92.934424793436406</v>
      </c>
      <c r="AB255" s="42">
        <v>54.501649150853538</v>
      </c>
      <c r="AC255" s="42">
        <v>7006.5249999999996</v>
      </c>
      <c r="AD255" s="42">
        <v>1318.38</v>
      </c>
      <c r="AE255" s="42">
        <v>74.458600000000004</v>
      </c>
      <c r="AF255" s="47">
        <v>21115.99</v>
      </c>
      <c r="AG255" s="48">
        <v>2475257.3164280001</v>
      </c>
      <c r="AH255" s="79">
        <v>3606.5</v>
      </c>
      <c r="AI255" s="48">
        <v>101.749885656451</v>
      </c>
      <c r="AJ255" s="48">
        <v>92.407682791580967</v>
      </c>
      <c r="AK255" s="48">
        <v>117.67434475422691</v>
      </c>
      <c r="AL255" s="42">
        <v>92.343161876202643</v>
      </c>
      <c r="AM255" s="42">
        <v>364892.82186799997</v>
      </c>
      <c r="AN255" s="42">
        <v>98136.258763999984</v>
      </c>
      <c r="AO255" s="81">
        <v>56569.439219</v>
      </c>
      <c r="AP255" s="81">
        <v>41566.819544999984</v>
      </c>
      <c r="AQ255" s="81">
        <v>23730.114501</v>
      </c>
      <c r="AR255" s="42">
        <v>62951.929416000006</v>
      </c>
      <c r="AS255" s="42">
        <v>120746.24043099993</v>
      </c>
      <c r="AT255" s="81">
        <v>25371.579361999993</v>
      </c>
      <c r="AU255" s="81">
        <v>73614.565456999917</v>
      </c>
      <c r="AV255" s="81">
        <v>21760.095612000008</v>
      </c>
      <c r="AW255" s="42">
        <v>82434.852427999998</v>
      </c>
      <c r="AX255" s="81">
        <v>46254.838233000002</v>
      </c>
      <c r="AY255" s="81">
        <v>36180.014194999996</v>
      </c>
      <c r="AZ255" s="42">
        <v>623.54082900000003</v>
      </c>
      <c r="BA255" s="81">
        <v>414549.01218799996</v>
      </c>
      <c r="BB255" s="81">
        <v>383491.45675899996</v>
      </c>
      <c r="BC255" s="81">
        <v>147771.81570700003</v>
      </c>
      <c r="BD255" s="81">
        <v>106440.10768299998</v>
      </c>
      <c r="BE255" s="81">
        <v>28086.975216000003</v>
      </c>
      <c r="BF255" s="81">
        <v>21989.909617999998</v>
      </c>
      <c r="BG255" s="81">
        <v>45024.5</v>
      </c>
      <c r="BH255" s="81">
        <v>17712.800107999999</v>
      </c>
      <c r="BI255" s="81">
        <v>5720.9897509999992</v>
      </c>
      <c r="BJ255" s="81">
        <v>107.722083</v>
      </c>
      <c r="BK255" s="81">
        <v>1222.4248600000001</v>
      </c>
      <c r="BL255" s="81">
        <v>454.45825000000002</v>
      </c>
      <c r="BM255" s="81">
        <v>495.69819520000004</v>
      </c>
      <c r="BN255" s="81">
        <v>1074</v>
      </c>
      <c r="BO255" s="81">
        <v>9.9609750000000012</v>
      </c>
      <c r="BP255" s="42">
        <v>111.57373628755192</v>
      </c>
      <c r="BQ255" s="42">
        <v>90.501318461304606</v>
      </c>
      <c r="BR255" s="42">
        <v>111.93813173403045</v>
      </c>
      <c r="BS255" s="42">
        <v>110.14900954128572</v>
      </c>
      <c r="BT255" s="42">
        <v>113.3966266528702</v>
      </c>
      <c r="BU255" s="42">
        <v>106.58210493664777</v>
      </c>
      <c r="BV255" s="42">
        <v>107.14445729331906</v>
      </c>
      <c r="BW255" s="42">
        <v>102.3350721195975</v>
      </c>
      <c r="BX255" s="42">
        <v>113.49034265897637</v>
      </c>
      <c r="BY255" s="42">
        <v>91.869892883669237</v>
      </c>
      <c r="BZ255" s="42">
        <v>122.99411587046909</v>
      </c>
      <c r="CA255" s="42">
        <v>88.884165555435942</v>
      </c>
      <c r="CB255" s="42">
        <v>114.56777010850548</v>
      </c>
      <c r="CC255" s="42">
        <v>115.49628516050397</v>
      </c>
      <c r="CD255" s="42">
        <v>118.80930326263959</v>
      </c>
      <c r="CE255" s="42">
        <v>111.33201238868223</v>
      </c>
      <c r="CF255" s="42">
        <v>95.829902698853942</v>
      </c>
      <c r="CG255" s="42">
        <v>112.39030233034046</v>
      </c>
      <c r="CH255" s="42">
        <v>109.99594658884355</v>
      </c>
      <c r="CI255" s="42">
        <v>100.14485706651378</v>
      </c>
      <c r="CJ255" s="42">
        <v>111.47239466835509</v>
      </c>
    </row>
    <row r="256" spans="1:88" ht="12" customHeight="1">
      <c r="A256" s="35" t="s">
        <v>772</v>
      </c>
      <c r="B256" s="42">
        <v>16073935.702512881</v>
      </c>
      <c r="C256" s="42">
        <v>2776679.4185835365</v>
      </c>
      <c r="D256" s="42">
        <v>917.96498999999994</v>
      </c>
      <c r="E256" s="42">
        <v>14139486.985546451</v>
      </c>
      <c r="F256" s="42">
        <v>10</v>
      </c>
      <c r="G256" s="42">
        <v>10.76</v>
      </c>
      <c r="H256" s="42">
        <v>10.66</v>
      </c>
      <c r="I256" s="42">
        <v>19.121843935778777</v>
      </c>
      <c r="J256" s="42">
        <v>12.756460454827854</v>
      </c>
      <c r="K256" s="42">
        <v>2392.77</v>
      </c>
      <c r="L256" s="42">
        <v>2395.37</v>
      </c>
      <c r="M256" s="42">
        <v>45.742583857061199</v>
      </c>
      <c r="N256" s="42">
        <v>152.47836878797</v>
      </c>
      <c r="O256" s="42">
        <v>620.74440029999994</v>
      </c>
      <c r="P256" s="42">
        <v>559.47429629999999</v>
      </c>
      <c r="Q256" s="42">
        <v>61.270103939999998</v>
      </c>
      <c r="R256" s="42">
        <v>719.64705909999998</v>
      </c>
      <c r="S256" s="42">
        <v>-98.902658826628453</v>
      </c>
      <c r="T256" s="42">
        <v>621.99394480000001</v>
      </c>
      <c r="U256" s="42">
        <v>122.3732</v>
      </c>
      <c r="V256" s="42">
        <v>-0.20810417120000002</v>
      </c>
      <c r="W256" s="42">
        <v>97.86121842</v>
      </c>
      <c r="X256" s="42">
        <v>12.249158201248299</v>
      </c>
      <c r="Y256" s="42">
        <v>792.98048608977297</v>
      </c>
      <c r="Z256" s="42">
        <v>629.3076494512087</v>
      </c>
      <c r="AA256" s="42">
        <v>112.31320921512012</v>
      </c>
      <c r="AB256" s="42">
        <v>51.359627423444344</v>
      </c>
      <c r="AC256" s="42">
        <v>6799.1785714285706</v>
      </c>
      <c r="AD256" s="42">
        <v>1325</v>
      </c>
      <c r="AE256" s="42">
        <v>66.788200000000003</v>
      </c>
      <c r="AF256" s="47">
        <v>20910.03</v>
      </c>
      <c r="AG256" s="48">
        <v>2587373.3848999999</v>
      </c>
      <c r="AH256" s="79">
        <v>16476</v>
      </c>
      <c r="AI256" s="48">
        <v>102.54753058717503</v>
      </c>
      <c r="AJ256" s="48">
        <v>93.598252357495042</v>
      </c>
      <c r="AK256" s="48">
        <v>120.6424593155071</v>
      </c>
      <c r="AL256" s="42">
        <v>90.453530704973616</v>
      </c>
      <c r="AM256" s="42">
        <v>404443.99049700075</v>
      </c>
      <c r="AN256" s="42">
        <v>112471.753906</v>
      </c>
      <c r="AO256" s="81">
        <v>59712.271841999987</v>
      </c>
      <c r="AP256" s="81">
        <v>52759.482064000025</v>
      </c>
      <c r="AQ256" s="81">
        <v>35543.929864000012</v>
      </c>
      <c r="AR256" s="42">
        <v>60167.765799000008</v>
      </c>
      <c r="AS256" s="42">
        <v>157480.88220100064</v>
      </c>
      <c r="AT256" s="81">
        <v>42183.230963999988</v>
      </c>
      <c r="AU256" s="81">
        <v>101407.89650600066</v>
      </c>
      <c r="AV256" s="81">
        <v>13889.754731000005</v>
      </c>
      <c r="AW256" s="42">
        <v>73542.504089000024</v>
      </c>
      <c r="AX256" s="81">
        <v>36625.416333000001</v>
      </c>
      <c r="AY256" s="81">
        <v>36917.087756000023</v>
      </c>
      <c r="AZ256" s="42">
        <v>781.08450200000016</v>
      </c>
      <c r="BA256" s="81">
        <v>644076.29459100007</v>
      </c>
      <c r="BB256" s="81">
        <v>612300.03601200006</v>
      </c>
      <c r="BC256" s="81">
        <v>187923.80614500001</v>
      </c>
      <c r="BD256" s="81">
        <v>267135.8</v>
      </c>
      <c r="BE256" s="81">
        <v>38395.098079999996</v>
      </c>
      <c r="BF256" s="81">
        <v>24320.787864000005</v>
      </c>
      <c r="BG256" s="81">
        <v>52132.800000000003</v>
      </c>
      <c r="BH256" s="81">
        <v>22996.604079000001</v>
      </c>
      <c r="BI256" s="81">
        <v>7208.2662629999986</v>
      </c>
      <c r="BJ256" s="81">
        <v>132.55837400000001</v>
      </c>
      <c r="BK256" s="81">
        <v>3464.1325999999999</v>
      </c>
      <c r="BL256" s="81">
        <v>621.21865999999989</v>
      </c>
      <c r="BM256" s="81">
        <v>508.50198439999997</v>
      </c>
      <c r="BN256" s="81">
        <v>1253.8800000000001</v>
      </c>
      <c r="BO256" s="81">
        <v>11.738158</v>
      </c>
      <c r="BP256" s="42">
        <v>112.58198016872579</v>
      </c>
      <c r="BQ256" s="42">
        <v>98.362009027368629</v>
      </c>
      <c r="BR256" s="42">
        <v>112.40278239399441</v>
      </c>
      <c r="BS256" s="42">
        <v>111.44921236387356</v>
      </c>
      <c r="BT256" s="42">
        <v>114.72864611232923</v>
      </c>
      <c r="BU256" s="42">
        <v>110.17944405486065</v>
      </c>
      <c r="BV256" s="42">
        <v>107.14445729331906</v>
      </c>
      <c r="BW256" s="42">
        <v>103.55675951651882</v>
      </c>
      <c r="BX256" s="42">
        <v>113.89197717078804</v>
      </c>
      <c r="BY256" s="42">
        <v>99.122066449544803</v>
      </c>
      <c r="BZ256" s="42">
        <v>126.08584722210489</v>
      </c>
      <c r="CA256" s="42">
        <v>97.697273598560784</v>
      </c>
      <c r="CB256" s="42">
        <v>116.18129577619808</v>
      </c>
      <c r="CC256" s="42">
        <v>116.11339651697941</v>
      </c>
      <c r="CD256" s="42">
        <v>122.22962482127393</v>
      </c>
      <c r="CE256" s="42">
        <v>110.50872268781687</v>
      </c>
      <c r="CF256" s="42">
        <v>101.05229348690791</v>
      </c>
      <c r="CG256" s="42">
        <v>112.67179139861352</v>
      </c>
      <c r="CH256" s="42">
        <v>110.01592621508723</v>
      </c>
      <c r="CI256" s="42">
        <v>104.77130213880714</v>
      </c>
      <c r="CJ256" s="42">
        <v>111.92031901830627</v>
      </c>
    </row>
    <row r="257" spans="1:88" ht="12" customHeight="1">
      <c r="A257" s="35" t="s">
        <v>773</v>
      </c>
      <c r="B257" s="42">
        <v>16240147.711649051</v>
      </c>
      <c r="C257" s="42">
        <v>2870980.7479562</v>
      </c>
      <c r="D257" s="42">
        <v>936.56438999999978</v>
      </c>
      <c r="E257" s="42">
        <v>14475685.742925007</v>
      </c>
      <c r="F257" s="42">
        <v>10</v>
      </c>
      <c r="G257" s="42">
        <v>10</v>
      </c>
      <c r="H257" s="42">
        <v>9.9499999999999993</v>
      </c>
      <c r="I257" s="42">
        <v>19.266637175603769</v>
      </c>
      <c r="J257" s="42">
        <v>12.763456636856203</v>
      </c>
      <c r="K257" s="42">
        <v>2402.86</v>
      </c>
      <c r="L257" s="42">
        <v>2394.65</v>
      </c>
      <c r="M257" s="42">
        <v>46.059494339618297</v>
      </c>
      <c r="N257" s="42">
        <v>154.88424320857399</v>
      </c>
      <c r="O257" s="42">
        <v>681.7259358</v>
      </c>
      <c r="P257" s="42">
        <v>604.76396839999995</v>
      </c>
      <c r="Q257" s="42">
        <v>76.96196737999999</v>
      </c>
      <c r="R257" s="42">
        <v>689.56914110000002</v>
      </c>
      <c r="S257" s="42">
        <v>-7.843205271445945</v>
      </c>
      <c r="T257" s="42">
        <v>569.89530760000002</v>
      </c>
      <c r="U257" s="42">
        <v>91.258547640000003</v>
      </c>
      <c r="V257" s="42">
        <v>66.727373970000002</v>
      </c>
      <c r="W257" s="42">
        <v>52.946459500000003</v>
      </c>
      <c r="X257" s="42">
        <v>10.85281703832031</v>
      </c>
      <c r="Y257" s="42">
        <v>771.93414643474284</v>
      </c>
      <c r="Z257" s="42">
        <v>604.57722778915604</v>
      </c>
      <c r="AA257" s="42">
        <v>122.55621720108005</v>
      </c>
      <c r="AB257" s="42">
        <v>44.80070144450675</v>
      </c>
      <c r="AC257" s="42">
        <v>6851.5</v>
      </c>
      <c r="AD257" s="42">
        <v>1315.35</v>
      </c>
      <c r="AE257" s="42">
        <v>64.959999999999994</v>
      </c>
      <c r="AF257" s="42">
        <v>19949.2</v>
      </c>
      <c r="AG257" s="42">
        <v>2471395.2999999998</v>
      </c>
      <c r="AH257" s="79">
        <v>10532.2</v>
      </c>
      <c r="AI257" s="42">
        <v>102.70372331759599</v>
      </c>
      <c r="AJ257" s="42">
        <v>92.888000874839889</v>
      </c>
      <c r="AK257" s="42">
        <v>120.53472525386113</v>
      </c>
      <c r="AL257" s="42">
        <v>89.297387498748449</v>
      </c>
      <c r="AM257" s="42">
        <v>451338.12423499982</v>
      </c>
      <c r="AN257" s="42">
        <v>122757.30597899997</v>
      </c>
      <c r="AO257" s="81">
        <v>68276.444940000016</v>
      </c>
      <c r="AP257" s="81">
        <v>54480.861038999974</v>
      </c>
      <c r="AQ257" s="81">
        <v>33415.929433999961</v>
      </c>
      <c r="AR257" s="42">
        <v>60837.972002999988</v>
      </c>
      <c r="AS257" s="42">
        <v>200903.19882099988</v>
      </c>
      <c r="AT257" s="81">
        <v>46951.174869000046</v>
      </c>
      <c r="AU257" s="81">
        <v>137580.06724899987</v>
      </c>
      <c r="AV257" s="81">
        <v>16371.956703000002</v>
      </c>
      <c r="AW257" s="42">
        <v>65950.313136999976</v>
      </c>
      <c r="AX257" s="81">
        <v>30965.020204000011</v>
      </c>
      <c r="AY257" s="81">
        <v>34985.292932999961</v>
      </c>
      <c r="AZ257" s="42">
        <v>889.33429500000011</v>
      </c>
      <c r="BA257" s="81">
        <v>642871.59007700009</v>
      </c>
      <c r="BB257" s="81">
        <v>569892.46710300015</v>
      </c>
      <c r="BC257" s="81">
        <v>165075.18501399999</v>
      </c>
      <c r="BD257" s="81">
        <v>280548.50000000006</v>
      </c>
      <c r="BE257" s="81">
        <v>37754.678527000004</v>
      </c>
      <c r="BF257" s="81">
        <v>28595.441280999996</v>
      </c>
      <c r="BG257" s="81">
        <v>20181.75</v>
      </c>
      <c r="BH257" s="81">
        <v>15000.438168999999</v>
      </c>
      <c r="BI257" s="81">
        <v>49715.288265000003</v>
      </c>
      <c r="BJ257" s="81">
        <v>120.88338499999999</v>
      </c>
      <c r="BK257" s="81">
        <v>3528.9876600000002</v>
      </c>
      <c r="BL257" s="81">
        <v>579.01576999999997</v>
      </c>
      <c r="BM257" s="81">
        <v>594.80429912</v>
      </c>
      <c r="BN257" s="81">
        <v>482.26</v>
      </c>
      <c r="BO257" s="81">
        <v>8.7590750000000011</v>
      </c>
      <c r="BP257" s="42">
        <v>112.58198016872579</v>
      </c>
      <c r="BQ257" s="42">
        <v>106.40656031565692</v>
      </c>
      <c r="BR257" s="42">
        <v>112.14642441980983</v>
      </c>
      <c r="BS257" s="42">
        <v>112.10050306565395</v>
      </c>
      <c r="BT257" s="42">
        <v>114.4511146638001</v>
      </c>
      <c r="BU257" s="42">
        <v>113.68418490253549</v>
      </c>
      <c r="BV257" s="42">
        <v>106.80533820627444</v>
      </c>
      <c r="BW257" s="42">
        <v>103.55675951651882</v>
      </c>
      <c r="BX257" s="42">
        <v>113.08220906638878</v>
      </c>
      <c r="BY257" s="42">
        <v>106.45455468514268</v>
      </c>
      <c r="BZ257" s="42">
        <v>127.2344228520806</v>
      </c>
      <c r="CA257" s="42">
        <v>109.00559007290448</v>
      </c>
      <c r="CB257" s="42">
        <v>117.60836748123587</v>
      </c>
      <c r="CC257" s="42">
        <v>116.88674196582909</v>
      </c>
      <c r="CD257" s="42">
        <v>121.29643925038157</v>
      </c>
      <c r="CE257" s="42">
        <v>109.74903497950697</v>
      </c>
      <c r="CF257" s="42">
        <v>103.53202476171978</v>
      </c>
      <c r="CG257" s="42">
        <v>112.1592496724293</v>
      </c>
      <c r="CH257" s="42">
        <v>110.15032957507655</v>
      </c>
      <c r="CI257" s="42">
        <v>110.38146870345666</v>
      </c>
      <c r="CJ257" s="42">
        <v>111.51292890227037</v>
      </c>
    </row>
    <row r="258" spans="1:88" ht="12" customHeight="1">
      <c r="A258" s="35" t="s">
        <v>775</v>
      </c>
      <c r="B258" s="42">
        <v>17045319.326518103</v>
      </c>
      <c r="C258" s="42">
        <v>3201484.7238236461</v>
      </c>
      <c r="D258" s="42">
        <v>1239.6971099999996</v>
      </c>
      <c r="E258" s="42">
        <v>14979603.639520133</v>
      </c>
      <c r="F258" s="42">
        <v>10</v>
      </c>
      <c r="G258" s="42">
        <v>10</v>
      </c>
      <c r="H258" s="42">
        <v>9.9600000000000009</v>
      </c>
      <c r="I258" s="42">
        <v>18.698109746382819</v>
      </c>
      <c r="J258" s="42">
        <v>12.581273411083959</v>
      </c>
      <c r="K258" s="42">
        <v>2409.8000000000002</v>
      </c>
      <c r="L258" s="42">
        <v>2405.1913043478262</v>
      </c>
      <c r="M258" s="42">
        <v>46.693358540383201</v>
      </c>
      <c r="N258" s="42">
        <v>157.34023224577399</v>
      </c>
      <c r="O258" s="42">
        <v>812.89405350000004</v>
      </c>
      <c r="P258" s="42">
        <v>726.33318229999998</v>
      </c>
      <c r="Q258" s="42">
        <v>86.560871209999988</v>
      </c>
      <c r="R258" s="42">
        <v>733.84310660000006</v>
      </c>
      <c r="S258" s="42">
        <v>79.050946884511902</v>
      </c>
      <c r="T258" s="42">
        <v>668.46003029999997</v>
      </c>
      <c r="U258" s="42">
        <v>109.25406459999999</v>
      </c>
      <c r="V258" s="42">
        <v>10.816077480000001</v>
      </c>
      <c r="W258" s="42">
        <v>54.566998869999999</v>
      </c>
      <c r="X258" s="42">
        <v>58.08891343368051</v>
      </c>
      <c r="Y258" s="42">
        <v>845.71730154324837</v>
      </c>
      <c r="Z258" s="42">
        <v>651.11120287860547</v>
      </c>
      <c r="AA258" s="42">
        <v>159.21411961164333</v>
      </c>
      <c r="AB258" s="42">
        <v>35.391979052999552</v>
      </c>
      <c r="AC258" s="42">
        <v>6825.2738095238092</v>
      </c>
      <c r="AD258" s="42">
        <v>1298.52</v>
      </c>
      <c r="AE258" s="42">
        <v>63.66</v>
      </c>
      <c r="AF258" s="42">
        <v>19553.5</v>
      </c>
      <c r="AG258" s="42">
        <v>2487830.9</v>
      </c>
      <c r="AH258" s="36">
        <v>11932.3</v>
      </c>
      <c r="AI258" s="42">
        <v>103.35963556459507</v>
      </c>
      <c r="AJ258" s="42">
        <v>92.490345855101808</v>
      </c>
      <c r="AK258" s="42">
        <v>120.80671349529422</v>
      </c>
      <c r="AL258" s="42">
        <v>91.26822502262479</v>
      </c>
      <c r="AM258" s="42">
        <v>596615.08638600004</v>
      </c>
      <c r="AN258" s="42">
        <v>146111.63349899993</v>
      </c>
      <c r="AO258" s="81">
        <v>74757.023662000007</v>
      </c>
      <c r="AP258" s="81">
        <v>71354.609836999909</v>
      </c>
      <c r="AQ258" s="81">
        <v>46626.450801999934</v>
      </c>
      <c r="AR258" s="42">
        <v>66560.539272999988</v>
      </c>
      <c r="AS258" s="42">
        <v>294468.75466500013</v>
      </c>
      <c r="AT258" s="81">
        <v>98132.837688999949</v>
      </c>
      <c r="AU258" s="81">
        <v>176283.28990800012</v>
      </c>
      <c r="AV258" s="81">
        <v>20052.627068000005</v>
      </c>
      <c r="AW258" s="42">
        <v>88638.199999999983</v>
      </c>
      <c r="AX258" s="81">
        <v>42089.799999999974</v>
      </c>
      <c r="AY258" s="81">
        <v>46548.400000000009</v>
      </c>
      <c r="AZ258" s="42">
        <v>835.95894899999996</v>
      </c>
      <c r="BA258" s="81">
        <v>759966.30645200005</v>
      </c>
      <c r="BB258" s="81">
        <v>627084.14591599989</v>
      </c>
      <c r="BC258" s="81">
        <v>195677.838846</v>
      </c>
      <c r="BD258" s="81">
        <v>313608.29999999976</v>
      </c>
      <c r="BE258" s="81">
        <v>38414.145593000008</v>
      </c>
      <c r="BF258" s="81">
        <v>38724.977787000011</v>
      </c>
      <c r="BG258" s="81">
        <v>5.0000000017462298E-2</v>
      </c>
      <c r="BH258" s="81">
        <v>17633.281959000011</v>
      </c>
      <c r="BI258" s="81">
        <v>86625.684615999999</v>
      </c>
      <c r="BJ258" s="81">
        <v>142.44545600000001</v>
      </c>
      <c r="BK258" s="81">
        <v>3972.4830999999972</v>
      </c>
      <c r="BL258" s="81">
        <v>555.44476000000031</v>
      </c>
      <c r="BM258" s="81">
        <v>732.69576654000036</v>
      </c>
      <c r="BN258" s="81">
        <v>0</v>
      </c>
      <c r="BO258" s="81">
        <v>10.616285</v>
      </c>
      <c r="BP258" s="42">
        <v>113.83105768224914</v>
      </c>
      <c r="BQ258" s="42">
        <v>107.70527380011436</v>
      </c>
      <c r="BR258" s="42">
        <v>112.47950904604932</v>
      </c>
      <c r="BS258" s="42">
        <v>112.67992597762043</v>
      </c>
      <c r="BT258" s="42">
        <v>114.32715901823444</v>
      </c>
      <c r="BU258" s="42">
        <v>115.09965603318338</v>
      </c>
      <c r="BV258" s="42">
        <v>106.46780010260512</v>
      </c>
      <c r="BW258" s="42">
        <v>106.14328988172888</v>
      </c>
      <c r="BX258" s="42">
        <v>112.80345060556753</v>
      </c>
      <c r="BY258" s="42">
        <v>108.26486361698286</v>
      </c>
      <c r="BZ258" s="42">
        <v>127.00614777243817</v>
      </c>
      <c r="CA258" s="42">
        <v>111.9830115922133</v>
      </c>
      <c r="CB258" s="42">
        <v>118.80952396863636</v>
      </c>
      <c r="CC258" s="42">
        <v>117.7087667330746</v>
      </c>
      <c r="CD258" s="42">
        <v>120.61792093988672</v>
      </c>
      <c r="CE258" s="42">
        <v>109.63249125361052</v>
      </c>
      <c r="CF258" s="42">
        <v>104.19066356239676</v>
      </c>
      <c r="CG258" s="42">
        <v>112.03890670898502</v>
      </c>
      <c r="CH258" s="42">
        <v>110.37479492984819</v>
      </c>
      <c r="CI258" s="42">
        <v>116.16907091702515</v>
      </c>
      <c r="CJ258" s="42">
        <v>111.78216303692072</v>
      </c>
    </row>
    <row r="259" spans="1:88" ht="12" customHeight="1">
      <c r="A259" s="35" t="s">
        <v>776</v>
      </c>
      <c r="B259" s="42">
        <v>17342874.461993996</v>
      </c>
      <c r="C259" s="42">
        <v>3352854.3641995406</v>
      </c>
      <c r="D259" s="42">
        <v>993.81276999999977</v>
      </c>
      <c r="E259" s="42">
        <v>15396970.502331207</v>
      </c>
      <c r="F259" s="42">
        <v>10</v>
      </c>
      <c r="G259" s="42">
        <v>10</v>
      </c>
      <c r="H259" s="42">
        <v>10.050000000000001</v>
      </c>
      <c r="I259" s="42">
        <v>17.997649174563996</v>
      </c>
      <c r="J259" s="42">
        <v>12.283422228685344</v>
      </c>
      <c r="K259" s="42">
        <v>2462.8200000000002</v>
      </c>
      <c r="L259" s="42">
        <v>2432.2980000000002</v>
      </c>
      <c r="M259" s="42">
        <v>46.730713792812203</v>
      </c>
      <c r="N259" s="42">
        <v>158.46</v>
      </c>
      <c r="O259" s="42">
        <v>832.62085839999997</v>
      </c>
      <c r="P259" s="42">
        <v>710.4896943</v>
      </c>
      <c r="Q259" s="42">
        <v>122.13116409999999</v>
      </c>
      <c r="R259" s="42">
        <v>865.12397739999994</v>
      </c>
      <c r="S259" s="42">
        <v>-32.503118973507405</v>
      </c>
      <c r="T259" s="42">
        <v>690.47246110000003</v>
      </c>
      <c r="U259" s="42">
        <v>113.58014990000001</v>
      </c>
      <c r="V259" s="42">
        <v>97.016663640000004</v>
      </c>
      <c r="W259" s="42">
        <v>77.634852629999997</v>
      </c>
      <c r="X259" s="42">
        <v>291.88428832159133</v>
      </c>
      <c r="Y259" s="42">
        <v>860.17107346739795</v>
      </c>
      <c r="Z259" s="42">
        <v>663.71942823726226</v>
      </c>
      <c r="AA259" s="42">
        <v>165.89308954600804</v>
      </c>
      <c r="AB259" s="42">
        <v>30.558555684127615</v>
      </c>
      <c r="AC259" s="42">
        <v>6970</v>
      </c>
      <c r="AD259" s="42">
        <v>1253</v>
      </c>
      <c r="AE259" s="42">
        <v>61</v>
      </c>
      <c r="AF259" s="42">
        <v>19737.490000000002</v>
      </c>
      <c r="AG259" s="42">
        <v>2481879.4</v>
      </c>
      <c r="AH259" s="36">
        <v>13231</v>
      </c>
      <c r="AI259" s="42">
        <v>104.76416056751276</v>
      </c>
      <c r="AJ259" s="42">
        <v>92.838349296138773</v>
      </c>
      <c r="AK259" s="42">
        <v>126.25120806430721</v>
      </c>
      <c r="AL259" s="42">
        <v>92.454308065838248</v>
      </c>
      <c r="AM259" s="42">
        <v>537660.60372000025</v>
      </c>
      <c r="AN259" s="42">
        <v>154937.26085299996</v>
      </c>
      <c r="AO259" s="81">
        <v>77204.960364000028</v>
      </c>
      <c r="AP259" s="81">
        <v>77732.300488999928</v>
      </c>
      <c r="AQ259" s="81">
        <v>54270.278807999945</v>
      </c>
      <c r="AR259" s="42">
        <v>63408.958112999979</v>
      </c>
      <c r="AS259" s="42">
        <v>216581.07354400033</v>
      </c>
      <c r="AT259" s="81">
        <v>74590.36882100004</v>
      </c>
      <c r="AU259" s="81">
        <v>128670.2145120003</v>
      </c>
      <c r="AV259" s="81">
        <v>13320.490211000013</v>
      </c>
      <c r="AW259" s="42">
        <v>102522.09999999999</v>
      </c>
      <c r="AX259" s="81">
        <v>46309.100000000035</v>
      </c>
      <c r="AY259" s="81">
        <v>56212.999999999956</v>
      </c>
      <c r="AZ259" s="42">
        <v>211.21120999999997</v>
      </c>
      <c r="BA259" s="81">
        <v>696209.73281800025</v>
      </c>
      <c r="BB259" s="81">
        <v>593700.68444999994</v>
      </c>
      <c r="BC259" s="81">
        <v>190722.89999999997</v>
      </c>
      <c r="BD259" s="81">
        <v>301198.50000000006</v>
      </c>
      <c r="BE259" s="81">
        <v>35236.599999999991</v>
      </c>
      <c r="BF259" s="81">
        <v>24875.000000000004</v>
      </c>
      <c r="BG259" s="81">
        <v>0</v>
      </c>
      <c r="BH259" s="81">
        <v>15168.899999999998</v>
      </c>
      <c r="BI259" s="81">
        <v>74619.129593999998</v>
      </c>
      <c r="BJ259" s="81">
        <v>132.695976</v>
      </c>
      <c r="BK259" s="81">
        <v>3910.1300500000007</v>
      </c>
      <c r="BL259" s="81">
        <v>533.39233000000013</v>
      </c>
      <c r="BM259" s="81">
        <v>604.84049539999944</v>
      </c>
      <c r="BN259" s="81">
        <v>0</v>
      </c>
      <c r="BO259" s="81">
        <v>9.378145</v>
      </c>
      <c r="BP259" s="42">
        <v>113.16223981422449</v>
      </c>
      <c r="BQ259" s="42">
        <v>111.139692603979</v>
      </c>
      <c r="BR259" s="42">
        <v>112.88286439046445</v>
      </c>
      <c r="BS259" s="42">
        <v>113.44736530675769</v>
      </c>
      <c r="BT259" s="42">
        <v>115.59051212572072</v>
      </c>
      <c r="BU259" s="42">
        <v>116.73814208913363</v>
      </c>
      <c r="BV259" s="42">
        <v>105.86403819495796</v>
      </c>
      <c r="BW259" s="42">
        <v>106.19752910354983</v>
      </c>
      <c r="BX259" s="42">
        <v>113.38773385955092</v>
      </c>
      <c r="BY259" s="42">
        <v>109.70019815948014</v>
      </c>
      <c r="BZ259" s="42">
        <v>123.988067037535</v>
      </c>
      <c r="CA259" s="42">
        <v>112.368189754101</v>
      </c>
      <c r="CB259" s="42">
        <v>120.55827896033534</v>
      </c>
      <c r="CC259" s="42">
        <v>117.92005682096314</v>
      </c>
      <c r="CD259" s="42">
        <v>122.59102979989737</v>
      </c>
      <c r="CE259" s="42">
        <v>109.65321621697908</v>
      </c>
      <c r="CF259" s="42">
        <v>106.07960371382941</v>
      </c>
      <c r="CG259" s="42">
        <v>112.69658400236105</v>
      </c>
      <c r="CH259" s="42">
        <v>111.19222222059874</v>
      </c>
      <c r="CI259" s="42">
        <v>133.3937141022148</v>
      </c>
      <c r="CJ259" s="42">
        <v>112.22642851897838</v>
      </c>
    </row>
    <row r="260" spans="1:88" ht="12" customHeight="1">
      <c r="A260" s="35" t="s">
        <v>777</v>
      </c>
      <c r="B260" s="42">
        <v>17211715.522018593</v>
      </c>
      <c r="C260" s="42">
        <v>3090154.6825762722</v>
      </c>
      <c r="D260" s="42">
        <v>1011.4277200000004</v>
      </c>
      <c r="E260" s="42">
        <v>15605274.314112453</v>
      </c>
      <c r="F260" s="42">
        <v>10</v>
      </c>
      <c r="G260" s="42">
        <v>10</v>
      </c>
      <c r="H260" s="42">
        <v>9.76</v>
      </c>
      <c r="I260" s="42">
        <v>17.762615042550827</v>
      </c>
      <c r="J260" s="42">
        <v>12.260044245949329</v>
      </c>
      <c r="K260" s="42">
        <v>2463.25</v>
      </c>
      <c r="L260" s="42">
        <v>2397.6452380952401</v>
      </c>
      <c r="M260" s="42">
        <v>47.225482678539898</v>
      </c>
      <c r="N260" s="42">
        <v>160.91939522202901</v>
      </c>
      <c r="O260" s="42">
        <v>914.03592500000002</v>
      </c>
      <c r="P260" s="42">
        <v>811.21859970000003</v>
      </c>
      <c r="Q260" s="42">
        <v>102.81732529999999</v>
      </c>
      <c r="R260" s="42">
        <v>635.65040310000006</v>
      </c>
      <c r="S260" s="42">
        <v>278.38552194167664</v>
      </c>
      <c r="T260" s="42">
        <v>464.35883760000002</v>
      </c>
      <c r="U260" s="42">
        <v>35.219488779999999</v>
      </c>
      <c r="V260" s="42">
        <v>4.8805082259999999</v>
      </c>
      <c r="W260" s="42">
        <v>166.41105730000001</v>
      </c>
      <c r="X260" s="42">
        <v>27.986047995858087</v>
      </c>
      <c r="Y260" s="42">
        <v>821.37207251166183</v>
      </c>
      <c r="Z260" s="42">
        <v>649.52428664404749</v>
      </c>
      <c r="AA260" s="42">
        <v>140.97343288694722</v>
      </c>
      <c r="AB260" s="42">
        <v>30.874352980667187</v>
      </c>
      <c r="AC260" s="42">
        <v>6250.75</v>
      </c>
      <c r="AD260" s="42">
        <v>1224</v>
      </c>
      <c r="AE260" s="42">
        <v>59.23</v>
      </c>
      <c r="AF260" s="42">
        <v>19537.009999999998</v>
      </c>
      <c r="AG260" s="42">
        <v>2385440.7999999998</v>
      </c>
      <c r="AH260" s="36">
        <v>118531</v>
      </c>
      <c r="AI260" s="42">
        <v>104.57147728672467</v>
      </c>
      <c r="AJ260" s="42">
        <v>93.144480909222722</v>
      </c>
      <c r="AK260" s="42">
        <v>127.36944930837578</v>
      </c>
      <c r="AL260" s="42">
        <v>95.036133690353466</v>
      </c>
      <c r="AM260" s="42">
        <v>548855.33559199993</v>
      </c>
      <c r="AN260" s="42">
        <v>156430.16881799998</v>
      </c>
      <c r="AO260" s="81">
        <v>77214.330187999978</v>
      </c>
      <c r="AP260" s="81">
        <v>79215.838630000027</v>
      </c>
      <c r="AQ260" s="81">
        <v>55974.416264999993</v>
      </c>
      <c r="AR260" s="42">
        <v>71755.538512000043</v>
      </c>
      <c r="AS260" s="42">
        <v>204473.40776499984</v>
      </c>
      <c r="AT260" s="81">
        <v>61742.480063999996</v>
      </c>
      <c r="AU260" s="81">
        <v>123688.23313999981</v>
      </c>
      <c r="AV260" s="81">
        <v>19042.694561000026</v>
      </c>
      <c r="AW260" s="42">
        <v>115892.74163500001</v>
      </c>
      <c r="AX260" s="81">
        <v>63684.000000000022</v>
      </c>
      <c r="AY260" s="81">
        <v>52208.741634999991</v>
      </c>
      <c r="AZ260" s="42">
        <v>303.47886200000011</v>
      </c>
      <c r="BA260" s="81">
        <v>535283.85141099966</v>
      </c>
      <c r="BB260" s="81">
        <v>471535.50808599975</v>
      </c>
      <c r="BC260" s="81">
        <v>162078.89999999988</v>
      </c>
      <c r="BD260" s="81">
        <v>206100.98173099986</v>
      </c>
      <c r="BE260" s="81">
        <v>38566.900000000016</v>
      </c>
      <c r="BF260" s="81">
        <v>25310.300000000003</v>
      </c>
      <c r="BG260" s="81">
        <v>0</v>
      </c>
      <c r="BH260" s="81">
        <v>15775.899999999996</v>
      </c>
      <c r="BI260" s="81">
        <v>41592.134900999998</v>
      </c>
      <c r="BJ260" s="81">
        <v>114.427447</v>
      </c>
      <c r="BK260" s="81">
        <v>2524.9073299999973</v>
      </c>
      <c r="BL260" s="81">
        <v>552.04498999999998</v>
      </c>
      <c r="BM260" s="81">
        <v>587.32007756000007</v>
      </c>
      <c r="BN260" s="81">
        <v>0</v>
      </c>
      <c r="BO260" s="81">
        <v>9.6695599999999988</v>
      </c>
      <c r="BP260" s="42">
        <v>113.25979304319685</v>
      </c>
      <c r="BQ260" s="42">
        <v>115.58642772576795</v>
      </c>
      <c r="BR260" s="42">
        <v>113.64893996369668</v>
      </c>
      <c r="BS260" s="42">
        <v>114.23796637563298</v>
      </c>
      <c r="BT260" s="42">
        <v>116.11810530955954</v>
      </c>
      <c r="BU260" s="42">
        <v>117.3438134584533</v>
      </c>
      <c r="BV260" s="42">
        <v>105.63091854872572</v>
      </c>
      <c r="BW260" s="42">
        <v>111.77102156664347</v>
      </c>
      <c r="BX260" s="42">
        <v>113.92394426364274</v>
      </c>
      <c r="BY260" s="42">
        <v>111.16322416028919</v>
      </c>
      <c r="BZ260" s="42">
        <v>115.45339137860758</v>
      </c>
      <c r="CA260" s="42">
        <v>112.65071804227743</v>
      </c>
      <c r="CB260" s="42">
        <v>120.69858543442639</v>
      </c>
      <c r="CC260" s="42">
        <v>118.13973722420036</v>
      </c>
      <c r="CD260" s="42">
        <v>123.30700100580886</v>
      </c>
      <c r="CE260" s="42">
        <v>110.11648320056263</v>
      </c>
      <c r="CF260" s="42">
        <v>107.77365414051361</v>
      </c>
      <c r="CG260" s="42">
        <v>113.19282362005649</v>
      </c>
      <c r="CH260" s="42">
        <v>111.60146113531179</v>
      </c>
      <c r="CI260" s="42">
        <v>146.70363079750123</v>
      </c>
      <c r="CJ260" s="42">
        <v>113.08564179958124</v>
      </c>
    </row>
    <row r="261" spans="1:88" ht="12" customHeight="1">
      <c r="A261" s="35" t="s">
        <v>779</v>
      </c>
      <c r="B261" s="42">
        <v>17440956.269474268</v>
      </c>
      <c r="C261" s="42">
        <v>3222364.5732194558</v>
      </c>
      <c r="D261" s="42">
        <v>915.09005000000025</v>
      </c>
      <c r="E261" s="42">
        <v>15942915.131543579</v>
      </c>
      <c r="F261" s="42">
        <v>10</v>
      </c>
      <c r="G261" s="42">
        <v>10</v>
      </c>
      <c r="H261" s="42">
        <v>9.99</v>
      </c>
      <c r="I261" s="42">
        <v>18.127382193239296</v>
      </c>
      <c r="J261" s="42">
        <v>12.287918273325726</v>
      </c>
      <c r="K261" s="42">
        <v>2472.9899999999998</v>
      </c>
      <c r="L261" s="42">
        <v>2464.1178260869569</v>
      </c>
      <c r="M261" s="42">
        <v>48.182108062443398</v>
      </c>
      <c r="N261" s="42">
        <v>162.04598920862</v>
      </c>
      <c r="O261" s="42">
        <v>764.9268594928302</v>
      </c>
      <c r="P261" s="42">
        <v>673.22854233965006</v>
      </c>
      <c r="Q261" s="42">
        <v>91.698317153180113</v>
      </c>
      <c r="R261" s="42">
        <v>645.43108365814965</v>
      </c>
      <c r="S261" s="42">
        <v>119.49577583468056</v>
      </c>
      <c r="T261" s="42">
        <v>519.86352009115888</v>
      </c>
      <c r="U261" s="42">
        <v>60.043512089170214</v>
      </c>
      <c r="V261" s="42">
        <v>21.145685295940012</v>
      </c>
      <c r="W261" s="42">
        <v>104.42187827104998</v>
      </c>
      <c r="X261" s="42">
        <v>40.938406637446349</v>
      </c>
      <c r="Y261" s="42">
        <v>806.87998993206088</v>
      </c>
      <c r="Z261" s="42">
        <v>630.28820313993094</v>
      </c>
      <c r="AA261" s="42">
        <v>144.82993068687222</v>
      </c>
      <c r="AB261" s="42">
        <v>31.761856105257653</v>
      </c>
      <c r="AC261" s="42">
        <v>6051.04</v>
      </c>
      <c r="AD261" s="42">
        <v>1201.4000000000001</v>
      </c>
      <c r="AE261" s="42">
        <v>62.469099999999997</v>
      </c>
      <c r="AF261" s="42">
        <v>19365.003043478268</v>
      </c>
      <c r="AG261" s="42">
        <v>2302390.2816130002</v>
      </c>
      <c r="AH261" s="36">
        <v>3276.9</v>
      </c>
      <c r="AI261" s="42">
        <v>105.50710620363685</v>
      </c>
      <c r="AJ261" s="42">
        <v>94.633702919285085</v>
      </c>
      <c r="AK261" s="42">
        <v>127.73934628339545</v>
      </c>
      <c r="AL261" s="42">
        <v>97.391050517124768</v>
      </c>
      <c r="AM261" s="42">
        <v>535901.72292500036</v>
      </c>
      <c r="AN261" s="42">
        <v>153063.65129000001</v>
      </c>
      <c r="AO261" s="81">
        <v>77448.082865000004</v>
      </c>
      <c r="AP261" s="81">
        <v>75615.568425000005</v>
      </c>
      <c r="AQ261" s="81">
        <v>50342.704456000014</v>
      </c>
      <c r="AR261" s="42">
        <v>61974.461709000039</v>
      </c>
      <c r="AS261" s="42">
        <v>214732.13757300028</v>
      </c>
      <c r="AT261" s="81">
        <v>70833.504249000005</v>
      </c>
      <c r="AU261" s="81">
        <v>127399.19809100023</v>
      </c>
      <c r="AV261" s="81">
        <v>16499.435233000015</v>
      </c>
      <c r="AW261" s="42">
        <v>105789.35836499999</v>
      </c>
      <c r="AX261" s="81">
        <v>44668.599999999984</v>
      </c>
      <c r="AY261" s="81">
        <v>61120.758365000009</v>
      </c>
      <c r="AZ261" s="42">
        <v>342.11398799999989</v>
      </c>
      <c r="BA261" s="81">
        <v>554583.92463599867</v>
      </c>
      <c r="BB261" s="81">
        <v>485980.50570100039</v>
      </c>
      <c r="BC261" s="81">
        <v>152068.30000000005</v>
      </c>
      <c r="BD261" s="81">
        <v>226163.41826900031</v>
      </c>
      <c r="BE261" s="81">
        <v>35950.600000000028</v>
      </c>
      <c r="BF261" s="81">
        <v>28890.899999999958</v>
      </c>
      <c r="BG261" s="81">
        <v>0</v>
      </c>
      <c r="BH261" s="81">
        <v>14758.300000000027</v>
      </c>
      <c r="BI261" s="81">
        <v>30369.949550999998</v>
      </c>
      <c r="BJ261" s="81">
        <v>111.35792500000001</v>
      </c>
      <c r="BK261" s="81">
        <v>2937.4020800000035</v>
      </c>
      <c r="BL261" s="81">
        <v>537.23759999999959</v>
      </c>
      <c r="BM261" s="81">
        <v>630.89995995999982</v>
      </c>
      <c r="BN261" s="81">
        <v>0</v>
      </c>
      <c r="BO261" s="81">
        <v>9.9353080000000009</v>
      </c>
      <c r="BP261" s="42">
        <v>115.47229033463651</v>
      </c>
      <c r="BQ261" s="42">
        <v>104.5832793050678</v>
      </c>
      <c r="BR261" s="42">
        <v>114.16779212353359</v>
      </c>
      <c r="BS261" s="42">
        <v>113.22328367545882</v>
      </c>
      <c r="BT261" s="42">
        <v>117.53206725631844</v>
      </c>
      <c r="BU261" s="42">
        <v>111.44288801527766</v>
      </c>
      <c r="BV261" s="42">
        <v>105.38757014686171</v>
      </c>
      <c r="BW261" s="42">
        <v>112.59835831667633</v>
      </c>
      <c r="BX261" s="42">
        <v>113.73875014822671</v>
      </c>
      <c r="BY261" s="42">
        <v>103.87688021386381</v>
      </c>
      <c r="BZ261" s="42">
        <v>114.47564929606776</v>
      </c>
      <c r="CA261" s="42">
        <v>104.34545030192928</v>
      </c>
      <c r="CB261" s="42">
        <v>115.54965352220374</v>
      </c>
      <c r="CC261" s="42">
        <v>116.83126769728004</v>
      </c>
      <c r="CD261" s="42">
        <v>123.42420257035978</v>
      </c>
      <c r="CE261" s="42">
        <v>109.8085828276065</v>
      </c>
      <c r="CF261" s="42">
        <v>103.06925582635128</v>
      </c>
      <c r="CG261" s="42">
        <v>113.76752374322328</v>
      </c>
      <c r="CH261" s="42">
        <v>113.8301525583588</v>
      </c>
      <c r="CI261" s="42">
        <v>115.22379122212253</v>
      </c>
      <c r="CJ261" s="42">
        <v>113.88384217032825</v>
      </c>
    </row>
    <row r="262" spans="1:88" ht="12" customHeight="1">
      <c r="A262" s="35" t="s">
        <v>780</v>
      </c>
      <c r="B262" s="42">
        <v>17920219.430219278</v>
      </c>
      <c r="C262" s="42">
        <v>3423121.454943629</v>
      </c>
      <c r="D262" s="42">
        <v>966.73462000000018</v>
      </c>
      <c r="E262" s="42">
        <v>16342356.237535222</v>
      </c>
      <c r="F262" s="42">
        <v>10</v>
      </c>
      <c r="G262" s="42">
        <v>10</v>
      </c>
      <c r="H262" s="42">
        <v>10.039996462494083</v>
      </c>
      <c r="I262" s="42">
        <v>17.7</v>
      </c>
      <c r="J262" s="42">
        <v>12.3</v>
      </c>
      <c r="K262" s="42">
        <v>2552.13</v>
      </c>
      <c r="L262" s="42">
        <v>2503.3054999999995</v>
      </c>
      <c r="M262" s="42">
        <v>47.543536025151496</v>
      </c>
      <c r="N262" s="42">
        <v>159.13</v>
      </c>
      <c r="O262" s="42">
        <v>699.59402545244882</v>
      </c>
      <c r="P262" s="42">
        <v>642.00677701013944</v>
      </c>
      <c r="Q262" s="42">
        <v>57.587248442309381</v>
      </c>
      <c r="R262" s="42">
        <v>868.73177283331017</v>
      </c>
      <c r="S262" s="42">
        <v>-169.13774738086127</v>
      </c>
      <c r="T262" s="42">
        <v>615.0694046061401</v>
      </c>
      <c r="U262" s="42">
        <v>104.09763147891987</v>
      </c>
      <c r="V262" s="42">
        <v>76.507860195979987</v>
      </c>
      <c r="W262" s="42">
        <v>177.15450803119003</v>
      </c>
      <c r="X262" s="42">
        <v>24.163757532394868</v>
      </c>
      <c r="Y262" s="42">
        <v>909.63223591916108</v>
      </c>
      <c r="Z262" s="42">
        <v>732.68194436581155</v>
      </c>
      <c r="AA262" s="42">
        <v>141.32787116964039</v>
      </c>
      <c r="AB262" s="42">
        <v>35.622420383709169</v>
      </c>
      <c r="AC262" s="42">
        <v>6050.76</v>
      </c>
      <c r="AD262" s="42">
        <v>1192.5</v>
      </c>
      <c r="AE262" s="42">
        <v>64.14</v>
      </c>
      <c r="AF262" s="42">
        <v>20034.662500000002</v>
      </c>
      <c r="AG262" s="42">
        <v>2347480.97017687</v>
      </c>
      <c r="AH262" s="36">
        <v>20681.400000000001</v>
      </c>
      <c r="AI262" s="42">
        <v>106.54444278037349</v>
      </c>
      <c r="AJ262" s="42">
        <v>94.949930506957159</v>
      </c>
      <c r="AK262" s="42">
        <v>127.60447842092348</v>
      </c>
      <c r="AL262" s="42">
        <v>101.60863664009428</v>
      </c>
      <c r="AM262" s="42">
        <v>548742.14689200011</v>
      </c>
      <c r="AN262" s="42">
        <v>126652.74011099995</v>
      </c>
      <c r="AO262" s="81">
        <v>67478.800858999995</v>
      </c>
      <c r="AP262" s="81">
        <v>59173.939251999946</v>
      </c>
      <c r="AQ262" s="81">
        <v>35262.526028999942</v>
      </c>
      <c r="AR262" s="42">
        <v>52496.686964</v>
      </c>
      <c r="AS262" s="42">
        <v>264225.53126000013</v>
      </c>
      <c r="AT262" s="81">
        <v>67396.926384999984</v>
      </c>
      <c r="AU262" s="81">
        <v>176197.40984200017</v>
      </c>
      <c r="AV262" s="81">
        <v>20631.195032999996</v>
      </c>
      <c r="AW262" s="42">
        <v>104868.30000000005</v>
      </c>
      <c r="AX262" s="81">
        <v>52262.508381000036</v>
      </c>
      <c r="AY262" s="81">
        <v>52605.791619000011</v>
      </c>
      <c r="AZ262" s="42">
        <v>498.88855700000011</v>
      </c>
      <c r="BA262" s="81">
        <v>611520.66752700054</v>
      </c>
      <c r="BB262" s="81">
        <v>550055.77795300016</v>
      </c>
      <c r="BC262" s="81">
        <v>159438.69999999995</v>
      </c>
      <c r="BD262" s="81">
        <v>285294.9000000002</v>
      </c>
      <c r="BE262" s="81">
        <v>29133.999999999996</v>
      </c>
      <c r="BF262" s="81">
        <v>30068.014679000014</v>
      </c>
      <c r="BG262" s="81">
        <v>0</v>
      </c>
      <c r="BH262" s="81">
        <v>14963.300000000001</v>
      </c>
      <c r="BI262" s="81">
        <v>19533.924697000002</v>
      </c>
      <c r="BJ262" s="81">
        <v>113.45773249999999</v>
      </c>
      <c r="BK262" s="81">
        <v>3540.7720700000009</v>
      </c>
      <c r="BL262" s="81">
        <v>423.44043999999894</v>
      </c>
      <c r="BM262" s="81">
        <v>723.26452626999969</v>
      </c>
      <c r="BN262" s="81">
        <v>0</v>
      </c>
      <c r="BO262" s="81">
        <v>10.92582</v>
      </c>
      <c r="BP262" s="42">
        <v>115.48731739432081</v>
      </c>
      <c r="BQ262" s="42">
        <v>99.14386990472407</v>
      </c>
      <c r="BR262" s="42">
        <v>115.18879194401599</v>
      </c>
      <c r="BS262" s="42">
        <v>113.20786345611167</v>
      </c>
      <c r="BT262" s="42">
        <v>119.3521340975997</v>
      </c>
      <c r="BU262" s="42">
        <v>108.29302279161247</v>
      </c>
      <c r="BV262" s="42">
        <v>105.25246350972093</v>
      </c>
      <c r="BW262" s="42">
        <v>113.32005273112475</v>
      </c>
      <c r="BX262" s="42">
        <v>115.21459491429343</v>
      </c>
      <c r="BY262" s="42">
        <v>98.794895296009315</v>
      </c>
      <c r="BZ262" s="42">
        <v>114.84524322189586</v>
      </c>
      <c r="CA262" s="42">
        <v>95.886068844384269</v>
      </c>
      <c r="CB262" s="42">
        <v>113.44852664557892</v>
      </c>
      <c r="CC262" s="42">
        <v>117.09309411904816</v>
      </c>
      <c r="CD262" s="42">
        <v>126.33938854749509</v>
      </c>
      <c r="CE262" s="42">
        <v>110.70037105770419</v>
      </c>
      <c r="CF262" s="42">
        <v>102.01590113588743</v>
      </c>
      <c r="CG262" s="42">
        <v>115.13513350294625</v>
      </c>
      <c r="CH262" s="42">
        <v>114.9621772198595</v>
      </c>
      <c r="CI262" s="42">
        <v>97.484656030742798</v>
      </c>
      <c r="CJ262" s="42">
        <v>115.03135686517471</v>
      </c>
    </row>
    <row r="263" spans="1:88" ht="12" customHeight="1">
      <c r="A263" s="35" t="s">
        <v>781</v>
      </c>
      <c r="B263" s="42">
        <v>18332537.583170962</v>
      </c>
      <c r="C263" s="42">
        <v>3444218.2975887558</v>
      </c>
      <c r="D263" s="42">
        <v>1508.6586600000003</v>
      </c>
      <c r="E263" s="42">
        <v>16455734.241125885</v>
      </c>
      <c r="F263" s="42">
        <v>10</v>
      </c>
      <c r="G263" s="42">
        <v>10</v>
      </c>
      <c r="H263" s="42">
        <v>10.039999999999999</v>
      </c>
      <c r="I263" s="42">
        <v>17.601164147558602</v>
      </c>
      <c r="J263" s="42">
        <v>12.271400068913259</v>
      </c>
      <c r="K263" s="42">
        <v>2564.44</v>
      </c>
      <c r="L263" s="42">
        <v>2564.1434782608699</v>
      </c>
      <c r="M263" s="42">
        <v>46.599159688882899</v>
      </c>
      <c r="N263" s="42">
        <v>157.489054113077</v>
      </c>
      <c r="O263" s="42">
        <v>1002.8277632193003</v>
      </c>
      <c r="P263" s="42">
        <v>932.37476754588988</v>
      </c>
      <c r="Q263" s="42">
        <v>70.452995673410413</v>
      </c>
      <c r="R263" s="42">
        <v>902.61187778545946</v>
      </c>
      <c r="S263" s="42">
        <v>100.21588543384075</v>
      </c>
      <c r="T263" s="42">
        <v>693.43136047809026</v>
      </c>
      <c r="U263" s="42">
        <v>153.89418676988006</v>
      </c>
      <c r="V263" s="42">
        <v>6.6823352179499862</v>
      </c>
      <c r="W263" s="42">
        <v>202.49818208941994</v>
      </c>
      <c r="X263" s="42">
        <v>99.03284886708019</v>
      </c>
      <c r="Y263" s="42">
        <v>964.01449305130723</v>
      </c>
      <c r="Z263" s="42">
        <v>754.80281109122791</v>
      </c>
      <c r="AA263" s="42">
        <v>160.93059907461119</v>
      </c>
      <c r="AB263" s="42">
        <v>48.281082885468145</v>
      </c>
      <c r="AC263" s="36">
        <v>6219.58</v>
      </c>
      <c r="AD263" s="36">
        <v>1214.76</v>
      </c>
      <c r="AE263" s="36">
        <v>69.961699999999993</v>
      </c>
      <c r="AF263" s="42">
        <v>20463.607826086958</v>
      </c>
      <c r="AG263" s="42">
        <v>2428236.0973693999</v>
      </c>
      <c r="AH263" s="36">
        <v>9836.7000000000007</v>
      </c>
      <c r="AI263" s="36">
        <v>107.51165483427039</v>
      </c>
      <c r="AJ263" s="36">
        <v>95.42012915474929</v>
      </c>
      <c r="AK263" s="36">
        <v>127.53363414915985</v>
      </c>
      <c r="AL263" s="36">
        <v>102.16511042524345</v>
      </c>
      <c r="AM263" s="42">
        <v>526009.16438899911</v>
      </c>
      <c r="AN263" s="42">
        <v>158716.92515800006</v>
      </c>
      <c r="AO263" s="81">
        <v>88052.398471000037</v>
      </c>
      <c r="AP263" s="81">
        <v>70664.526687000034</v>
      </c>
      <c r="AQ263" s="81">
        <v>44159.116721000071</v>
      </c>
      <c r="AR263" s="42">
        <v>55673.545542999942</v>
      </c>
      <c r="AS263" s="42">
        <v>219371.74690999914</v>
      </c>
      <c r="AT263" s="81">
        <v>59296.49764799999</v>
      </c>
      <c r="AU263" s="81">
        <v>136899.3940559992</v>
      </c>
      <c r="AV263" s="81">
        <v>23175.855205999982</v>
      </c>
      <c r="AW263" s="42">
        <v>91773.299999999886</v>
      </c>
      <c r="AX263" s="81">
        <v>46256.291619000003</v>
      </c>
      <c r="AY263" s="81">
        <v>45517.008380999883</v>
      </c>
      <c r="AZ263" s="42">
        <v>473.64677799999993</v>
      </c>
      <c r="BA263" s="81">
        <v>662022.93312700046</v>
      </c>
      <c r="BB263" s="81">
        <v>594360.5483289999</v>
      </c>
      <c r="BC263" s="81">
        <v>181295.29999999993</v>
      </c>
      <c r="BD263" s="81">
        <v>316193.99999999988</v>
      </c>
      <c r="BE263" s="81">
        <v>10493.399999999952</v>
      </c>
      <c r="BF263" s="81">
        <v>34091.985321000007</v>
      </c>
      <c r="BG263" s="81">
        <v>0</v>
      </c>
      <c r="BH263" s="81">
        <v>14013.700000000019</v>
      </c>
      <c r="BI263" s="81">
        <v>19105.672753999999</v>
      </c>
      <c r="BJ263" s="81">
        <v>131.65467000000001</v>
      </c>
      <c r="BK263" s="81">
        <v>3914.0919879999969</v>
      </c>
      <c r="BL263" s="81">
        <v>156.17943</v>
      </c>
      <c r="BM263" s="81">
        <v>733.68713921000005</v>
      </c>
      <c r="BN263" s="81">
        <v>0</v>
      </c>
      <c r="BO263" s="81">
        <v>10.721978999999999</v>
      </c>
      <c r="BP263" s="42">
        <v>115.48731739432081</v>
      </c>
      <c r="BQ263" s="42">
        <v>99.82478633068574</v>
      </c>
      <c r="BR263" s="42">
        <v>116.9073935695555</v>
      </c>
      <c r="BS263" s="42">
        <v>114.58950500504599</v>
      </c>
      <c r="BT263" s="42">
        <v>121.4124138711792</v>
      </c>
      <c r="BU263" s="42">
        <v>108.08835407927681</v>
      </c>
      <c r="BV263" s="42">
        <v>105.21096992996242</v>
      </c>
      <c r="BW263" s="42">
        <v>119.10426111581046</v>
      </c>
      <c r="BX263" s="42">
        <v>117.7950023940172</v>
      </c>
      <c r="BY263" s="42">
        <v>98.953021376313515</v>
      </c>
      <c r="BZ263" s="42">
        <v>115.89085600680966</v>
      </c>
      <c r="CA263" s="42">
        <v>96.258820027869859</v>
      </c>
      <c r="CB263" s="42">
        <v>113.04693596599029</v>
      </c>
      <c r="CC263" s="42">
        <v>117.25652684618311</v>
      </c>
      <c r="CD263" s="42">
        <v>131.07441006593564</v>
      </c>
      <c r="CE263" s="42">
        <v>112.40647826579965</v>
      </c>
      <c r="CF263" s="42">
        <v>101.72866178552272</v>
      </c>
      <c r="CG263" s="42">
        <v>117.02278419360137</v>
      </c>
      <c r="CH263" s="42">
        <v>115.34196846919363</v>
      </c>
      <c r="CI263" s="42">
        <v>92.064910093402787</v>
      </c>
      <c r="CJ263" s="42">
        <v>117.00154776974715</v>
      </c>
    </row>
    <row r="264" spans="1:88" s="44" customFormat="1" ht="12" customHeight="1">
      <c r="A264" s="35" t="s">
        <v>837</v>
      </c>
      <c r="B264" s="42">
        <v>18651362.662961241</v>
      </c>
      <c r="C264" s="42">
        <v>3447022.3290792061</v>
      </c>
      <c r="D264" s="42">
        <v>1532.9132099999999</v>
      </c>
      <c r="E264" s="42">
        <v>16718870.535830809</v>
      </c>
      <c r="F264" s="42">
        <v>11</v>
      </c>
      <c r="G264" s="42">
        <v>10.08</v>
      </c>
      <c r="H264" s="42">
        <v>10.18</v>
      </c>
      <c r="I264" s="42">
        <v>17.198006857783447</v>
      </c>
      <c r="J264" s="42">
        <v>12.2</v>
      </c>
      <c r="K264" s="42">
        <v>2627.04</v>
      </c>
      <c r="L264" s="42">
        <v>2581.8805000000002</v>
      </c>
      <c r="M264" s="42">
        <v>46.4324646837822</v>
      </c>
      <c r="N264" s="42">
        <v>160.696505219221</v>
      </c>
      <c r="O264" s="42">
        <v>708.86951124151005</v>
      </c>
      <c r="P264" s="42">
        <v>638.11459091126062</v>
      </c>
      <c r="Q264" s="42">
        <v>70.754920330249433</v>
      </c>
      <c r="R264" s="42">
        <v>784.34766870530029</v>
      </c>
      <c r="S264" s="42">
        <v>-75.478157463789941</v>
      </c>
      <c r="T264" s="42">
        <v>600.73358301937958</v>
      </c>
      <c r="U264" s="42">
        <v>46.778924145660042</v>
      </c>
      <c r="V264" s="42">
        <v>6.1547536081900596</v>
      </c>
      <c r="W264" s="42">
        <v>177.45933207773018</v>
      </c>
      <c r="X264" s="42">
        <v>38.688405272923092</v>
      </c>
      <c r="Y264" s="42">
        <v>899.07273600152871</v>
      </c>
      <c r="Z264" s="42">
        <v>698.05707926537286</v>
      </c>
      <c r="AA264" s="42">
        <v>146.1483697385855</v>
      </c>
      <c r="AB264" s="42">
        <v>54.867286997570282</v>
      </c>
      <c r="AC264" s="36">
        <v>6200.3959999999997</v>
      </c>
      <c r="AD264" s="36">
        <v>1222.5</v>
      </c>
      <c r="AE264" s="36">
        <v>71.540000000000006</v>
      </c>
      <c r="AF264" s="42">
        <v>20051.887999999999</v>
      </c>
      <c r="AG264" s="42">
        <v>2302979.54134335</v>
      </c>
      <c r="AH264" s="36">
        <v>5417.4</v>
      </c>
      <c r="AI264" s="36">
        <v>105.15412026077864</v>
      </c>
      <c r="AJ264" s="36">
        <v>95.526301577332887</v>
      </c>
      <c r="AK264" s="36">
        <v>125.68601476498873</v>
      </c>
      <c r="AL264" s="36">
        <v>102.16511042524345</v>
      </c>
      <c r="AM264" s="42">
        <v>495947.06299199903</v>
      </c>
      <c r="AN264" s="42">
        <v>150132.93536499998</v>
      </c>
      <c r="AO264" s="81">
        <v>78512.676690000008</v>
      </c>
      <c r="AP264" s="81">
        <v>71620.258674999961</v>
      </c>
      <c r="AQ264" s="81">
        <v>43530.02394499995</v>
      </c>
      <c r="AR264" s="42">
        <v>55449.44412900001</v>
      </c>
      <c r="AS264" s="42">
        <v>190154.02827199901</v>
      </c>
      <c r="AT264" s="81">
        <v>42928.809417999997</v>
      </c>
      <c r="AU264" s="81">
        <v>121799.97578799906</v>
      </c>
      <c r="AV264" s="81">
        <v>25425.243065999966</v>
      </c>
      <c r="AW264" s="42">
        <v>99785.900000000067</v>
      </c>
      <c r="AX264" s="81">
        <v>54566.899999999987</v>
      </c>
      <c r="AY264" s="81">
        <v>45219.00000000008</v>
      </c>
      <c r="AZ264" s="42">
        <v>424.75522600000011</v>
      </c>
      <c r="BA264" s="81">
        <v>536000.71112699993</v>
      </c>
      <c r="BB264" s="81">
        <v>462295.82816199987</v>
      </c>
      <c r="BC264" s="81">
        <v>155329.20000000007</v>
      </c>
      <c r="BD264" s="81">
        <v>178618.89999999979</v>
      </c>
      <c r="BE264" s="81">
        <v>40081.700000000019</v>
      </c>
      <c r="BF264" s="81">
        <v>33062.700000000004</v>
      </c>
      <c r="BG264" s="81">
        <v>0</v>
      </c>
      <c r="BH264" s="81">
        <v>16087.599999999971</v>
      </c>
      <c r="BI264" s="81">
        <v>16601.009841999999</v>
      </c>
      <c r="BJ264" s="81">
        <v>106.83909000000001</v>
      </c>
      <c r="BK264" s="81">
        <v>2413.7439200000067</v>
      </c>
      <c r="BL264" s="81">
        <v>700.61162000000047</v>
      </c>
      <c r="BM264" s="81">
        <v>694.7209486000005</v>
      </c>
      <c r="BN264" s="81">
        <v>0</v>
      </c>
      <c r="BO264" s="81">
        <v>10.951486999999998</v>
      </c>
      <c r="BP264" s="42">
        <v>115.48731739432081</v>
      </c>
      <c r="BQ264" s="42">
        <v>101.84287178391239</v>
      </c>
      <c r="BR264" s="42">
        <v>119.47478020331292</v>
      </c>
      <c r="BS264" s="42">
        <v>117.162407922546</v>
      </c>
      <c r="BT264" s="42">
        <v>124.83059101716128</v>
      </c>
      <c r="BU264" s="42">
        <v>110.220530834691</v>
      </c>
      <c r="BV264" s="42">
        <v>105.57896730999421</v>
      </c>
      <c r="BW264" s="42">
        <v>124.02037424250585</v>
      </c>
      <c r="BX264" s="42">
        <v>121.55880237817843</v>
      </c>
      <c r="BY264" s="42">
        <v>101.33594016101405</v>
      </c>
      <c r="BZ264" s="42">
        <v>119.62703268175896</v>
      </c>
      <c r="CA264" s="42">
        <v>100.03168375154499</v>
      </c>
      <c r="CB264" s="42">
        <v>115.04301205325264</v>
      </c>
      <c r="CC264" s="42">
        <v>118.86483351166008</v>
      </c>
      <c r="CD264" s="42">
        <v>138.10582169739328</v>
      </c>
      <c r="CE264" s="42">
        <v>114.84434529887484</v>
      </c>
      <c r="CF264" s="42">
        <v>102.64746865405007</v>
      </c>
      <c r="CG264" s="42">
        <v>119.96314331451615</v>
      </c>
      <c r="CH264" s="42">
        <v>116.49002024702931</v>
      </c>
      <c r="CI264" s="42">
        <v>93.829584197902136</v>
      </c>
      <c r="CJ264" s="42">
        <v>119.7379679417474</v>
      </c>
    </row>
    <row r="265" spans="1:88" s="44" customFormat="1" ht="12" customHeight="1">
      <c r="A265" s="35" t="s">
        <v>838</v>
      </c>
      <c r="B265" s="42">
        <v>19474697.569629829</v>
      </c>
      <c r="C265" s="42">
        <v>4030953.6362331002</v>
      </c>
      <c r="D265" s="42">
        <v>1572.1496399999999</v>
      </c>
      <c r="E265" s="42">
        <v>17225673.327279627</v>
      </c>
      <c r="F265" s="42">
        <v>11</v>
      </c>
      <c r="G265" s="42">
        <v>11.09</v>
      </c>
      <c r="H265" s="42">
        <v>10.8</v>
      </c>
      <c r="I265" s="42">
        <v>16.899999999999999</v>
      </c>
      <c r="J265" s="42">
        <v>12</v>
      </c>
      <c r="K265" s="42">
        <v>2643.69</v>
      </c>
      <c r="L265" s="42">
        <v>2637.3533333333335</v>
      </c>
      <c r="M265" s="36">
        <v>45.380531504113399</v>
      </c>
      <c r="N265" s="36">
        <v>157.82</v>
      </c>
      <c r="O265" s="42">
        <v>1006.51456119339</v>
      </c>
      <c r="P265" s="42">
        <v>850.48017588943867</v>
      </c>
      <c r="Q265" s="42">
        <v>156.03438530395135</v>
      </c>
      <c r="R265" s="42">
        <v>1260.9948359104098</v>
      </c>
      <c r="S265" s="42">
        <v>-254.48027471702196</v>
      </c>
      <c r="T265" s="42">
        <v>905.08110546844</v>
      </c>
      <c r="U265" s="42">
        <v>102.65150177108002</v>
      </c>
      <c r="V265" s="42">
        <v>-28.734035292010038</v>
      </c>
      <c r="W265" s="42">
        <v>384.64776573397995</v>
      </c>
      <c r="X265" s="42">
        <v>5.0771033550386164</v>
      </c>
      <c r="Y265" s="42">
        <v>881.97830187711929</v>
      </c>
      <c r="Z265" s="42">
        <v>671.0688964039316</v>
      </c>
      <c r="AA265" s="42">
        <v>147.01340222469071</v>
      </c>
      <c r="AB265" s="42">
        <v>63.896003248497117</v>
      </c>
      <c r="AC265" s="36">
        <v>6075.31</v>
      </c>
      <c r="AD265" s="36">
        <v>1282.45</v>
      </c>
      <c r="AE265" s="36">
        <v>68.700999999999993</v>
      </c>
      <c r="AF265" s="42">
        <v>20076.537142857145</v>
      </c>
      <c r="AG265" s="42">
        <v>2508040.9349668901</v>
      </c>
      <c r="AH265" s="36">
        <v>123629</v>
      </c>
      <c r="AI265" s="36">
        <v>105.54377722378332</v>
      </c>
      <c r="AJ265" s="36">
        <v>97.091555139993062</v>
      </c>
      <c r="AK265" s="36">
        <v>124.98272764190324</v>
      </c>
      <c r="AL265" s="36">
        <v>102.16511042524345</v>
      </c>
      <c r="AM265" s="42">
        <v>503493.13695100066</v>
      </c>
      <c r="AN265" s="42">
        <v>152330.38237900002</v>
      </c>
      <c r="AO265" s="81">
        <v>80487.949869000018</v>
      </c>
      <c r="AP265" s="81">
        <v>71842.432509999984</v>
      </c>
      <c r="AQ265" s="81">
        <v>44789.406858000002</v>
      </c>
      <c r="AR265" s="42">
        <v>53386.831772000012</v>
      </c>
      <c r="AS265" s="42">
        <v>191244.44862400054</v>
      </c>
      <c r="AT265" s="81">
        <v>33752.064771000012</v>
      </c>
      <c r="AU265" s="81">
        <v>127404.02547100054</v>
      </c>
      <c r="AV265" s="81">
        <v>30088.358381999988</v>
      </c>
      <c r="AW265" s="42">
        <v>106112.00000000015</v>
      </c>
      <c r="AX265" s="81">
        <v>62152.900000000067</v>
      </c>
      <c r="AY265" s="81">
        <v>43959.100000000079</v>
      </c>
      <c r="AZ265" s="42">
        <v>419.47417599999994</v>
      </c>
      <c r="BA265" s="81">
        <v>530972.35857999977</v>
      </c>
      <c r="BB265" s="81">
        <v>470767.11445299973</v>
      </c>
      <c r="BC265" s="81">
        <v>187960.50000000009</v>
      </c>
      <c r="BD265" s="81">
        <v>169103.19999999978</v>
      </c>
      <c r="BE265" s="81">
        <v>25316.300000000014</v>
      </c>
      <c r="BF265" s="81">
        <v>34636.69999999999</v>
      </c>
      <c r="BG265" s="81">
        <v>0</v>
      </c>
      <c r="BH265" s="81">
        <v>14244.600000000004</v>
      </c>
      <c r="BI265" s="81">
        <v>8400.2242629999982</v>
      </c>
      <c r="BJ265" s="81">
        <v>125.27441799999997</v>
      </c>
      <c r="BK265" s="81">
        <v>2403.1363599999986</v>
      </c>
      <c r="BL265" s="81">
        <v>521.28601000000003</v>
      </c>
      <c r="BM265" s="81">
        <v>705.86381500000107</v>
      </c>
      <c r="BN265" s="81">
        <v>0</v>
      </c>
      <c r="BO265" s="81">
        <v>10.077242</v>
      </c>
      <c r="BP265" s="42">
        <v>115.48720379454818</v>
      </c>
      <c r="BQ265" s="42">
        <v>105.6359809763314</v>
      </c>
      <c r="BR265" s="42">
        <v>120.06853693698588</v>
      </c>
      <c r="BS265" s="42">
        <v>117.94187690824</v>
      </c>
      <c r="BT265" s="42">
        <v>126.04101160427713</v>
      </c>
      <c r="BU265" s="42">
        <v>112.17660439481499</v>
      </c>
      <c r="BV265" s="42">
        <v>106.88462622850722</v>
      </c>
      <c r="BW265" s="42">
        <v>121.00193615466678</v>
      </c>
      <c r="BX265" s="42">
        <v>122.31879982953888</v>
      </c>
      <c r="BY265" s="42">
        <v>103.18594961275977</v>
      </c>
      <c r="BZ265" s="42">
        <v>123.03840251656796</v>
      </c>
      <c r="CA265" s="42">
        <v>100.07889867368625</v>
      </c>
      <c r="CB265" s="42">
        <v>117.05665632084192</v>
      </c>
      <c r="CC265" s="42">
        <v>121.09703578664023</v>
      </c>
      <c r="CD265" s="42">
        <v>140.13476096210522</v>
      </c>
      <c r="CE265" s="42">
        <v>115.08943095992944</v>
      </c>
      <c r="CF265" s="42">
        <v>105.83988525035802</v>
      </c>
      <c r="CG265" s="42">
        <v>120.70304500987915</v>
      </c>
      <c r="CH265" s="42">
        <v>117.1861813744334</v>
      </c>
      <c r="CI265" s="42">
        <v>92.942636541677928</v>
      </c>
      <c r="CJ265" s="42">
        <v>120.08089567758114</v>
      </c>
    </row>
    <row r="266" spans="1:88" s="44" customFormat="1" ht="12" customHeight="1">
      <c r="A266" s="35" t="s">
        <v>839</v>
      </c>
      <c r="B266" s="42">
        <v>19642340.111621574</v>
      </c>
      <c r="C266" s="42">
        <v>3678221.59813991</v>
      </c>
      <c r="D266" s="42">
        <v>1609.6843900000001</v>
      </c>
      <c r="E266" s="42">
        <v>17210803.612325944</v>
      </c>
      <c r="F266" s="42">
        <v>11</v>
      </c>
      <c r="G266" s="42">
        <v>11.11</v>
      </c>
      <c r="H266" s="42">
        <v>11.120320850040809</v>
      </c>
      <c r="I266" s="42">
        <v>17.2</v>
      </c>
      <c r="J266" s="42">
        <v>12.1</v>
      </c>
      <c r="K266" s="42">
        <v>2628.7</v>
      </c>
      <c r="L266" s="42">
        <v>2649.679545</v>
      </c>
      <c r="M266" s="36">
        <v>44.68</v>
      </c>
      <c r="N266" s="36">
        <v>155.58000000000001</v>
      </c>
      <c r="O266" s="42">
        <v>690.57587612452005</v>
      </c>
      <c r="P266" s="42">
        <v>626.25083548948999</v>
      </c>
      <c r="Q266" s="42">
        <v>64.325040635029993</v>
      </c>
      <c r="R266" s="42">
        <v>558.23470472143981</v>
      </c>
      <c r="S266" s="42">
        <v>132.34117140308024</v>
      </c>
      <c r="T266" s="42">
        <v>526.52444461618995</v>
      </c>
      <c r="U266" s="42">
        <v>2.5263351833900001</v>
      </c>
      <c r="V266" s="42">
        <v>1.2056107088999999</v>
      </c>
      <c r="W266" s="42">
        <v>30.504649396349997</v>
      </c>
      <c r="X266" s="42">
        <v>25.314856351902399</v>
      </c>
      <c r="Y266" s="42">
        <v>819.1996174970908</v>
      </c>
      <c r="Z266" s="42">
        <v>629.11073260454828</v>
      </c>
      <c r="AA266" s="42">
        <v>125.38383794554105</v>
      </c>
      <c r="AB266" s="42">
        <v>64.705046947001591</v>
      </c>
      <c r="AC266" s="36">
        <v>5929</v>
      </c>
      <c r="AD266" s="36">
        <v>1321.2</v>
      </c>
      <c r="AE266" s="36">
        <v>72.272800000000004</v>
      </c>
      <c r="AF266" s="36">
        <v>21584.400000000001</v>
      </c>
      <c r="AG266" s="36">
        <v>2444431.6</v>
      </c>
      <c r="AH266" s="36">
        <v>21988.5</v>
      </c>
      <c r="AI266" s="36">
        <v>106.21619664093078</v>
      </c>
      <c r="AJ266" s="36">
        <v>97.444353357961916</v>
      </c>
      <c r="AK266" s="36">
        <v>124.79570752039442</v>
      </c>
      <c r="AL266" s="36">
        <v>102.16511042524345</v>
      </c>
      <c r="AM266" s="36">
        <v>469975.29552399984</v>
      </c>
      <c r="AN266" s="36">
        <v>139364.97786999989</v>
      </c>
      <c r="AO266" s="81">
        <v>63080.31248299998</v>
      </c>
      <c r="AP266" s="81">
        <v>76284.665386999899</v>
      </c>
      <c r="AQ266" s="81">
        <v>53844.550898999885</v>
      </c>
      <c r="AR266" s="36">
        <v>50403.08509899996</v>
      </c>
      <c r="AS266" s="36">
        <v>173017.46147299997</v>
      </c>
      <c r="AT266" s="81">
        <v>35638.769436999995</v>
      </c>
      <c r="AU266" s="81">
        <v>123655.506398</v>
      </c>
      <c r="AV266" s="81">
        <v>13723.185637999988</v>
      </c>
      <c r="AW266" s="36">
        <v>106490</v>
      </c>
      <c r="AX266" s="81">
        <v>65980.3</v>
      </c>
      <c r="AY266" s="81">
        <v>40509.699999999997</v>
      </c>
      <c r="AZ266" s="36">
        <v>699.77108200000009</v>
      </c>
      <c r="BA266" s="81">
        <v>607255.31506699999</v>
      </c>
      <c r="BB266" s="81">
        <v>554272.50058700005</v>
      </c>
      <c r="BC266" s="81">
        <v>157283.4</v>
      </c>
      <c r="BD266" s="81">
        <v>169254.7</v>
      </c>
      <c r="BE266" s="81">
        <v>27043</v>
      </c>
      <c r="BF266" s="81">
        <v>26047.5</v>
      </c>
      <c r="BG266" s="81">
        <v>130056</v>
      </c>
      <c r="BH266" s="81">
        <v>17140.099999999999</v>
      </c>
      <c r="BI266" s="81">
        <v>11750.65388</v>
      </c>
      <c r="BJ266" s="81">
        <v>117.420906</v>
      </c>
      <c r="BK266" s="81">
        <v>2118.36049</v>
      </c>
      <c r="BL266" s="81">
        <v>533.75576999999998</v>
      </c>
      <c r="BM266" s="81">
        <v>608.64501100000007</v>
      </c>
      <c r="BN266" s="81">
        <v>3110</v>
      </c>
      <c r="BO266" s="81">
        <v>12.047692999999999</v>
      </c>
      <c r="BP266" s="42">
        <v>115.48720379454818</v>
      </c>
      <c r="BQ266" s="42">
        <v>112.69287035672285</v>
      </c>
      <c r="BR266" s="42">
        <v>119.52991199085275</v>
      </c>
      <c r="BS266" s="42">
        <v>118.25269654912326</v>
      </c>
      <c r="BT266" s="42">
        <v>124.87062379123165</v>
      </c>
      <c r="BU266" s="42">
        <v>115.32117253588738</v>
      </c>
      <c r="BV266" s="42">
        <v>106.83629712042455</v>
      </c>
      <c r="BW266" s="42">
        <v>113.78067424349763</v>
      </c>
      <c r="BX266" s="42">
        <v>121.9133846262865</v>
      </c>
      <c r="BY266" s="42">
        <v>109.04210579442343</v>
      </c>
      <c r="BZ266" s="42">
        <v>127.92724235794321</v>
      </c>
      <c r="CA266" s="42">
        <v>107.02332328213677</v>
      </c>
      <c r="CB266" s="42">
        <v>118.72939724122169</v>
      </c>
      <c r="CC266" s="42">
        <v>121.88440570423295</v>
      </c>
      <c r="CD266" s="42">
        <v>136.67678094229021</v>
      </c>
      <c r="CE266" s="42">
        <v>115.92268690627806</v>
      </c>
      <c r="CF266" s="42">
        <v>109.98687896122678</v>
      </c>
      <c r="CG266" s="42">
        <v>120.50926357010998</v>
      </c>
      <c r="CH266" s="42">
        <v>117.45304351608551</v>
      </c>
      <c r="CI266" s="42">
        <v>94.468372487324473</v>
      </c>
      <c r="CJ266" s="42">
        <v>119.3403441620475</v>
      </c>
    </row>
    <row r="267" spans="1:88" ht="12" customHeight="1">
      <c r="A267" s="35" t="s">
        <v>841</v>
      </c>
      <c r="B267" s="42">
        <v>19582373.952604957</v>
      </c>
      <c r="C267" s="42">
        <v>3458458.8428952289</v>
      </c>
      <c r="D267" s="42">
        <v>1599.7037600000003</v>
      </c>
      <c r="E267" s="42">
        <v>17238797.541195437</v>
      </c>
      <c r="F267" s="42">
        <v>11</v>
      </c>
      <c r="G267" s="42">
        <v>11.03</v>
      </c>
      <c r="H267" s="42">
        <v>11.01</v>
      </c>
      <c r="I267" s="42">
        <v>17.071080657285087</v>
      </c>
      <c r="J267" s="42">
        <v>12.013396290546366</v>
      </c>
      <c r="K267" s="42">
        <v>2635.33</v>
      </c>
      <c r="L267" s="42">
        <v>2633.3741180000002</v>
      </c>
      <c r="M267" s="42">
        <v>44.7</v>
      </c>
      <c r="N267" s="42">
        <v>154.99</v>
      </c>
      <c r="O267" s="42">
        <v>763.7643135715897</v>
      </c>
      <c r="P267" s="42">
        <v>705.18013463471982</v>
      </c>
      <c r="Q267" s="42">
        <v>58.584178936870018</v>
      </c>
      <c r="R267" s="42">
        <v>594.0481290869501</v>
      </c>
      <c r="S267" s="42">
        <v>169.71618448463965</v>
      </c>
      <c r="T267" s="42">
        <v>574.28754303210997</v>
      </c>
      <c r="U267" s="42">
        <v>60.532236998030001</v>
      </c>
      <c r="V267" s="42">
        <v>-6.3007020879000004</v>
      </c>
      <c r="W267" s="42">
        <v>26.061288142739997</v>
      </c>
      <c r="X267" s="42">
        <v>34.828345680698696</v>
      </c>
      <c r="Y267" s="42">
        <v>710.44677426747865</v>
      </c>
      <c r="Z267" s="42">
        <v>561.69929048655661</v>
      </c>
      <c r="AA267" s="42">
        <v>93.284475955692571</v>
      </c>
      <c r="AB267" s="42">
        <v>55.463007825229475</v>
      </c>
      <c r="AC267" s="42">
        <v>6300.4870000000001</v>
      </c>
      <c r="AD267" s="42">
        <v>1313.31</v>
      </c>
      <c r="AE267" s="42">
        <v>83.922700000000006</v>
      </c>
      <c r="AF267" s="78">
        <v>21457.8</v>
      </c>
      <c r="AG267" s="78">
        <v>2479252.5</v>
      </c>
      <c r="AH267" s="78">
        <v>13352.1</v>
      </c>
      <c r="AI267" s="36">
        <v>106.21935003232572</v>
      </c>
      <c r="AJ267" s="36">
        <v>97.8199237101053</v>
      </c>
      <c r="AK267" s="36">
        <v>123.99169323050587</v>
      </c>
      <c r="AL267" s="36">
        <v>102.16511042524345</v>
      </c>
      <c r="AM267" s="36">
        <v>313636.506566</v>
      </c>
      <c r="AN267" s="36">
        <v>96450.929656000051</v>
      </c>
      <c r="AO267" s="81">
        <v>48390.540984000014</v>
      </c>
      <c r="AP267" s="81">
        <v>48060.38867200003</v>
      </c>
      <c r="AQ267" s="81">
        <v>35245.417108000031</v>
      </c>
      <c r="AR267" s="36">
        <v>35285.30860099999</v>
      </c>
      <c r="AS267" s="36">
        <v>106841.544004</v>
      </c>
      <c r="AT267" s="81">
        <v>21051.651704000007</v>
      </c>
      <c r="AU267" s="81">
        <v>79494.173741999999</v>
      </c>
      <c r="AV267" s="81">
        <v>6295.7185579999996</v>
      </c>
      <c r="AW267" s="36">
        <v>74657.899999999994</v>
      </c>
      <c r="AX267" s="81">
        <v>45019.5</v>
      </c>
      <c r="AY267" s="81">
        <v>29638.399999999994</v>
      </c>
      <c r="AZ267" s="42">
        <v>400.82430500000004</v>
      </c>
      <c r="BA267" s="81">
        <v>486385.75930099998</v>
      </c>
      <c r="BB267" s="81">
        <v>463572.78555400006</v>
      </c>
      <c r="BC267" s="81">
        <v>151775.1</v>
      </c>
      <c r="BD267" s="81">
        <v>163183.29999999999</v>
      </c>
      <c r="BE267" s="81">
        <v>25950.5</v>
      </c>
      <c r="BF267" s="81">
        <v>26139.199999999997</v>
      </c>
      <c r="BG267" s="81">
        <v>65872</v>
      </c>
      <c r="BH267" s="81">
        <v>17293.400000000005</v>
      </c>
      <c r="BI267" s="81">
        <v>6398.9729239999997</v>
      </c>
      <c r="BJ267" s="81">
        <v>111.99085700000001</v>
      </c>
      <c r="BK267" s="81">
        <v>1906.9561299999998</v>
      </c>
      <c r="BL267" s="81">
        <v>477.63745999999998</v>
      </c>
      <c r="BM267" s="81">
        <v>572.77468764999992</v>
      </c>
      <c r="BN267" s="81">
        <v>1555.1700000000005</v>
      </c>
      <c r="BO267" s="81">
        <v>12.586736</v>
      </c>
      <c r="BP267" s="42">
        <v>116.49533408058926</v>
      </c>
      <c r="BQ267" s="42">
        <v>113.27613608096786</v>
      </c>
      <c r="BR267" s="42">
        <v>119.97302752658362</v>
      </c>
      <c r="BS267" s="42">
        <v>118.79729093635679</v>
      </c>
      <c r="BT267" s="42">
        <v>125.33667412570686</v>
      </c>
      <c r="BU267" s="42">
        <v>116.10389577131959</v>
      </c>
      <c r="BV267" s="42">
        <v>106.81720350123697</v>
      </c>
      <c r="BW267" s="42">
        <v>113.35326266112541</v>
      </c>
      <c r="BX267" s="42">
        <v>122.37510438958402</v>
      </c>
      <c r="BY267" s="42">
        <v>110.66667117753862</v>
      </c>
      <c r="BZ267" s="42">
        <v>128.03888529757452</v>
      </c>
      <c r="CA267" s="42">
        <v>109.5241656787519</v>
      </c>
      <c r="CB267" s="42">
        <v>119.05517562738547</v>
      </c>
      <c r="CC267" s="42">
        <v>122.27761053735092</v>
      </c>
      <c r="CD267" s="42">
        <v>137.1559438173694</v>
      </c>
      <c r="CE267" s="42">
        <v>116.37732859568638</v>
      </c>
      <c r="CF267" s="42">
        <v>110.9956091404238</v>
      </c>
      <c r="CG267" s="42">
        <v>120.96975315785538</v>
      </c>
      <c r="CH267" s="42">
        <v>117.91085549482003</v>
      </c>
      <c r="CI267" s="42">
        <v>94.945530754725695</v>
      </c>
      <c r="CJ267" s="42">
        <v>119.79658850604672</v>
      </c>
    </row>
    <row r="268" spans="1:88" ht="12" customHeight="1">
      <c r="A268" s="35" t="s">
        <v>842</v>
      </c>
      <c r="B268" s="42">
        <v>19699594.563517932</v>
      </c>
      <c r="C268" s="42">
        <v>3666644.7315399731</v>
      </c>
      <c r="D268" s="42">
        <v>1648.78253</v>
      </c>
      <c r="E268" s="42">
        <v>17461924.27755411</v>
      </c>
      <c r="F268" s="42">
        <v>11</v>
      </c>
      <c r="G268" s="42">
        <v>11.03</v>
      </c>
      <c r="H268" s="42">
        <v>10.94</v>
      </c>
      <c r="I268" s="42">
        <v>17.100000000000001</v>
      </c>
      <c r="J268" s="42">
        <v>12.06460778754284</v>
      </c>
      <c r="K268" s="42">
        <v>2631.51</v>
      </c>
      <c r="L268" s="42">
        <v>2632.5065</v>
      </c>
      <c r="M268" s="42">
        <v>44.58</v>
      </c>
      <c r="N268" s="42">
        <v>155.94</v>
      </c>
      <c r="O268" s="42">
        <v>709.08531554265028</v>
      </c>
      <c r="P268" s="42">
        <v>640.04627789341021</v>
      </c>
      <c r="Q268" s="42">
        <v>69.039037649239987</v>
      </c>
      <c r="R268" s="42">
        <v>816.79629543108013</v>
      </c>
      <c r="S268" s="42">
        <v>-107.71097988842988</v>
      </c>
      <c r="T268" s="42">
        <v>699.72303499352029</v>
      </c>
      <c r="U268" s="42">
        <v>108.04258703946</v>
      </c>
      <c r="V268" s="42">
        <v>5.6477378638200006</v>
      </c>
      <c r="W268" s="42">
        <v>111.42552257373995</v>
      </c>
      <c r="X268" s="42">
        <v>10.319250230109986</v>
      </c>
      <c r="Y268" s="42">
        <v>820.82421038315204</v>
      </c>
      <c r="Z268" s="42">
        <v>644.29400090088984</v>
      </c>
      <c r="AA268" s="42">
        <v>122.79210034803739</v>
      </c>
      <c r="AB268" s="42">
        <v>53.738109134224729</v>
      </c>
      <c r="AC268" s="42">
        <v>6439.4639999999999</v>
      </c>
      <c r="AD268" s="42">
        <v>1292.3</v>
      </c>
      <c r="AE268" s="42">
        <v>82.19</v>
      </c>
      <c r="AF268" s="78">
        <v>20901.009999999998</v>
      </c>
      <c r="AG268" s="78">
        <v>2452754.7999999998</v>
      </c>
      <c r="AH268" s="78">
        <v>32176.1</v>
      </c>
      <c r="AI268" s="36">
        <v>105.79493526458977</v>
      </c>
      <c r="AJ268" s="36">
        <v>97.739037780927447</v>
      </c>
      <c r="AK268" s="36">
        <v>125.17201791909298</v>
      </c>
      <c r="AL268" s="36">
        <v>102.16511042524345</v>
      </c>
      <c r="AM268" s="36">
        <v>448228.86488600011</v>
      </c>
      <c r="AN268" s="36">
        <v>115484.99142100003</v>
      </c>
      <c r="AO268" s="81">
        <v>58726.08737400001</v>
      </c>
      <c r="AP268" s="81">
        <v>56758.904047000018</v>
      </c>
      <c r="AQ268" s="81">
        <v>36992.343344000037</v>
      </c>
      <c r="AR268" s="36">
        <v>61325.016883000018</v>
      </c>
      <c r="AS268" s="36">
        <v>185170.55280200005</v>
      </c>
      <c r="AT268" s="81">
        <v>47026.408767999987</v>
      </c>
      <c r="AU268" s="81">
        <v>117570.61313800004</v>
      </c>
      <c r="AV268" s="81">
        <v>20573.530896000018</v>
      </c>
      <c r="AW268" s="36">
        <v>85819.3</v>
      </c>
      <c r="AX268" s="81">
        <v>51985.19999999999</v>
      </c>
      <c r="AY268" s="81">
        <v>33834.100000000013</v>
      </c>
      <c r="AZ268" s="42">
        <v>429.00377999999995</v>
      </c>
      <c r="BA268" s="81">
        <v>678041.96227300016</v>
      </c>
      <c r="BB268" s="81">
        <v>645110.65784200013</v>
      </c>
      <c r="BC268" s="81">
        <v>194675.90000000005</v>
      </c>
      <c r="BD268" s="81">
        <v>309298.30000000005</v>
      </c>
      <c r="BE268" s="81">
        <v>34793.800000000003</v>
      </c>
      <c r="BF268" s="81">
        <v>54333.8</v>
      </c>
      <c r="BG268" s="81">
        <v>0</v>
      </c>
      <c r="BH268" s="81">
        <v>28185.199999999997</v>
      </c>
      <c r="BI268" s="81">
        <v>5331.8913970000012</v>
      </c>
      <c r="BJ268" s="81">
        <v>131.96537599999999</v>
      </c>
      <c r="BK268" s="81">
        <v>3707.8043100000004</v>
      </c>
      <c r="BL268" s="81">
        <v>609.20434000000023</v>
      </c>
      <c r="BM268" s="81">
        <v>890.34153737999964</v>
      </c>
      <c r="BN268" s="81">
        <v>0</v>
      </c>
      <c r="BO268" s="81">
        <v>19.321000000000002</v>
      </c>
      <c r="BP268" s="42">
        <v>116.49533408058926</v>
      </c>
      <c r="BQ268" s="42">
        <v>119.32535307572238</v>
      </c>
      <c r="BR268" s="42">
        <v>120.38726916264635</v>
      </c>
      <c r="BS268" s="42">
        <v>119.76446403628054</v>
      </c>
      <c r="BT268" s="42">
        <v>125.6540661840322</v>
      </c>
      <c r="BU268" s="42">
        <v>118.61035931408588</v>
      </c>
      <c r="BV268" s="42">
        <v>106.9488735646386</v>
      </c>
      <c r="BW268" s="42">
        <v>113.46806343818027</v>
      </c>
      <c r="BX268" s="42">
        <v>122.86548377887534</v>
      </c>
      <c r="BY268" s="42">
        <v>116.15566444129746</v>
      </c>
      <c r="BZ268" s="42">
        <v>128.81278241169821</v>
      </c>
      <c r="CA268" s="42">
        <v>118.70785262968994</v>
      </c>
      <c r="CB268" s="42">
        <v>119.94274708028831</v>
      </c>
      <c r="CC268" s="42">
        <v>122.83874710382339</v>
      </c>
      <c r="CD268" s="42">
        <v>137.20608422089043</v>
      </c>
      <c r="CE268" s="42">
        <v>117.04634836229074</v>
      </c>
      <c r="CF268" s="42">
        <v>112.01341752760321</v>
      </c>
      <c r="CG268" s="42">
        <v>121.4585338970856</v>
      </c>
      <c r="CH268" s="42">
        <v>118.39615660075609</v>
      </c>
      <c r="CI268" s="42">
        <v>97.832995641166733</v>
      </c>
      <c r="CJ268" s="42">
        <v>120.19441672692894</v>
      </c>
    </row>
    <row r="269" spans="1:88" s="44" customFormat="1" ht="12" customHeight="1">
      <c r="A269" s="35" t="s">
        <v>843</v>
      </c>
      <c r="B269" s="42">
        <v>19909469.11576169</v>
      </c>
      <c r="C269" s="42">
        <v>3671113.9444995713</v>
      </c>
      <c r="D269" s="42">
        <v>1751.8913599999998</v>
      </c>
      <c r="E269" s="42">
        <v>17668601.339273453</v>
      </c>
      <c r="F269" s="42">
        <v>11</v>
      </c>
      <c r="G269" s="42">
        <v>11</v>
      </c>
      <c r="H269" s="42">
        <v>11.02</v>
      </c>
      <c r="I269" s="42">
        <v>17.450155957984872</v>
      </c>
      <c r="J269" s="42">
        <v>11.83</v>
      </c>
      <c r="K269" s="42">
        <v>2642.78</v>
      </c>
      <c r="L269" s="42">
        <v>2634.93</v>
      </c>
      <c r="M269" s="42">
        <v>44.57</v>
      </c>
      <c r="N269" s="42">
        <v>159.43</v>
      </c>
      <c r="O269" s="42">
        <v>968.58686417239051</v>
      </c>
      <c r="P269" s="42">
        <v>886.23429293031029</v>
      </c>
      <c r="Q269" s="42">
        <v>82.352571242080003</v>
      </c>
      <c r="R269" s="42">
        <v>876.40865178283025</v>
      </c>
      <c r="S269" s="42">
        <v>92.17821238956023</v>
      </c>
      <c r="T269" s="42">
        <v>677.43530710615039</v>
      </c>
      <c r="U269" s="42">
        <v>78.660922522260009</v>
      </c>
      <c r="V269" s="42">
        <v>53.762082096539999</v>
      </c>
      <c r="W269" s="42">
        <v>145.21126258014002</v>
      </c>
      <c r="X269" s="42">
        <v>14.373175617000001</v>
      </c>
      <c r="Y269" s="42">
        <v>834.57688147974136</v>
      </c>
      <c r="Z269" s="42">
        <v>652.3470198572611</v>
      </c>
      <c r="AA269" s="42">
        <v>134.42870203294319</v>
      </c>
      <c r="AB269" s="42">
        <v>47.801159589536979</v>
      </c>
      <c r="AC269" s="42">
        <v>6436.9</v>
      </c>
      <c r="AD269" s="42">
        <v>1283.55</v>
      </c>
      <c r="AE269" s="42">
        <v>87.21</v>
      </c>
      <c r="AF269" s="78">
        <v>20118.48</v>
      </c>
      <c r="AG269" s="78">
        <v>2410917.538706</v>
      </c>
      <c r="AH269" s="78">
        <v>2999.3</v>
      </c>
      <c r="AI269" s="36">
        <v>105.39700230205442</v>
      </c>
      <c r="AJ269" s="36">
        <v>98.233379222129543</v>
      </c>
      <c r="AK269" s="36">
        <v>125.17084391083905</v>
      </c>
      <c r="AL269" s="36">
        <v>102.16511042524345</v>
      </c>
      <c r="AM269" s="36">
        <v>480494.42996899976</v>
      </c>
      <c r="AN269" s="36">
        <v>147154.51444200001</v>
      </c>
      <c r="AO269" s="81">
        <v>78821.72247600001</v>
      </c>
      <c r="AP269" s="81">
        <v>68332.791966000004</v>
      </c>
      <c r="AQ269" s="81">
        <v>44421.252042000015</v>
      </c>
      <c r="AR269" s="36">
        <v>54293.770553999981</v>
      </c>
      <c r="AS269" s="36">
        <v>198298.06277399987</v>
      </c>
      <c r="AT269" s="81">
        <v>59190.370473999988</v>
      </c>
      <c r="AU269" s="81">
        <v>126618.27075899986</v>
      </c>
      <c r="AV269" s="81">
        <v>12489.421541000011</v>
      </c>
      <c r="AW269" s="36">
        <v>80316.899999999936</v>
      </c>
      <c r="AX269" s="81">
        <v>44331.9</v>
      </c>
      <c r="AY269" s="81">
        <v>35984.999999999935</v>
      </c>
      <c r="AZ269" s="42">
        <v>431.18219899999997</v>
      </c>
      <c r="BA269" s="81">
        <v>740318.13719999988</v>
      </c>
      <c r="BB269" s="81">
        <v>638279.78631899983</v>
      </c>
      <c r="BC269" s="81">
        <v>197678.7999999999</v>
      </c>
      <c r="BD269" s="81">
        <v>319251.79999999987</v>
      </c>
      <c r="BE269" s="81">
        <v>30696.19999999999</v>
      </c>
      <c r="BF269" s="81">
        <v>52521.799999999996</v>
      </c>
      <c r="BG269" s="81">
        <v>0</v>
      </c>
      <c r="BH269" s="81">
        <v>16062.900000000005</v>
      </c>
      <c r="BI269" s="81">
        <v>72304.61015600001</v>
      </c>
      <c r="BJ269" s="81">
        <v>127.745322</v>
      </c>
      <c r="BK269" s="81">
        <v>3651.6439600000003</v>
      </c>
      <c r="BL269" s="81">
        <v>485.30688999999961</v>
      </c>
      <c r="BM269" s="81">
        <v>770.35813246000021</v>
      </c>
      <c r="BN269" s="81">
        <v>0</v>
      </c>
      <c r="BO269" s="81">
        <v>10.102269</v>
      </c>
      <c r="BP269" s="42">
        <v>117.05765239950604</v>
      </c>
      <c r="BQ269" s="42">
        <v>122.64784065503373</v>
      </c>
      <c r="BR269" s="42">
        <v>120.68757452013043</v>
      </c>
      <c r="BS269" s="42">
        <v>120.8879435398006</v>
      </c>
      <c r="BT269" s="42">
        <v>125.22312353958949</v>
      </c>
      <c r="BU269" s="42">
        <v>121.9479893626234</v>
      </c>
      <c r="BV269" s="42">
        <v>107.10071878231156</v>
      </c>
      <c r="BW269" s="42">
        <v>115.08063618139637</v>
      </c>
      <c r="BX269" s="42">
        <v>122.9348867258274</v>
      </c>
      <c r="BY269" s="42">
        <v>123.06546862006506</v>
      </c>
      <c r="BZ269" s="42">
        <v>127.41094925877424</v>
      </c>
      <c r="CA269" s="42">
        <v>130.25600113976432</v>
      </c>
      <c r="CB269" s="42">
        <v>121.34143100455388</v>
      </c>
      <c r="CC269" s="42">
        <v>123.14016732248517</v>
      </c>
      <c r="CD269" s="42">
        <v>135.6925069170303</v>
      </c>
      <c r="CE269" s="42">
        <v>117.75809376055795</v>
      </c>
      <c r="CF269" s="42">
        <v>114.93472677982599</v>
      </c>
      <c r="CG269" s="42">
        <v>121.58455474475318</v>
      </c>
      <c r="CH269" s="42">
        <v>118.6454123809264</v>
      </c>
      <c r="CI269" s="42">
        <v>109.17747503878432</v>
      </c>
      <c r="CJ269" s="42">
        <v>120.49525095111387</v>
      </c>
    </row>
    <row r="270" spans="1:88" s="44" customFormat="1" ht="12" customHeight="1">
      <c r="A270" s="35" t="s">
        <v>845</v>
      </c>
      <c r="B270" s="42">
        <v>20300395.073706154</v>
      </c>
      <c r="C270" s="42">
        <v>3796846.1900890917</v>
      </c>
      <c r="D270" s="42">
        <v>1743.9962800000003</v>
      </c>
      <c r="E270" s="42">
        <v>17982783.40701567</v>
      </c>
      <c r="F270" s="42">
        <v>11</v>
      </c>
      <c r="G270" s="42">
        <v>11.01</v>
      </c>
      <c r="H270" s="42">
        <v>11.03</v>
      </c>
      <c r="I270" s="42">
        <v>17.3</v>
      </c>
      <c r="J270" s="42">
        <v>11.6</v>
      </c>
      <c r="K270" s="42">
        <v>2649.35</v>
      </c>
      <c r="L270" s="42">
        <v>2645.16</v>
      </c>
      <c r="M270" s="42">
        <v>45.04</v>
      </c>
      <c r="N270" s="42">
        <v>162.96</v>
      </c>
      <c r="O270" s="42">
        <v>819.88115966923908</v>
      </c>
      <c r="P270" s="42">
        <v>731.18269489795921</v>
      </c>
      <c r="Q270" s="42">
        <v>88.698464771280044</v>
      </c>
      <c r="R270" s="42">
        <v>960.32953360541012</v>
      </c>
      <c r="S270" s="42">
        <v>-140.44837393617107</v>
      </c>
      <c r="T270" s="42">
        <v>725.77872027232934</v>
      </c>
      <c r="U270" s="42">
        <v>105.5176725821</v>
      </c>
      <c r="V270" s="42">
        <v>23.752558007650002</v>
      </c>
      <c r="W270" s="42">
        <v>210.79825532543003</v>
      </c>
      <c r="X270" s="42">
        <v>8.5202761018500155</v>
      </c>
      <c r="Y270" s="42">
        <v>908.82201471754104</v>
      </c>
      <c r="Z270" s="42">
        <v>706.32190155569151</v>
      </c>
      <c r="AA270" s="42">
        <v>162.3110563318788</v>
      </c>
      <c r="AB270" s="42">
        <v>40.189056829970838</v>
      </c>
      <c r="AC270" s="42">
        <v>6017.9047619047615</v>
      </c>
      <c r="AD270" s="42">
        <v>1305.45</v>
      </c>
      <c r="AE270" s="42">
        <v>92.5</v>
      </c>
      <c r="AF270" s="80">
        <v>20175.5</v>
      </c>
      <c r="AG270" s="78">
        <v>2382754.2000000002</v>
      </c>
      <c r="AH270" s="78">
        <v>16009.8</v>
      </c>
      <c r="AI270" s="36">
        <v>105.27056862366608</v>
      </c>
      <c r="AJ270" s="36">
        <v>97.662513992515059</v>
      </c>
      <c r="AK270" s="36">
        <v>126.49658408420765</v>
      </c>
      <c r="AL270" s="36">
        <v>102.25495030926699</v>
      </c>
      <c r="AM270" s="36">
        <v>522814.90152100043</v>
      </c>
      <c r="AN270" s="36">
        <v>153794.76205900012</v>
      </c>
      <c r="AO270" s="81">
        <v>76486.354737000016</v>
      </c>
      <c r="AP270" s="81">
        <v>77308.407322000072</v>
      </c>
      <c r="AQ270" s="81">
        <v>52629.780878000063</v>
      </c>
      <c r="AR270" s="36">
        <v>56698.569021000025</v>
      </c>
      <c r="AS270" s="36">
        <v>233347.72774600022</v>
      </c>
      <c r="AT270" s="81">
        <v>74938.743779000026</v>
      </c>
      <c r="AU270" s="81">
        <v>144181.56658500017</v>
      </c>
      <c r="AV270" s="81">
        <v>14227.417382000003</v>
      </c>
      <c r="AW270" s="36">
        <v>78463.100000000049</v>
      </c>
      <c r="AX270" s="81">
        <v>45584.39999999998</v>
      </c>
      <c r="AY270" s="81">
        <v>32878.70000000007</v>
      </c>
      <c r="AZ270" s="42">
        <v>510.74269499999997</v>
      </c>
      <c r="BA270" s="81">
        <v>751376.57800999994</v>
      </c>
      <c r="BB270" s="81">
        <v>630604.70769800001</v>
      </c>
      <c r="BC270" s="81">
        <v>191646.99999999994</v>
      </c>
      <c r="BD270" s="81">
        <v>310524.20000000013</v>
      </c>
      <c r="BE270" s="81">
        <v>31610.899999999983</v>
      </c>
      <c r="BF270" s="81">
        <v>48435.200000000004</v>
      </c>
      <c r="BG270" s="81">
        <v>0</v>
      </c>
      <c r="BH270" s="81">
        <v>17161.599999999991</v>
      </c>
      <c r="BI270" s="81">
        <v>95989.963566999999</v>
      </c>
      <c r="BJ270" s="81">
        <v>135.21182500000006</v>
      </c>
      <c r="BK270" s="81">
        <v>3676.3067400000004</v>
      </c>
      <c r="BL270" s="81">
        <v>521.78245000000004</v>
      </c>
      <c r="BM270" s="81">
        <v>647.11147422000033</v>
      </c>
      <c r="BN270" s="81">
        <v>0</v>
      </c>
      <c r="BO270" s="81">
        <v>10.784279</v>
      </c>
      <c r="BP270" s="42">
        <v>118.30173415977869</v>
      </c>
      <c r="BQ270" s="42">
        <v>138.77134145193889</v>
      </c>
      <c r="BR270" s="42">
        <v>121.32169055690511</v>
      </c>
      <c r="BS270" s="42">
        <v>122.72682825176464</v>
      </c>
      <c r="BT270" s="42">
        <v>125.85245914777013</v>
      </c>
      <c r="BU270" s="42">
        <v>127.00938659970551</v>
      </c>
      <c r="BV270" s="42">
        <v>106.97678820247476</v>
      </c>
      <c r="BW270" s="42">
        <v>119.12400212461486</v>
      </c>
      <c r="BX270" s="42">
        <v>122.89539208770053</v>
      </c>
      <c r="BY270" s="42">
        <v>136.34141973364086</v>
      </c>
      <c r="BZ270" s="42">
        <v>125.44371355009436</v>
      </c>
      <c r="CA270" s="42">
        <v>146.21872880521366</v>
      </c>
      <c r="CB270" s="42">
        <v>121.94403737064772</v>
      </c>
      <c r="CC270" s="42">
        <v>123.77621011636855</v>
      </c>
      <c r="CD270" s="42">
        <v>136.15500744465857</v>
      </c>
      <c r="CE270" s="42">
        <v>117.51489929411417</v>
      </c>
      <c r="CF270" s="42">
        <v>124.03526355331596</v>
      </c>
      <c r="CG270" s="42">
        <v>121.78860595406884</v>
      </c>
      <c r="CH270" s="42">
        <v>119.37956724459161</v>
      </c>
      <c r="CI270" s="42">
        <v>113.87792954086019</v>
      </c>
      <c r="CJ270" s="42">
        <v>121.14003549728484</v>
      </c>
    </row>
    <row r="271" spans="1:88" s="44" customFormat="1" ht="12" customHeight="1">
      <c r="A271" s="35" t="s">
        <v>846</v>
      </c>
      <c r="B271" s="42">
        <v>20229409.47651064</v>
      </c>
      <c r="C271" s="42">
        <v>4104473.2668205909</v>
      </c>
      <c r="D271" s="42">
        <v>2127.7376999999997</v>
      </c>
      <c r="E271" s="42">
        <v>18219996.065564774</v>
      </c>
      <c r="F271" s="42">
        <v>11</v>
      </c>
      <c r="G271" s="42">
        <v>11.02</v>
      </c>
      <c r="H271" s="42">
        <v>11.13</v>
      </c>
      <c r="I271" s="42">
        <v>17.015681066628002</v>
      </c>
      <c r="J271" s="42">
        <v>11.484385568620244</v>
      </c>
      <c r="K271" s="42">
        <v>2657.76</v>
      </c>
      <c r="L271" s="42">
        <v>2654.47</v>
      </c>
      <c r="M271" s="42">
        <v>44.88</v>
      </c>
      <c r="N271" s="42">
        <v>164.74</v>
      </c>
      <c r="O271" s="42">
        <v>948.51933233538966</v>
      </c>
      <c r="P271" s="42">
        <v>857.26196553698969</v>
      </c>
      <c r="Q271" s="42">
        <v>91.257366798399929</v>
      </c>
      <c r="R271" s="42">
        <v>902.43983692409893</v>
      </c>
      <c r="S271" s="42">
        <v>46.079495411290644</v>
      </c>
      <c r="T271" s="42">
        <v>758.55887180754951</v>
      </c>
      <c r="U271" s="42">
        <v>81.530011370229957</v>
      </c>
      <c r="V271" s="42">
        <v>31.803031422500013</v>
      </c>
      <c r="W271" s="42">
        <v>112.07793369405002</v>
      </c>
      <c r="X271" s="42">
        <v>71.395037242951972</v>
      </c>
      <c r="Y271" s="42">
        <v>797.41698685140898</v>
      </c>
      <c r="Z271" s="42">
        <v>589.67830483928776</v>
      </c>
      <c r="AA271" s="42">
        <v>175.30840049768682</v>
      </c>
      <c r="AB271" s="42">
        <v>32.430281514434398</v>
      </c>
      <c r="AC271" s="42">
        <v>5882.2249999999995</v>
      </c>
      <c r="AD271" s="42">
        <v>1409.45</v>
      </c>
      <c r="AE271" s="42">
        <v>105.05</v>
      </c>
      <c r="AF271" s="80">
        <v>19813.8</v>
      </c>
      <c r="AG271" s="78">
        <v>2601660.7000000002</v>
      </c>
      <c r="AH271" s="78">
        <v>21941.7</v>
      </c>
      <c r="AI271" s="36">
        <v>104.4057500167164</v>
      </c>
      <c r="AJ271" s="36">
        <v>97.216970135233765</v>
      </c>
      <c r="AK271" s="36">
        <v>124.84875054188822</v>
      </c>
      <c r="AL271" s="36">
        <v>103.43962410563749</v>
      </c>
      <c r="AM271" s="36">
        <v>562744.25137900002</v>
      </c>
      <c r="AN271" s="36">
        <v>152450.02288599985</v>
      </c>
      <c r="AO271" s="81">
        <v>74187.896428999986</v>
      </c>
      <c r="AP271" s="81">
        <v>78262.126456999889</v>
      </c>
      <c r="AQ271" s="81">
        <v>57444.958274999895</v>
      </c>
      <c r="AR271" s="36">
        <v>59059.63145000003</v>
      </c>
      <c r="AS271" s="36">
        <v>253249.16842700029</v>
      </c>
      <c r="AT271" s="81">
        <v>69957.361499999985</v>
      </c>
      <c r="AU271" s="81">
        <v>161957.00370700029</v>
      </c>
      <c r="AV271" s="81">
        <v>21334.803219999991</v>
      </c>
      <c r="AW271" s="36">
        <v>97374.299999999988</v>
      </c>
      <c r="AX271" s="81">
        <v>62503.400000000009</v>
      </c>
      <c r="AY271" s="81">
        <v>34870.89999999998</v>
      </c>
      <c r="AZ271" s="42">
        <v>611.12861600000008</v>
      </c>
      <c r="BA271" s="81">
        <v>675623.47868700034</v>
      </c>
      <c r="BB271" s="81">
        <v>551177.71312500036</v>
      </c>
      <c r="BC271" s="81">
        <v>169365.30000000016</v>
      </c>
      <c r="BD271" s="81">
        <v>268969.00000000006</v>
      </c>
      <c r="BE271" s="81">
        <v>29592.999999999993</v>
      </c>
      <c r="BF271" s="81">
        <v>44327.399999999994</v>
      </c>
      <c r="BG271" s="81">
        <v>0</v>
      </c>
      <c r="BH271" s="81">
        <v>11305.7</v>
      </c>
      <c r="BI271" s="81">
        <v>65766.673668999996</v>
      </c>
      <c r="BJ271" s="81">
        <v>124.81922499999995</v>
      </c>
      <c r="BK271" s="81">
        <v>2969.0208899999984</v>
      </c>
      <c r="BL271" s="81">
        <v>549.60917999999992</v>
      </c>
      <c r="BM271" s="81">
        <v>625.84753082999976</v>
      </c>
      <c r="BN271" s="81">
        <v>0</v>
      </c>
      <c r="BO271" s="81">
        <v>7.5143680000000002</v>
      </c>
      <c r="BP271" s="42">
        <v>120.04095341425231</v>
      </c>
      <c r="BQ271" s="42">
        <v>148.92743103434108</v>
      </c>
      <c r="BR271" s="42">
        <v>122.52811452087828</v>
      </c>
      <c r="BS271" s="42">
        <v>124.5923668664684</v>
      </c>
      <c r="BT271" s="42">
        <v>127.92885040162182</v>
      </c>
      <c r="BU271" s="42">
        <v>130.3839463269905</v>
      </c>
      <c r="BV271" s="42">
        <v>108.82616912492065</v>
      </c>
      <c r="BW271" s="42">
        <v>118.57855161554279</v>
      </c>
      <c r="BX271" s="42">
        <v>124.99556077806606</v>
      </c>
      <c r="BY271" s="42">
        <v>144.95386474187731</v>
      </c>
      <c r="BZ271" s="42">
        <v>122.487023021727</v>
      </c>
      <c r="CA271" s="42">
        <v>156.00711233839368</v>
      </c>
      <c r="CB271" s="42">
        <v>122.47551694712617</v>
      </c>
      <c r="CC271" s="42">
        <v>124.25637956735082</v>
      </c>
      <c r="CD271" s="42">
        <v>141.60943219864475</v>
      </c>
      <c r="CE271" s="42">
        <v>118.25397642244704</v>
      </c>
      <c r="CF271" s="42">
        <v>130.70763976650051</v>
      </c>
      <c r="CG271" s="42">
        <v>123.21317000963201</v>
      </c>
      <c r="CH271" s="42">
        <v>119.33360536195856</v>
      </c>
      <c r="CI271" s="42">
        <v>119.51493826810312</v>
      </c>
      <c r="CJ271" s="42">
        <v>122.44358775128546</v>
      </c>
    </row>
    <row r="272" spans="1:88" s="44" customFormat="1" ht="12" customHeight="1">
      <c r="A272" s="35" t="s">
        <v>847</v>
      </c>
      <c r="B272" s="42">
        <v>20289861.316560064</v>
      </c>
      <c r="C272" s="42">
        <v>3783323.517244813</v>
      </c>
      <c r="D272" s="42">
        <v>1651.4309600000004</v>
      </c>
      <c r="E272" s="42">
        <v>18280426.292120811</v>
      </c>
      <c r="F272" s="42">
        <v>11</v>
      </c>
      <c r="G272" s="42">
        <v>11.02</v>
      </c>
      <c r="H272" s="42">
        <v>10.99</v>
      </c>
      <c r="I272" s="42">
        <v>17.130116140843366</v>
      </c>
      <c r="J272" s="42">
        <v>11.438379501512316</v>
      </c>
      <c r="K272" s="42">
        <v>2666</v>
      </c>
      <c r="L272" s="42">
        <v>2661.55</v>
      </c>
      <c r="M272" s="42">
        <v>44.65</v>
      </c>
      <c r="N272" s="42">
        <v>163.82</v>
      </c>
      <c r="O272" s="42">
        <v>1134.6336128148814</v>
      </c>
      <c r="P272" s="42">
        <v>1039.0893094775915</v>
      </c>
      <c r="Q272" s="42">
        <v>95.544303337290046</v>
      </c>
      <c r="R272" s="42">
        <v>791.49886072500988</v>
      </c>
      <c r="S272" s="42">
        <v>343.13475208987143</v>
      </c>
      <c r="T272" s="42">
        <v>555.85770670728971</v>
      </c>
      <c r="U272" s="42">
        <v>25.144163089139997</v>
      </c>
      <c r="V272" s="42">
        <v>3.8331297289099844</v>
      </c>
      <c r="W272" s="42">
        <v>231.80802428880978</v>
      </c>
      <c r="X272" s="42">
        <v>40.94782747800005</v>
      </c>
      <c r="Y272" s="42">
        <v>852.82352281869498</v>
      </c>
      <c r="Z272" s="42">
        <v>654.56373728640983</v>
      </c>
      <c r="AA272" s="42">
        <v>166.33612112668465</v>
      </c>
      <c r="AB272" s="42">
        <v>31.923664405600572</v>
      </c>
      <c r="AC272" s="42">
        <v>5941.1956521739139</v>
      </c>
      <c r="AD272" s="42">
        <v>1413.9</v>
      </c>
      <c r="AE272" s="42">
        <v>117.0313</v>
      </c>
      <c r="AF272" s="80">
        <v>20526.2</v>
      </c>
      <c r="AG272" s="78">
        <v>2515151.6</v>
      </c>
      <c r="AH272" s="78">
        <v>16247.8</v>
      </c>
      <c r="AI272" s="36">
        <v>106.80000000000001</v>
      </c>
      <c r="AJ272" s="36">
        <v>97.899999999999991</v>
      </c>
      <c r="AK272" s="36">
        <v>127.1</v>
      </c>
      <c r="AL272" s="36">
        <v>103.43962410563749</v>
      </c>
      <c r="AM272" s="36">
        <v>613438.99391600024</v>
      </c>
      <c r="AN272" s="36">
        <v>162327.457589</v>
      </c>
      <c r="AO272" s="81">
        <v>81909.11106700002</v>
      </c>
      <c r="AP272" s="81">
        <v>80418.346521999978</v>
      </c>
      <c r="AQ272" s="81">
        <v>55296.68144600001</v>
      </c>
      <c r="AR272" s="36">
        <v>67501.797606000007</v>
      </c>
      <c r="AS272" s="36">
        <v>246615.83615600021</v>
      </c>
      <c r="AT272" s="81">
        <v>72876.374415999977</v>
      </c>
      <c r="AU272" s="81">
        <v>149903.03459700022</v>
      </c>
      <c r="AV272" s="81">
        <v>23836.427143000008</v>
      </c>
      <c r="AW272" s="36">
        <v>136594.3000000001</v>
      </c>
      <c r="AX272" s="81">
        <v>83872.89999999998</v>
      </c>
      <c r="AY272" s="81">
        <v>52721.400000000125</v>
      </c>
      <c r="AZ272" s="42">
        <v>399.60256500000008</v>
      </c>
      <c r="BA272" s="81">
        <v>632498.48482899903</v>
      </c>
      <c r="BB272" s="81">
        <v>521799.990208</v>
      </c>
      <c r="BC272" s="81">
        <v>137493.39999999994</v>
      </c>
      <c r="BD272" s="81">
        <v>247429.3000000001</v>
      </c>
      <c r="BE272" s="81">
        <v>30864.999999999993</v>
      </c>
      <c r="BF272" s="81">
        <v>59544.899999999987</v>
      </c>
      <c r="BG272" s="81">
        <v>0</v>
      </c>
      <c r="BH272" s="81">
        <v>14367.800000000008</v>
      </c>
      <c r="BI272" s="81">
        <v>59989.306044999998</v>
      </c>
      <c r="BJ272" s="81">
        <v>118.595015</v>
      </c>
      <c r="BK272" s="81">
        <v>2776.853170000003</v>
      </c>
      <c r="BL272" s="81">
        <v>548.59833000000003</v>
      </c>
      <c r="BM272" s="81">
        <v>719.6213247500001</v>
      </c>
      <c r="BN272" s="81">
        <v>0</v>
      </c>
      <c r="BO272" s="81">
        <v>10.395117000000001</v>
      </c>
      <c r="BP272" s="42">
        <v>121.18954119585631</v>
      </c>
      <c r="BQ272" s="42">
        <v>156.27992108349639</v>
      </c>
      <c r="BR272" s="42">
        <v>122.84564809059383</v>
      </c>
      <c r="BS272" s="42">
        <v>124.57365336876049</v>
      </c>
      <c r="BT272" s="42">
        <v>128.17123204303581</v>
      </c>
      <c r="BU272" s="42">
        <v>129.43133139825844</v>
      </c>
      <c r="BV272" s="42">
        <v>111.29659155370642</v>
      </c>
      <c r="BW272" s="42">
        <v>116.78453109816701</v>
      </c>
      <c r="BX272" s="42">
        <v>125.44175274449975</v>
      </c>
      <c r="BY272" s="42">
        <v>144.16353507950924</v>
      </c>
      <c r="BZ272" s="42">
        <v>114.93037069613031</v>
      </c>
      <c r="CA272" s="42">
        <v>150.17710714710532</v>
      </c>
      <c r="CB272" s="42">
        <v>121.43481493843343</v>
      </c>
      <c r="CC272" s="42">
        <v>124.3229087063872</v>
      </c>
      <c r="CD272" s="42">
        <v>141.67695714741478</v>
      </c>
      <c r="CE272" s="42">
        <v>118.85382406477022</v>
      </c>
      <c r="CF272" s="42">
        <v>132.64348026465035</v>
      </c>
      <c r="CG272" s="42">
        <v>123.62978600437393</v>
      </c>
      <c r="CH272" s="42">
        <v>119.6858460826427</v>
      </c>
      <c r="CI272" s="42">
        <v>121.97258761937833</v>
      </c>
      <c r="CJ272" s="42">
        <v>122.771368315224</v>
      </c>
    </row>
    <row r="273" spans="1:88" s="44" customFormat="1" ht="12" customHeight="1">
      <c r="A273" s="35" t="s">
        <v>860</v>
      </c>
      <c r="B273" s="42">
        <v>20475667.499095194</v>
      </c>
      <c r="C273" s="42">
        <v>3935055.9608666301</v>
      </c>
      <c r="D273" s="42">
        <v>1785.7471</v>
      </c>
      <c r="E273" s="42">
        <v>18257427.098954577</v>
      </c>
      <c r="F273" s="42">
        <v>11</v>
      </c>
      <c r="G273" s="42">
        <v>11</v>
      </c>
      <c r="H273" s="42">
        <v>11.260126744303591</v>
      </c>
      <c r="I273" s="42">
        <v>17.04647330634889</v>
      </c>
      <c r="J273" s="42">
        <v>11.417857369998725</v>
      </c>
      <c r="K273" s="42">
        <v>2672</v>
      </c>
      <c r="L273" s="42">
        <v>2670.54</v>
      </c>
      <c r="M273" s="42">
        <v>45.53</v>
      </c>
      <c r="N273" s="42">
        <v>167.16</v>
      </c>
      <c r="O273" s="42">
        <v>841.21379896099086</v>
      </c>
      <c r="P273" s="42">
        <v>763.67214819187063</v>
      </c>
      <c r="Q273" s="42">
        <v>77.541650769119983</v>
      </c>
      <c r="R273" s="42">
        <v>826.78074156741047</v>
      </c>
      <c r="S273" s="42">
        <v>14.433057393580437</v>
      </c>
      <c r="T273" s="42">
        <v>547.6002625277805</v>
      </c>
      <c r="U273" s="42">
        <v>59.304044098020015</v>
      </c>
      <c r="V273" s="42">
        <v>20.630158986980007</v>
      </c>
      <c r="W273" s="42">
        <v>258.55032005265019</v>
      </c>
      <c r="X273" s="42">
        <v>130.03328886142987</v>
      </c>
      <c r="Y273" s="42">
        <v>858.13168287335429</v>
      </c>
      <c r="Z273" s="42">
        <v>657.16243383580456</v>
      </c>
      <c r="AA273" s="42">
        <v>166.62017266064788</v>
      </c>
      <c r="AB273" s="42">
        <v>34.349076376901863</v>
      </c>
      <c r="AC273" s="42">
        <v>5709.4404761904752</v>
      </c>
      <c r="AD273" s="42">
        <v>1520.38</v>
      </c>
      <c r="AE273" s="42">
        <v>94.09</v>
      </c>
      <c r="AF273" s="80">
        <v>19961.3</v>
      </c>
      <c r="AG273" s="78">
        <v>2493472.4</v>
      </c>
      <c r="AH273" s="78">
        <v>1851.6</v>
      </c>
      <c r="AI273" s="36">
        <v>107.5</v>
      </c>
      <c r="AJ273" s="36">
        <v>98.6</v>
      </c>
      <c r="AK273" s="36">
        <v>127.60000000000001</v>
      </c>
      <c r="AL273" s="36">
        <v>105.72262805517754</v>
      </c>
      <c r="AM273" s="36">
        <v>584024.21342899976</v>
      </c>
      <c r="AN273" s="36">
        <v>137424.64221700007</v>
      </c>
      <c r="AO273" s="81">
        <v>67364.247923000003</v>
      </c>
      <c r="AP273" s="81">
        <v>70060.394294000056</v>
      </c>
      <c r="AQ273" s="81">
        <v>46962.496668000065</v>
      </c>
      <c r="AR273" s="36">
        <v>63229.400278999987</v>
      </c>
      <c r="AS273" s="36">
        <v>270888.38637399982</v>
      </c>
      <c r="AT273" s="81">
        <v>78359.144450000007</v>
      </c>
      <c r="AU273" s="81">
        <v>162634.65027999974</v>
      </c>
      <c r="AV273" s="81">
        <v>29894.591644000033</v>
      </c>
      <c r="AW273" s="36">
        <v>112094.39999999986</v>
      </c>
      <c r="AX273" s="81">
        <v>61208.600000000057</v>
      </c>
      <c r="AY273" s="81">
        <v>50885.799999999806</v>
      </c>
      <c r="AZ273" s="42">
        <v>387.38455900000008</v>
      </c>
      <c r="BA273" s="81">
        <v>815596.29833400052</v>
      </c>
      <c r="BB273" s="81">
        <v>755919.5226690002</v>
      </c>
      <c r="BC273" s="81">
        <v>128811.20000000022</v>
      </c>
      <c r="BD273" s="81">
        <v>343858.59999999992</v>
      </c>
      <c r="BE273" s="81">
        <v>30401.399999999983</v>
      </c>
      <c r="BF273" s="81">
        <v>67346.800000000017</v>
      </c>
      <c r="BG273" s="81">
        <v>148343</v>
      </c>
      <c r="BH273" s="81">
        <v>10758.500000000005</v>
      </c>
      <c r="BI273" s="81">
        <v>25162.711014000004</v>
      </c>
      <c r="BJ273" s="81">
        <v>114.11489200000001</v>
      </c>
      <c r="BK273" s="81">
        <v>4117.093069999999</v>
      </c>
      <c r="BL273" s="81">
        <v>564.56521999999995</v>
      </c>
      <c r="BM273" s="81">
        <v>719.29528856999946</v>
      </c>
      <c r="BN273" s="81">
        <v>2799.28</v>
      </c>
      <c r="BO273" s="81">
        <v>7.9094170000000004</v>
      </c>
      <c r="BP273" s="42">
        <v>125.62061810818743</v>
      </c>
      <c r="BQ273" s="42">
        <v>146.83101153570678</v>
      </c>
      <c r="BR273" s="42">
        <v>123.8371296418816</v>
      </c>
      <c r="BS273" s="42">
        <v>125.07128577050399</v>
      </c>
      <c r="BT273" s="42">
        <v>128.93455317639879</v>
      </c>
      <c r="BU273" s="42">
        <v>128.29200018545083</v>
      </c>
      <c r="BV273" s="42">
        <v>110.11649036482018</v>
      </c>
      <c r="BW273" s="42">
        <v>117.60311241727695</v>
      </c>
      <c r="BX273" s="42">
        <v>125.78473677702254</v>
      </c>
      <c r="BY273" s="42">
        <v>139.38037455432604</v>
      </c>
      <c r="BZ273" s="42">
        <v>114.87334747161007</v>
      </c>
      <c r="CA273" s="42">
        <v>145.08588104091768</v>
      </c>
      <c r="CB273" s="42">
        <v>122.27332368111648</v>
      </c>
      <c r="CC273" s="42">
        <v>124.72905669682658</v>
      </c>
      <c r="CD273" s="42">
        <v>141.730843146252</v>
      </c>
      <c r="CE273" s="42">
        <v>119.31411842983361</v>
      </c>
      <c r="CF273" s="42">
        <v>129.98214588490421</v>
      </c>
      <c r="CG273" s="42">
        <v>124.24540729248885</v>
      </c>
      <c r="CH273" s="42">
        <v>120.89489159465174</v>
      </c>
      <c r="CI273" s="42">
        <v>127.01140794872164</v>
      </c>
      <c r="CJ273" s="42">
        <v>123.87634336869802</v>
      </c>
    </row>
    <row r="274" spans="1:88" s="44" customFormat="1" ht="12" customHeight="1">
      <c r="A274" s="35" t="s">
        <v>861</v>
      </c>
      <c r="B274" s="42">
        <v>20432872.780444123</v>
      </c>
      <c r="C274" s="42">
        <v>3804338.6460730731</v>
      </c>
      <c r="D274" s="42">
        <v>2078.9715300000003</v>
      </c>
      <c r="E274" s="42">
        <v>18152179.722012594</v>
      </c>
      <c r="F274" s="42">
        <v>11</v>
      </c>
      <c r="G274" s="42">
        <v>11</v>
      </c>
      <c r="H274" s="42">
        <v>11.12</v>
      </c>
      <c r="I274" s="42">
        <v>16.877694490653603</v>
      </c>
      <c r="J274" s="42">
        <v>11.372405656222959</v>
      </c>
      <c r="K274" s="42">
        <v>2667.21</v>
      </c>
      <c r="L274" s="42">
        <v>2669.68</v>
      </c>
      <c r="M274" s="42">
        <v>45.64</v>
      </c>
      <c r="N274" s="42">
        <v>166.75</v>
      </c>
      <c r="O274" s="42">
        <v>872.7498108588801</v>
      </c>
      <c r="P274" s="42">
        <v>762.32146108386041</v>
      </c>
      <c r="Q274" s="42">
        <v>110.42834977502001</v>
      </c>
      <c r="R274" s="42">
        <v>937.83691971002008</v>
      </c>
      <c r="S274" s="42">
        <v>-65.087108851140016</v>
      </c>
      <c r="T274" s="42">
        <v>717.73875740213964</v>
      </c>
      <c r="U274" s="42">
        <v>105.86792213354003</v>
      </c>
      <c r="V274" s="42">
        <v>26.227939337070019</v>
      </c>
      <c r="W274" s="42">
        <v>193.87022297080995</v>
      </c>
      <c r="X274" s="42">
        <v>10.66794243605699</v>
      </c>
      <c r="Y274" s="42">
        <v>819.34050441882152</v>
      </c>
      <c r="Z274" s="42">
        <v>608.71226035639643</v>
      </c>
      <c r="AA274" s="42">
        <v>170.71610567884665</v>
      </c>
      <c r="AB274" s="42">
        <v>39.912138383578458</v>
      </c>
      <c r="AC274" s="42">
        <v>5759.2499999999991</v>
      </c>
      <c r="AD274" s="42">
        <v>1472.49</v>
      </c>
      <c r="AE274" s="42">
        <v>93.51</v>
      </c>
      <c r="AF274" s="80">
        <v>19317.5</v>
      </c>
      <c r="AG274" s="78">
        <v>2477187.7000000002</v>
      </c>
      <c r="AH274" s="78">
        <v>3192.7</v>
      </c>
      <c r="AI274" s="36">
        <v>107.69999999999999</v>
      </c>
      <c r="AJ274" s="36">
        <v>97.5</v>
      </c>
      <c r="AK274" s="36">
        <v>128.5</v>
      </c>
      <c r="AL274" s="36">
        <v>105.72262805517754</v>
      </c>
      <c r="AM274" s="36">
        <v>507546.95479799813</v>
      </c>
      <c r="AN274" s="36">
        <v>125858.936566</v>
      </c>
      <c r="AO274" s="81">
        <v>72057.417432999995</v>
      </c>
      <c r="AP274" s="81">
        <v>53801.519133000002</v>
      </c>
      <c r="AQ274" s="81">
        <v>31614.161501000024</v>
      </c>
      <c r="AR274" s="36">
        <v>59366.125776000008</v>
      </c>
      <c r="AS274" s="36">
        <v>235580.79936599804</v>
      </c>
      <c r="AT274" s="81">
        <v>64445.378098000008</v>
      </c>
      <c r="AU274" s="81">
        <v>152511.540320998</v>
      </c>
      <c r="AV274" s="81">
        <v>18623.880947000001</v>
      </c>
      <c r="AW274" s="36">
        <v>86294.800000000076</v>
      </c>
      <c r="AX274" s="81">
        <v>46903.900000000023</v>
      </c>
      <c r="AY274" s="81">
        <f t="shared" ref="AY274:AY278" si="0">AW274-AX274</f>
        <v>39390.900000000052</v>
      </c>
      <c r="AZ274" s="42">
        <v>446.29309000000001</v>
      </c>
      <c r="BA274" s="81">
        <v>558964.08587199997</v>
      </c>
      <c r="BB274" s="81">
        <v>515367.82197299949</v>
      </c>
      <c r="BC274" s="81">
        <v>92315.999999999942</v>
      </c>
      <c r="BD274" s="81">
        <v>303019.59999999963</v>
      </c>
      <c r="BE274" s="81">
        <v>30756.69999999999</v>
      </c>
      <c r="BF274" s="81">
        <v>43629.700000000026</v>
      </c>
      <c r="BG274" s="81">
        <v>0</v>
      </c>
      <c r="BH274" s="81">
        <v>12820.899999999992</v>
      </c>
      <c r="BI274" s="81">
        <v>16859.867278999998</v>
      </c>
      <c r="BJ274" s="81">
        <v>84.419130999999993</v>
      </c>
      <c r="BK274" s="81">
        <v>3704.8376800000001</v>
      </c>
      <c r="BL274" s="81">
        <v>551.51990000000148</v>
      </c>
      <c r="BM274" s="81">
        <v>580.30928681000034</v>
      </c>
      <c r="BN274" s="81">
        <v>0</v>
      </c>
      <c r="BO274" s="81">
        <v>10.014294</v>
      </c>
      <c r="BP274" s="42">
        <v>125.65413812967654</v>
      </c>
      <c r="BQ274" s="42">
        <v>144.74611752504083</v>
      </c>
      <c r="BR274" s="42">
        <v>124.03598925834929</v>
      </c>
      <c r="BS274" s="42">
        <v>125.06918063827523</v>
      </c>
      <c r="BT274" s="42">
        <v>129.04589960517706</v>
      </c>
      <c r="BU274" s="42">
        <v>127.85964798239766</v>
      </c>
      <c r="BV274" s="42">
        <v>110.10504586971165</v>
      </c>
      <c r="BW274" s="42">
        <v>117.60311241727695</v>
      </c>
      <c r="BX274" s="42">
        <v>126.1752282781284</v>
      </c>
      <c r="BY274" s="42">
        <v>139.41458929880545</v>
      </c>
      <c r="BZ274" s="42">
        <v>115.48291250002286</v>
      </c>
      <c r="CA274" s="42">
        <v>144.18484911509273</v>
      </c>
      <c r="CB274" s="42">
        <v>121.58772285645331</v>
      </c>
      <c r="CC274" s="42">
        <v>125.22556234078758</v>
      </c>
      <c r="CD274" s="42">
        <v>142.39663423957001</v>
      </c>
      <c r="CE274" s="42">
        <v>119.59289873630084</v>
      </c>
      <c r="CF274" s="42">
        <v>131.89687389482469</v>
      </c>
      <c r="CG274" s="42">
        <v>124.43836353403286</v>
      </c>
      <c r="CH274" s="42">
        <v>120.65789116045596</v>
      </c>
      <c r="CI274" s="42">
        <v>118.53334249125446</v>
      </c>
      <c r="CJ274" s="42">
        <v>124.03386756150184</v>
      </c>
    </row>
    <row r="275" spans="1:88" s="44" customFormat="1" ht="12" customHeight="1">
      <c r="A275" s="35" t="s">
        <v>885</v>
      </c>
      <c r="B275" s="42">
        <v>20470148.828299597</v>
      </c>
      <c r="C275" s="42">
        <v>4180772.3295206446</v>
      </c>
      <c r="D275" s="42">
        <v>2109.8296799999998</v>
      </c>
      <c r="E275" s="42">
        <v>18202780.572848622</v>
      </c>
      <c r="F275" s="42">
        <v>11</v>
      </c>
      <c r="G275" s="42">
        <v>11.01</v>
      </c>
      <c r="H275" s="42">
        <v>11.064393423142832</v>
      </c>
      <c r="I275" s="42">
        <v>16.820307313670405</v>
      </c>
      <c r="J275" s="42">
        <v>11.484835762870469</v>
      </c>
      <c r="K275" s="42">
        <v>2701.17</v>
      </c>
      <c r="L275" s="42">
        <v>2678.01</v>
      </c>
      <c r="M275" s="42">
        <v>45.2994800720546</v>
      </c>
      <c r="N275" s="42">
        <v>163.58974445348201</v>
      </c>
      <c r="O275" s="42">
        <v>1094.9877120505828</v>
      </c>
      <c r="P275" s="42">
        <v>1000.4605947408619</v>
      </c>
      <c r="Q275" s="42">
        <v>94.52711730972004</v>
      </c>
      <c r="R275" s="42">
        <v>1034.1915322693185</v>
      </c>
      <c r="S275" s="42">
        <v>60.796179781264307</v>
      </c>
      <c r="T275" s="42">
        <v>756.26124312434956</v>
      </c>
      <c r="U275" s="42">
        <v>140.06532479356002</v>
      </c>
      <c r="V275" s="42">
        <v>6.5899450355299711</v>
      </c>
      <c r="W275" s="42">
        <v>242.37577912277007</v>
      </c>
      <c r="X275" s="42">
        <v>246.80000000000007</v>
      </c>
      <c r="Y275" s="42">
        <v>945.5734435127149</v>
      </c>
      <c r="Z275" s="42">
        <v>710.11772584664402</v>
      </c>
      <c r="AA275" s="42">
        <v>181.62773749665334</v>
      </c>
      <c r="AB275" s="42">
        <v>53.8279801694176</v>
      </c>
      <c r="AC275" s="42">
        <v>5757.2978260869577</v>
      </c>
      <c r="AD275" s="42">
        <v>1512.99</v>
      </c>
      <c r="AE275" s="42">
        <v>88.48</v>
      </c>
      <c r="AF275" s="80">
        <v>18613.5</v>
      </c>
      <c r="AG275" s="78">
        <v>2402525.7999999998</v>
      </c>
      <c r="AH275" s="78">
        <v>6975.6</v>
      </c>
      <c r="AI275" s="36">
        <v>108.94965433196633</v>
      </c>
      <c r="AJ275" s="36">
        <v>99.610762028296847</v>
      </c>
      <c r="AK275" s="36">
        <v>129.933439037337</v>
      </c>
      <c r="AL275" s="36">
        <v>105.72262805517754</v>
      </c>
      <c r="AM275" s="36">
        <v>465749.49131000094</v>
      </c>
      <c r="AN275" s="36">
        <v>136876.398591</v>
      </c>
      <c r="AO275" s="81">
        <v>77794.185195000013</v>
      </c>
      <c r="AP275" s="81">
        <v>59082.213395999992</v>
      </c>
      <c r="AQ275" s="81">
        <v>37231.668151999991</v>
      </c>
      <c r="AR275" s="36">
        <v>54702.188914999992</v>
      </c>
      <c r="AS275" s="36">
        <v>186283.84323900085</v>
      </c>
      <c r="AT275" s="81">
        <v>48718.016522999977</v>
      </c>
      <c r="AU275" s="81">
        <v>124526.11054800087</v>
      </c>
      <c r="AV275" s="81">
        <v>13039.716167999997</v>
      </c>
      <c r="AW275" s="36">
        <v>87392.400000000081</v>
      </c>
      <c r="AX275" s="81">
        <v>41888.899999999987</v>
      </c>
      <c r="AY275" s="81">
        <f t="shared" si="0"/>
        <v>45503.500000000095</v>
      </c>
      <c r="AZ275" s="42">
        <v>494.66056500000002</v>
      </c>
      <c r="BA275" s="81">
        <v>582612.30174599937</v>
      </c>
      <c r="BB275" s="81">
        <v>533791.42465100007</v>
      </c>
      <c r="BC275" s="81">
        <v>119976.19999999985</v>
      </c>
      <c r="BD275" s="81">
        <v>312951.80000000016</v>
      </c>
      <c r="BE275" s="81">
        <v>31129.400000000009</v>
      </c>
      <c r="BF275" s="81">
        <v>37151.600000000057</v>
      </c>
      <c r="BG275" s="81">
        <v>0</v>
      </c>
      <c r="BH275" s="81">
        <v>10513.899999999994</v>
      </c>
      <c r="BI275" s="81">
        <v>13242.328726000002</v>
      </c>
      <c r="BJ275" s="81">
        <v>107.87594299999999</v>
      </c>
      <c r="BK275" s="81">
        <v>3704.8419100000006</v>
      </c>
      <c r="BL275" s="81">
        <v>586.18032000000039</v>
      </c>
      <c r="BM275" s="81">
        <v>565.16188680999949</v>
      </c>
      <c r="BN275" s="81">
        <v>0</v>
      </c>
      <c r="BO275" s="81">
        <v>8.4857800000000001</v>
      </c>
      <c r="BP275" s="42">
        <v>125.65413812967654</v>
      </c>
      <c r="BQ275" s="42">
        <v>139.2696738479535</v>
      </c>
      <c r="BR275" s="42">
        <v>123.967253096072</v>
      </c>
      <c r="BS275" s="42">
        <v>124.28904410568774</v>
      </c>
      <c r="BT275" s="42">
        <v>128.33560405007177</v>
      </c>
      <c r="BU275" s="42">
        <v>125.29293130125808</v>
      </c>
      <c r="BV275" s="42">
        <v>110.78174457396523</v>
      </c>
      <c r="BW275" s="42">
        <v>117.78416411101918</v>
      </c>
      <c r="BX275" s="42">
        <v>126.27598159866875</v>
      </c>
      <c r="BY275" s="42">
        <v>134.08704366407051</v>
      </c>
      <c r="BZ275" s="42">
        <v>118.81216901592732</v>
      </c>
      <c r="CA275" s="42">
        <v>135.85823468412119</v>
      </c>
      <c r="CB275" s="42">
        <v>120.51956095013563</v>
      </c>
      <c r="CC275" s="42">
        <v>125.42268236715293</v>
      </c>
      <c r="CD275" s="42">
        <v>141.7444358876015</v>
      </c>
      <c r="CE275" s="42">
        <v>119.99918513142819</v>
      </c>
      <c r="CF275" s="42">
        <v>130.08288226413046</v>
      </c>
      <c r="CG275" s="42">
        <v>124.272306965409</v>
      </c>
      <c r="CH275" s="42">
        <v>119.91109425588405</v>
      </c>
      <c r="CI275" s="42">
        <v>104.07190536053052</v>
      </c>
      <c r="CJ275" s="42">
        <v>123.91658407910158</v>
      </c>
    </row>
    <row r="276" spans="1:88" s="44" customFormat="1" ht="12" customHeight="1">
      <c r="A276" s="35" t="s">
        <v>894</v>
      </c>
      <c r="B276" s="42">
        <v>20478916.091819134</v>
      </c>
      <c r="C276" s="42">
        <v>3995133.2597366991</v>
      </c>
      <c r="D276" s="42">
        <v>2084.3956500000008</v>
      </c>
      <c r="E276" s="42">
        <v>18168723.358236175</v>
      </c>
      <c r="F276" s="42">
        <v>11</v>
      </c>
      <c r="G276" s="42">
        <v>11</v>
      </c>
      <c r="H276" s="42">
        <v>11.200810519915644</v>
      </c>
      <c r="I276" s="42">
        <v>16.986852518585557</v>
      </c>
      <c r="J276" s="42">
        <v>11.490062825169003</v>
      </c>
      <c r="K276" s="42">
        <v>2715.22</v>
      </c>
      <c r="L276" s="42">
        <v>2705.2594736842107</v>
      </c>
      <c r="M276" s="42">
        <v>44.489162489038499</v>
      </c>
      <c r="N276" s="42">
        <v>159.37553335816401</v>
      </c>
      <c r="O276" s="42">
        <v>842.94729479548266</v>
      </c>
      <c r="P276" s="42">
        <v>739.98889549416356</v>
      </c>
      <c r="Q276" s="42">
        <v>102.95839930131983</v>
      </c>
      <c r="R276" s="42">
        <v>901.67124554066083</v>
      </c>
      <c r="S276" s="42">
        <v>-58.723950745178222</v>
      </c>
      <c r="T276" s="42">
        <v>658.47970033999161</v>
      </c>
      <c r="U276" s="42">
        <v>45.220989211309913</v>
      </c>
      <c r="V276" s="42">
        <v>50.469094053959999</v>
      </c>
      <c r="W276" s="42">
        <v>221.68701613338018</v>
      </c>
      <c r="X276" s="42">
        <v>26.885325662384957</v>
      </c>
      <c r="Y276" s="42">
        <v>870.4588163945059</v>
      </c>
      <c r="Z276" s="42">
        <v>641.34408707752686</v>
      </c>
      <c r="AA276" s="42">
        <v>168.46774418173413</v>
      </c>
      <c r="AB276" s="42">
        <v>60.646985135244883</v>
      </c>
      <c r="AC276" s="42">
        <v>5859.9523809523807</v>
      </c>
      <c r="AD276" s="42">
        <v>1463.98</v>
      </c>
      <c r="AE276" s="42">
        <v>82.35</v>
      </c>
      <c r="AF276" s="80">
        <v>18605.3</v>
      </c>
      <c r="AG276" s="78">
        <v>2530514</v>
      </c>
      <c r="AH276" s="78">
        <v>19973.599999999999</v>
      </c>
      <c r="AI276" s="36">
        <v>110.33278531776961</v>
      </c>
      <c r="AJ276" s="36">
        <v>105.74436182485472</v>
      </c>
      <c r="AK276" s="36">
        <v>124.80878047188222</v>
      </c>
      <c r="AL276" s="36"/>
      <c r="AM276" s="36">
        <v>519260.78991899983</v>
      </c>
      <c r="AN276" s="36">
        <v>134679.66864099997</v>
      </c>
      <c r="AO276" s="81">
        <v>78619.323365999982</v>
      </c>
      <c r="AP276" s="81">
        <v>56060.345274999963</v>
      </c>
      <c r="AQ276" s="81">
        <v>32887.703314999977</v>
      </c>
      <c r="AR276" s="36">
        <v>49797.687220000014</v>
      </c>
      <c r="AS276" s="36">
        <v>230588.25756999993</v>
      </c>
      <c r="AT276" s="81">
        <v>42169.171722000014</v>
      </c>
      <c r="AU276" s="81">
        <v>174469.36440599989</v>
      </c>
      <c r="AV276" s="81">
        <v>13949.721441999995</v>
      </c>
      <c r="AW276" s="36">
        <v>103839.39999999994</v>
      </c>
      <c r="AX276" s="81">
        <v>62841.10000000002</v>
      </c>
      <c r="AY276" s="81">
        <f>AW276-AX276</f>
        <v>40998.299999999916</v>
      </c>
      <c r="AZ276" s="42">
        <v>355.77648800000009</v>
      </c>
      <c r="BA276" s="81">
        <v>526908.62446200009</v>
      </c>
      <c r="BB276" s="81">
        <v>472204.8782199999</v>
      </c>
      <c r="BC276" s="81">
        <v>129989.4</v>
      </c>
      <c r="BD276" s="81">
        <v>196161.59999999995</v>
      </c>
      <c r="BE276" s="81">
        <v>31921.099999999991</v>
      </c>
      <c r="BF276" s="81">
        <v>59739.899999999987</v>
      </c>
      <c r="BG276" s="81">
        <v>0</v>
      </c>
      <c r="BH276" s="81">
        <v>19668.700000000023</v>
      </c>
      <c r="BI276" s="81">
        <v>7693.80285</v>
      </c>
      <c r="BJ276" s="81">
        <v>118.54184900000004</v>
      </c>
      <c r="BK276" s="81">
        <v>2450.0301900000022</v>
      </c>
      <c r="BL276" s="81">
        <v>569.78001999999901</v>
      </c>
      <c r="BM276" s="81">
        <v>880.41627485000049</v>
      </c>
      <c r="BN276" s="81">
        <v>0</v>
      </c>
      <c r="BO276" s="81">
        <v>15.494115000000001</v>
      </c>
      <c r="BP276" s="42">
        <v>125.65413812967654</v>
      </c>
      <c r="BQ276" s="42">
        <v>128.58182762907137</v>
      </c>
      <c r="BR276" s="42">
        <v>124.20390675751892</v>
      </c>
      <c r="BS276" s="42">
        <v>123.05479218307629</v>
      </c>
      <c r="BT276" s="42">
        <v>128.42570543850886</v>
      </c>
      <c r="BU276" s="42">
        <v>120.51783878236282</v>
      </c>
      <c r="BV276" s="42">
        <v>110.04923780337839</v>
      </c>
      <c r="BW276" s="42">
        <v>117.89380772235381</v>
      </c>
      <c r="BX276" s="42">
        <v>126.39052959361977</v>
      </c>
      <c r="BY276" s="42">
        <v>121.70017732924315</v>
      </c>
      <c r="BZ276" s="42">
        <v>117.17991847875435</v>
      </c>
      <c r="CA276" s="42">
        <v>115.27506682799755</v>
      </c>
      <c r="CB276" s="42">
        <v>119.87607534657442</v>
      </c>
      <c r="CC276" s="42">
        <v>126.80551832988671</v>
      </c>
      <c r="CD276" s="42">
        <v>141.92596567129547</v>
      </c>
      <c r="CE276" s="42">
        <v>120.08655322545974</v>
      </c>
      <c r="CF276" s="42">
        <v>126.50095276755299</v>
      </c>
      <c r="CG276" s="42">
        <v>124.36107610467558</v>
      </c>
      <c r="CH276" s="42">
        <v>119.94375295127814</v>
      </c>
      <c r="CI276" s="42">
        <v>95.516038338155553</v>
      </c>
      <c r="CJ276" s="42">
        <v>123.99604707231738</v>
      </c>
    </row>
    <row r="277" spans="1:88" s="44" customFormat="1" ht="12" customHeight="1">
      <c r="A277" s="35" t="s">
        <v>895</v>
      </c>
      <c r="B277" s="42">
        <v>20833777.884059358</v>
      </c>
      <c r="C277" s="42">
        <v>3904158.4100216064</v>
      </c>
      <c r="D277" s="42">
        <v>2407.0715499999997</v>
      </c>
      <c r="E277" s="42">
        <v>18096105.432146907</v>
      </c>
      <c r="F277" s="42">
        <v>11</v>
      </c>
      <c r="G277" s="42">
        <v>11</v>
      </c>
      <c r="H277" s="42">
        <v>11.019156654702048</v>
      </c>
      <c r="I277" s="42">
        <v>16.891787392077848</v>
      </c>
      <c r="J277" s="42">
        <v>11.290838247587219</v>
      </c>
      <c r="K277" s="42">
        <v>2734.33</v>
      </c>
      <c r="L277" s="42">
        <v>2727.3418181818179</v>
      </c>
      <c r="M277" s="42">
        <v>43.9514570101557</v>
      </c>
      <c r="N277" s="42">
        <v>158.711140609403</v>
      </c>
      <c r="O277" s="42">
        <v>1114.6760190101509</v>
      </c>
      <c r="P277" s="42">
        <v>997.37223655531125</v>
      </c>
      <c r="Q277" s="42">
        <v>117.30378245484019</v>
      </c>
      <c r="R277" s="42">
        <v>2229.1553960526107</v>
      </c>
      <c r="S277" s="42">
        <v>-1114.4793770424596</v>
      </c>
      <c r="T277" s="42">
        <v>1009.4476528536902</v>
      </c>
      <c r="U277" s="42">
        <v>48.569930674829955</v>
      </c>
      <c r="V277" s="42">
        <v>185.69422516516994</v>
      </c>
      <c r="W277" s="42">
        <v>1034.0135180337497</v>
      </c>
      <c r="X277" s="42">
        <v>193.19969615556874</v>
      </c>
      <c r="Y277" s="42">
        <v>750.8855274667718</v>
      </c>
      <c r="Z277" s="42">
        <v>522.37088399147751</v>
      </c>
      <c r="AA277" s="42">
        <v>159.4480595190646</v>
      </c>
      <c r="AB277" s="42">
        <v>69.066583956229579</v>
      </c>
      <c r="AC277" s="42">
        <v>6077.0625000000009</v>
      </c>
      <c r="AD277" s="42">
        <v>1517.27</v>
      </c>
      <c r="AE277" s="42">
        <v>84.97</v>
      </c>
      <c r="AF277" s="80">
        <v>18954.900000000001</v>
      </c>
      <c r="AG277" s="78">
        <v>2690320.6</v>
      </c>
      <c r="AH277" s="78">
        <v>4733.2</v>
      </c>
      <c r="AI277" s="36">
        <v>108.66824557738337</v>
      </c>
      <c r="AJ277" s="36">
        <v>99.913180726502134</v>
      </c>
      <c r="AK277" s="36">
        <v>126.56181225031476</v>
      </c>
      <c r="AL277" s="36"/>
      <c r="AM277" s="36">
        <v>543624.07155600202</v>
      </c>
      <c r="AN277" s="36">
        <v>128879.20629399995</v>
      </c>
      <c r="AO277" s="81">
        <v>81604.132994999993</v>
      </c>
      <c r="AP277" s="81">
        <v>47275.073298999945</v>
      </c>
      <c r="AQ277" s="81">
        <v>23369.58574499996</v>
      </c>
      <c r="AR277" s="36">
        <v>53011.616328999968</v>
      </c>
      <c r="AS277" s="36">
        <v>244974.47467500222</v>
      </c>
      <c r="AT277" s="81">
        <v>39438.281103999994</v>
      </c>
      <c r="AU277" s="81">
        <v>187220.88719000225</v>
      </c>
      <c r="AV277" s="81">
        <v>18315.306381000013</v>
      </c>
      <c r="AW277" s="36">
        <v>116439.09999999987</v>
      </c>
      <c r="AX277" s="81">
        <v>57261.700000000077</v>
      </c>
      <c r="AY277" s="81">
        <f t="shared" si="0"/>
        <v>59177.399999999798</v>
      </c>
      <c r="AZ277" s="42">
        <v>319.67425800000007</v>
      </c>
      <c r="BA277" s="81">
        <v>564172.89430419973</v>
      </c>
      <c r="BB277" s="81">
        <v>468455.79593100015</v>
      </c>
      <c r="BC277" s="81">
        <v>124856.69999999988</v>
      </c>
      <c r="BD277" s="81">
        <v>130471.00000000017</v>
      </c>
      <c r="BE277" s="81">
        <v>31904.799999999988</v>
      </c>
      <c r="BF277" s="81">
        <v>57358.700000000063</v>
      </c>
      <c r="BG277" s="81">
        <v>74123.399999999994</v>
      </c>
      <c r="BH277" s="81">
        <v>13725.900000000005</v>
      </c>
      <c r="BI277" s="81">
        <v>9250.0507109999999</v>
      </c>
      <c r="BJ277" s="81">
        <v>110.92173099999999</v>
      </c>
      <c r="BK277" s="81">
        <v>1683.015290000001</v>
      </c>
      <c r="BL277" s="81">
        <v>547.26803000000007</v>
      </c>
      <c r="BM277" s="81">
        <v>868.94043880999993</v>
      </c>
      <c r="BN277" s="81">
        <v>1605.0000000000007</v>
      </c>
      <c r="BO277" s="81">
        <v>10.125905000000001</v>
      </c>
      <c r="BP277" s="42">
        <v>125.65413812967654</v>
      </c>
      <c r="BQ277" s="42">
        <v>121.59311215034612</v>
      </c>
      <c r="BR277" s="42">
        <v>125.16706980846506</v>
      </c>
      <c r="BS277" s="42">
        <v>123.84740565229471</v>
      </c>
      <c r="BT277" s="42">
        <v>129.33175257019616</v>
      </c>
      <c r="BU277" s="42">
        <v>121.17952751012811</v>
      </c>
      <c r="BV277" s="42">
        <v>114.89157520867963</v>
      </c>
      <c r="BW277" s="42">
        <v>118.21482497471267</v>
      </c>
      <c r="BX277" s="42">
        <v>127.32813585056959</v>
      </c>
      <c r="BY277" s="42">
        <v>117.88366038135707</v>
      </c>
      <c r="BZ277" s="42">
        <v>125.00975896731157</v>
      </c>
      <c r="CA277" s="42">
        <v>111.94952699636214</v>
      </c>
      <c r="CB277" s="42">
        <v>122.96849651400876</v>
      </c>
      <c r="CC277" s="42">
        <v>128.26739082899681</v>
      </c>
      <c r="CD277" s="42">
        <v>142.32055145386587</v>
      </c>
      <c r="CE277" s="42">
        <v>121.24450657925313</v>
      </c>
      <c r="CF277" s="42">
        <v>123.31962772976647</v>
      </c>
      <c r="CG277" s="42">
        <v>125.38990615165076</v>
      </c>
      <c r="CH277" s="42">
        <v>121.17114135990829</v>
      </c>
      <c r="CI277" s="42">
        <v>98.227707849475578</v>
      </c>
      <c r="CJ277" s="42">
        <v>124.839878938974</v>
      </c>
    </row>
    <row r="278" spans="1:88" s="44" customFormat="1" ht="12" customHeight="1">
      <c r="A278" s="35" t="s">
        <v>896</v>
      </c>
      <c r="B278" s="42">
        <v>20538004.451797105</v>
      </c>
      <c r="C278" s="42">
        <v>3658543.1792463418</v>
      </c>
      <c r="D278" s="42"/>
      <c r="E278" s="42">
        <v>18076625.677241739</v>
      </c>
      <c r="F278" s="42">
        <v>11</v>
      </c>
      <c r="G278" s="42">
        <v>11.01</v>
      </c>
      <c r="H278" s="42">
        <v>10.858213967164311</v>
      </c>
      <c r="I278" s="42">
        <v>16.938143791691971</v>
      </c>
      <c r="J278" s="42">
        <v>11.422138461547911</v>
      </c>
      <c r="K278" s="42">
        <v>2751.57</v>
      </c>
      <c r="L278" s="42">
        <v>2744.3822727272732</v>
      </c>
      <c r="M278" s="42">
        <v>43.178706146152003</v>
      </c>
      <c r="N278" s="42"/>
      <c r="O278" s="42">
        <v>708.44569208208009</v>
      </c>
      <c r="P278" s="42">
        <v>656.35029107613002</v>
      </c>
      <c r="Q278" s="42">
        <v>52.095401005950002</v>
      </c>
      <c r="R278" s="42">
        <v>641.27251237788994</v>
      </c>
      <c r="S278" s="42">
        <v>67.173179704190119</v>
      </c>
      <c r="T278" s="42">
        <v>564.00898567542993</v>
      </c>
      <c r="U278" s="42">
        <v>27.611242446539997</v>
      </c>
      <c r="V278" s="42">
        <v>-2.9325546916000005</v>
      </c>
      <c r="W278" s="42">
        <v>80.196081394059988</v>
      </c>
      <c r="X278" s="42">
        <v>39.613926631090798</v>
      </c>
      <c r="Y278" s="42">
        <v>680.23987847827038</v>
      </c>
      <c r="Z278" s="42">
        <v>498.97863874152279</v>
      </c>
      <c r="AA278" s="42">
        <v>111.65648663621401</v>
      </c>
      <c r="AB278" s="42">
        <v>69.604753100533586</v>
      </c>
      <c r="AC278" s="42">
        <v>6031.2</v>
      </c>
      <c r="AD278" s="42">
        <v>1589.16</v>
      </c>
      <c r="AE278" s="42">
        <v>88.5</v>
      </c>
      <c r="AF278" s="80"/>
      <c r="AG278" s="78"/>
      <c r="AH278" s="78"/>
      <c r="AI278" s="36"/>
      <c r="AJ278" s="36"/>
      <c r="AK278" s="36"/>
      <c r="AL278" s="36"/>
      <c r="AM278" s="36">
        <v>473293.16159200005</v>
      </c>
      <c r="AN278" s="36">
        <v>119604.56848</v>
      </c>
      <c r="AO278" s="81">
        <v>65385.178779000002</v>
      </c>
      <c r="AP278" s="81">
        <v>54219.389701000007</v>
      </c>
      <c r="AQ278" s="81">
        <v>35175.279598000008</v>
      </c>
      <c r="AR278" s="36">
        <v>49279.445920999984</v>
      </c>
      <c r="AS278" s="36">
        <v>182223.81308700005</v>
      </c>
      <c r="AT278" s="81">
        <v>30279.879270000012</v>
      </c>
      <c r="AU278" s="81">
        <v>137295.50234400007</v>
      </c>
      <c r="AV278" s="81">
        <v>14648.431472999991</v>
      </c>
      <c r="AW278" s="36">
        <v>121758.7</v>
      </c>
      <c r="AX278" s="81">
        <v>70870.8</v>
      </c>
      <c r="AY278" s="81">
        <f t="shared" si="0"/>
        <v>50887.899999999994</v>
      </c>
      <c r="AZ278" s="42">
        <v>426.63410400000004</v>
      </c>
      <c r="BA278" s="81">
        <v>459023.95000999997</v>
      </c>
      <c r="BB278" s="81">
        <v>431470.97568199993</v>
      </c>
      <c r="BC278" s="81">
        <v>114069.4</v>
      </c>
      <c r="BD278" s="81">
        <v>203353.1</v>
      </c>
      <c r="BE278" s="81">
        <v>16922.099999999999</v>
      </c>
      <c r="BF278" s="81">
        <v>55480.3</v>
      </c>
      <c r="BG278" s="81">
        <v>0</v>
      </c>
      <c r="BH278" s="81">
        <v>17991.2</v>
      </c>
      <c r="BI278" s="81">
        <v>8191.8795830000008</v>
      </c>
      <c r="BJ278" s="81">
        <v>101.59101</v>
      </c>
      <c r="BK278" s="81">
        <v>2425.4575380000001</v>
      </c>
      <c r="BL278" s="81">
        <v>287.74536999999998</v>
      </c>
      <c r="BM278" s="81">
        <v>815.49596454999994</v>
      </c>
      <c r="BN278" s="81">
        <v>0</v>
      </c>
      <c r="BO278" s="81">
        <v>12.771048</v>
      </c>
      <c r="BP278" s="42">
        <v>125.65413812967654</v>
      </c>
      <c r="BQ278" s="42">
        <v>133.93074545601937</v>
      </c>
      <c r="BR278" s="42">
        <v>125.54613972629053</v>
      </c>
      <c r="BS278" s="42">
        <v>125.34910732169095</v>
      </c>
      <c r="BT278" s="42">
        <v>129.78073100455526</v>
      </c>
      <c r="BU278" s="42">
        <v>125.55066553853256</v>
      </c>
      <c r="BV278" s="42">
        <v>117.13469755033366</v>
      </c>
      <c r="BW278" s="42">
        <v>119.26994510800029</v>
      </c>
      <c r="BX278" s="42">
        <v>127.91604683680619</v>
      </c>
      <c r="BY278" s="42">
        <v>128.89699648981809</v>
      </c>
      <c r="BZ278" s="42">
        <v>125.14695624843289</v>
      </c>
      <c r="CA278" s="42">
        <v>128.46809514271169</v>
      </c>
      <c r="CB278" s="42">
        <v>123.73430519550854</v>
      </c>
      <c r="CC278" s="42">
        <v>128.09632666829722</v>
      </c>
      <c r="CD278" s="42">
        <v>143.30249525990206</v>
      </c>
      <c r="CE278" s="42">
        <v>121.67252674737065</v>
      </c>
      <c r="CF278" s="42">
        <v>127.48536354231605</v>
      </c>
      <c r="CG278" s="42">
        <v>125.82866920900564</v>
      </c>
      <c r="CH278" s="42">
        <v>121.28526795571354</v>
      </c>
      <c r="CI278" s="42">
        <v>103.7617009507681</v>
      </c>
      <c r="CJ278" s="42">
        <v>125.27432563393279</v>
      </c>
    </row>
    <row r="279" spans="1:88" ht="12" customHeight="1">
      <c r="A279" s="35" t="s">
        <v>900</v>
      </c>
      <c r="L279" s="42">
        <v>2762.71</v>
      </c>
      <c r="M279" s="42">
        <v>2756.9482758620693</v>
      </c>
    </row>
    <row r="280" spans="1:88" ht="12" customHeight="1">
      <c r="A280" s="35" t="s">
        <v>901</v>
      </c>
      <c r="L280" s="92">
        <v>2773.5933</v>
      </c>
      <c r="M280" s="92">
        <v>2768.1520935483873</v>
      </c>
    </row>
    <row r="285" spans="1:88" ht="12" customHeight="1">
      <c r="Z285" s="42"/>
    </row>
  </sheetData>
  <customSheetViews>
    <customSheetView guid="{304B9777-6990-4485-AF24-CB4D8EBE65AA}" scale="85">
      <pane xSplit="1" ySplit="1" topLeftCell="B218" activePane="bottomRight" state="frozen"/>
      <selection pane="bottomRight" activeCell="N267" sqref="N267"/>
      <pageMargins left="0.7" right="0.7" top="0.75" bottom="0.75" header="0.3" footer="0.3"/>
      <pageSetup orientation="portrait" r:id="rId1"/>
    </customSheetView>
    <customSheetView guid="{855AB4AE-06EA-4063-A9C4-B8DF612262B6}" scale="110">
      <pane xSplit="1" ySplit="1" topLeftCell="AJ250" activePane="bottomRight" state="frozen"/>
      <selection pane="bottomRight" activeCell="AY267" sqref="AY267"/>
      <pageMargins left="0.7" right="0.7" top="0.75" bottom="0.75" header="0.3" footer="0.3"/>
      <pageSetup orientation="portrait" r:id="rId2"/>
    </customSheetView>
    <customSheetView guid="{B3758EE5-DBA2-4B6E-8D80-AB60FCB31AEF}" scale="90">
      <pane xSplit="1" ySplit="1" topLeftCell="AD241" activePane="bottomRight" state="frozen"/>
      <selection pane="bottomRight" activeCell="AH158" sqref="AH158:AH269"/>
      <pageMargins left="0.7" right="0.7" top="0.75" bottom="0.75" header="0.3" footer="0.3"/>
      <pageSetup orientation="portrait" r:id="rId3"/>
    </customSheetView>
    <customSheetView guid="{FB6E8A57-74D7-420F-97E7-958212FA4863}" scale="110">
      <pane xSplit="1" ySplit="1" topLeftCell="P256" activePane="bottomRight" state="frozen"/>
      <selection pane="bottomRight" activeCell="AC274" sqref="AC274"/>
      <pageMargins left="0.7" right="0.7" top="0.75" bottom="0.75" header="0.3" footer="0.3"/>
      <pageSetup orientation="portrait" r:id="rId4"/>
    </customSheetView>
    <customSheetView guid="{821F5FFE-1B03-4F92-A7CA-36BD316ACF89}" scale="110">
      <pane xSplit="1" ySplit="1" topLeftCell="B258" activePane="bottomRight" state="frozen"/>
      <selection pane="bottomRight" activeCell="J268" sqref="J268"/>
      <pageMargins left="0.7" right="0.7" top="0.75" bottom="0.75" header="0.3" footer="0.3"/>
      <pageSetup orientation="portrait" r:id="rId5"/>
    </customSheetView>
    <customSheetView guid="{5041E3EC-B09F-4691-BF4E-4359DC95D4C2}" scale="70">
      <pane xSplit="1" ySplit="1" topLeftCell="AO244" activePane="bottomRight" state="frozen"/>
      <selection pane="bottomRight" activeCell="AV274" sqref="AV274"/>
      <pageMargins left="0.7" right="0.7" top="0.75" bottom="0.75" header="0.3" footer="0.3"/>
      <pageSetup orientation="portrait" r:id="rId6"/>
    </customSheetView>
    <customSheetView guid="{569BAAAE-DC5B-4CD1-B846-4C4E9AF545EE}" scale="90">
      <pane xSplit="1" ySplit="1" topLeftCell="B223" activePane="bottomRight" state="frozen"/>
      <selection pane="bottomRight" activeCell="M278" sqref="M278"/>
      <pageMargins left="0.7" right="0.7" top="0.75" bottom="0.75" header="0.3" footer="0.3"/>
      <pageSetup orientation="portrait" r:id="rId7"/>
    </customSheetView>
    <customSheetView guid="{D1573EC7-CC1A-4994-8728-8A417F1298D6}" scale="70">
      <pane xSplit="1" ySplit="1" topLeftCell="Z229" activePane="bottomRight" state="frozen"/>
      <selection pane="bottomRight" activeCell="A275" sqref="A274:XFD275"/>
      <pageMargins left="0.7" right="0.7" top="0.75" bottom="0.75" header="0.3" footer="0.3"/>
      <pageSetup orientation="portrait" r:id="rId8"/>
    </customSheetView>
    <customSheetView guid="{3C73E3E1-8228-487A-91ED-CD2B88833553}" scale="85">
      <pane xSplit="1" ySplit="1" topLeftCell="AD240" activePane="bottomRight" state="frozen"/>
      <selection pane="bottomRight" activeCell="AK278" sqref="AK278"/>
      <pageMargins left="0.7" right="0.7" top="0.75" bottom="0.75" header="0.3" footer="0.3"/>
      <pageSetup orientation="portrait" r:id="rId9"/>
    </customSheetView>
    <customSheetView guid="{27865698-CE7C-4717-AC1C-B0EF7A0325C8}" scale="130">
      <pane xSplit="1" ySplit="1" topLeftCell="BF2" activePane="bottomRight" state="frozen"/>
      <selection pane="bottomRight" activeCell="BK3" sqref="BK3"/>
      <pageMargins left="0.7" right="0.7" top="0.75" bottom="0.75" header="0.3" footer="0.3"/>
      <pageSetup orientation="portrait" r:id="rId10"/>
    </customSheetView>
  </customSheetViews>
  <phoneticPr fontId="260" type="noConversion"/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175"/>
  <sheetViews>
    <sheetView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A1178" sqref="A1178"/>
    </sheetView>
  </sheetViews>
  <sheetFormatPr defaultColWidth="9.109375" defaultRowHeight="13.2"/>
  <cols>
    <col min="1" max="1" width="11.5546875" style="52" customWidth="1"/>
    <col min="2" max="16384" width="9.109375" style="52"/>
  </cols>
  <sheetData>
    <row r="1" spans="1:28">
      <c r="B1" s="52" t="s">
        <v>783</v>
      </c>
      <c r="C1" s="52" t="s">
        <v>784</v>
      </c>
      <c r="D1" s="52" t="s">
        <v>785</v>
      </c>
      <c r="E1" s="52" t="s">
        <v>786</v>
      </c>
      <c r="F1" s="52" t="s">
        <v>787</v>
      </c>
      <c r="G1" s="52" t="s">
        <v>788</v>
      </c>
      <c r="H1" s="52" t="s">
        <v>789</v>
      </c>
      <c r="I1" s="52" t="s">
        <v>790</v>
      </c>
      <c r="J1" s="52" t="s">
        <v>791</v>
      </c>
      <c r="K1" s="52" t="s">
        <v>792</v>
      </c>
      <c r="L1" s="52" t="s">
        <v>793</v>
      </c>
      <c r="M1" s="52" t="s">
        <v>794</v>
      </c>
      <c r="N1" s="52" t="s">
        <v>795</v>
      </c>
      <c r="O1" s="52" t="s">
        <v>796</v>
      </c>
      <c r="P1" s="52" t="s">
        <v>797</v>
      </c>
      <c r="Q1" s="52" t="s">
        <v>798</v>
      </c>
      <c r="R1" s="52" t="s">
        <v>799</v>
      </c>
      <c r="S1" s="52" t="s">
        <v>800</v>
      </c>
      <c r="T1" s="52" t="s">
        <v>801</v>
      </c>
      <c r="U1" s="52" t="s">
        <v>802</v>
      </c>
      <c r="V1" s="52" t="s">
        <v>803</v>
      </c>
      <c r="W1" s="52" t="s">
        <v>804</v>
      </c>
      <c r="X1" s="52" t="s">
        <v>805</v>
      </c>
      <c r="Y1" s="52" t="s">
        <v>806</v>
      </c>
      <c r="Z1" s="52" t="s">
        <v>807</v>
      </c>
      <c r="AA1" s="52" t="s">
        <v>808</v>
      </c>
      <c r="AB1" s="52" t="s">
        <v>809</v>
      </c>
    </row>
    <row r="2" spans="1:28">
      <c r="A2" s="53">
        <v>35431</v>
      </c>
    </row>
    <row r="3" spans="1:28">
      <c r="A3" s="53">
        <v>35438</v>
      </c>
    </row>
    <row r="4" spans="1:28">
      <c r="A4" s="53">
        <v>35445</v>
      </c>
    </row>
    <row r="5" spans="1:28">
      <c r="A5" s="53">
        <v>35452</v>
      </c>
    </row>
    <row r="6" spans="1:28">
      <c r="A6" s="53">
        <v>35459</v>
      </c>
    </row>
    <row r="7" spans="1:28">
      <c r="A7" s="53">
        <v>35466</v>
      </c>
    </row>
    <row r="8" spans="1:28">
      <c r="A8" s="53">
        <v>35473</v>
      </c>
    </row>
    <row r="9" spans="1:28">
      <c r="A9" s="53">
        <v>35480</v>
      </c>
    </row>
    <row r="10" spans="1:28">
      <c r="A10" s="53">
        <v>35487</v>
      </c>
    </row>
    <row r="11" spans="1:28">
      <c r="A11" s="53">
        <v>35494</v>
      </c>
    </row>
    <row r="12" spans="1:28">
      <c r="A12" s="53">
        <v>35501</v>
      </c>
    </row>
    <row r="13" spans="1:28">
      <c r="A13" s="53">
        <v>35508</v>
      </c>
    </row>
    <row r="14" spans="1:28">
      <c r="A14" s="53">
        <v>35515</v>
      </c>
    </row>
    <row r="15" spans="1:28">
      <c r="A15" s="53">
        <v>35522</v>
      </c>
    </row>
    <row r="16" spans="1:28">
      <c r="A16" s="53">
        <v>35529</v>
      </c>
    </row>
    <row r="17" spans="1:1">
      <c r="A17" s="53">
        <v>35536</v>
      </c>
    </row>
    <row r="18" spans="1:1">
      <c r="A18" s="53">
        <v>35543</v>
      </c>
    </row>
    <row r="19" spans="1:1">
      <c r="A19" s="53">
        <v>35550</v>
      </c>
    </row>
    <row r="20" spans="1:1">
      <c r="A20" s="53">
        <v>35557</v>
      </c>
    </row>
    <row r="21" spans="1:1">
      <c r="A21" s="53">
        <v>35564</v>
      </c>
    </row>
    <row r="22" spans="1:1">
      <c r="A22" s="53">
        <v>35571</v>
      </c>
    </row>
    <row r="23" spans="1:1">
      <c r="A23" s="53">
        <v>35578</v>
      </c>
    </row>
    <row r="24" spans="1:1">
      <c r="A24" s="53">
        <v>35585</v>
      </c>
    </row>
    <row r="25" spans="1:1">
      <c r="A25" s="53">
        <v>35592</v>
      </c>
    </row>
    <row r="26" spans="1:1">
      <c r="A26" s="53">
        <v>35599</v>
      </c>
    </row>
    <row r="27" spans="1:1">
      <c r="A27" s="53">
        <v>35606</v>
      </c>
    </row>
    <row r="28" spans="1:1">
      <c r="A28" s="53">
        <v>35613</v>
      </c>
    </row>
    <row r="29" spans="1:1">
      <c r="A29" s="53">
        <v>35620</v>
      </c>
    </row>
    <row r="30" spans="1:1">
      <c r="A30" s="53">
        <v>35627</v>
      </c>
    </row>
    <row r="31" spans="1:1">
      <c r="A31" s="53">
        <v>35634</v>
      </c>
    </row>
    <row r="32" spans="1:1">
      <c r="A32" s="53">
        <v>35641</v>
      </c>
    </row>
    <row r="33" spans="1:1">
      <c r="A33" s="53">
        <v>35648</v>
      </c>
    </row>
    <row r="34" spans="1:1">
      <c r="A34" s="53">
        <v>35655</v>
      </c>
    </row>
    <row r="35" spans="1:1">
      <c r="A35" s="53">
        <v>35662</v>
      </c>
    </row>
    <row r="36" spans="1:1">
      <c r="A36" s="53">
        <v>35669</v>
      </c>
    </row>
    <row r="37" spans="1:1">
      <c r="A37" s="53">
        <v>35676</v>
      </c>
    </row>
    <row r="38" spans="1:1">
      <c r="A38" s="53">
        <v>35683</v>
      </c>
    </row>
    <row r="39" spans="1:1">
      <c r="A39" s="53">
        <v>35690</v>
      </c>
    </row>
    <row r="40" spans="1:1">
      <c r="A40" s="53">
        <v>35697</v>
      </c>
    </row>
    <row r="41" spans="1:1">
      <c r="A41" s="53">
        <v>35704</v>
      </c>
    </row>
    <row r="42" spans="1:1">
      <c r="A42" s="53">
        <v>35711</v>
      </c>
    </row>
    <row r="43" spans="1:1">
      <c r="A43" s="53">
        <v>35718</v>
      </c>
    </row>
    <row r="44" spans="1:1">
      <c r="A44" s="53">
        <v>35725</v>
      </c>
    </row>
    <row r="45" spans="1:1">
      <c r="A45" s="53">
        <v>35732</v>
      </c>
    </row>
    <row r="46" spans="1:1">
      <c r="A46" s="53">
        <v>35739</v>
      </c>
    </row>
    <row r="47" spans="1:1">
      <c r="A47" s="53">
        <v>35746</v>
      </c>
    </row>
    <row r="48" spans="1:1">
      <c r="A48" s="53">
        <v>35753</v>
      </c>
    </row>
    <row r="49" spans="1:1">
      <c r="A49" s="53">
        <v>35760</v>
      </c>
    </row>
    <row r="50" spans="1:1">
      <c r="A50" s="53">
        <v>35767</v>
      </c>
    </row>
    <row r="51" spans="1:1">
      <c r="A51" s="53">
        <v>35774</v>
      </c>
    </row>
    <row r="52" spans="1:1">
      <c r="A52" s="53">
        <v>35781</v>
      </c>
    </row>
    <row r="53" spans="1:1">
      <c r="A53" s="53">
        <v>35788</v>
      </c>
    </row>
    <row r="54" spans="1:1">
      <c r="A54" s="53">
        <v>35795</v>
      </c>
    </row>
    <row r="55" spans="1:1">
      <c r="A55" s="53">
        <v>35802</v>
      </c>
    </row>
    <row r="56" spans="1:1">
      <c r="A56" s="53">
        <v>35809</v>
      </c>
    </row>
    <row r="57" spans="1:1">
      <c r="A57" s="53">
        <v>35816</v>
      </c>
    </row>
    <row r="58" spans="1:1">
      <c r="A58" s="53">
        <v>35823</v>
      </c>
    </row>
    <row r="59" spans="1:1">
      <c r="A59" s="53">
        <v>35830</v>
      </c>
    </row>
    <row r="60" spans="1:1">
      <c r="A60" s="53">
        <v>35837</v>
      </c>
    </row>
    <row r="61" spans="1:1">
      <c r="A61" s="53">
        <v>35844</v>
      </c>
    </row>
    <row r="62" spans="1:1">
      <c r="A62" s="53">
        <v>35851</v>
      </c>
    </row>
    <row r="63" spans="1:1">
      <c r="A63" s="53">
        <v>35858</v>
      </c>
    </row>
    <row r="64" spans="1:1">
      <c r="A64" s="53">
        <v>35865</v>
      </c>
    </row>
    <row r="65" spans="1:1">
      <c r="A65" s="53">
        <v>35872</v>
      </c>
    </row>
    <row r="66" spans="1:1">
      <c r="A66" s="53">
        <v>35879</v>
      </c>
    </row>
    <row r="67" spans="1:1">
      <c r="A67" s="53">
        <v>35886</v>
      </c>
    </row>
    <row r="68" spans="1:1">
      <c r="A68" s="53">
        <v>35893</v>
      </c>
    </row>
    <row r="69" spans="1:1">
      <c r="A69" s="53">
        <v>35900</v>
      </c>
    </row>
    <row r="70" spans="1:1">
      <c r="A70" s="53">
        <v>35907</v>
      </c>
    </row>
    <row r="71" spans="1:1">
      <c r="A71" s="53">
        <v>35914</v>
      </c>
    </row>
    <row r="72" spans="1:1">
      <c r="A72" s="53">
        <v>35921</v>
      </c>
    </row>
    <row r="73" spans="1:1">
      <c r="A73" s="53">
        <v>35928</v>
      </c>
    </row>
    <row r="74" spans="1:1">
      <c r="A74" s="53">
        <v>35935</v>
      </c>
    </row>
    <row r="75" spans="1:1">
      <c r="A75" s="53">
        <v>35942</v>
      </c>
    </row>
    <row r="76" spans="1:1">
      <c r="A76" s="53">
        <v>35949</v>
      </c>
    </row>
    <row r="77" spans="1:1">
      <c r="A77" s="53">
        <v>35956</v>
      </c>
    </row>
    <row r="78" spans="1:1">
      <c r="A78" s="53">
        <v>35963</v>
      </c>
    </row>
    <row r="79" spans="1:1">
      <c r="A79" s="53">
        <v>35970</v>
      </c>
    </row>
    <row r="80" spans="1:1">
      <c r="A80" s="53">
        <v>35977</v>
      </c>
    </row>
    <row r="81" spans="1:1">
      <c r="A81" s="53">
        <v>35984</v>
      </c>
    </row>
    <row r="82" spans="1:1">
      <c r="A82" s="53">
        <v>35991</v>
      </c>
    </row>
    <row r="83" spans="1:1">
      <c r="A83" s="53">
        <v>35998</v>
      </c>
    </row>
    <row r="84" spans="1:1">
      <c r="A84" s="53">
        <v>36005</v>
      </c>
    </row>
    <row r="85" spans="1:1">
      <c r="A85" s="53">
        <v>36012</v>
      </c>
    </row>
    <row r="86" spans="1:1">
      <c r="A86" s="53">
        <v>36019</v>
      </c>
    </row>
    <row r="87" spans="1:1">
      <c r="A87" s="53">
        <v>36026</v>
      </c>
    </row>
    <row r="88" spans="1:1">
      <c r="A88" s="53">
        <v>36033</v>
      </c>
    </row>
    <row r="89" spans="1:1">
      <c r="A89" s="53">
        <v>36040</v>
      </c>
    </row>
    <row r="90" spans="1:1">
      <c r="A90" s="53">
        <v>36047</v>
      </c>
    </row>
    <row r="91" spans="1:1">
      <c r="A91" s="53">
        <v>36054</v>
      </c>
    </row>
    <row r="92" spans="1:1">
      <c r="A92" s="53">
        <v>36061</v>
      </c>
    </row>
    <row r="93" spans="1:1">
      <c r="A93" s="53">
        <v>36068</v>
      </c>
    </row>
    <row r="94" spans="1:1">
      <c r="A94" s="53">
        <v>36075</v>
      </c>
    </row>
    <row r="95" spans="1:1">
      <c r="A95" s="53">
        <v>36082</v>
      </c>
    </row>
    <row r="96" spans="1:1">
      <c r="A96" s="53">
        <v>36089</v>
      </c>
    </row>
    <row r="97" spans="1:1">
      <c r="A97" s="53">
        <v>36096</v>
      </c>
    </row>
    <row r="98" spans="1:1">
      <c r="A98" s="53">
        <v>36103</v>
      </c>
    </row>
    <row r="99" spans="1:1">
      <c r="A99" s="53">
        <v>36110</v>
      </c>
    </row>
    <row r="100" spans="1:1">
      <c r="A100" s="53">
        <v>36117</v>
      </c>
    </row>
    <row r="101" spans="1:1">
      <c r="A101" s="53">
        <v>36124</v>
      </c>
    </row>
    <row r="102" spans="1:1">
      <c r="A102" s="53">
        <v>36131</v>
      </c>
    </row>
    <row r="103" spans="1:1">
      <c r="A103" s="53">
        <v>36138</v>
      </c>
    </row>
    <row r="104" spans="1:1">
      <c r="A104" s="53">
        <v>36145</v>
      </c>
    </row>
    <row r="105" spans="1:1">
      <c r="A105" s="53">
        <v>36152</v>
      </c>
    </row>
    <row r="106" spans="1:1">
      <c r="A106" s="53">
        <v>36159</v>
      </c>
    </row>
    <row r="107" spans="1:1">
      <c r="A107" s="53">
        <v>36166</v>
      </c>
    </row>
    <row r="108" spans="1:1">
      <c r="A108" s="53">
        <v>36173</v>
      </c>
    </row>
    <row r="109" spans="1:1">
      <c r="A109" s="53">
        <v>36180</v>
      </c>
    </row>
    <row r="110" spans="1:1">
      <c r="A110" s="53">
        <v>36187</v>
      </c>
    </row>
    <row r="111" spans="1:1">
      <c r="A111" s="53">
        <v>36194</v>
      </c>
    </row>
    <row r="112" spans="1:1">
      <c r="A112" s="53">
        <v>36201</v>
      </c>
    </row>
    <row r="113" spans="1:1">
      <c r="A113" s="53">
        <v>36208</v>
      </c>
    </row>
    <row r="114" spans="1:1">
      <c r="A114" s="53">
        <v>36215</v>
      </c>
    </row>
    <row r="115" spans="1:1">
      <c r="A115" s="53">
        <v>36222</v>
      </c>
    </row>
    <row r="116" spans="1:1">
      <c r="A116" s="53">
        <v>36229</v>
      </c>
    </row>
    <row r="117" spans="1:1">
      <c r="A117" s="53">
        <v>36236</v>
      </c>
    </row>
    <row r="118" spans="1:1">
      <c r="A118" s="53">
        <v>36243</v>
      </c>
    </row>
    <row r="119" spans="1:1">
      <c r="A119" s="53">
        <v>36250</v>
      </c>
    </row>
    <row r="120" spans="1:1">
      <c r="A120" s="53">
        <v>36257</v>
      </c>
    </row>
    <row r="121" spans="1:1">
      <c r="A121" s="53">
        <v>36264</v>
      </c>
    </row>
    <row r="122" spans="1:1">
      <c r="A122" s="53">
        <v>36271</v>
      </c>
    </row>
    <row r="123" spans="1:1">
      <c r="A123" s="53">
        <v>36278</v>
      </c>
    </row>
    <row r="124" spans="1:1">
      <c r="A124" s="53">
        <v>36285</v>
      </c>
    </row>
    <row r="125" spans="1:1">
      <c r="A125" s="53">
        <v>36292</v>
      </c>
    </row>
    <row r="126" spans="1:1">
      <c r="A126" s="53">
        <v>36299</v>
      </c>
    </row>
    <row r="127" spans="1:1">
      <c r="A127" s="53">
        <v>36306</v>
      </c>
    </row>
    <row r="128" spans="1:1">
      <c r="A128" s="53">
        <v>36313</v>
      </c>
    </row>
    <row r="129" spans="1:1">
      <c r="A129" s="53">
        <v>36320</v>
      </c>
    </row>
    <row r="130" spans="1:1">
      <c r="A130" s="53">
        <v>36327</v>
      </c>
    </row>
    <row r="131" spans="1:1">
      <c r="A131" s="53">
        <v>36334</v>
      </c>
    </row>
    <row r="132" spans="1:1">
      <c r="A132" s="53">
        <v>36341</v>
      </c>
    </row>
    <row r="133" spans="1:1">
      <c r="A133" s="53">
        <v>36348</v>
      </c>
    </row>
    <row r="134" spans="1:1">
      <c r="A134" s="53">
        <v>36355</v>
      </c>
    </row>
    <row r="135" spans="1:1">
      <c r="A135" s="53">
        <v>36362</v>
      </c>
    </row>
    <row r="136" spans="1:1">
      <c r="A136" s="53">
        <v>36369</v>
      </c>
    </row>
    <row r="137" spans="1:1">
      <c r="A137" s="53">
        <v>36376</v>
      </c>
    </row>
    <row r="138" spans="1:1">
      <c r="A138" s="53">
        <v>36383</v>
      </c>
    </row>
    <row r="139" spans="1:1">
      <c r="A139" s="53">
        <v>36390</v>
      </c>
    </row>
    <row r="140" spans="1:1">
      <c r="A140" s="53">
        <v>36397</v>
      </c>
    </row>
    <row r="141" spans="1:1">
      <c r="A141" s="53">
        <v>36404</v>
      </c>
    </row>
    <row r="142" spans="1:1">
      <c r="A142" s="53">
        <v>36411</v>
      </c>
    </row>
    <row r="143" spans="1:1">
      <c r="A143" s="53">
        <v>36418</v>
      </c>
    </row>
    <row r="144" spans="1:1">
      <c r="A144" s="53">
        <v>36425</v>
      </c>
    </row>
    <row r="145" spans="1:1">
      <c r="A145" s="53">
        <v>36432</v>
      </c>
    </row>
    <row r="146" spans="1:1">
      <c r="A146" s="53">
        <v>36439</v>
      </c>
    </row>
    <row r="147" spans="1:1">
      <c r="A147" s="53">
        <v>36446</v>
      </c>
    </row>
    <row r="148" spans="1:1">
      <c r="A148" s="53">
        <v>36453</v>
      </c>
    </row>
    <row r="149" spans="1:1">
      <c r="A149" s="53">
        <v>36460</v>
      </c>
    </row>
    <row r="150" spans="1:1">
      <c r="A150" s="53">
        <v>36467</v>
      </c>
    </row>
    <row r="151" spans="1:1">
      <c r="A151" s="53">
        <v>36474</v>
      </c>
    </row>
    <row r="152" spans="1:1">
      <c r="A152" s="53">
        <v>36481</v>
      </c>
    </row>
    <row r="153" spans="1:1">
      <c r="A153" s="53">
        <v>36488</v>
      </c>
    </row>
    <row r="154" spans="1:1">
      <c r="A154" s="53">
        <v>36495</v>
      </c>
    </row>
    <row r="155" spans="1:1">
      <c r="A155" s="53">
        <v>36502</v>
      </c>
    </row>
    <row r="156" spans="1:1">
      <c r="A156" s="53">
        <v>36509</v>
      </c>
    </row>
    <row r="157" spans="1:1">
      <c r="A157" s="53">
        <v>36516</v>
      </c>
    </row>
    <row r="158" spans="1:1">
      <c r="A158" s="53">
        <v>36523</v>
      </c>
    </row>
    <row r="159" spans="1:1">
      <c r="A159" s="53">
        <v>36530</v>
      </c>
    </row>
    <row r="160" spans="1:1">
      <c r="A160" s="53">
        <v>36537</v>
      </c>
    </row>
    <row r="161" spans="1:1">
      <c r="A161" s="53">
        <v>36544</v>
      </c>
    </row>
    <row r="162" spans="1:1">
      <c r="A162" s="53">
        <v>36551</v>
      </c>
    </row>
    <row r="163" spans="1:1">
      <c r="A163" s="53">
        <v>36558</v>
      </c>
    </row>
    <row r="164" spans="1:1">
      <c r="A164" s="53">
        <v>36565</v>
      </c>
    </row>
    <row r="165" spans="1:1">
      <c r="A165" s="53">
        <v>36572</v>
      </c>
    </row>
    <row r="166" spans="1:1">
      <c r="A166" s="53">
        <v>36579</v>
      </c>
    </row>
    <row r="167" spans="1:1">
      <c r="A167" s="53">
        <v>36586</v>
      </c>
    </row>
    <row r="168" spans="1:1">
      <c r="A168" s="53">
        <v>36593</v>
      </c>
    </row>
    <row r="169" spans="1:1">
      <c r="A169" s="53">
        <v>36600</v>
      </c>
    </row>
    <row r="170" spans="1:1">
      <c r="A170" s="53">
        <v>36607</v>
      </c>
    </row>
    <row r="171" spans="1:1">
      <c r="A171" s="53">
        <v>36614</v>
      </c>
    </row>
    <row r="172" spans="1:1">
      <c r="A172" s="53">
        <v>36621</v>
      </c>
    </row>
    <row r="173" spans="1:1">
      <c r="A173" s="53">
        <v>36628</v>
      </c>
    </row>
    <row r="174" spans="1:1">
      <c r="A174" s="53">
        <v>36635</v>
      </c>
    </row>
    <row r="175" spans="1:1">
      <c r="A175" s="53">
        <v>36642</v>
      </c>
    </row>
    <row r="176" spans="1:1">
      <c r="A176" s="53">
        <v>36649</v>
      </c>
    </row>
    <row r="177" spans="1:1">
      <c r="A177" s="53">
        <v>36656</v>
      </c>
    </row>
    <row r="178" spans="1:1">
      <c r="A178" s="53">
        <v>36663</v>
      </c>
    </row>
    <row r="179" spans="1:1">
      <c r="A179" s="53">
        <v>36670</v>
      </c>
    </row>
    <row r="180" spans="1:1">
      <c r="A180" s="53">
        <v>36677</v>
      </c>
    </row>
    <row r="181" spans="1:1">
      <c r="A181" s="53">
        <v>36684</v>
      </c>
    </row>
    <row r="182" spans="1:1">
      <c r="A182" s="53">
        <v>36691</v>
      </c>
    </row>
    <row r="183" spans="1:1">
      <c r="A183" s="53">
        <v>36698</v>
      </c>
    </row>
    <row r="184" spans="1:1">
      <c r="A184" s="53">
        <v>36705</v>
      </c>
    </row>
    <row r="185" spans="1:1">
      <c r="A185" s="53">
        <v>36712</v>
      </c>
    </row>
    <row r="186" spans="1:1">
      <c r="A186" s="53">
        <v>36719</v>
      </c>
    </row>
    <row r="187" spans="1:1">
      <c r="A187" s="53">
        <v>36726</v>
      </c>
    </row>
    <row r="188" spans="1:1">
      <c r="A188" s="53">
        <v>36733</v>
      </c>
    </row>
    <row r="189" spans="1:1">
      <c r="A189" s="53">
        <v>36740</v>
      </c>
    </row>
    <row r="190" spans="1:1">
      <c r="A190" s="53">
        <v>36747</v>
      </c>
    </row>
    <row r="191" spans="1:1">
      <c r="A191" s="53">
        <v>36754</v>
      </c>
    </row>
    <row r="192" spans="1:1">
      <c r="A192" s="53">
        <v>36761</v>
      </c>
    </row>
    <row r="193" spans="1:1">
      <c r="A193" s="53">
        <v>36768</v>
      </c>
    </row>
    <row r="194" spans="1:1">
      <c r="A194" s="53">
        <v>36775</v>
      </c>
    </row>
    <row r="195" spans="1:1">
      <c r="A195" s="53">
        <v>36782</v>
      </c>
    </row>
    <row r="196" spans="1:1">
      <c r="A196" s="53">
        <v>36789</v>
      </c>
    </row>
    <row r="197" spans="1:1">
      <c r="A197" s="53">
        <v>36796</v>
      </c>
    </row>
    <row r="198" spans="1:1">
      <c r="A198" s="53">
        <v>36803</v>
      </c>
    </row>
    <row r="199" spans="1:1">
      <c r="A199" s="53">
        <v>36810</v>
      </c>
    </row>
    <row r="200" spans="1:1">
      <c r="A200" s="53">
        <v>36817</v>
      </c>
    </row>
    <row r="201" spans="1:1">
      <c r="A201" s="53">
        <v>36824</v>
      </c>
    </row>
    <row r="202" spans="1:1">
      <c r="A202" s="53">
        <v>36831</v>
      </c>
    </row>
    <row r="203" spans="1:1">
      <c r="A203" s="53">
        <v>36838</v>
      </c>
    </row>
    <row r="204" spans="1:1">
      <c r="A204" s="53">
        <v>36845</v>
      </c>
    </row>
    <row r="205" spans="1:1">
      <c r="A205" s="53">
        <v>36852</v>
      </c>
    </row>
    <row r="206" spans="1:1">
      <c r="A206" s="53">
        <v>36859</v>
      </c>
    </row>
    <row r="207" spans="1:1">
      <c r="A207" s="53">
        <v>36866</v>
      </c>
    </row>
    <row r="208" spans="1:1">
      <c r="A208" s="53">
        <v>36873</v>
      </c>
    </row>
    <row r="209" spans="1:1">
      <c r="A209" s="53">
        <v>36880</v>
      </c>
    </row>
    <row r="210" spans="1:1">
      <c r="A210" s="53">
        <v>36887</v>
      </c>
    </row>
    <row r="211" spans="1:1">
      <c r="A211" s="53">
        <v>36894</v>
      </c>
    </row>
    <row r="212" spans="1:1">
      <c r="A212" s="53">
        <v>36901</v>
      </c>
    </row>
    <row r="213" spans="1:1">
      <c r="A213" s="53">
        <v>36908</v>
      </c>
    </row>
    <row r="214" spans="1:1">
      <c r="A214" s="53">
        <v>36915</v>
      </c>
    </row>
    <row r="215" spans="1:1">
      <c r="A215" s="53">
        <v>36922</v>
      </c>
    </row>
    <row r="216" spans="1:1">
      <c r="A216" s="53">
        <v>36929</v>
      </c>
    </row>
    <row r="217" spans="1:1">
      <c r="A217" s="53">
        <v>36936</v>
      </c>
    </row>
    <row r="218" spans="1:1">
      <c r="A218" s="53">
        <v>36943</v>
      </c>
    </row>
    <row r="219" spans="1:1">
      <c r="A219" s="53">
        <v>36950</v>
      </c>
    </row>
    <row r="220" spans="1:1">
      <c r="A220" s="53">
        <v>36957</v>
      </c>
    </row>
    <row r="221" spans="1:1">
      <c r="A221" s="53">
        <v>36964</v>
      </c>
    </row>
    <row r="222" spans="1:1">
      <c r="A222" s="53">
        <v>36971</v>
      </c>
    </row>
    <row r="223" spans="1:1">
      <c r="A223" s="53">
        <v>36978</v>
      </c>
    </row>
    <row r="224" spans="1:1">
      <c r="A224" s="53">
        <v>36985</v>
      </c>
    </row>
    <row r="225" spans="1:1">
      <c r="A225" s="53">
        <v>36992</v>
      </c>
    </row>
    <row r="226" spans="1:1">
      <c r="A226" s="53">
        <v>36999</v>
      </c>
    </row>
    <row r="227" spans="1:1">
      <c r="A227" s="53">
        <v>37006</v>
      </c>
    </row>
    <row r="228" spans="1:1">
      <c r="A228" s="53">
        <v>37013</v>
      </c>
    </row>
    <row r="229" spans="1:1">
      <c r="A229" s="53">
        <v>37020</v>
      </c>
    </row>
    <row r="230" spans="1:1">
      <c r="A230" s="53">
        <v>37027</v>
      </c>
    </row>
    <row r="231" spans="1:1">
      <c r="A231" s="53">
        <v>37034</v>
      </c>
    </row>
    <row r="232" spans="1:1">
      <c r="A232" s="53">
        <v>37041</v>
      </c>
    </row>
    <row r="233" spans="1:1">
      <c r="A233" s="53">
        <v>37048</v>
      </c>
    </row>
    <row r="234" spans="1:1">
      <c r="A234" s="53">
        <v>37055</v>
      </c>
    </row>
    <row r="235" spans="1:1">
      <c r="A235" s="53">
        <v>37062</v>
      </c>
    </row>
    <row r="236" spans="1:1">
      <c r="A236" s="53">
        <v>37069</v>
      </c>
    </row>
    <row r="237" spans="1:1">
      <c r="A237" s="53">
        <v>37076</v>
      </c>
    </row>
    <row r="238" spans="1:1">
      <c r="A238" s="53">
        <v>37083</v>
      </c>
    </row>
    <row r="239" spans="1:1">
      <c r="A239" s="53">
        <v>37090</v>
      </c>
    </row>
    <row r="240" spans="1:1">
      <c r="A240" s="53">
        <v>37097</v>
      </c>
    </row>
    <row r="241" spans="1:1">
      <c r="A241" s="53">
        <v>37104</v>
      </c>
    </row>
    <row r="242" spans="1:1">
      <c r="A242" s="53">
        <v>37111</v>
      </c>
    </row>
    <row r="243" spans="1:1">
      <c r="A243" s="53">
        <v>37118</v>
      </c>
    </row>
    <row r="244" spans="1:1">
      <c r="A244" s="53">
        <v>37125</v>
      </c>
    </row>
    <row r="245" spans="1:1">
      <c r="A245" s="53">
        <v>37132</v>
      </c>
    </row>
    <row r="246" spans="1:1">
      <c r="A246" s="53">
        <v>37139</v>
      </c>
    </row>
    <row r="247" spans="1:1">
      <c r="A247" s="53">
        <v>37146</v>
      </c>
    </row>
    <row r="248" spans="1:1">
      <c r="A248" s="53">
        <v>37153</v>
      </c>
    </row>
    <row r="249" spans="1:1">
      <c r="A249" s="53">
        <v>37160</v>
      </c>
    </row>
    <row r="250" spans="1:1">
      <c r="A250" s="53">
        <v>37167</v>
      </c>
    </row>
    <row r="251" spans="1:1">
      <c r="A251" s="53">
        <v>37174</v>
      </c>
    </row>
    <row r="252" spans="1:1">
      <c r="A252" s="53">
        <v>37181</v>
      </c>
    </row>
    <row r="253" spans="1:1">
      <c r="A253" s="53">
        <v>37188</v>
      </c>
    </row>
    <row r="254" spans="1:1">
      <c r="A254" s="53">
        <v>37195</v>
      </c>
    </row>
    <row r="255" spans="1:1">
      <c r="A255" s="53">
        <v>37202</v>
      </c>
    </row>
    <row r="256" spans="1:1">
      <c r="A256" s="53">
        <v>37209</v>
      </c>
    </row>
    <row r="257" spans="1:1">
      <c r="A257" s="53">
        <v>37216</v>
      </c>
    </row>
    <row r="258" spans="1:1">
      <c r="A258" s="53">
        <v>37223</v>
      </c>
    </row>
    <row r="259" spans="1:1">
      <c r="A259" s="53">
        <v>37230</v>
      </c>
    </row>
    <row r="260" spans="1:1">
      <c r="A260" s="53">
        <v>37237</v>
      </c>
    </row>
    <row r="261" spans="1:1">
      <c r="A261" s="53">
        <v>37244</v>
      </c>
    </row>
    <row r="262" spans="1:1">
      <c r="A262" s="53">
        <v>37251</v>
      </c>
    </row>
    <row r="263" spans="1:1">
      <c r="A263" s="53">
        <v>37258</v>
      </c>
    </row>
    <row r="264" spans="1:1">
      <c r="A264" s="53">
        <v>37265</v>
      </c>
    </row>
    <row r="265" spans="1:1">
      <c r="A265" s="53">
        <v>37272</v>
      </c>
    </row>
    <row r="266" spans="1:1">
      <c r="A266" s="53">
        <v>37279</v>
      </c>
    </row>
    <row r="267" spans="1:1">
      <c r="A267" s="53">
        <v>37286</v>
      </c>
    </row>
    <row r="268" spans="1:1">
      <c r="A268" s="53">
        <v>37293</v>
      </c>
    </row>
    <row r="269" spans="1:1">
      <c r="A269" s="53">
        <v>37300</v>
      </c>
    </row>
    <row r="270" spans="1:1">
      <c r="A270" s="53">
        <v>37307</v>
      </c>
    </row>
    <row r="271" spans="1:1">
      <c r="A271" s="53">
        <v>37314</v>
      </c>
    </row>
    <row r="272" spans="1:1">
      <c r="A272" s="53">
        <v>37321</v>
      </c>
    </row>
    <row r="273" spans="1:1">
      <c r="A273" s="53">
        <v>37328</v>
      </c>
    </row>
    <row r="274" spans="1:1">
      <c r="A274" s="53">
        <v>37335</v>
      </c>
    </row>
    <row r="275" spans="1:1">
      <c r="A275" s="53">
        <v>37342</v>
      </c>
    </row>
    <row r="276" spans="1:1">
      <c r="A276" s="53">
        <v>37349</v>
      </c>
    </row>
    <row r="277" spans="1:1">
      <c r="A277" s="53">
        <v>37356</v>
      </c>
    </row>
    <row r="278" spans="1:1">
      <c r="A278" s="53">
        <v>37363</v>
      </c>
    </row>
    <row r="279" spans="1:1">
      <c r="A279" s="53">
        <v>37370</v>
      </c>
    </row>
    <row r="280" spans="1:1">
      <c r="A280" s="53">
        <v>37377</v>
      </c>
    </row>
    <row r="281" spans="1:1">
      <c r="A281" s="53">
        <v>37384</v>
      </c>
    </row>
    <row r="282" spans="1:1">
      <c r="A282" s="53">
        <v>37391</v>
      </c>
    </row>
    <row r="283" spans="1:1">
      <c r="A283" s="53">
        <v>37398</v>
      </c>
    </row>
    <row r="284" spans="1:1">
      <c r="A284" s="53">
        <v>37405</v>
      </c>
    </row>
    <row r="285" spans="1:1">
      <c r="A285" s="53">
        <v>37412</v>
      </c>
    </row>
    <row r="286" spans="1:1">
      <c r="A286" s="53">
        <v>37419</v>
      </c>
    </row>
    <row r="287" spans="1:1">
      <c r="A287" s="53">
        <v>37426</v>
      </c>
    </row>
    <row r="288" spans="1:1">
      <c r="A288" s="53">
        <v>37433</v>
      </c>
    </row>
    <row r="289" spans="1:1">
      <c r="A289" s="53">
        <v>37440</v>
      </c>
    </row>
    <row r="290" spans="1:1">
      <c r="A290" s="53">
        <v>37447</v>
      </c>
    </row>
    <row r="291" spans="1:1">
      <c r="A291" s="53">
        <v>37454</v>
      </c>
    </row>
    <row r="292" spans="1:1">
      <c r="A292" s="53">
        <v>37461</v>
      </c>
    </row>
    <row r="293" spans="1:1">
      <c r="A293" s="53">
        <v>37468</v>
      </c>
    </row>
    <row r="294" spans="1:1">
      <c r="A294" s="53">
        <v>37475</v>
      </c>
    </row>
    <row r="295" spans="1:1">
      <c r="A295" s="53">
        <v>37482</v>
      </c>
    </row>
    <row r="296" spans="1:1">
      <c r="A296" s="53">
        <v>37489</v>
      </c>
    </row>
    <row r="297" spans="1:1">
      <c r="A297" s="53">
        <v>37496</v>
      </c>
    </row>
    <row r="298" spans="1:1">
      <c r="A298" s="53">
        <v>37503</v>
      </c>
    </row>
    <row r="299" spans="1:1">
      <c r="A299" s="53">
        <v>37510</v>
      </c>
    </row>
    <row r="300" spans="1:1">
      <c r="A300" s="53">
        <v>37517</v>
      </c>
    </row>
    <row r="301" spans="1:1">
      <c r="A301" s="53">
        <v>37524</v>
      </c>
    </row>
    <row r="302" spans="1:1">
      <c r="A302" s="53">
        <v>37531</v>
      </c>
    </row>
    <row r="303" spans="1:1">
      <c r="A303" s="53">
        <v>37538</v>
      </c>
    </row>
    <row r="304" spans="1:1">
      <c r="A304" s="53">
        <v>37545</v>
      </c>
    </row>
    <row r="305" spans="1:1">
      <c r="A305" s="53">
        <v>37552</v>
      </c>
    </row>
    <row r="306" spans="1:1">
      <c r="A306" s="53">
        <v>37559</v>
      </c>
    </row>
    <row r="307" spans="1:1">
      <c r="A307" s="53">
        <v>37566</v>
      </c>
    </row>
    <row r="308" spans="1:1">
      <c r="A308" s="53">
        <v>37573</v>
      </c>
    </row>
    <row r="309" spans="1:1">
      <c r="A309" s="53">
        <v>37580</v>
      </c>
    </row>
    <row r="310" spans="1:1">
      <c r="A310" s="53">
        <v>37587</v>
      </c>
    </row>
    <row r="311" spans="1:1">
      <c r="A311" s="53">
        <v>37594</v>
      </c>
    </row>
    <row r="312" spans="1:1">
      <c r="A312" s="53">
        <v>37601</v>
      </c>
    </row>
    <row r="313" spans="1:1">
      <c r="A313" s="53">
        <v>37608</v>
      </c>
    </row>
    <row r="314" spans="1:1">
      <c r="A314" s="53">
        <v>37615</v>
      </c>
    </row>
    <row r="315" spans="1:1">
      <c r="A315" s="53">
        <v>37622</v>
      </c>
    </row>
    <row r="316" spans="1:1">
      <c r="A316" s="53">
        <v>37629</v>
      </c>
    </row>
    <row r="317" spans="1:1">
      <c r="A317" s="53">
        <v>37636</v>
      </c>
    </row>
    <row r="318" spans="1:1">
      <c r="A318" s="53">
        <v>37643</v>
      </c>
    </row>
    <row r="319" spans="1:1">
      <c r="A319" s="53">
        <v>37650</v>
      </c>
    </row>
    <row r="320" spans="1:1">
      <c r="A320" s="53">
        <v>37657</v>
      </c>
    </row>
    <row r="321" spans="1:1">
      <c r="A321" s="53">
        <v>37664</v>
      </c>
    </row>
    <row r="322" spans="1:1">
      <c r="A322" s="53">
        <v>37671</v>
      </c>
    </row>
    <row r="323" spans="1:1">
      <c r="A323" s="53">
        <v>37678</v>
      </c>
    </row>
    <row r="324" spans="1:1">
      <c r="A324" s="53">
        <v>37685</v>
      </c>
    </row>
    <row r="325" spans="1:1">
      <c r="A325" s="53">
        <v>37692</v>
      </c>
    </row>
    <row r="326" spans="1:1">
      <c r="A326" s="53">
        <v>37699</v>
      </c>
    </row>
    <row r="327" spans="1:1">
      <c r="A327" s="53">
        <v>37706</v>
      </c>
    </row>
    <row r="328" spans="1:1">
      <c r="A328" s="53">
        <v>37713</v>
      </c>
    </row>
    <row r="329" spans="1:1">
      <c r="A329" s="53">
        <v>37720</v>
      </c>
    </row>
    <row r="330" spans="1:1">
      <c r="A330" s="53">
        <v>37727</v>
      </c>
    </row>
    <row r="331" spans="1:1">
      <c r="A331" s="53">
        <v>37734</v>
      </c>
    </row>
    <row r="332" spans="1:1">
      <c r="A332" s="53">
        <v>37741</v>
      </c>
    </row>
    <row r="333" spans="1:1">
      <c r="A333" s="53">
        <v>37748</v>
      </c>
    </row>
    <row r="334" spans="1:1">
      <c r="A334" s="53">
        <v>37755</v>
      </c>
    </row>
    <row r="335" spans="1:1">
      <c r="A335" s="53">
        <v>37762</v>
      </c>
    </row>
    <row r="336" spans="1:1">
      <c r="A336" s="53">
        <v>37769</v>
      </c>
    </row>
    <row r="337" spans="1:1">
      <c r="A337" s="53">
        <v>37776</v>
      </c>
    </row>
    <row r="338" spans="1:1">
      <c r="A338" s="53">
        <v>37783</v>
      </c>
    </row>
    <row r="339" spans="1:1">
      <c r="A339" s="53">
        <v>37790</v>
      </c>
    </row>
    <row r="340" spans="1:1">
      <c r="A340" s="53">
        <v>37797</v>
      </c>
    </row>
    <row r="341" spans="1:1">
      <c r="A341" s="53">
        <v>37804</v>
      </c>
    </row>
    <row r="342" spans="1:1">
      <c r="A342" s="53">
        <v>37811</v>
      </c>
    </row>
    <row r="343" spans="1:1">
      <c r="A343" s="53">
        <v>37818</v>
      </c>
    </row>
    <row r="344" spans="1:1">
      <c r="A344" s="53">
        <v>37825</v>
      </c>
    </row>
    <row r="345" spans="1:1">
      <c r="A345" s="53">
        <v>37832</v>
      </c>
    </row>
    <row r="346" spans="1:1">
      <c r="A346" s="53">
        <v>37839</v>
      </c>
    </row>
    <row r="347" spans="1:1">
      <c r="A347" s="53">
        <v>37846</v>
      </c>
    </row>
    <row r="348" spans="1:1">
      <c r="A348" s="53">
        <v>37853</v>
      </c>
    </row>
    <row r="349" spans="1:1">
      <c r="A349" s="53">
        <v>37860</v>
      </c>
    </row>
    <row r="350" spans="1:1">
      <c r="A350" s="53">
        <v>37867</v>
      </c>
    </row>
    <row r="351" spans="1:1">
      <c r="A351" s="53">
        <v>37874</v>
      </c>
    </row>
    <row r="352" spans="1:1">
      <c r="A352" s="53">
        <v>37881</v>
      </c>
    </row>
    <row r="353" spans="1:1">
      <c r="A353" s="53">
        <v>37888</v>
      </c>
    </row>
    <row r="354" spans="1:1">
      <c r="A354" s="53">
        <v>37895</v>
      </c>
    </row>
    <row r="355" spans="1:1">
      <c r="A355" s="53">
        <v>37902</v>
      </c>
    </row>
    <row r="356" spans="1:1">
      <c r="A356" s="53">
        <v>37909</v>
      </c>
    </row>
    <row r="357" spans="1:1">
      <c r="A357" s="53">
        <v>37916</v>
      </c>
    </row>
    <row r="358" spans="1:1">
      <c r="A358" s="53">
        <v>37923</v>
      </c>
    </row>
    <row r="359" spans="1:1">
      <c r="A359" s="53">
        <v>37930</v>
      </c>
    </row>
    <row r="360" spans="1:1">
      <c r="A360" s="53">
        <v>37937</v>
      </c>
    </row>
    <row r="361" spans="1:1">
      <c r="A361" s="53">
        <v>37944</v>
      </c>
    </row>
    <row r="362" spans="1:1">
      <c r="A362" s="53">
        <v>37951</v>
      </c>
    </row>
    <row r="363" spans="1:1">
      <c r="A363" s="53">
        <v>37958</v>
      </c>
    </row>
    <row r="364" spans="1:1">
      <c r="A364" s="53">
        <v>37965</v>
      </c>
    </row>
    <row r="365" spans="1:1">
      <c r="A365" s="53">
        <v>37972</v>
      </c>
    </row>
    <row r="366" spans="1:1">
      <c r="A366" s="53">
        <v>37979</v>
      </c>
    </row>
    <row r="367" spans="1:1">
      <c r="A367" s="53">
        <v>37986</v>
      </c>
    </row>
    <row r="368" spans="1:1">
      <c r="A368" s="53">
        <v>37993</v>
      </c>
    </row>
    <row r="369" spans="1:1">
      <c r="A369" s="53">
        <v>38000</v>
      </c>
    </row>
    <row r="370" spans="1:1">
      <c r="A370" s="53">
        <v>38007</v>
      </c>
    </row>
    <row r="371" spans="1:1">
      <c r="A371" s="53">
        <v>38014</v>
      </c>
    </row>
    <row r="372" spans="1:1">
      <c r="A372" s="53">
        <v>38021</v>
      </c>
    </row>
    <row r="373" spans="1:1">
      <c r="A373" s="53">
        <v>38028</v>
      </c>
    </row>
    <row r="374" spans="1:1">
      <c r="A374" s="53">
        <v>38035</v>
      </c>
    </row>
    <row r="375" spans="1:1">
      <c r="A375" s="53">
        <v>38042</v>
      </c>
    </row>
    <row r="376" spans="1:1">
      <c r="A376" s="53">
        <v>38049</v>
      </c>
    </row>
    <row r="377" spans="1:1">
      <c r="A377" s="53">
        <v>38056</v>
      </c>
    </row>
    <row r="378" spans="1:1">
      <c r="A378" s="53">
        <v>38063</v>
      </c>
    </row>
    <row r="379" spans="1:1">
      <c r="A379" s="53">
        <v>38070</v>
      </c>
    </row>
    <row r="380" spans="1:1">
      <c r="A380" s="53">
        <v>38077</v>
      </c>
    </row>
    <row r="381" spans="1:1">
      <c r="A381" s="53">
        <v>38084</v>
      </c>
    </row>
    <row r="382" spans="1:1">
      <c r="A382" s="53">
        <v>38091</v>
      </c>
    </row>
    <row r="383" spans="1:1">
      <c r="A383" s="53">
        <v>38098</v>
      </c>
    </row>
    <row r="384" spans="1:1">
      <c r="A384" s="53">
        <v>38105</v>
      </c>
    </row>
    <row r="385" spans="1:1">
      <c r="A385" s="53">
        <v>38112</v>
      </c>
    </row>
    <row r="386" spans="1:1">
      <c r="A386" s="53">
        <v>38119</v>
      </c>
    </row>
    <row r="387" spans="1:1">
      <c r="A387" s="53">
        <v>38126</v>
      </c>
    </row>
    <row r="388" spans="1:1">
      <c r="A388" s="53">
        <v>38133</v>
      </c>
    </row>
    <row r="389" spans="1:1">
      <c r="A389" s="53">
        <v>38140</v>
      </c>
    </row>
    <row r="390" spans="1:1">
      <c r="A390" s="53">
        <v>38147</v>
      </c>
    </row>
    <row r="391" spans="1:1">
      <c r="A391" s="53">
        <v>38154</v>
      </c>
    </row>
    <row r="392" spans="1:1">
      <c r="A392" s="53">
        <v>38161</v>
      </c>
    </row>
    <row r="393" spans="1:1">
      <c r="A393" s="53">
        <v>38168</v>
      </c>
    </row>
    <row r="394" spans="1:1">
      <c r="A394" s="53">
        <v>38175</v>
      </c>
    </row>
    <row r="395" spans="1:1">
      <c r="A395" s="53">
        <v>38182</v>
      </c>
    </row>
    <row r="396" spans="1:1">
      <c r="A396" s="53">
        <v>38189</v>
      </c>
    </row>
    <row r="397" spans="1:1">
      <c r="A397" s="53">
        <v>38196</v>
      </c>
    </row>
    <row r="398" spans="1:1">
      <c r="A398" s="53">
        <v>38203</v>
      </c>
    </row>
    <row r="399" spans="1:1">
      <c r="A399" s="53">
        <v>38210</v>
      </c>
    </row>
    <row r="400" spans="1:1">
      <c r="A400" s="53">
        <v>38217</v>
      </c>
    </row>
    <row r="401" spans="1:1">
      <c r="A401" s="53">
        <v>38224</v>
      </c>
    </row>
    <row r="402" spans="1:1">
      <c r="A402" s="53">
        <v>38231</v>
      </c>
    </row>
    <row r="403" spans="1:1">
      <c r="A403" s="53">
        <v>38238</v>
      </c>
    </row>
    <row r="404" spans="1:1">
      <c r="A404" s="53">
        <v>38245</v>
      </c>
    </row>
    <row r="405" spans="1:1">
      <c r="A405" s="53">
        <v>38252</v>
      </c>
    </row>
    <row r="406" spans="1:1">
      <c r="A406" s="53">
        <v>38259</v>
      </c>
    </row>
    <row r="407" spans="1:1">
      <c r="A407" s="53">
        <v>38266</v>
      </c>
    </row>
    <row r="408" spans="1:1">
      <c r="A408" s="53">
        <v>38273</v>
      </c>
    </row>
    <row r="409" spans="1:1">
      <c r="A409" s="53">
        <v>38280</v>
      </c>
    </row>
    <row r="410" spans="1:1">
      <c r="A410" s="53">
        <v>38287</v>
      </c>
    </row>
    <row r="411" spans="1:1">
      <c r="A411" s="53">
        <v>38294</v>
      </c>
    </row>
    <row r="412" spans="1:1">
      <c r="A412" s="53">
        <v>38301</v>
      </c>
    </row>
    <row r="413" spans="1:1">
      <c r="A413" s="53">
        <v>38308</v>
      </c>
    </row>
    <row r="414" spans="1:1">
      <c r="A414" s="53">
        <v>38315</v>
      </c>
    </row>
    <row r="415" spans="1:1">
      <c r="A415" s="53">
        <v>38322</v>
      </c>
    </row>
    <row r="416" spans="1:1">
      <c r="A416" s="53">
        <v>38329</v>
      </c>
    </row>
    <row r="417" spans="1:1">
      <c r="A417" s="53">
        <v>38336</v>
      </c>
    </row>
    <row r="418" spans="1:1">
      <c r="A418" s="53">
        <v>38343</v>
      </c>
    </row>
    <row r="419" spans="1:1">
      <c r="A419" s="53">
        <v>38350</v>
      </c>
    </row>
    <row r="420" spans="1:1">
      <c r="A420" s="53">
        <v>38357</v>
      </c>
    </row>
    <row r="421" spans="1:1">
      <c r="A421" s="53">
        <v>38364</v>
      </c>
    </row>
    <row r="422" spans="1:1">
      <c r="A422" s="53">
        <v>38371</v>
      </c>
    </row>
    <row r="423" spans="1:1">
      <c r="A423" s="53">
        <v>38378</v>
      </c>
    </row>
    <row r="424" spans="1:1">
      <c r="A424" s="53">
        <v>38385</v>
      </c>
    </row>
    <row r="425" spans="1:1">
      <c r="A425" s="53">
        <v>38392</v>
      </c>
    </row>
    <row r="426" spans="1:1">
      <c r="A426" s="53">
        <v>38399</v>
      </c>
    </row>
    <row r="427" spans="1:1">
      <c r="A427" s="53">
        <v>38406</v>
      </c>
    </row>
    <row r="428" spans="1:1">
      <c r="A428" s="53">
        <v>38413</v>
      </c>
    </row>
    <row r="429" spans="1:1">
      <c r="A429" s="53">
        <v>38420</v>
      </c>
    </row>
    <row r="430" spans="1:1">
      <c r="A430" s="53">
        <v>38427</v>
      </c>
    </row>
    <row r="431" spans="1:1">
      <c r="A431" s="53">
        <v>38434</v>
      </c>
    </row>
    <row r="432" spans="1:1">
      <c r="A432" s="53">
        <v>38441</v>
      </c>
    </row>
    <row r="433" spans="1:1">
      <c r="A433" s="53">
        <v>38448</v>
      </c>
    </row>
    <row r="434" spans="1:1">
      <c r="A434" s="53">
        <v>38455</v>
      </c>
    </row>
    <row r="435" spans="1:1">
      <c r="A435" s="53">
        <v>38462</v>
      </c>
    </row>
    <row r="436" spans="1:1">
      <c r="A436" s="53">
        <v>38469</v>
      </c>
    </row>
    <row r="437" spans="1:1">
      <c r="A437" s="53">
        <v>38476</v>
      </c>
    </row>
    <row r="438" spans="1:1">
      <c r="A438" s="53">
        <v>38483</v>
      </c>
    </row>
    <row r="439" spans="1:1">
      <c r="A439" s="53">
        <v>38490</v>
      </c>
    </row>
    <row r="440" spans="1:1">
      <c r="A440" s="53">
        <v>38497</v>
      </c>
    </row>
    <row r="441" spans="1:1">
      <c r="A441" s="53">
        <v>38504</v>
      </c>
    </row>
    <row r="442" spans="1:1">
      <c r="A442" s="53">
        <v>38511</v>
      </c>
    </row>
    <row r="443" spans="1:1">
      <c r="A443" s="53">
        <v>38518</v>
      </c>
    </row>
    <row r="444" spans="1:1">
      <c r="A444" s="53">
        <v>38525</v>
      </c>
    </row>
    <row r="445" spans="1:1">
      <c r="A445" s="53">
        <v>38532</v>
      </c>
    </row>
    <row r="446" spans="1:1">
      <c r="A446" s="53">
        <v>38539</v>
      </c>
    </row>
    <row r="447" spans="1:1">
      <c r="A447" s="53">
        <v>38546</v>
      </c>
    </row>
    <row r="448" spans="1:1">
      <c r="A448" s="53">
        <v>38553</v>
      </c>
    </row>
    <row r="449" spans="1:1">
      <c r="A449" s="53">
        <v>38560</v>
      </c>
    </row>
    <row r="450" spans="1:1">
      <c r="A450" s="53">
        <v>38567</v>
      </c>
    </row>
    <row r="451" spans="1:1">
      <c r="A451" s="53">
        <v>38574</v>
      </c>
    </row>
    <row r="452" spans="1:1">
      <c r="A452" s="53">
        <v>38581</v>
      </c>
    </row>
    <row r="453" spans="1:1">
      <c r="A453" s="53">
        <v>38588</v>
      </c>
    </row>
    <row r="454" spans="1:1">
      <c r="A454" s="53">
        <v>38595</v>
      </c>
    </row>
    <row r="455" spans="1:1">
      <c r="A455" s="53">
        <v>38602</v>
      </c>
    </row>
    <row r="456" spans="1:1">
      <c r="A456" s="53">
        <v>38609</v>
      </c>
    </row>
    <row r="457" spans="1:1">
      <c r="A457" s="53">
        <v>38616</v>
      </c>
    </row>
    <row r="458" spans="1:1">
      <c r="A458" s="53">
        <v>38623</v>
      </c>
    </row>
    <row r="459" spans="1:1">
      <c r="A459" s="53">
        <v>38630</v>
      </c>
    </row>
    <row r="460" spans="1:1">
      <c r="A460" s="53">
        <v>38637</v>
      </c>
    </row>
    <row r="461" spans="1:1">
      <c r="A461" s="53">
        <v>38644</v>
      </c>
    </row>
    <row r="462" spans="1:1">
      <c r="A462" s="53">
        <v>38651</v>
      </c>
    </row>
    <row r="463" spans="1:1">
      <c r="A463" s="53">
        <v>38658</v>
      </c>
    </row>
    <row r="464" spans="1:1">
      <c r="A464" s="53">
        <v>38665</v>
      </c>
    </row>
    <row r="465" spans="1:1">
      <c r="A465" s="53">
        <v>38672</v>
      </c>
    </row>
    <row r="466" spans="1:1">
      <c r="A466" s="53">
        <v>38679</v>
      </c>
    </row>
    <row r="467" spans="1:1">
      <c r="A467" s="53">
        <v>38686</v>
      </c>
    </row>
    <row r="468" spans="1:1">
      <c r="A468" s="53">
        <v>38693</v>
      </c>
    </row>
    <row r="469" spans="1:1">
      <c r="A469" s="53">
        <v>38700</v>
      </c>
    </row>
    <row r="470" spans="1:1">
      <c r="A470" s="53">
        <v>38707</v>
      </c>
    </row>
    <row r="471" spans="1:1">
      <c r="A471" s="53">
        <v>38714</v>
      </c>
    </row>
    <row r="472" spans="1:1">
      <c r="A472" s="53">
        <v>38721</v>
      </c>
    </row>
    <row r="473" spans="1:1">
      <c r="A473" s="53">
        <v>38728</v>
      </c>
    </row>
    <row r="474" spans="1:1">
      <c r="A474" s="53">
        <v>38735</v>
      </c>
    </row>
    <row r="475" spans="1:1">
      <c r="A475" s="53">
        <v>38742</v>
      </c>
    </row>
    <row r="476" spans="1:1">
      <c r="A476" s="53">
        <v>38749</v>
      </c>
    </row>
    <row r="477" spans="1:1">
      <c r="A477" s="53">
        <v>38756</v>
      </c>
    </row>
    <row r="478" spans="1:1">
      <c r="A478" s="53">
        <v>38763</v>
      </c>
    </row>
    <row r="479" spans="1:1">
      <c r="A479" s="53">
        <v>38770</v>
      </c>
    </row>
    <row r="480" spans="1:1">
      <c r="A480" s="53">
        <v>38777</v>
      </c>
    </row>
    <row r="481" spans="1:1">
      <c r="A481" s="53">
        <v>38784</v>
      </c>
    </row>
    <row r="482" spans="1:1">
      <c r="A482" s="53">
        <v>38791</v>
      </c>
    </row>
    <row r="483" spans="1:1">
      <c r="A483" s="53">
        <v>38798</v>
      </c>
    </row>
    <row r="484" spans="1:1">
      <c r="A484" s="53">
        <v>38805</v>
      </c>
    </row>
    <row r="485" spans="1:1">
      <c r="A485" s="53">
        <v>38812</v>
      </c>
    </row>
    <row r="486" spans="1:1">
      <c r="A486" s="53">
        <v>38819</v>
      </c>
    </row>
    <row r="487" spans="1:1">
      <c r="A487" s="53">
        <v>38826</v>
      </c>
    </row>
    <row r="488" spans="1:1">
      <c r="A488" s="53">
        <v>38833</v>
      </c>
    </row>
    <row r="489" spans="1:1">
      <c r="A489" s="53">
        <v>38840</v>
      </c>
    </row>
    <row r="490" spans="1:1">
      <c r="A490" s="53">
        <v>38847</v>
      </c>
    </row>
    <row r="491" spans="1:1">
      <c r="A491" s="53">
        <v>38854</v>
      </c>
    </row>
    <row r="492" spans="1:1">
      <c r="A492" s="53">
        <v>38861</v>
      </c>
    </row>
    <row r="493" spans="1:1">
      <c r="A493" s="53">
        <v>38868</v>
      </c>
    </row>
    <row r="494" spans="1:1">
      <c r="A494" s="53">
        <v>38875</v>
      </c>
    </row>
    <row r="495" spans="1:1">
      <c r="A495" s="53">
        <v>38882</v>
      </c>
    </row>
    <row r="496" spans="1:1">
      <c r="A496" s="53">
        <v>38889</v>
      </c>
    </row>
    <row r="497" spans="1:1">
      <c r="A497" s="53">
        <v>38896</v>
      </c>
    </row>
    <row r="498" spans="1:1">
      <c r="A498" s="53">
        <v>38903</v>
      </c>
    </row>
    <row r="499" spans="1:1">
      <c r="A499" s="53">
        <v>38910</v>
      </c>
    </row>
    <row r="500" spans="1:1">
      <c r="A500" s="53">
        <v>38917</v>
      </c>
    </row>
    <row r="501" spans="1:1">
      <c r="A501" s="53">
        <v>38924</v>
      </c>
    </row>
    <row r="502" spans="1:1">
      <c r="A502" s="53">
        <v>38931</v>
      </c>
    </row>
    <row r="503" spans="1:1">
      <c r="A503" s="53">
        <v>38938</v>
      </c>
    </row>
    <row r="504" spans="1:1">
      <c r="A504" s="53">
        <v>38945</v>
      </c>
    </row>
    <row r="505" spans="1:1">
      <c r="A505" s="53">
        <v>38952</v>
      </c>
    </row>
    <row r="506" spans="1:1">
      <c r="A506" s="53">
        <v>38959</v>
      </c>
    </row>
    <row r="507" spans="1:1">
      <c r="A507" s="53">
        <v>38966</v>
      </c>
    </row>
    <row r="508" spans="1:1">
      <c r="A508" s="53">
        <v>38973</v>
      </c>
    </row>
    <row r="509" spans="1:1">
      <c r="A509" s="53">
        <v>38980</v>
      </c>
    </row>
    <row r="510" spans="1:1">
      <c r="A510" s="53">
        <v>38987</v>
      </c>
    </row>
    <row r="511" spans="1:1">
      <c r="A511" s="53">
        <v>38994</v>
      </c>
    </row>
    <row r="512" spans="1:1">
      <c r="A512" s="53">
        <v>39001</v>
      </c>
    </row>
    <row r="513" spans="1:1">
      <c r="A513" s="53">
        <v>39008</v>
      </c>
    </row>
    <row r="514" spans="1:1">
      <c r="A514" s="53">
        <v>39015</v>
      </c>
    </row>
    <row r="515" spans="1:1">
      <c r="A515" s="53">
        <v>39022</v>
      </c>
    </row>
    <row r="516" spans="1:1">
      <c r="A516" s="53">
        <v>39029</v>
      </c>
    </row>
    <row r="517" spans="1:1">
      <c r="A517" s="53">
        <v>39036</v>
      </c>
    </row>
    <row r="518" spans="1:1">
      <c r="A518" s="53">
        <v>39043</v>
      </c>
    </row>
    <row r="519" spans="1:1">
      <c r="A519" s="53">
        <v>39050</v>
      </c>
    </row>
    <row r="520" spans="1:1">
      <c r="A520" s="53">
        <v>39057</v>
      </c>
    </row>
    <row r="521" spans="1:1">
      <c r="A521" s="53">
        <v>39064</v>
      </c>
    </row>
    <row r="522" spans="1:1">
      <c r="A522" s="53">
        <v>39071</v>
      </c>
    </row>
    <row r="523" spans="1:1">
      <c r="A523" s="53">
        <v>39078</v>
      </c>
    </row>
    <row r="524" spans="1:1">
      <c r="A524" s="53">
        <v>39085</v>
      </c>
    </row>
    <row r="525" spans="1:1">
      <c r="A525" s="53">
        <v>39092</v>
      </c>
    </row>
    <row r="526" spans="1:1">
      <c r="A526" s="53">
        <v>39099</v>
      </c>
    </row>
    <row r="527" spans="1:1">
      <c r="A527" s="53">
        <v>39106</v>
      </c>
    </row>
    <row r="528" spans="1:1">
      <c r="A528" s="53">
        <v>39113</v>
      </c>
    </row>
    <row r="529" spans="1:1">
      <c r="A529" s="53">
        <v>39120</v>
      </c>
    </row>
    <row r="530" spans="1:1">
      <c r="A530" s="53">
        <v>39127</v>
      </c>
    </row>
    <row r="531" spans="1:1">
      <c r="A531" s="53">
        <v>39134</v>
      </c>
    </row>
    <row r="532" spans="1:1">
      <c r="A532" s="53">
        <v>39141</v>
      </c>
    </row>
    <row r="533" spans="1:1">
      <c r="A533" s="53">
        <v>39148</v>
      </c>
    </row>
    <row r="534" spans="1:1">
      <c r="A534" s="53">
        <v>39155</v>
      </c>
    </row>
    <row r="535" spans="1:1">
      <c r="A535" s="53">
        <v>39162</v>
      </c>
    </row>
    <row r="536" spans="1:1">
      <c r="A536" s="53">
        <v>39169</v>
      </c>
    </row>
    <row r="537" spans="1:1">
      <c r="A537" s="53">
        <v>39176</v>
      </c>
    </row>
    <row r="538" spans="1:1">
      <c r="A538" s="53">
        <v>39183</v>
      </c>
    </row>
    <row r="539" spans="1:1">
      <c r="A539" s="53">
        <v>39190</v>
      </c>
    </row>
    <row r="540" spans="1:1">
      <c r="A540" s="53">
        <v>39197</v>
      </c>
    </row>
    <row r="541" spans="1:1">
      <c r="A541" s="53">
        <v>39204</v>
      </c>
    </row>
    <row r="542" spans="1:1">
      <c r="A542" s="53">
        <v>39211</v>
      </c>
    </row>
    <row r="543" spans="1:1">
      <c r="A543" s="53">
        <v>39218</v>
      </c>
    </row>
    <row r="544" spans="1:1">
      <c r="A544" s="53">
        <v>39225</v>
      </c>
    </row>
    <row r="545" spans="1:1">
      <c r="A545" s="53">
        <v>39232</v>
      </c>
    </row>
    <row r="546" spans="1:1">
      <c r="A546" s="53">
        <v>39239</v>
      </c>
    </row>
    <row r="547" spans="1:1">
      <c r="A547" s="53">
        <v>39246</v>
      </c>
    </row>
    <row r="548" spans="1:1">
      <c r="A548" s="53">
        <v>39253</v>
      </c>
    </row>
    <row r="549" spans="1:1">
      <c r="A549" s="53">
        <v>39260</v>
      </c>
    </row>
    <row r="550" spans="1:1">
      <c r="A550" s="53">
        <v>39267</v>
      </c>
    </row>
    <row r="551" spans="1:1">
      <c r="A551" s="53">
        <v>39274</v>
      </c>
    </row>
    <row r="552" spans="1:1">
      <c r="A552" s="53">
        <v>39281</v>
      </c>
    </row>
    <row r="553" spans="1:1">
      <c r="A553" s="53">
        <v>39288</v>
      </c>
    </row>
    <row r="554" spans="1:1">
      <c r="A554" s="53">
        <v>39295</v>
      </c>
    </row>
    <row r="555" spans="1:1">
      <c r="A555" s="53">
        <v>39302</v>
      </c>
    </row>
    <row r="556" spans="1:1">
      <c r="A556" s="53">
        <v>39309</v>
      </c>
    </row>
    <row r="557" spans="1:1">
      <c r="A557" s="53">
        <v>39316</v>
      </c>
    </row>
    <row r="558" spans="1:1">
      <c r="A558" s="53">
        <v>39323</v>
      </c>
    </row>
    <row r="559" spans="1:1">
      <c r="A559" s="53">
        <v>39330</v>
      </c>
    </row>
    <row r="560" spans="1:1">
      <c r="A560" s="53">
        <v>39337</v>
      </c>
    </row>
    <row r="561" spans="1:1">
      <c r="A561" s="53">
        <v>39344</v>
      </c>
    </row>
    <row r="562" spans="1:1">
      <c r="A562" s="53">
        <v>39351</v>
      </c>
    </row>
    <row r="563" spans="1:1">
      <c r="A563" s="53">
        <v>39358</v>
      </c>
    </row>
    <row r="564" spans="1:1">
      <c r="A564" s="53">
        <v>39365</v>
      </c>
    </row>
    <row r="565" spans="1:1">
      <c r="A565" s="53">
        <v>39372</v>
      </c>
    </row>
    <row r="566" spans="1:1">
      <c r="A566" s="53">
        <v>39379</v>
      </c>
    </row>
    <row r="567" spans="1:1">
      <c r="A567" s="53">
        <v>39386</v>
      </c>
    </row>
    <row r="568" spans="1:1">
      <c r="A568" s="53">
        <v>39393</v>
      </c>
    </row>
    <row r="569" spans="1:1">
      <c r="A569" s="53">
        <v>39400</v>
      </c>
    </row>
    <row r="570" spans="1:1">
      <c r="A570" s="53">
        <v>39407</v>
      </c>
    </row>
    <row r="571" spans="1:1">
      <c r="A571" s="53">
        <v>39414</v>
      </c>
    </row>
    <row r="572" spans="1:1">
      <c r="A572" s="53">
        <v>39421</v>
      </c>
    </row>
    <row r="573" spans="1:1">
      <c r="A573" s="53">
        <v>39428</v>
      </c>
    </row>
    <row r="574" spans="1:1">
      <c r="A574" s="53">
        <v>39435</v>
      </c>
    </row>
    <row r="575" spans="1:1">
      <c r="A575" s="53">
        <v>39442</v>
      </c>
    </row>
    <row r="576" spans="1:1">
      <c r="A576" s="53">
        <v>39449</v>
      </c>
    </row>
    <row r="577" spans="1:1">
      <c r="A577" s="53">
        <v>39456</v>
      </c>
    </row>
    <row r="578" spans="1:1">
      <c r="A578" s="53">
        <v>39463</v>
      </c>
    </row>
    <row r="579" spans="1:1">
      <c r="A579" s="53">
        <v>39470</v>
      </c>
    </row>
    <row r="580" spans="1:1">
      <c r="A580" s="53">
        <v>39477</v>
      </c>
    </row>
    <row r="581" spans="1:1">
      <c r="A581" s="53">
        <v>39484</v>
      </c>
    </row>
    <row r="582" spans="1:1">
      <c r="A582" s="53">
        <v>39491</v>
      </c>
    </row>
    <row r="583" spans="1:1">
      <c r="A583" s="53">
        <v>39498</v>
      </c>
    </row>
    <row r="584" spans="1:1">
      <c r="A584" s="53">
        <v>39505</v>
      </c>
    </row>
    <row r="585" spans="1:1">
      <c r="A585" s="53">
        <v>39512</v>
      </c>
    </row>
    <row r="586" spans="1:1">
      <c r="A586" s="53">
        <v>39519</v>
      </c>
    </row>
    <row r="587" spans="1:1">
      <c r="A587" s="53">
        <v>39526</v>
      </c>
    </row>
    <row r="588" spans="1:1">
      <c r="A588" s="53">
        <v>39533</v>
      </c>
    </row>
    <row r="589" spans="1:1">
      <c r="A589" s="53">
        <v>39540</v>
      </c>
    </row>
    <row r="590" spans="1:1">
      <c r="A590" s="53">
        <v>39547</v>
      </c>
    </row>
    <row r="591" spans="1:1">
      <c r="A591" s="53">
        <v>39554</v>
      </c>
    </row>
    <row r="592" spans="1:1">
      <c r="A592" s="53">
        <v>39561</v>
      </c>
    </row>
    <row r="593" spans="1:1">
      <c r="A593" s="53">
        <v>39568</v>
      </c>
    </row>
    <row r="594" spans="1:1">
      <c r="A594" s="53">
        <v>39575</v>
      </c>
    </row>
    <row r="595" spans="1:1">
      <c r="A595" s="53">
        <v>39582</v>
      </c>
    </row>
    <row r="596" spans="1:1">
      <c r="A596" s="53">
        <v>39589</v>
      </c>
    </row>
    <row r="597" spans="1:1">
      <c r="A597" s="53">
        <v>39596</v>
      </c>
    </row>
    <row r="598" spans="1:1">
      <c r="A598" s="53">
        <v>39603</v>
      </c>
    </row>
    <row r="599" spans="1:1">
      <c r="A599" s="53">
        <v>39610</v>
      </c>
    </row>
    <row r="600" spans="1:1">
      <c r="A600" s="53">
        <v>39617</v>
      </c>
    </row>
    <row r="601" spans="1:1">
      <c r="A601" s="53">
        <v>39624</v>
      </c>
    </row>
    <row r="602" spans="1:1">
      <c r="A602" s="53">
        <v>39631</v>
      </c>
    </row>
    <row r="603" spans="1:1">
      <c r="A603" s="53">
        <v>39638</v>
      </c>
    </row>
    <row r="604" spans="1:1">
      <c r="A604" s="53">
        <v>39645</v>
      </c>
    </row>
    <row r="605" spans="1:1">
      <c r="A605" s="53">
        <v>39652</v>
      </c>
    </row>
    <row r="606" spans="1:1">
      <c r="A606" s="53">
        <v>39659</v>
      </c>
    </row>
    <row r="607" spans="1:1">
      <c r="A607" s="53">
        <v>39666</v>
      </c>
    </row>
    <row r="608" spans="1:1">
      <c r="A608" s="53">
        <v>39673</v>
      </c>
    </row>
    <row r="609" spans="1:1">
      <c r="A609" s="53">
        <v>39680</v>
      </c>
    </row>
    <row r="610" spans="1:1">
      <c r="A610" s="53">
        <v>39687</v>
      </c>
    </row>
    <row r="611" spans="1:1">
      <c r="A611" s="53">
        <v>39694</v>
      </c>
    </row>
    <row r="612" spans="1:1">
      <c r="A612" s="53">
        <v>39701</v>
      </c>
    </row>
    <row r="613" spans="1:1">
      <c r="A613" s="53">
        <v>39708</v>
      </c>
    </row>
    <row r="614" spans="1:1">
      <c r="A614" s="53">
        <v>39715</v>
      </c>
    </row>
    <row r="615" spans="1:1">
      <c r="A615" s="53">
        <v>39722</v>
      </c>
    </row>
    <row r="616" spans="1:1">
      <c r="A616" s="53">
        <v>39729</v>
      </c>
    </row>
    <row r="617" spans="1:1">
      <c r="A617" s="53">
        <v>39736</v>
      </c>
    </row>
    <row r="618" spans="1:1">
      <c r="A618" s="53">
        <v>39743</v>
      </c>
    </row>
    <row r="619" spans="1:1">
      <c r="A619" s="53">
        <v>39750</v>
      </c>
    </row>
    <row r="620" spans="1:1">
      <c r="A620" s="53">
        <v>39757</v>
      </c>
    </row>
    <row r="621" spans="1:1">
      <c r="A621" s="53">
        <v>39764</v>
      </c>
    </row>
    <row r="622" spans="1:1">
      <c r="A622" s="53">
        <v>39771</v>
      </c>
    </row>
    <row r="623" spans="1:1">
      <c r="A623" s="53">
        <v>39778</v>
      </c>
    </row>
    <row r="624" spans="1:1">
      <c r="A624" s="53">
        <v>39785</v>
      </c>
    </row>
    <row r="625" spans="1:1">
      <c r="A625" s="53">
        <v>39792</v>
      </c>
    </row>
    <row r="626" spans="1:1">
      <c r="A626" s="53">
        <v>39799</v>
      </c>
    </row>
    <row r="627" spans="1:1">
      <c r="A627" s="53">
        <v>39806</v>
      </c>
    </row>
    <row r="628" spans="1:1">
      <c r="A628" s="53">
        <v>39813</v>
      </c>
    </row>
    <row r="629" spans="1:1">
      <c r="A629" s="53">
        <v>39820</v>
      </c>
    </row>
    <row r="630" spans="1:1">
      <c r="A630" s="53">
        <v>39827</v>
      </c>
    </row>
    <row r="631" spans="1:1">
      <c r="A631" s="53">
        <v>39834</v>
      </c>
    </row>
    <row r="632" spans="1:1">
      <c r="A632" s="53">
        <v>39841</v>
      </c>
    </row>
    <row r="633" spans="1:1">
      <c r="A633" s="53">
        <v>39848</v>
      </c>
    </row>
    <row r="634" spans="1:1">
      <c r="A634" s="53">
        <v>39855</v>
      </c>
    </row>
    <row r="635" spans="1:1">
      <c r="A635" s="53">
        <v>39862</v>
      </c>
    </row>
    <row r="636" spans="1:1">
      <c r="A636" s="53">
        <v>39869</v>
      </c>
    </row>
    <row r="637" spans="1:1">
      <c r="A637" s="53">
        <v>39876</v>
      </c>
    </row>
    <row r="638" spans="1:1">
      <c r="A638" s="53">
        <v>39883</v>
      </c>
    </row>
    <row r="639" spans="1:1">
      <c r="A639" s="53">
        <v>39890</v>
      </c>
    </row>
    <row r="640" spans="1:1">
      <c r="A640" s="53">
        <v>39897</v>
      </c>
    </row>
    <row r="641" spans="1:1">
      <c r="A641" s="53">
        <v>39904</v>
      </c>
    </row>
    <row r="642" spans="1:1">
      <c r="A642" s="53">
        <v>39911</v>
      </c>
    </row>
    <row r="643" spans="1:1">
      <c r="A643" s="53">
        <v>39918</v>
      </c>
    </row>
    <row r="644" spans="1:1">
      <c r="A644" s="53">
        <v>39925</v>
      </c>
    </row>
    <row r="645" spans="1:1">
      <c r="A645" s="53">
        <v>39932</v>
      </c>
    </row>
    <row r="646" spans="1:1">
      <c r="A646" s="53">
        <v>39939</v>
      </c>
    </row>
    <row r="647" spans="1:1">
      <c r="A647" s="53">
        <v>39946</v>
      </c>
    </row>
    <row r="648" spans="1:1">
      <c r="A648" s="53">
        <v>39953</v>
      </c>
    </row>
    <row r="649" spans="1:1">
      <c r="A649" s="53">
        <v>39960</v>
      </c>
    </row>
    <row r="650" spans="1:1">
      <c r="A650" s="53">
        <v>39967</v>
      </c>
    </row>
    <row r="651" spans="1:1">
      <c r="A651" s="53">
        <v>39974</v>
      </c>
    </row>
    <row r="652" spans="1:1">
      <c r="A652" s="53">
        <v>39981</v>
      </c>
    </row>
    <row r="653" spans="1:1">
      <c r="A653" s="53">
        <v>39988</v>
      </c>
    </row>
    <row r="654" spans="1:1">
      <c r="A654" s="53">
        <v>39995</v>
      </c>
    </row>
    <row r="655" spans="1:1">
      <c r="A655" s="53">
        <v>40002</v>
      </c>
    </row>
    <row r="656" spans="1:1">
      <c r="A656" s="53">
        <v>40009</v>
      </c>
    </row>
    <row r="657" spans="1:1">
      <c r="A657" s="53">
        <v>40016</v>
      </c>
    </row>
    <row r="658" spans="1:1">
      <c r="A658" s="53">
        <v>40023</v>
      </c>
    </row>
    <row r="659" spans="1:1">
      <c r="A659" s="53">
        <v>40030</v>
      </c>
    </row>
    <row r="660" spans="1:1">
      <c r="A660" s="53">
        <v>40037</v>
      </c>
    </row>
    <row r="661" spans="1:1">
      <c r="A661" s="53">
        <v>40044</v>
      </c>
    </row>
    <row r="662" spans="1:1">
      <c r="A662" s="53">
        <v>40051</v>
      </c>
    </row>
    <row r="663" spans="1:1">
      <c r="A663" s="53">
        <v>40058</v>
      </c>
    </row>
    <row r="664" spans="1:1">
      <c r="A664" s="53">
        <v>40065</v>
      </c>
    </row>
    <row r="665" spans="1:1">
      <c r="A665" s="53">
        <v>40072</v>
      </c>
    </row>
    <row r="666" spans="1:1">
      <c r="A666" s="53">
        <v>40079</v>
      </c>
    </row>
    <row r="667" spans="1:1">
      <c r="A667" s="53">
        <v>40086</v>
      </c>
    </row>
    <row r="668" spans="1:1">
      <c r="A668" s="53">
        <v>40093</v>
      </c>
    </row>
    <row r="669" spans="1:1">
      <c r="A669" s="53">
        <v>40100</v>
      </c>
    </row>
    <row r="670" spans="1:1">
      <c r="A670" s="53">
        <v>40107</v>
      </c>
    </row>
    <row r="671" spans="1:1">
      <c r="A671" s="53">
        <v>40114</v>
      </c>
    </row>
    <row r="672" spans="1:1">
      <c r="A672" s="53">
        <v>40121</v>
      </c>
    </row>
    <row r="673" spans="1:1">
      <c r="A673" s="53">
        <v>40128</v>
      </c>
    </row>
    <row r="674" spans="1:1">
      <c r="A674" s="53">
        <v>40135</v>
      </c>
    </row>
    <row r="675" spans="1:1">
      <c r="A675" s="53">
        <v>40142</v>
      </c>
    </row>
    <row r="676" spans="1:1">
      <c r="A676" s="53">
        <v>40149</v>
      </c>
    </row>
    <row r="677" spans="1:1">
      <c r="A677" s="53">
        <v>40156</v>
      </c>
    </row>
    <row r="678" spans="1:1">
      <c r="A678" s="53">
        <v>40163</v>
      </c>
    </row>
    <row r="679" spans="1:1">
      <c r="A679" s="53">
        <v>40170</v>
      </c>
    </row>
    <row r="680" spans="1:1">
      <c r="A680" s="53">
        <v>40177</v>
      </c>
    </row>
    <row r="681" spans="1:1">
      <c r="A681" s="53">
        <v>40184</v>
      </c>
    </row>
    <row r="682" spans="1:1">
      <c r="A682" s="53">
        <v>40191</v>
      </c>
    </row>
    <row r="683" spans="1:1">
      <c r="A683" s="53">
        <v>40198</v>
      </c>
    </row>
    <row r="684" spans="1:1">
      <c r="A684" s="53">
        <v>40205</v>
      </c>
    </row>
    <row r="685" spans="1:1">
      <c r="A685" s="53">
        <v>40212</v>
      </c>
    </row>
    <row r="686" spans="1:1">
      <c r="A686" s="53">
        <v>40219</v>
      </c>
    </row>
    <row r="687" spans="1:1">
      <c r="A687" s="53">
        <v>40226</v>
      </c>
    </row>
    <row r="688" spans="1:1">
      <c r="A688" s="53">
        <v>40233</v>
      </c>
    </row>
    <row r="689" spans="1:1">
      <c r="A689" s="53">
        <v>40240</v>
      </c>
    </row>
    <row r="690" spans="1:1">
      <c r="A690" s="53">
        <v>40247</v>
      </c>
    </row>
    <row r="691" spans="1:1">
      <c r="A691" s="53">
        <v>40254</v>
      </c>
    </row>
    <row r="692" spans="1:1">
      <c r="A692" s="53">
        <v>40261</v>
      </c>
    </row>
    <row r="693" spans="1:1">
      <c r="A693" s="53">
        <v>40268</v>
      </c>
    </row>
    <row r="694" spans="1:1">
      <c r="A694" s="53">
        <v>40275</v>
      </c>
    </row>
    <row r="695" spans="1:1">
      <c r="A695" s="53">
        <v>40282</v>
      </c>
    </row>
    <row r="696" spans="1:1">
      <c r="A696" s="53">
        <v>40289</v>
      </c>
    </row>
    <row r="697" spans="1:1">
      <c r="A697" s="53">
        <v>40296</v>
      </c>
    </row>
    <row r="698" spans="1:1">
      <c r="A698" s="53">
        <v>40303</v>
      </c>
    </row>
    <row r="699" spans="1:1">
      <c r="A699" s="53">
        <v>40310</v>
      </c>
    </row>
    <row r="700" spans="1:1">
      <c r="A700" s="53">
        <v>40317</v>
      </c>
    </row>
    <row r="701" spans="1:1">
      <c r="A701" s="53">
        <v>40324</v>
      </c>
    </row>
    <row r="702" spans="1:1">
      <c r="A702" s="53">
        <v>40331</v>
      </c>
    </row>
    <row r="703" spans="1:1">
      <c r="A703" s="53">
        <v>40338</v>
      </c>
    </row>
    <row r="704" spans="1:1">
      <c r="A704" s="53">
        <v>40345</v>
      </c>
    </row>
    <row r="705" spans="1:1">
      <c r="A705" s="53">
        <v>40352</v>
      </c>
    </row>
    <row r="706" spans="1:1">
      <c r="A706" s="53">
        <v>40359</v>
      </c>
    </row>
    <row r="707" spans="1:1">
      <c r="A707" s="53">
        <v>40366</v>
      </c>
    </row>
    <row r="708" spans="1:1">
      <c r="A708" s="53">
        <v>40373</v>
      </c>
    </row>
    <row r="709" spans="1:1">
      <c r="A709" s="53">
        <v>40380</v>
      </c>
    </row>
    <row r="710" spans="1:1">
      <c r="A710" s="53">
        <v>40387</v>
      </c>
    </row>
    <row r="711" spans="1:1">
      <c r="A711" s="53">
        <v>40394</v>
      </c>
    </row>
    <row r="712" spans="1:1">
      <c r="A712" s="53">
        <v>40401</v>
      </c>
    </row>
    <row r="713" spans="1:1">
      <c r="A713" s="53">
        <v>40408</v>
      </c>
    </row>
    <row r="714" spans="1:1">
      <c r="A714" s="53">
        <v>40415</v>
      </c>
    </row>
    <row r="715" spans="1:1">
      <c r="A715" s="53">
        <v>40422</v>
      </c>
    </row>
    <row r="716" spans="1:1">
      <c r="A716" s="53">
        <v>40429</v>
      </c>
    </row>
    <row r="717" spans="1:1">
      <c r="A717" s="53">
        <v>40436</v>
      </c>
    </row>
    <row r="718" spans="1:1">
      <c r="A718" s="53">
        <v>40443</v>
      </c>
    </row>
    <row r="719" spans="1:1">
      <c r="A719" s="53">
        <v>40450</v>
      </c>
    </row>
    <row r="720" spans="1:1">
      <c r="A720" s="53">
        <v>40457</v>
      </c>
    </row>
    <row r="721" spans="1:1">
      <c r="A721" s="53">
        <v>40464</v>
      </c>
    </row>
    <row r="722" spans="1:1">
      <c r="A722" s="53">
        <v>40471</v>
      </c>
    </row>
    <row r="723" spans="1:1">
      <c r="A723" s="53">
        <v>40478</v>
      </c>
    </row>
    <row r="724" spans="1:1">
      <c r="A724" s="53">
        <v>40485</v>
      </c>
    </row>
    <row r="725" spans="1:1">
      <c r="A725" s="53">
        <v>40492</v>
      </c>
    </row>
    <row r="726" spans="1:1">
      <c r="A726" s="53">
        <v>40499</v>
      </c>
    </row>
    <row r="727" spans="1:1">
      <c r="A727" s="53">
        <v>40506</v>
      </c>
    </row>
    <row r="728" spans="1:1">
      <c r="A728" s="53">
        <v>40513</v>
      </c>
    </row>
    <row r="729" spans="1:1">
      <c r="A729" s="53">
        <v>40520</v>
      </c>
    </row>
    <row r="730" spans="1:1">
      <c r="A730" s="53">
        <v>40527</v>
      </c>
    </row>
    <row r="731" spans="1:1">
      <c r="A731" s="53">
        <v>40534</v>
      </c>
    </row>
    <row r="732" spans="1:1">
      <c r="A732" s="53">
        <v>40541</v>
      </c>
    </row>
    <row r="733" spans="1:1">
      <c r="A733" s="53">
        <v>40548</v>
      </c>
    </row>
    <row r="734" spans="1:1">
      <c r="A734" s="53">
        <v>40555</v>
      </c>
    </row>
    <row r="735" spans="1:1">
      <c r="A735" s="53">
        <v>40562</v>
      </c>
    </row>
    <row r="736" spans="1:1">
      <c r="A736" s="53">
        <v>40569</v>
      </c>
    </row>
    <row r="737" spans="1:1">
      <c r="A737" s="53">
        <v>40576</v>
      </c>
    </row>
    <row r="738" spans="1:1">
      <c r="A738" s="53">
        <v>40583</v>
      </c>
    </row>
    <row r="739" spans="1:1">
      <c r="A739" s="53">
        <v>40590</v>
      </c>
    </row>
    <row r="740" spans="1:1">
      <c r="A740" s="53">
        <v>40597</v>
      </c>
    </row>
    <row r="741" spans="1:1">
      <c r="A741" s="53">
        <v>40604</v>
      </c>
    </row>
    <row r="742" spans="1:1">
      <c r="A742" s="53">
        <v>40611</v>
      </c>
    </row>
    <row r="743" spans="1:1">
      <c r="A743" s="53">
        <v>40618</v>
      </c>
    </row>
    <row r="744" spans="1:1">
      <c r="A744" s="53">
        <v>40625</v>
      </c>
    </row>
    <row r="745" spans="1:1">
      <c r="A745" s="53">
        <v>40632</v>
      </c>
    </row>
    <row r="746" spans="1:1">
      <c r="A746" s="53">
        <v>40639</v>
      </c>
    </row>
    <row r="747" spans="1:1">
      <c r="A747" s="53">
        <v>40646</v>
      </c>
    </row>
    <row r="748" spans="1:1">
      <c r="A748" s="53">
        <v>40653</v>
      </c>
    </row>
    <row r="749" spans="1:1">
      <c r="A749" s="53">
        <v>40660</v>
      </c>
    </row>
    <row r="750" spans="1:1">
      <c r="A750" s="53">
        <v>40667</v>
      </c>
    </row>
    <row r="751" spans="1:1">
      <c r="A751" s="53">
        <v>40674</v>
      </c>
    </row>
    <row r="752" spans="1:1">
      <c r="A752" s="53">
        <v>40681</v>
      </c>
    </row>
    <row r="753" spans="1:1">
      <c r="A753" s="53">
        <v>40688</v>
      </c>
    </row>
    <row r="754" spans="1:1">
      <c r="A754" s="53">
        <v>40695</v>
      </c>
    </row>
    <row r="755" spans="1:1">
      <c r="A755" s="53">
        <v>40702</v>
      </c>
    </row>
    <row r="756" spans="1:1">
      <c r="A756" s="53">
        <v>40709</v>
      </c>
    </row>
    <row r="757" spans="1:1">
      <c r="A757" s="53">
        <v>40716</v>
      </c>
    </row>
    <row r="758" spans="1:1">
      <c r="A758" s="53">
        <v>40723</v>
      </c>
    </row>
    <row r="759" spans="1:1">
      <c r="A759" s="53">
        <v>40730</v>
      </c>
    </row>
    <row r="760" spans="1:1">
      <c r="A760" s="53">
        <v>40737</v>
      </c>
    </row>
    <row r="761" spans="1:1">
      <c r="A761" s="53">
        <v>40744</v>
      </c>
    </row>
    <row r="762" spans="1:1">
      <c r="A762" s="53">
        <v>40751</v>
      </c>
    </row>
    <row r="763" spans="1:1">
      <c r="A763" s="53">
        <v>40758</v>
      </c>
    </row>
    <row r="764" spans="1:1">
      <c r="A764" s="53">
        <v>40765</v>
      </c>
    </row>
    <row r="765" spans="1:1">
      <c r="A765" s="53">
        <v>40772</v>
      </c>
    </row>
    <row r="766" spans="1:1">
      <c r="A766" s="53">
        <v>40779</v>
      </c>
    </row>
    <row r="767" spans="1:1">
      <c r="A767" s="53">
        <v>40786</v>
      </c>
    </row>
    <row r="768" spans="1:1">
      <c r="A768" s="53">
        <v>40793</v>
      </c>
    </row>
    <row r="769" spans="1:1">
      <c r="A769" s="53">
        <v>40800</v>
      </c>
    </row>
    <row r="770" spans="1:1">
      <c r="A770" s="53">
        <v>40807</v>
      </c>
    </row>
    <row r="771" spans="1:1">
      <c r="A771" s="53">
        <v>40814</v>
      </c>
    </row>
    <row r="772" spans="1:1">
      <c r="A772" s="53">
        <v>40821</v>
      </c>
    </row>
    <row r="773" spans="1:1">
      <c r="A773" s="53">
        <v>40828</v>
      </c>
    </row>
    <row r="774" spans="1:1">
      <c r="A774" s="53">
        <v>40835</v>
      </c>
    </row>
    <row r="775" spans="1:1">
      <c r="A775" s="53">
        <v>40842</v>
      </c>
    </row>
    <row r="776" spans="1:1">
      <c r="A776" s="53">
        <v>40849</v>
      </c>
    </row>
    <row r="777" spans="1:1">
      <c r="A777" s="53">
        <v>40856</v>
      </c>
    </row>
    <row r="778" spans="1:1">
      <c r="A778" s="53">
        <v>40863</v>
      </c>
    </row>
    <row r="779" spans="1:1">
      <c r="A779" s="53">
        <v>40870</v>
      </c>
    </row>
    <row r="780" spans="1:1">
      <c r="A780" s="53">
        <v>40877</v>
      </c>
    </row>
    <row r="781" spans="1:1">
      <c r="A781" s="53">
        <v>40884</v>
      </c>
    </row>
    <row r="782" spans="1:1">
      <c r="A782" s="53">
        <v>40891</v>
      </c>
    </row>
    <row r="783" spans="1:1">
      <c r="A783" s="53">
        <v>40898</v>
      </c>
    </row>
    <row r="784" spans="1:1">
      <c r="A784" s="53">
        <v>40905</v>
      </c>
    </row>
    <row r="785" spans="1:59">
      <c r="A785" s="53">
        <v>40912</v>
      </c>
    </row>
    <row r="786" spans="1:59">
      <c r="A786" s="53">
        <v>40919</v>
      </c>
    </row>
    <row r="787" spans="1:59">
      <c r="A787" s="53">
        <v>40926</v>
      </c>
    </row>
    <row r="788" spans="1:59">
      <c r="A788" s="53">
        <v>40933</v>
      </c>
    </row>
    <row r="789" spans="1:59">
      <c r="A789" s="53">
        <v>40940</v>
      </c>
    </row>
    <row r="790" spans="1:59">
      <c r="A790" s="53">
        <v>40947</v>
      </c>
      <c r="B790" s="54">
        <v>911</v>
      </c>
      <c r="C790" s="54">
        <v>696</v>
      </c>
      <c r="D790" s="54">
        <v>650</v>
      </c>
      <c r="E790" s="54">
        <v>861</v>
      </c>
      <c r="F790" s="54">
        <v>1677</v>
      </c>
      <c r="G790" s="54">
        <v>5450</v>
      </c>
      <c r="H790" s="54">
        <v>6538</v>
      </c>
      <c r="I790" s="54">
        <v>7200</v>
      </c>
      <c r="J790" s="54">
        <v>4633</v>
      </c>
      <c r="K790" s="54">
        <v>4460</v>
      </c>
      <c r="L790" s="54">
        <v>1300</v>
      </c>
      <c r="M790" s="54">
        <v>766</v>
      </c>
      <c r="N790" s="54">
        <v>1732</v>
      </c>
      <c r="O790" s="54">
        <v>1607</v>
      </c>
      <c r="P790" s="54">
        <v>2186</v>
      </c>
      <c r="Q790" s="54">
        <v>2740</v>
      </c>
      <c r="R790" s="54">
        <v>1697</v>
      </c>
      <c r="S790" s="54">
        <v>3825</v>
      </c>
      <c r="T790" s="54">
        <v>259</v>
      </c>
      <c r="U790" s="54">
        <v>3162</v>
      </c>
      <c r="V790" s="54">
        <v>1009</v>
      </c>
      <c r="W790" s="54">
        <v>955</v>
      </c>
      <c r="X790" s="54">
        <v>969</v>
      </c>
      <c r="Y790" s="54">
        <v>984</v>
      </c>
      <c r="Z790" s="54">
        <v>1480</v>
      </c>
      <c r="AA790" s="54">
        <v>1780</v>
      </c>
      <c r="AB790" s="54">
        <v>1830</v>
      </c>
    </row>
    <row r="791" spans="1:59">
      <c r="A791" s="53">
        <v>40954</v>
      </c>
      <c r="B791" s="54">
        <v>911</v>
      </c>
      <c r="C791" s="54">
        <v>696</v>
      </c>
      <c r="D791" s="54">
        <v>650</v>
      </c>
      <c r="E791" s="54">
        <v>859</v>
      </c>
      <c r="F791" s="54">
        <v>1677</v>
      </c>
      <c r="G791" s="54">
        <v>5513</v>
      </c>
      <c r="H791" s="54">
        <v>6600</v>
      </c>
      <c r="I791" s="54">
        <v>7263</v>
      </c>
      <c r="J791" s="54">
        <v>4633</v>
      </c>
      <c r="K791" s="54">
        <v>4460</v>
      </c>
      <c r="L791" s="54">
        <v>1300</v>
      </c>
      <c r="M791" s="54">
        <v>772</v>
      </c>
      <c r="N791" s="54">
        <v>1727</v>
      </c>
      <c r="O791" s="54">
        <v>1619</v>
      </c>
      <c r="P791" s="54">
        <v>2186</v>
      </c>
      <c r="Q791" s="54">
        <v>2749</v>
      </c>
      <c r="R791" s="54">
        <v>1697</v>
      </c>
      <c r="S791" s="54">
        <v>3825</v>
      </c>
      <c r="T791" s="54">
        <v>259</v>
      </c>
      <c r="U791" s="54">
        <v>3177</v>
      </c>
      <c r="V791" s="54">
        <v>1019</v>
      </c>
      <c r="W791" s="54">
        <v>955</v>
      </c>
      <c r="X791" s="54">
        <v>969</v>
      </c>
      <c r="Y791" s="54">
        <v>967</v>
      </c>
      <c r="Z791" s="54">
        <v>1480</v>
      </c>
      <c r="AA791" s="54">
        <v>1780</v>
      </c>
      <c r="AB791" s="54">
        <v>1830</v>
      </c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V791" s="55"/>
      <c r="AW791" s="55"/>
      <c r="AX791" s="55"/>
      <c r="AY791" s="55"/>
      <c r="AZ791" s="55"/>
      <c r="BA791" s="55"/>
      <c r="BB791" s="55"/>
      <c r="BC791" s="55"/>
      <c r="BD791" s="55"/>
      <c r="BE791" s="55"/>
      <c r="BF791" s="55"/>
      <c r="BG791" s="55"/>
    </row>
    <row r="792" spans="1:59">
      <c r="A792" s="53">
        <v>40961</v>
      </c>
      <c r="B792" s="54">
        <v>911</v>
      </c>
      <c r="C792" s="54">
        <v>696</v>
      </c>
      <c r="D792" s="54">
        <v>650</v>
      </c>
      <c r="E792" s="54">
        <v>859</v>
      </c>
      <c r="F792" s="54">
        <v>1677</v>
      </c>
      <c r="G792" s="54">
        <v>6700</v>
      </c>
      <c r="H792" s="54">
        <v>7229</v>
      </c>
      <c r="I792" s="54">
        <v>8029</v>
      </c>
      <c r="J792" s="54">
        <v>4917</v>
      </c>
      <c r="K792" s="54">
        <v>4600</v>
      </c>
      <c r="L792" s="54">
        <v>1333</v>
      </c>
      <c r="M792" s="54">
        <v>773</v>
      </c>
      <c r="N792" s="54">
        <v>1727</v>
      </c>
      <c r="O792" s="54">
        <v>1619</v>
      </c>
      <c r="P792" s="54">
        <v>2186</v>
      </c>
      <c r="Q792" s="54">
        <v>2749</v>
      </c>
      <c r="R792" s="54">
        <v>1697</v>
      </c>
      <c r="S792" s="54">
        <v>3825</v>
      </c>
      <c r="T792" s="54">
        <v>259</v>
      </c>
      <c r="U792" s="54">
        <v>3177</v>
      </c>
      <c r="V792" s="54">
        <v>1019</v>
      </c>
      <c r="W792" s="54">
        <v>955</v>
      </c>
      <c r="X792" s="54">
        <v>979</v>
      </c>
      <c r="Y792" s="54">
        <v>967</v>
      </c>
      <c r="Z792" s="54">
        <v>1430</v>
      </c>
      <c r="AA792" s="54">
        <v>1730</v>
      </c>
      <c r="AB792" s="54">
        <v>1780</v>
      </c>
    </row>
    <row r="793" spans="1:59">
      <c r="A793" s="53">
        <v>40968</v>
      </c>
      <c r="B793" s="54">
        <v>911</v>
      </c>
      <c r="C793" s="54">
        <v>696</v>
      </c>
      <c r="D793" s="54">
        <v>650</v>
      </c>
      <c r="E793" s="54">
        <v>859</v>
      </c>
      <c r="F793" s="54">
        <v>1677</v>
      </c>
      <c r="G793" s="54">
        <v>6800</v>
      </c>
      <c r="H793" s="54">
        <v>7213</v>
      </c>
      <c r="I793" s="54">
        <v>8013</v>
      </c>
      <c r="J793" s="54">
        <v>5540</v>
      </c>
      <c r="K793" s="54">
        <v>4600</v>
      </c>
      <c r="L793" s="54">
        <v>1367</v>
      </c>
      <c r="M793" s="54">
        <v>773</v>
      </c>
      <c r="N793" s="54">
        <v>1663</v>
      </c>
      <c r="O793" s="54">
        <v>1597</v>
      </c>
      <c r="P793" s="54">
        <v>2186</v>
      </c>
      <c r="Q793" s="54">
        <v>2805</v>
      </c>
      <c r="R793" s="54">
        <v>1689</v>
      </c>
      <c r="S793" s="54">
        <v>3825</v>
      </c>
      <c r="T793" s="54">
        <v>259</v>
      </c>
      <c r="U793" s="54">
        <v>3359</v>
      </c>
      <c r="V793" s="54">
        <v>1029</v>
      </c>
      <c r="W793" s="54">
        <v>955</v>
      </c>
      <c r="X793" s="54">
        <v>1039</v>
      </c>
      <c r="Y793" s="54">
        <v>967</v>
      </c>
      <c r="Z793" s="54">
        <v>1430</v>
      </c>
      <c r="AA793" s="54">
        <v>1730</v>
      </c>
      <c r="AB793" s="54">
        <v>1780</v>
      </c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56"/>
      <c r="AY793" s="56"/>
      <c r="AZ793" s="56"/>
      <c r="BA793" s="56"/>
      <c r="BB793" s="56"/>
      <c r="BC793" s="56"/>
    </row>
    <row r="794" spans="1:59">
      <c r="A794" s="53">
        <v>40975</v>
      </c>
      <c r="B794" s="54">
        <v>911</v>
      </c>
      <c r="C794" s="54">
        <v>696</v>
      </c>
      <c r="D794" s="54">
        <v>653</v>
      </c>
      <c r="E794" s="54">
        <v>881</v>
      </c>
      <c r="F794" s="54">
        <v>1677</v>
      </c>
      <c r="G794" s="54">
        <v>7043</v>
      </c>
      <c r="H794" s="54">
        <v>7488</v>
      </c>
      <c r="I794" s="54">
        <v>8213</v>
      </c>
      <c r="J794" s="54">
        <v>6250</v>
      </c>
      <c r="K794" s="54">
        <v>5400</v>
      </c>
      <c r="L794" s="54">
        <v>1400</v>
      </c>
      <c r="M794" s="54">
        <v>773</v>
      </c>
      <c r="N794" s="54">
        <v>1663</v>
      </c>
      <c r="O794" s="54">
        <v>1597</v>
      </c>
      <c r="P794" s="54">
        <v>2419</v>
      </c>
      <c r="Q794" s="54">
        <v>2805</v>
      </c>
      <c r="R794" s="54">
        <v>1689</v>
      </c>
      <c r="S794" s="54">
        <v>4140</v>
      </c>
      <c r="T794" s="54">
        <v>259</v>
      </c>
      <c r="U794" s="54">
        <v>3359</v>
      </c>
      <c r="V794" s="54">
        <v>1049</v>
      </c>
      <c r="W794" s="54">
        <v>955</v>
      </c>
      <c r="X794" s="54">
        <v>1029</v>
      </c>
      <c r="Y794" s="54">
        <v>967</v>
      </c>
      <c r="Z794" s="54">
        <v>1430</v>
      </c>
      <c r="AA794" s="54">
        <v>1730</v>
      </c>
      <c r="AB794" s="54">
        <v>1780</v>
      </c>
    </row>
    <row r="795" spans="1:59">
      <c r="A795" s="53">
        <v>40982</v>
      </c>
      <c r="B795" s="54">
        <v>898</v>
      </c>
      <c r="C795" s="54">
        <v>702</v>
      </c>
      <c r="D795" s="54">
        <v>663</v>
      </c>
      <c r="E795" s="54">
        <v>902</v>
      </c>
      <c r="F795" s="54">
        <v>1669</v>
      </c>
      <c r="G795" s="54">
        <v>7057</v>
      </c>
      <c r="H795" s="54">
        <v>7118</v>
      </c>
      <c r="I795" s="54">
        <v>8638</v>
      </c>
      <c r="J795" s="54">
        <v>6314</v>
      </c>
      <c r="K795" s="54">
        <v>5750</v>
      </c>
      <c r="L795" s="54">
        <v>1400</v>
      </c>
      <c r="M795" s="54">
        <v>773</v>
      </c>
      <c r="N795" s="54">
        <v>1641</v>
      </c>
      <c r="O795" s="54">
        <v>1566</v>
      </c>
      <c r="P795" s="54">
        <v>2367</v>
      </c>
      <c r="Q795" s="54">
        <v>2758</v>
      </c>
      <c r="R795" s="54">
        <v>1610</v>
      </c>
      <c r="S795" s="54">
        <v>4100</v>
      </c>
      <c r="T795" s="54">
        <v>264</v>
      </c>
      <c r="U795" s="54">
        <v>3319</v>
      </c>
      <c r="V795" s="54">
        <v>1069</v>
      </c>
      <c r="W795" s="54">
        <v>955</v>
      </c>
      <c r="X795" s="54">
        <v>1029</v>
      </c>
      <c r="Y795" s="54">
        <v>1056</v>
      </c>
      <c r="Z795" s="54">
        <v>1430</v>
      </c>
      <c r="AA795" s="54">
        <v>1680</v>
      </c>
      <c r="AB795" s="54">
        <v>1780</v>
      </c>
    </row>
    <row r="796" spans="1:59">
      <c r="A796" s="53">
        <v>40989</v>
      </c>
      <c r="B796" s="54">
        <v>898</v>
      </c>
      <c r="C796" s="54">
        <v>708</v>
      </c>
      <c r="D796" s="54">
        <v>661</v>
      </c>
      <c r="E796" s="54">
        <v>899</v>
      </c>
      <c r="F796" s="54">
        <v>1669</v>
      </c>
      <c r="G796" s="54">
        <v>6957</v>
      </c>
      <c r="H796" s="54">
        <v>7363</v>
      </c>
      <c r="I796" s="54">
        <v>8725</v>
      </c>
      <c r="J796" s="54">
        <v>6214</v>
      </c>
      <c r="K796" s="54">
        <v>5550</v>
      </c>
      <c r="L796" s="54">
        <v>1300</v>
      </c>
      <c r="M796" s="54">
        <v>727</v>
      </c>
      <c r="N796" s="54">
        <v>1618</v>
      </c>
      <c r="O796" s="54">
        <v>1571</v>
      </c>
      <c r="P796" s="54">
        <v>2367</v>
      </c>
      <c r="Q796" s="54">
        <v>2758</v>
      </c>
      <c r="R796" s="54">
        <v>1650</v>
      </c>
      <c r="S796" s="54">
        <v>4060</v>
      </c>
      <c r="T796" s="54">
        <v>264</v>
      </c>
      <c r="U796" s="54">
        <v>3229</v>
      </c>
      <c r="V796" s="54">
        <v>1079</v>
      </c>
      <c r="W796" s="54">
        <v>966</v>
      </c>
      <c r="X796" s="54">
        <v>1029</v>
      </c>
      <c r="Y796" s="54">
        <v>1044</v>
      </c>
      <c r="Z796" s="54">
        <v>1430</v>
      </c>
      <c r="AA796" s="54">
        <v>1680</v>
      </c>
      <c r="AB796" s="54">
        <v>1780</v>
      </c>
    </row>
    <row r="797" spans="1:59">
      <c r="A797" s="53">
        <v>40996</v>
      </c>
      <c r="B797" s="54">
        <v>898</v>
      </c>
      <c r="C797" s="54">
        <v>708</v>
      </c>
      <c r="D797" s="54">
        <v>661</v>
      </c>
      <c r="E797" s="54">
        <v>899</v>
      </c>
      <c r="F797" s="54">
        <v>1669</v>
      </c>
      <c r="G797" s="54">
        <v>7043</v>
      </c>
      <c r="H797" s="54">
        <v>7413</v>
      </c>
      <c r="I797" s="54">
        <v>8438</v>
      </c>
      <c r="J797" s="54">
        <v>6129</v>
      </c>
      <c r="K797" s="54">
        <v>5550</v>
      </c>
      <c r="L797" s="54">
        <v>1300</v>
      </c>
      <c r="M797" s="54">
        <v>703</v>
      </c>
      <c r="N797" s="54">
        <v>1605</v>
      </c>
      <c r="O797" s="54">
        <v>1546</v>
      </c>
      <c r="P797" s="54">
        <v>2442</v>
      </c>
      <c r="Q797" s="54">
        <v>2758</v>
      </c>
      <c r="R797" s="54">
        <v>1650</v>
      </c>
      <c r="S797" s="54">
        <v>4060</v>
      </c>
      <c r="T797" s="54">
        <v>264</v>
      </c>
      <c r="U797" s="54">
        <v>3329</v>
      </c>
      <c r="V797" s="54">
        <v>1079</v>
      </c>
      <c r="W797" s="54">
        <v>966</v>
      </c>
      <c r="X797" s="54">
        <v>1029</v>
      </c>
      <c r="Y797" s="54">
        <v>1044</v>
      </c>
      <c r="Z797" s="54">
        <v>1430</v>
      </c>
      <c r="AA797" s="54">
        <v>1680</v>
      </c>
      <c r="AB797" s="54">
        <v>1780</v>
      </c>
    </row>
    <row r="798" spans="1:59">
      <c r="A798" s="53">
        <v>41003</v>
      </c>
      <c r="B798" s="54">
        <v>898</v>
      </c>
      <c r="C798" s="54">
        <v>692</v>
      </c>
      <c r="D798" s="54">
        <v>661</v>
      </c>
      <c r="E798" s="54">
        <v>899</v>
      </c>
      <c r="F798" s="54">
        <v>1669</v>
      </c>
      <c r="G798" s="54">
        <v>7014</v>
      </c>
      <c r="H798" s="54">
        <v>7525</v>
      </c>
      <c r="I798" s="54">
        <v>8563</v>
      </c>
      <c r="J798" s="54">
        <v>6157</v>
      </c>
      <c r="K798" s="54">
        <v>5500</v>
      </c>
      <c r="L798" s="54">
        <v>1300</v>
      </c>
      <c r="M798" s="54">
        <v>703</v>
      </c>
      <c r="N798" s="54">
        <v>1605</v>
      </c>
      <c r="O798" s="54">
        <v>1546</v>
      </c>
      <c r="P798" s="54">
        <v>2548</v>
      </c>
      <c r="Q798" s="54">
        <v>2758</v>
      </c>
      <c r="R798" s="54">
        <v>1660</v>
      </c>
      <c r="S798" s="54">
        <v>4040</v>
      </c>
      <c r="T798" s="54">
        <v>264</v>
      </c>
      <c r="U798" s="54">
        <v>3379</v>
      </c>
      <c r="V798" s="54">
        <v>1079</v>
      </c>
      <c r="W798" s="54">
        <v>966</v>
      </c>
      <c r="X798" s="54">
        <v>1029</v>
      </c>
      <c r="Y798" s="54">
        <v>1044</v>
      </c>
      <c r="Z798" s="54">
        <v>1430</v>
      </c>
      <c r="AA798" s="54">
        <v>1580</v>
      </c>
      <c r="AB798" s="54">
        <v>1780</v>
      </c>
    </row>
    <row r="799" spans="1:59">
      <c r="A799" s="53">
        <v>41010</v>
      </c>
      <c r="B799" s="54">
        <v>888</v>
      </c>
      <c r="C799" s="54">
        <v>684</v>
      </c>
      <c r="D799" s="54">
        <v>667</v>
      </c>
      <c r="E799" s="54">
        <v>908</v>
      </c>
      <c r="F799" s="54">
        <v>1655</v>
      </c>
      <c r="G799" s="54">
        <v>6988</v>
      </c>
      <c r="H799" s="54">
        <v>7643</v>
      </c>
      <c r="I799" s="54">
        <v>8725</v>
      </c>
      <c r="J799" s="54">
        <v>6157</v>
      </c>
      <c r="K799" s="54">
        <v>5500</v>
      </c>
      <c r="L799" s="54">
        <v>1300</v>
      </c>
      <c r="M799" s="54">
        <v>700</v>
      </c>
      <c r="N799" s="54">
        <v>1601</v>
      </c>
      <c r="O799" s="54">
        <v>1541</v>
      </c>
      <c r="P799" s="54">
        <v>2548</v>
      </c>
      <c r="Q799" s="54">
        <v>2744</v>
      </c>
      <c r="R799" s="54">
        <v>1660</v>
      </c>
      <c r="S799" s="54">
        <v>4040</v>
      </c>
      <c r="T799" s="54">
        <v>266</v>
      </c>
      <c r="U799" s="54">
        <v>3470</v>
      </c>
      <c r="V799" s="54">
        <v>1080</v>
      </c>
      <c r="W799" s="54">
        <v>969</v>
      </c>
      <c r="X799" s="54">
        <v>1060</v>
      </c>
      <c r="Y799" s="54">
        <v>1044</v>
      </c>
      <c r="Z799" s="54">
        <v>1430</v>
      </c>
      <c r="AA799" s="54">
        <v>1570</v>
      </c>
      <c r="AB799" s="54">
        <v>1780</v>
      </c>
    </row>
    <row r="800" spans="1:59">
      <c r="A800" s="53">
        <v>41017</v>
      </c>
      <c r="B800" s="54">
        <v>888</v>
      </c>
      <c r="C800" s="54">
        <v>684</v>
      </c>
      <c r="D800" s="54">
        <v>667</v>
      </c>
      <c r="E800" s="54">
        <v>908</v>
      </c>
      <c r="F800" s="54">
        <v>1655</v>
      </c>
      <c r="G800" s="54">
        <v>7000</v>
      </c>
      <c r="H800" s="54">
        <v>7643</v>
      </c>
      <c r="I800" s="54">
        <v>8638</v>
      </c>
      <c r="J800" s="54">
        <v>6157</v>
      </c>
      <c r="K800" s="54">
        <v>5500</v>
      </c>
      <c r="L800" s="54">
        <v>1267</v>
      </c>
      <c r="M800" s="54">
        <v>700</v>
      </c>
      <c r="N800" s="54">
        <v>1601</v>
      </c>
      <c r="O800" s="54">
        <v>1541</v>
      </c>
      <c r="P800" s="54">
        <v>2553</v>
      </c>
      <c r="Q800" s="54">
        <v>2744</v>
      </c>
      <c r="R800" s="54">
        <v>1660</v>
      </c>
      <c r="S800" s="54">
        <v>4040</v>
      </c>
      <c r="T800" s="54">
        <v>266</v>
      </c>
      <c r="U800" s="54">
        <v>3520</v>
      </c>
      <c r="V800" s="54">
        <v>1080</v>
      </c>
      <c r="W800" s="54">
        <v>979</v>
      </c>
      <c r="X800" s="54">
        <v>1060</v>
      </c>
      <c r="Y800" s="54">
        <v>1044</v>
      </c>
      <c r="Z800" s="54">
        <v>1430</v>
      </c>
      <c r="AA800" s="54">
        <v>1570</v>
      </c>
      <c r="AB800" s="54">
        <v>1780</v>
      </c>
    </row>
    <row r="801" spans="1:59">
      <c r="A801" s="53">
        <v>41024</v>
      </c>
      <c r="B801" s="54">
        <v>886</v>
      </c>
      <c r="C801" s="54">
        <v>684</v>
      </c>
      <c r="D801" s="54">
        <v>667</v>
      </c>
      <c r="E801" s="54">
        <v>908</v>
      </c>
      <c r="F801" s="54">
        <v>1655</v>
      </c>
      <c r="G801" s="54">
        <v>7063</v>
      </c>
      <c r="H801" s="54">
        <v>7714</v>
      </c>
      <c r="I801" s="54">
        <v>8738</v>
      </c>
      <c r="J801" s="54">
        <v>6157</v>
      </c>
      <c r="K801" s="54">
        <v>5425</v>
      </c>
      <c r="L801" s="54">
        <v>1267</v>
      </c>
      <c r="M801" s="54">
        <v>703</v>
      </c>
      <c r="N801" s="54">
        <v>1599</v>
      </c>
      <c r="O801" s="54">
        <v>1535</v>
      </c>
      <c r="P801" s="54">
        <v>2553</v>
      </c>
      <c r="Q801" s="54">
        <v>2744</v>
      </c>
      <c r="R801" s="54">
        <v>1660</v>
      </c>
      <c r="S801" s="54">
        <v>4040</v>
      </c>
      <c r="T801" s="54">
        <v>268</v>
      </c>
      <c r="U801" s="54">
        <v>3570</v>
      </c>
      <c r="V801" s="54">
        <v>1070</v>
      </c>
      <c r="W801" s="54">
        <v>1008</v>
      </c>
      <c r="X801" s="54">
        <v>1080</v>
      </c>
      <c r="Y801" s="54">
        <v>1022</v>
      </c>
      <c r="Z801" s="54">
        <v>1430</v>
      </c>
      <c r="AA801" s="54">
        <v>1570</v>
      </c>
      <c r="AB801" s="54">
        <v>1700</v>
      </c>
    </row>
    <row r="802" spans="1:59">
      <c r="A802" s="53">
        <v>41031</v>
      </c>
      <c r="B802" s="54">
        <v>886</v>
      </c>
      <c r="C802" s="54">
        <v>684</v>
      </c>
      <c r="D802" s="54">
        <v>667</v>
      </c>
      <c r="E802" s="54">
        <v>908</v>
      </c>
      <c r="F802" s="54">
        <v>1655</v>
      </c>
      <c r="G802" s="54">
        <v>7125</v>
      </c>
      <c r="H802" s="54">
        <v>7714</v>
      </c>
      <c r="I802" s="54">
        <v>8725</v>
      </c>
      <c r="J802" s="54">
        <v>6186</v>
      </c>
      <c r="K802" s="54">
        <v>5575</v>
      </c>
      <c r="L802" s="54">
        <v>1233</v>
      </c>
      <c r="M802" s="54">
        <v>703</v>
      </c>
      <c r="N802" s="54">
        <v>1594</v>
      </c>
      <c r="O802" s="54">
        <v>1535</v>
      </c>
      <c r="P802" s="54">
        <v>2553</v>
      </c>
      <c r="Q802" s="54">
        <v>2744</v>
      </c>
      <c r="R802" s="54">
        <v>1660</v>
      </c>
      <c r="S802" s="54">
        <v>4040</v>
      </c>
      <c r="T802" s="54">
        <v>273</v>
      </c>
      <c r="U802" s="54">
        <v>3570</v>
      </c>
      <c r="V802" s="54">
        <v>1070</v>
      </c>
      <c r="W802" s="54">
        <v>990</v>
      </c>
      <c r="X802" s="54">
        <v>1070</v>
      </c>
      <c r="Y802" s="54">
        <v>1022</v>
      </c>
      <c r="Z802" s="54">
        <v>1430</v>
      </c>
      <c r="AA802" s="54">
        <v>1570</v>
      </c>
      <c r="AB802" s="54">
        <v>1700</v>
      </c>
    </row>
    <row r="803" spans="1:59">
      <c r="A803" s="53">
        <v>41038</v>
      </c>
      <c r="B803" s="54">
        <v>891</v>
      </c>
      <c r="C803" s="54">
        <v>684</v>
      </c>
      <c r="D803" s="54">
        <v>667</v>
      </c>
      <c r="E803" s="54">
        <v>908</v>
      </c>
      <c r="F803" s="54">
        <v>1655</v>
      </c>
      <c r="G803" s="54">
        <v>7138</v>
      </c>
      <c r="H803" s="54">
        <v>7571</v>
      </c>
      <c r="I803" s="54">
        <v>8825</v>
      </c>
      <c r="J803" s="54">
        <v>6186</v>
      </c>
      <c r="K803" s="54">
        <v>5575</v>
      </c>
      <c r="L803" s="54">
        <v>1233</v>
      </c>
      <c r="M803" s="54">
        <v>708</v>
      </c>
      <c r="N803" s="54">
        <v>1599</v>
      </c>
      <c r="O803" s="54">
        <v>1535</v>
      </c>
      <c r="P803" s="54">
        <v>2553</v>
      </c>
      <c r="Q803" s="54">
        <v>2744</v>
      </c>
      <c r="R803" s="54">
        <v>1660</v>
      </c>
      <c r="S803" s="54">
        <v>3980</v>
      </c>
      <c r="T803" s="54">
        <v>273</v>
      </c>
      <c r="U803" s="54">
        <v>3570</v>
      </c>
      <c r="V803" s="54">
        <v>1070</v>
      </c>
      <c r="W803" s="54">
        <v>990</v>
      </c>
      <c r="X803" s="54">
        <v>1070</v>
      </c>
      <c r="Y803" s="54">
        <v>989</v>
      </c>
      <c r="Z803" s="54">
        <v>1430</v>
      </c>
      <c r="AA803" s="54">
        <v>1570</v>
      </c>
      <c r="AB803" s="54">
        <v>1700</v>
      </c>
    </row>
    <row r="804" spans="1:59">
      <c r="A804" s="53">
        <v>41045</v>
      </c>
      <c r="B804" s="54">
        <v>891</v>
      </c>
      <c r="C804" s="54">
        <v>684</v>
      </c>
      <c r="D804" s="54">
        <v>667</v>
      </c>
      <c r="E804" s="54">
        <v>908</v>
      </c>
      <c r="F804" s="54">
        <v>1655</v>
      </c>
      <c r="G804" s="54">
        <v>7213</v>
      </c>
      <c r="H804" s="54">
        <v>7800</v>
      </c>
      <c r="I804" s="54">
        <v>9288</v>
      </c>
      <c r="J804" s="54">
        <v>6186</v>
      </c>
      <c r="K804" s="54">
        <v>5500</v>
      </c>
      <c r="L804" s="54">
        <v>1067</v>
      </c>
      <c r="M804" s="54">
        <v>708</v>
      </c>
      <c r="N804" s="54">
        <v>1599</v>
      </c>
      <c r="O804" s="54">
        <v>1535</v>
      </c>
      <c r="P804" s="54">
        <v>2553</v>
      </c>
      <c r="Q804" s="54">
        <v>2744</v>
      </c>
      <c r="R804" s="54">
        <v>1660</v>
      </c>
      <c r="S804" s="54">
        <v>3980</v>
      </c>
      <c r="T804" s="54">
        <v>273</v>
      </c>
      <c r="U804" s="54">
        <v>3570</v>
      </c>
      <c r="V804" s="54">
        <v>1070</v>
      </c>
      <c r="W804" s="54">
        <v>1020</v>
      </c>
      <c r="X804" s="54">
        <v>1100</v>
      </c>
      <c r="Y804" s="54">
        <v>989</v>
      </c>
      <c r="Z804" s="54">
        <v>1430</v>
      </c>
      <c r="AA804" s="54">
        <v>1570</v>
      </c>
      <c r="AB804" s="54">
        <v>1700</v>
      </c>
    </row>
    <row r="805" spans="1:59">
      <c r="A805" s="53">
        <v>41052</v>
      </c>
      <c r="B805" s="54">
        <v>891</v>
      </c>
      <c r="C805" s="54">
        <v>699</v>
      </c>
      <c r="D805" s="54">
        <v>663</v>
      </c>
      <c r="E805" s="54">
        <v>908</v>
      </c>
      <c r="F805" s="54">
        <v>1678</v>
      </c>
      <c r="G805" s="54">
        <v>7225</v>
      </c>
      <c r="H805" s="54">
        <v>7814</v>
      </c>
      <c r="I805" s="54">
        <v>9350</v>
      </c>
      <c r="J805" s="54">
        <v>6171</v>
      </c>
      <c r="K805" s="54">
        <v>5500</v>
      </c>
      <c r="L805" s="54">
        <v>1067</v>
      </c>
      <c r="M805" s="54">
        <v>701</v>
      </c>
      <c r="N805" s="54">
        <v>1584</v>
      </c>
      <c r="O805" s="54">
        <v>1535</v>
      </c>
      <c r="P805" s="54">
        <v>2553</v>
      </c>
      <c r="Q805" s="54">
        <v>2744</v>
      </c>
      <c r="R805" s="54">
        <v>1660</v>
      </c>
      <c r="S805" s="54">
        <v>3980</v>
      </c>
      <c r="T805" s="54">
        <v>269</v>
      </c>
      <c r="U805" s="54">
        <v>3620</v>
      </c>
      <c r="V805" s="54">
        <v>1070</v>
      </c>
      <c r="W805" s="54">
        <v>999</v>
      </c>
      <c r="X805" s="54">
        <v>1144</v>
      </c>
      <c r="Y805" s="54">
        <v>989</v>
      </c>
      <c r="Z805" s="54">
        <v>1441</v>
      </c>
      <c r="AA805" s="54">
        <v>1570</v>
      </c>
      <c r="AB805" s="54">
        <v>1700</v>
      </c>
    </row>
    <row r="806" spans="1:59">
      <c r="A806" s="53">
        <v>41059</v>
      </c>
      <c r="B806" s="54">
        <v>891</v>
      </c>
      <c r="C806" s="54">
        <v>699</v>
      </c>
      <c r="D806" s="54">
        <v>663</v>
      </c>
      <c r="E806" s="54">
        <v>908</v>
      </c>
      <c r="F806" s="54">
        <v>1717</v>
      </c>
      <c r="G806" s="54">
        <v>7238</v>
      </c>
      <c r="H806" s="54">
        <v>7857</v>
      </c>
      <c r="I806" s="54">
        <v>9413</v>
      </c>
      <c r="J806" s="54">
        <v>6171</v>
      </c>
      <c r="K806" s="54">
        <v>5500</v>
      </c>
      <c r="L806" s="54">
        <v>1067</v>
      </c>
      <c r="M806" s="54">
        <v>701</v>
      </c>
      <c r="N806" s="54">
        <v>1555</v>
      </c>
      <c r="O806" s="54">
        <v>1520</v>
      </c>
      <c r="P806" s="54">
        <v>2553</v>
      </c>
      <c r="Q806" s="54">
        <v>2744</v>
      </c>
      <c r="R806" s="54">
        <v>1670</v>
      </c>
      <c r="S806" s="54">
        <v>3980</v>
      </c>
      <c r="T806" s="54">
        <v>269</v>
      </c>
      <c r="U806" s="54">
        <v>3620</v>
      </c>
      <c r="V806" s="54">
        <v>1070</v>
      </c>
      <c r="W806" s="54">
        <v>999</v>
      </c>
      <c r="X806" s="54">
        <v>1167</v>
      </c>
      <c r="Y806" s="54">
        <v>1000</v>
      </c>
      <c r="Z806" s="54">
        <v>1481</v>
      </c>
      <c r="AA806" s="54">
        <v>1570</v>
      </c>
      <c r="AB806" s="54">
        <v>1700</v>
      </c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</row>
    <row r="807" spans="1:59">
      <c r="A807" s="53">
        <v>41066</v>
      </c>
      <c r="B807" s="54">
        <v>881</v>
      </c>
      <c r="C807" s="54">
        <v>677</v>
      </c>
      <c r="D807" s="54">
        <v>653</v>
      </c>
      <c r="E807" s="54">
        <v>919</v>
      </c>
      <c r="F807" s="54">
        <v>1672</v>
      </c>
      <c r="G807" s="54">
        <v>7150</v>
      </c>
      <c r="H807" s="54">
        <v>8100</v>
      </c>
      <c r="I807" s="54">
        <v>9150</v>
      </c>
      <c r="J807" s="54">
        <v>6414</v>
      </c>
      <c r="K807" s="54">
        <v>5725</v>
      </c>
      <c r="L807" s="54">
        <v>933</v>
      </c>
      <c r="M807" s="54">
        <v>660</v>
      </c>
      <c r="N807" s="54">
        <v>1476</v>
      </c>
      <c r="O807" s="54">
        <v>1479</v>
      </c>
      <c r="P807" s="54">
        <v>2542</v>
      </c>
      <c r="Q807" s="54">
        <v>2744</v>
      </c>
      <c r="R807" s="54">
        <v>1695</v>
      </c>
      <c r="S807" s="54">
        <v>3847</v>
      </c>
      <c r="T807" s="54">
        <v>264</v>
      </c>
      <c r="U807" s="54">
        <v>3540</v>
      </c>
      <c r="V807" s="54">
        <v>1070</v>
      </c>
      <c r="W807" s="54">
        <v>1372</v>
      </c>
      <c r="X807" s="54">
        <v>1480</v>
      </c>
      <c r="Y807" s="54">
        <v>978</v>
      </c>
      <c r="Z807" s="54">
        <v>1481</v>
      </c>
      <c r="AA807" s="54">
        <v>1570</v>
      </c>
      <c r="AB807" s="54">
        <v>1700</v>
      </c>
    </row>
    <row r="808" spans="1:59">
      <c r="A808" s="53">
        <v>41073</v>
      </c>
      <c r="B808" s="54">
        <v>876</v>
      </c>
      <c r="C808" s="54">
        <v>677</v>
      </c>
      <c r="D808" s="54">
        <v>653</v>
      </c>
      <c r="E808" s="54">
        <v>919</v>
      </c>
      <c r="F808" s="54">
        <v>1700</v>
      </c>
      <c r="G808" s="54">
        <v>7022</v>
      </c>
      <c r="H808" s="54">
        <v>8281</v>
      </c>
      <c r="I808" s="54">
        <v>9306</v>
      </c>
      <c r="J808" s="54">
        <v>6471</v>
      </c>
      <c r="K808" s="54">
        <v>5925</v>
      </c>
      <c r="L808" s="54">
        <v>967</v>
      </c>
      <c r="M808" s="54">
        <v>600</v>
      </c>
      <c r="N808" s="54">
        <v>1446</v>
      </c>
      <c r="O808" s="54">
        <v>1456</v>
      </c>
      <c r="P808" s="54">
        <v>2004</v>
      </c>
      <c r="Q808" s="54">
        <v>2689</v>
      </c>
      <c r="R808" s="54">
        <v>1695</v>
      </c>
      <c r="S808" s="54">
        <v>3677</v>
      </c>
      <c r="T808" s="54">
        <v>263</v>
      </c>
      <c r="U808" s="54">
        <v>3610</v>
      </c>
      <c r="V808" s="54">
        <v>1070</v>
      </c>
      <c r="W808" s="54">
        <v>1383</v>
      </c>
      <c r="X808" s="54">
        <v>1520</v>
      </c>
      <c r="Y808" s="54">
        <v>1010</v>
      </c>
      <c r="Z808" s="54">
        <v>1481</v>
      </c>
      <c r="AA808" s="54">
        <v>1570</v>
      </c>
      <c r="AB808" s="54">
        <v>1700</v>
      </c>
    </row>
    <row r="809" spans="1:59">
      <c r="A809" s="53">
        <v>41080</v>
      </c>
      <c r="B809" s="54">
        <v>875.9</v>
      </c>
      <c r="C809" s="54">
        <v>686.375</v>
      </c>
      <c r="D809" s="54">
        <v>653</v>
      </c>
      <c r="E809" s="54">
        <v>918.9</v>
      </c>
      <c r="F809" s="54">
        <v>1699.9</v>
      </c>
      <c r="G809" s="54">
        <v>7125</v>
      </c>
      <c r="H809" s="54">
        <v>8268.75</v>
      </c>
      <c r="I809" s="54">
        <v>9406.25</v>
      </c>
      <c r="J809" s="54">
        <v>6471.4285714285716</v>
      </c>
      <c r="K809" s="54">
        <v>5800</v>
      </c>
      <c r="L809" s="54">
        <v>966.66666666666663</v>
      </c>
      <c r="M809" s="54">
        <v>600</v>
      </c>
      <c r="N809" s="54">
        <v>1446</v>
      </c>
      <c r="O809" s="54">
        <v>1456</v>
      </c>
      <c r="P809" s="54">
        <v>1991.25</v>
      </c>
      <c r="Q809" s="54">
        <v>2688.9</v>
      </c>
      <c r="R809" s="54">
        <v>1694.9</v>
      </c>
      <c r="S809" s="54">
        <v>3676.6666666666665</v>
      </c>
      <c r="T809" s="54">
        <v>262.89999999999998</v>
      </c>
      <c r="U809" s="54">
        <v>3590</v>
      </c>
      <c r="V809" s="54">
        <v>1060</v>
      </c>
      <c r="W809" s="54">
        <v>1420</v>
      </c>
      <c r="X809" s="54">
        <v>1490</v>
      </c>
      <c r="Y809" s="54">
        <v>1010</v>
      </c>
      <c r="Z809" s="54">
        <v>1485</v>
      </c>
      <c r="AA809" s="54">
        <v>1570</v>
      </c>
      <c r="AB809" s="54">
        <v>1700</v>
      </c>
    </row>
    <row r="810" spans="1:59">
      <c r="A810" s="53">
        <v>41087</v>
      </c>
      <c r="B810" s="54">
        <v>875.9</v>
      </c>
      <c r="C810" s="54">
        <v>686.77777777777806</v>
      </c>
      <c r="D810" s="54">
        <v>653</v>
      </c>
      <c r="E810" s="54">
        <v>918.9</v>
      </c>
      <c r="F810" s="54">
        <v>1699.9</v>
      </c>
      <c r="G810" s="54">
        <v>7400</v>
      </c>
      <c r="H810" s="54">
        <v>8057.1428571428569</v>
      </c>
      <c r="I810" s="54">
        <v>9343.75</v>
      </c>
      <c r="J810" s="54">
        <v>6471.4285714285716</v>
      </c>
      <c r="K810" s="54">
        <v>5800</v>
      </c>
      <c r="L810" s="54">
        <v>866.66666666666663</v>
      </c>
      <c r="M810" s="54">
        <v>636.66666666666663</v>
      </c>
      <c r="N810" s="54">
        <v>1446</v>
      </c>
      <c r="O810" s="54">
        <v>1456</v>
      </c>
      <c r="P810" s="54">
        <v>1991.25</v>
      </c>
      <c r="Q810" s="54">
        <v>2697.9</v>
      </c>
      <c r="R810" s="54">
        <v>1694.9</v>
      </c>
      <c r="S810" s="54">
        <v>3776.6666666666665</v>
      </c>
      <c r="T810" s="54">
        <v>262.89999999999998</v>
      </c>
      <c r="U810" s="54">
        <v>3590</v>
      </c>
      <c r="V810" s="54">
        <v>1060</v>
      </c>
      <c r="W810" s="54">
        <v>1460</v>
      </c>
      <c r="X810" s="54">
        <v>1490</v>
      </c>
      <c r="Y810" s="54">
        <v>989.9</v>
      </c>
      <c r="Z810" s="54">
        <v>1485</v>
      </c>
      <c r="AA810" s="54">
        <v>1570</v>
      </c>
      <c r="AB810" s="54">
        <v>1700</v>
      </c>
    </row>
    <row r="811" spans="1:59">
      <c r="A811" s="53">
        <v>41094</v>
      </c>
      <c r="B811" s="54">
        <v>877</v>
      </c>
      <c r="C811" s="54">
        <v>687</v>
      </c>
      <c r="D811" s="54">
        <v>653</v>
      </c>
      <c r="E811" s="54">
        <v>919</v>
      </c>
      <c r="F811" s="54">
        <v>1700</v>
      </c>
      <c r="G811" s="54">
        <v>7500</v>
      </c>
      <c r="H811" s="54">
        <v>8186</v>
      </c>
      <c r="I811" s="54">
        <v>9406</v>
      </c>
      <c r="J811" s="54">
        <v>6500</v>
      </c>
      <c r="K811" s="54">
        <v>5950</v>
      </c>
      <c r="L811" s="54">
        <v>800</v>
      </c>
      <c r="M811" s="54">
        <v>637</v>
      </c>
      <c r="N811" s="54">
        <v>1446</v>
      </c>
      <c r="O811" s="54">
        <v>1456</v>
      </c>
      <c r="P811" s="54">
        <v>1991</v>
      </c>
      <c r="Q811" s="54">
        <v>2698</v>
      </c>
      <c r="R811" s="54">
        <v>1695</v>
      </c>
      <c r="S811" s="54">
        <v>3777</v>
      </c>
      <c r="T811" s="54">
        <v>263</v>
      </c>
      <c r="U811" s="54">
        <v>3590</v>
      </c>
      <c r="V811" s="54">
        <v>1050</v>
      </c>
      <c r="W811" s="54">
        <v>1460</v>
      </c>
      <c r="X811" s="54">
        <v>1474</v>
      </c>
      <c r="Y811" s="54">
        <v>990</v>
      </c>
      <c r="Z811" s="54">
        <v>1484</v>
      </c>
      <c r="AA811" s="54">
        <v>1570</v>
      </c>
      <c r="AB811" s="54">
        <v>1700</v>
      </c>
    </row>
    <row r="812" spans="1:59">
      <c r="A812" s="53">
        <v>41101</v>
      </c>
      <c r="B812" s="54">
        <v>891.9</v>
      </c>
      <c r="C812" s="54">
        <v>697.88888888888891</v>
      </c>
      <c r="D812" s="54">
        <v>653</v>
      </c>
      <c r="E812" s="54">
        <v>918.9</v>
      </c>
      <c r="F812" s="54">
        <v>1689.9</v>
      </c>
      <c r="G812" s="54">
        <v>7685.7142857142853</v>
      </c>
      <c r="H812" s="54">
        <v>8185.7142857142853</v>
      </c>
      <c r="I812" s="54">
        <v>9343.75</v>
      </c>
      <c r="J812" s="54">
        <v>6485.7142857142853</v>
      </c>
      <c r="K812" s="54">
        <v>5925</v>
      </c>
      <c r="L812" s="54">
        <v>800</v>
      </c>
      <c r="M812" s="54">
        <v>658.75</v>
      </c>
      <c r="N812" s="54">
        <v>1446</v>
      </c>
      <c r="O812" s="54">
        <v>1456.9</v>
      </c>
      <c r="P812" s="54">
        <v>2210</v>
      </c>
      <c r="Q812" s="54">
        <v>2697.9</v>
      </c>
      <c r="R812" s="54">
        <v>1694.9</v>
      </c>
      <c r="S812" s="54">
        <v>3731.5</v>
      </c>
      <c r="T812" s="54">
        <v>262.89999999999998</v>
      </c>
      <c r="U812" s="54">
        <v>3540</v>
      </c>
      <c r="V812" s="54">
        <v>1080</v>
      </c>
      <c r="W812" s="54">
        <v>1580</v>
      </c>
      <c r="X812" s="54">
        <v>1715.4444444444443</v>
      </c>
      <c r="Y812" s="54">
        <v>989.9</v>
      </c>
      <c r="Z812" s="54">
        <v>1484</v>
      </c>
      <c r="AA812" s="54">
        <v>1570</v>
      </c>
      <c r="AB812" s="54">
        <v>1700</v>
      </c>
    </row>
    <row r="813" spans="1:59">
      <c r="A813" s="53">
        <v>41108</v>
      </c>
      <c r="B813" s="54">
        <v>892</v>
      </c>
      <c r="C813" s="54">
        <v>703</v>
      </c>
      <c r="D813" s="54">
        <v>653</v>
      </c>
      <c r="E813" s="54">
        <v>919</v>
      </c>
      <c r="F813" s="54">
        <v>1690</v>
      </c>
      <c r="G813" s="54">
        <v>7200</v>
      </c>
      <c r="H813" s="54">
        <v>7686</v>
      </c>
      <c r="I813" s="54">
        <v>8857</v>
      </c>
      <c r="J813" s="54">
        <v>6000</v>
      </c>
      <c r="K813" s="54">
        <v>5575</v>
      </c>
      <c r="L813" s="54">
        <v>800</v>
      </c>
      <c r="M813" s="54">
        <v>659</v>
      </c>
      <c r="N813" s="54">
        <v>1446</v>
      </c>
      <c r="O813" s="54">
        <v>1457</v>
      </c>
      <c r="P813" s="54">
        <v>2210</v>
      </c>
      <c r="Q813" s="54">
        <v>2698</v>
      </c>
      <c r="R813" s="54">
        <v>1695</v>
      </c>
      <c r="S813" s="54">
        <v>3732</v>
      </c>
      <c r="T813" s="54">
        <v>263</v>
      </c>
      <c r="U813" s="54">
        <v>3720</v>
      </c>
      <c r="V813" s="54">
        <v>1080</v>
      </c>
      <c r="W813" s="54">
        <v>2313</v>
      </c>
      <c r="X813" s="54">
        <v>1715</v>
      </c>
      <c r="Y813" s="54">
        <v>1000</v>
      </c>
      <c r="Z813" s="54">
        <v>1484</v>
      </c>
      <c r="AA813" s="54">
        <v>1570</v>
      </c>
      <c r="AB813" s="54">
        <v>1700</v>
      </c>
    </row>
    <row r="814" spans="1:59">
      <c r="A814" s="53">
        <v>41115</v>
      </c>
      <c r="B814" s="54">
        <v>888</v>
      </c>
      <c r="C814" s="54">
        <v>698</v>
      </c>
      <c r="D814" s="54">
        <v>653</v>
      </c>
      <c r="E814" s="54">
        <v>924</v>
      </c>
      <c r="F814" s="54">
        <v>1715</v>
      </c>
      <c r="G814" s="54">
        <v>7250</v>
      </c>
      <c r="H814" s="54">
        <v>7963</v>
      </c>
      <c r="I814" s="54">
        <v>8888</v>
      </c>
      <c r="J814" s="54">
        <v>6250</v>
      </c>
      <c r="K814" s="54">
        <v>5920</v>
      </c>
      <c r="L814" s="54">
        <v>833</v>
      </c>
      <c r="M814" s="54">
        <v>619</v>
      </c>
      <c r="N814" s="54">
        <v>1426</v>
      </c>
      <c r="O814" s="54">
        <v>1447</v>
      </c>
      <c r="P814" s="54">
        <v>2210</v>
      </c>
      <c r="Q814" s="54">
        <v>2728</v>
      </c>
      <c r="R814" s="54">
        <v>1735</v>
      </c>
      <c r="S814" s="54">
        <v>3698</v>
      </c>
      <c r="T814" s="54">
        <v>260</v>
      </c>
      <c r="U814" s="54">
        <v>3780</v>
      </c>
      <c r="V814" s="54">
        <v>1280</v>
      </c>
      <c r="W814" s="54">
        <v>2350</v>
      </c>
      <c r="X814" s="54">
        <v>1011</v>
      </c>
      <c r="Y814" s="54">
        <v>990</v>
      </c>
      <c r="Z814" s="54">
        <v>1484</v>
      </c>
      <c r="AA814" s="54">
        <v>1570</v>
      </c>
      <c r="AB814" s="54">
        <v>1700</v>
      </c>
    </row>
    <row r="815" spans="1:59">
      <c r="A815" s="53">
        <v>41122</v>
      </c>
      <c r="B815" s="54">
        <v>888</v>
      </c>
      <c r="C815" s="54">
        <v>698</v>
      </c>
      <c r="D815" s="54">
        <v>653</v>
      </c>
      <c r="E815" s="54">
        <v>924</v>
      </c>
      <c r="F815" s="54">
        <v>1735</v>
      </c>
      <c r="G815" s="54">
        <v>7263</v>
      </c>
      <c r="H815" s="54">
        <v>8050</v>
      </c>
      <c r="I815" s="54">
        <v>9063</v>
      </c>
      <c r="J815" s="54">
        <v>6250</v>
      </c>
      <c r="K815" s="54">
        <v>5920</v>
      </c>
      <c r="L815" s="54">
        <v>833</v>
      </c>
      <c r="M815" s="54">
        <v>612</v>
      </c>
      <c r="N815" s="54">
        <v>1426</v>
      </c>
      <c r="O815" s="54">
        <v>1447</v>
      </c>
      <c r="P815" s="54">
        <v>2210</v>
      </c>
      <c r="Q815" s="54">
        <v>2728</v>
      </c>
      <c r="R815" s="54">
        <v>1735</v>
      </c>
      <c r="S815" s="54">
        <v>3698</v>
      </c>
      <c r="T815" s="54">
        <v>260</v>
      </c>
      <c r="U815" s="54">
        <v>3780</v>
      </c>
      <c r="V815" s="54">
        <v>1280</v>
      </c>
      <c r="W815" s="54">
        <v>2350</v>
      </c>
      <c r="X815" s="54">
        <v>1089</v>
      </c>
      <c r="Y815" s="54">
        <v>990</v>
      </c>
      <c r="Z815" s="54">
        <v>1484</v>
      </c>
      <c r="AA815" s="54">
        <v>1570</v>
      </c>
      <c r="AB815" s="54">
        <v>1700</v>
      </c>
    </row>
    <row r="816" spans="1:59">
      <c r="A816" s="53">
        <v>41129</v>
      </c>
      <c r="B816" s="54">
        <v>888</v>
      </c>
      <c r="C816" s="54">
        <v>698</v>
      </c>
      <c r="D816" s="54">
        <v>653</v>
      </c>
      <c r="E816" s="54">
        <v>924</v>
      </c>
      <c r="F816" s="54">
        <v>1735</v>
      </c>
      <c r="G816" s="54">
        <v>7038</v>
      </c>
      <c r="H816" s="54">
        <v>7643</v>
      </c>
      <c r="I816" s="54">
        <v>8788</v>
      </c>
      <c r="J816" s="54">
        <v>6083</v>
      </c>
      <c r="K816" s="54">
        <v>5720</v>
      </c>
      <c r="L816" s="54">
        <v>833</v>
      </c>
      <c r="M816" s="54">
        <v>612</v>
      </c>
      <c r="N816" s="54">
        <v>1431</v>
      </c>
      <c r="O816" s="54">
        <v>1447</v>
      </c>
      <c r="P816" s="54">
        <v>2210</v>
      </c>
      <c r="Q816" s="54">
        <v>2708</v>
      </c>
      <c r="R816" s="54">
        <v>1735</v>
      </c>
      <c r="S816" s="54">
        <v>3698</v>
      </c>
      <c r="T816" s="54">
        <v>260</v>
      </c>
      <c r="U816" s="54">
        <v>3780</v>
      </c>
      <c r="V816" s="54">
        <v>1250</v>
      </c>
      <c r="W816" s="54">
        <v>2250</v>
      </c>
      <c r="X816" s="54">
        <v>1033</v>
      </c>
      <c r="Y816" s="54">
        <v>990</v>
      </c>
      <c r="Z816" s="54">
        <v>1484</v>
      </c>
      <c r="AA816" s="54">
        <v>1570</v>
      </c>
      <c r="AB816" s="54">
        <v>1700</v>
      </c>
    </row>
    <row r="817" spans="1:59">
      <c r="A817" s="53">
        <v>41136</v>
      </c>
      <c r="B817" s="54">
        <v>888</v>
      </c>
      <c r="C817" s="54">
        <v>698</v>
      </c>
      <c r="D817" s="54">
        <v>653</v>
      </c>
      <c r="E817" s="54">
        <v>924</v>
      </c>
      <c r="F817" s="54">
        <v>1735</v>
      </c>
      <c r="G817" s="54">
        <v>7075</v>
      </c>
      <c r="H817" s="54">
        <v>7814</v>
      </c>
      <c r="I817" s="54">
        <v>8788</v>
      </c>
      <c r="J817" s="54">
        <v>6083</v>
      </c>
      <c r="K817" s="54">
        <v>5820</v>
      </c>
      <c r="L817" s="54">
        <v>867</v>
      </c>
      <c r="M817" s="54">
        <v>612</v>
      </c>
      <c r="N817" s="54">
        <v>1431</v>
      </c>
      <c r="O817" s="54">
        <v>1453</v>
      </c>
      <c r="P817" s="54">
        <v>2210</v>
      </c>
      <c r="Q817" s="54">
        <v>2708</v>
      </c>
      <c r="R817" s="54">
        <v>1735</v>
      </c>
      <c r="S817" s="54">
        <v>3698</v>
      </c>
      <c r="T817" s="54">
        <v>260</v>
      </c>
      <c r="U817" s="54">
        <v>3780</v>
      </c>
      <c r="V817" s="54">
        <v>1250</v>
      </c>
      <c r="W817" s="54">
        <v>1750</v>
      </c>
      <c r="X817" s="54">
        <v>1040</v>
      </c>
      <c r="Y817" s="54">
        <v>1040</v>
      </c>
      <c r="Z817" s="54">
        <v>1484</v>
      </c>
      <c r="AA817" s="54">
        <v>1570</v>
      </c>
      <c r="AB817" s="54">
        <v>1700</v>
      </c>
    </row>
    <row r="818" spans="1:59">
      <c r="A818" s="53">
        <v>41143</v>
      </c>
      <c r="B818" s="54">
        <v>888</v>
      </c>
      <c r="C818" s="54">
        <v>698</v>
      </c>
      <c r="D818" s="54">
        <v>653</v>
      </c>
      <c r="E818" s="54">
        <v>924</v>
      </c>
      <c r="F818" s="54">
        <v>1739</v>
      </c>
      <c r="G818" s="54">
        <v>7363</v>
      </c>
      <c r="H818" s="54">
        <v>7771</v>
      </c>
      <c r="I818" s="54">
        <v>8829</v>
      </c>
      <c r="J818" s="54">
        <v>6083</v>
      </c>
      <c r="K818" s="54">
        <v>5820</v>
      </c>
      <c r="L818" s="54">
        <v>867</v>
      </c>
      <c r="M818" s="54">
        <v>606</v>
      </c>
      <c r="N818" s="54">
        <v>1431</v>
      </c>
      <c r="O818" s="54">
        <v>1453</v>
      </c>
      <c r="P818" s="54">
        <v>2210</v>
      </c>
      <c r="Q818" s="54">
        <v>2708</v>
      </c>
      <c r="R818" s="54">
        <v>1735</v>
      </c>
      <c r="S818" s="54">
        <v>3698</v>
      </c>
      <c r="T818" s="54">
        <v>260</v>
      </c>
      <c r="U818" s="54">
        <v>3780</v>
      </c>
      <c r="V818" s="54">
        <v>1220</v>
      </c>
      <c r="W818" s="54">
        <v>1240</v>
      </c>
      <c r="X818" s="54">
        <v>980</v>
      </c>
      <c r="Y818" s="54">
        <v>1060</v>
      </c>
      <c r="Z818" s="54">
        <v>1484</v>
      </c>
      <c r="AA818" s="54">
        <v>1570</v>
      </c>
      <c r="AB818" s="54">
        <v>1700</v>
      </c>
    </row>
    <row r="819" spans="1:59">
      <c r="A819" s="53">
        <v>41150</v>
      </c>
      <c r="B819" s="54">
        <v>888</v>
      </c>
      <c r="C819" s="54">
        <v>698</v>
      </c>
      <c r="D819" s="54">
        <v>653</v>
      </c>
      <c r="E819" s="54">
        <v>924</v>
      </c>
      <c r="F819" s="54">
        <v>1739</v>
      </c>
      <c r="G819" s="54">
        <v>7275</v>
      </c>
      <c r="H819" s="54">
        <v>7586</v>
      </c>
      <c r="I819" s="54">
        <v>8686</v>
      </c>
      <c r="J819" s="54">
        <v>6083</v>
      </c>
      <c r="K819" s="54">
        <v>5820</v>
      </c>
      <c r="L819" s="54">
        <v>850</v>
      </c>
      <c r="M819" s="54">
        <v>606</v>
      </c>
      <c r="N819" s="54">
        <v>1431</v>
      </c>
      <c r="O819" s="54">
        <v>1458</v>
      </c>
      <c r="P819" s="54">
        <v>2210</v>
      </c>
      <c r="Q819" s="54">
        <v>2708</v>
      </c>
      <c r="R819" s="54">
        <v>1754</v>
      </c>
      <c r="S819" s="54">
        <v>3732</v>
      </c>
      <c r="T819" s="54">
        <v>260</v>
      </c>
      <c r="U819" s="54">
        <v>3730</v>
      </c>
      <c r="V819" s="54">
        <v>1140</v>
      </c>
      <c r="W819" s="54">
        <v>1240</v>
      </c>
      <c r="X819" s="54">
        <v>960</v>
      </c>
      <c r="Y819" s="54">
        <v>1060</v>
      </c>
      <c r="Z819" s="54">
        <v>1484</v>
      </c>
      <c r="AA819" s="54">
        <v>1570</v>
      </c>
      <c r="AB819" s="54">
        <v>1700</v>
      </c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</row>
    <row r="820" spans="1:59">
      <c r="A820" s="53">
        <v>41157</v>
      </c>
      <c r="B820" s="54">
        <v>888</v>
      </c>
      <c r="C820" s="54">
        <v>698</v>
      </c>
      <c r="D820" s="54">
        <v>653</v>
      </c>
      <c r="E820" s="54">
        <v>924</v>
      </c>
      <c r="F820" s="54">
        <v>1739</v>
      </c>
      <c r="G820" s="54">
        <v>6988</v>
      </c>
      <c r="H820" s="54">
        <v>7429</v>
      </c>
      <c r="I820" s="54">
        <v>8471</v>
      </c>
      <c r="J820" s="54">
        <v>6017</v>
      </c>
      <c r="K820" s="54">
        <v>5820</v>
      </c>
      <c r="L820" s="54">
        <v>875</v>
      </c>
      <c r="M820" s="54">
        <v>606</v>
      </c>
      <c r="N820" s="54">
        <v>1431</v>
      </c>
      <c r="O820" s="54">
        <v>1468</v>
      </c>
      <c r="P820" s="54">
        <v>2210</v>
      </c>
      <c r="Q820" s="54">
        <v>2708</v>
      </c>
      <c r="R820" s="54">
        <v>1744</v>
      </c>
      <c r="S820" s="54">
        <v>3732</v>
      </c>
      <c r="T820" s="54">
        <v>260</v>
      </c>
      <c r="U820" s="54">
        <v>3730</v>
      </c>
      <c r="V820" s="54">
        <v>1000</v>
      </c>
      <c r="W820" s="54">
        <v>1150</v>
      </c>
      <c r="X820" s="54">
        <v>930</v>
      </c>
      <c r="Y820" s="54">
        <v>1040</v>
      </c>
      <c r="Z820" s="54">
        <v>1484</v>
      </c>
      <c r="AA820" s="54">
        <v>1570</v>
      </c>
      <c r="AB820" s="54">
        <v>1700</v>
      </c>
    </row>
    <row r="821" spans="1:59">
      <c r="A821" s="53">
        <v>41164</v>
      </c>
      <c r="B821" s="54">
        <v>893</v>
      </c>
      <c r="C821" s="54">
        <v>698</v>
      </c>
      <c r="D821" s="54">
        <v>653</v>
      </c>
      <c r="E821" s="54">
        <v>924</v>
      </c>
      <c r="F821" s="54">
        <v>1729</v>
      </c>
      <c r="G821" s="54">
        <v>6771</v>
      </c>
      <c r="H821" s="54">
        <v>7314</v>
      </c>
      <c r="I821" s="54">
        <v>8400</v>
      </c>
      <c r="J821" s="54">
        <v>5883</v>
      </c>
      <c r="K821" s="54">
        <v>5720</v>
      </c>
      <c r="L821" s="54">
        <v>875</v>
      </c>
      <c r="M821" s="54">
        <v>606</v>
      </c>
      <c r="N821" s="54">
        <v>1431</v>
      </c>
      <c r="O821" s="54">
        <v>1468</v>
      </c>
      <c r="P821" s="54">
        <v>2210</v>
      </c>
      <c r="Q821" s="54">
        <v>2708</v>
      </c>
      <c r="R821" s="54">
        <v>1744</v>
      </c>
      <c r="S821" s="54">
        <v>3732</v>
      </c>
      <c r="T821" s="54">
        <v>260</v>
      </c>
      <c r="U821" s="54">
        <v>3660</v>
      </c>
      <c r="V821" s="54">
        <v>980</v>
      </c>
      <c r="W821" s="54">
        <v>1100</v>
      </c>
      <c r="X821" s="54">
        <v>930</v>
      </c>
      <c r="Y821" s="54">
        <v>1074</v>
      </c>
      <c r="Z821" s="54">
        <v>1484</v>
      </c>
      <c r="AA821" s="54">
        <v>1570</v>
      </c>
      <c r="AB821" s="54">
        <v>1700</v>
      </c>
    </row>
    <row r="822" spans="1:59">
      <c r="A822" s="53">
        <v>41171</v>
      </c>
      <c r="B822" s="54">
        <v>893</v>
      </c>
      <c r="C822" s="54">
        <v>698</v>
      </c>
      <c r="D822" s="54">
        <v>653</v>
      </c>
      <c r="E822" s="54">
        <v>924</v>
      </c>
      <c r="F822" s="54">
        <v>1729</v>
      </c>
      <c r="G822" s="54">
        <v>6614</v>
      </c>
      <c r="H822" s="54">
        <v>7257</v>
      </c>
      <c r="I822" s="54">
        <v>8286</v>
      </c>
      <c r="J822" s="54">
        <v>5250</v>
      </c>
      <c r="K822" s="54">
        <v>5640</v>
      </c>
      <c r="L822" s="54">
        <v>875</v>
      </c>
      <c r="M822" s="54">
        <v>606</v>
      </c>
      <c r="N822" s="54">
        <v>1431</v>
      </c>
      <c r="O822" s="54">
        <v>1499</v>
      </c>
      <c r="P822" s="54">
        <v>2210</v>
      </c>
      <c r="Q822" s="54">
        <v>2708</v>
      </c>
      <c r="R822" s="54">
        <v>1744</v>
      </c>
      <c r="S822" s="54">
        <v>3765</v>
      </c>
      <c r="T822" s="54">
        <v>260</v>
      </c>
      <c r="U822" s="54">
        <v>3660</v>
      </c>
      <c r="V822" s="54">
        <v>940</v>
      </c>
      <c r="W822" s="54">
        <v>1070</v>
      </c>
      <c r="X822" s="54">
        <v>930</v>
      </c>
      <c r="Y822" s="54">
        <v>1074</v>
      </c>
      <c r="Z822" s="54">
        <v>1480</v>
      </c>
      <c r="AA822" s="54">
        <v>1570</v>
      </c>
      <c r="AB822" s="54">
        <v>1700</v>
      </c>
    </row>
    <row r="823" spans="1:59">
      <c r="A823" s="53">
        <v>41178</v>
      </c>
      <c r="B823" s="54">
        <v>893</v>
      </c>
      <c r="C823" s="54">
        <v>698</v>
      </c>
      <c r="D823" s="54">
        <v>653</v>
      </c>
      <c r="E823" s="54">
        <v>924</v>
      </c>
      <c r="F823" s="54">
        <v>1729</v>
      </c>
      <c r="G823" s="54">
        <v>6600</v>
      </c>
      <c r="H823" s="54">
        <v>7286</v>
      </c>
      <c r="I823" s="54">
        <v>8286</v>
      </c>
      <c r="J823" s="54">
        <v>5283</v>
      </c>
      <c r="K823" s="54">
        <v>5640</v>
      </c>
      <c r="L823" s="54">
        <v>925</v>
      </c>
      <c r="M823" s="54">
        <v>615</v>
      </c>
      <c r="N823" s="54">
        <v>1450</v>
      </c>
      <c r="O823" s="54">
        <v>1499</v>
      </c>
      <c r="P823" s="54">
        <v>2210</v>
      </c>
      <c r="Q823" s="54">
        <v>2708</v>
      </c>
      <c r="R823" s="54">
        <v>1744</v>
      </c>
      <c r="S823" s="54">
        <v>3765</v>
      </c>
      <c r="T823" s="54">
        <v>260</v>
      </c>
      <c r="U823" s="54">
        <v>3660</v>
      </c>
      <c r="V823" s="54">
        <v>920</v>
      </c>
      <c r="W823" s="54">
        <v>1050</v>
      </c>
      <c r="X823" s="54">
        <v>930</v>
      </c>
      <c r="Y823" s="54">
        <v>1074</v>
      </c>
      <c r="Z823" s="54">
        <v>1480</v>
      </c>
      <c r="AA823" s="54">
        <v>1570</v>
      </c>
      <c r="AB823" s="54">
        <v>1700</v>
      </c>
    </row>
    <row r="824" spans="1:59">
      <c r="A824" s="53">
        <v>41185</v>
      </c>
      <c r="B824" s="54">
        <v>893</v>
      </c>
      <c r="C824" s="54">
        <v>703</v>
      </c>
      <c r="D824" s="54">
        <v>653</v>
      </c>
      <c r="E824" s="54">
        <v>924</v>
      </c>
      <c r="F824" s="54">
        <v>1719</v>
      </c>
      <c r="G824" s="54">
        <v>6225</v>
      </c>
      <c r="H824" s="54">
        <v>7163</v>
      </c>
      <c r="I824" s="54">
        <v>8275</v>
      </c>
      <c r="J824" s="54">
        <v>5233</v>
      </c>
      <c r="K824" s="54">
        <v>5140</v>
      </c>
      <c r="L824" s="54">
        <v>975</v>
      </c>
      <c r="M824" s="54">
        <v>615</v>
      </c>
      <c r="N824" s="54">
        <v>1450</v>
      </c>
      <c r="O824" s="54">
        <v>1499</v>
      </c>
      <c r="P824" s="54">
        <v>2210</v>
      </c>
      <c r="Q824" s="54">
        <v>2708</v>
      </c>
      <c r="R824" s="54">
        <v>1734</v>
      </c>
      <c r="S824" s="54">
        <v>3765</v>
      </c>
      <c r="T824" s="54">
        <v>260</v>
      </c>
      <c r="U824" s="54">
        <v>3700</v>
      </c>
      <c r="V824" s="54">
        <v>860</v>
      </c>
      <c r="W824" s="54">
        <v>950</v>
      </c>
      <c r="X824" s="54">
        <v>860</v>
      </c>
      <c r="Y824" s="54">
        <v>1074</v>
      </c>
      <c r="Z824" s="54">
        <v>1480</v>
      </c>
      <c r="AA824" s="54">
        <v>1570</v>
      </c>
      <c r="AB824" s="54">
        <v>1700</v>
      </c>
    </row>
    <row r="825" spans="1:59">
      <c r="A825" s="53">
        <v>41192</v>
      </c>
      <c r="B825" s="54">
        <v>893</v>
      </c>
      <c r="C825" s="54">
        <v>703</v>
      </c>
      <c r="D825" s="54">
        <v>653</v>
      </c>
      <c r="E825" s="54">
        <v>924</v>
      </c>
      <c r="F825" s="54">
        <v>1719</v>
      </c>
      <c r="G825" s="54">
        <v>6100</v>
      </c>
      <c r="H825" s="54">
        <v>7038</v>
      </c>
      <c r="I825" s="54">
        <v>8213</v>
      </c>
      <c r="J825" s="54">
        <v>5233</v>
      </c>
      <c r="K825" s="54">
        <v>4800</v>
      </c>
      <c r="L825" s="54">
        <v>1020</v>
      </c>
      <c r="M825" s="54">
        <v>608</v>
      </c>
      <c r="N825" s="54">
        <v>1484</v>
      </c>
      <c r="O825" s="54">
        <v>1499</v>
      </c>
      <c r="P825" s="54">
        <v>2210</v>
      </c>
      <c r="Q825" s="54">
        <v>2719</v>
      </c>
      <c r="R825" s="54">
        <v>1734</v>
      </c>
      <c r="S825" s="54">
        <v>3765</v>
      </c>
      <c r="T825" s="54">
        <v>260</v>
      </c>
      <c r="U825" s="54">
        <v>3800</v>
      </c>
      <c r="V825" s="54">
        <v>860</v>
      </c>
      <c r="W825" s="54">
        <v>950</v>
      </c>
      <c r="X825" s="54">
        <v>889</v>
      </c>
      <c r="Y825" s="54">
        <v>1074</v>
      </c>
      <c r="Z825" s="54">
        <v>1480</v>
      </c>
      <c r="AA825" s="54">
        <v>1570</v>
      </c>
      <c r="AB825" s="54">
        <v>1700</v>
      </c>
    </row>
    <row r="826" spans="1:59">
      <c r="A826" s="53">
        <v>41199</v>
      </c>
      <c r="B826" s="54">
        <v>898</v>
      </c>
      <c r="C826" s="54">
        <v>703</v>
      </c>
      <c r="D826" s="54">
        <v>653</v>
      </c>
      <c r="E826" s="54">
        <v>924</v>
      </c>
      <c r="F826" s="54">
        <v>1719</v>
      </c>
      <c r="G826" s="54">
        <v>6063</v>
      </c>
      <c r="H826" s="54">
        <v>6825</v>
      </c>
      <c r="I826" s="54">
        <v>8088</v>
      </c>
      <c r="J826" s="54">
        <v>5200</v>
      </c>
      <c r="K826" s="54">
        <v>4740</v>
      </c>
      <c r="L826" s="54">
        <v>1100</v>
      </c>
      <c r="M826" s="54">
        <v>608</v>
      </c>
      <c r="N826" s="54">
        <v>1533</v>
      </c>
      <c r="O826" s="54">
        <v>1525</v>
      </c>
      <c r="P826" s="54">
        <v>2210</v>
      </c>
      <c r="Q826" s="54">
        <v>2719</v>
      </c>
      <c r="R826" s="54">
        <v>1734</v>
      </c>
      <c r="S826" s="54">
        <v>3798</v>
      </c>
      <c r="T826" s="54">
        <v>260</v>
      </c>
      <c r="U826" s="54">
        <v>3800</v>
      </c>
      <c r="V826" s="54">
        <v>860</v>
      </c>
      <c r="W826" s="54">
        <v>950</v>
      </c>
      <c r="X826" s="54">
        <v>889</v>
      </c>
      <c r="Y826" s="54">
        <v>1074</v>
      </c>
      <c r="Z826" s="54">
        <v>1480</v>
      </c>
      <c r="AA826" s="54">
        <v>1570</v>
      </c>
      <c r="AB826" s="54">
        <v>1700</v>
      </c>
    </row>
    <row r="827" spans="1:59">
      <c r="A827" s="53">
        <v>41206</v>
      </c>
      <c r="B827" s="54">
        <v>898</v>
      </c>
      <c r="C827" s="54">
        <v>703</v>
      </c>
      <c r="D827" s="54">
        <v>653</v>
      </c>
      <c r="E827" s="54">
        <v>924</v>
      </c>
      <c r="F827" s="54">
        <v>1719</v>
      </c>
      <c r="G827" s="54">
        <v>6171</v>
      </c>
      <c r="H827" s="54">
        <v>6800</v>
      </c>
      <c r="I827" s="54">
        <v>8063</v>
      </c>
      <c r="J827" s="54">
        <v>5150</v>
      </c>
      <c r="K827" s="54">
        <v>4740</v>
      </c>
      <c r="L827" s="54">
        <v>1120</v>
      </c>
      <c r="M827" s="54">
        <v>613</v>
      </c>
      <c r="N827" s="54">
        <v>1540</v>
      </c>
      <c r="O827" s="54">
        <v>1525</v>
      </c>
      <c r="P827" s="54">
        <v>2210</v>
      </c>
      <c r="Q827" s="54">
        <v>2719</v>
      </c>
      <c r="R827" s="54">
        <v>1734</v>
      </c>
      <c r="S827" s="54">
        <v>3782</v>
      </c>
      <c r="T827" s="54">
        <v>269</v>
      </c>
      <c r="U827" s="54">
        <v>3800</v>
      </c>
      <c r="V827" s="54">
        <v>860</v>
      </c>
      <c r="W827" s="54">
        <v>940</v>
      </c>
      <c r="X827" s="54">
        <v>889</v>
      </c>
      <c r="Y827" s="54">
        <v>1074</v>
      </c>
      <c r="Z827" s="54">
        <v>1480</v>
      </c>
      <c r="AA827" s="54">
        <v>1570</v>
      </c>
      <c r="AB827" s="54">
        <v>1700</v>
      </c>
    </row>
    <row r="828" spans="1:59">
      <c r="A828" s="53">
        <v>41213</v>
      </c>
      <c r="B828" s="54">
        <v>898</v>
      </c>
      <c r="C828" s="54">
        <v>703</v>
      </c>
      <c r="D828" s="54">
        <v>658</v>
      </c>
      <c r="E828" s="54">
        <v>924</v>
      </c>
      <c r="F828" s="54">
        <v>1719</v>
      </c>
      <c r="G828" s="54">
        <v>6157</v>
      </c>
      <c r="H828" s="54">
        <v>6838</v>
      </c>
      <c r="I828" s="54">
        <v>8063</v>
      </c>
      <c r="J828" s="54">
        <v>5150</v>
      </c>
      <c r="K828" s="54">
        <v>4740</v>
      </c>
      <c r="L828" s="54">
        <v>1120</v>
      </c>
      <c r="M828" s="54">
        <v>613</v>
      </c>
      <c r="N828" s="54">
        <v>1575</v>
      </c>
      <c r="O828" s="54">
        <v>1550</v>
      </c>
      <c r="P828" s="54">
        <v>2210</v>
      </c>
      <c r="Q828" s="54">
        <v>2726</v>
      </c>
      <c r="R828" s="54">
        <v>1734</v>
      </c>
      <c r="S828" s="54">
        <v>3782</v>
      </c>
      <c r="T828" s="54">
        <v>269</v>
      </c>
      <c r="U828" s="54">
        <v>3800</v>
      </c>
      <c r="V828" s="54">
        <v>870</v>
      </c>
      <c r="W828" s="54">
        <v>940</v>
      </c>
      <c r="X828" s="54">
        <v>900</v>
      </c>
      <c r="Y828" s="54">
        <v>1074</v>
      </c>
      <c r="Z828" s="54">
        <v>1480</v>
      </c>
      <c r="AA828" s="54">
        <v>1570</v>
      </c>
      <c r="AB828" s="54">
        <v>1700</v>
      </c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</row>
    <row r="829" spans="1:59">
      <c r="A829" s="53">
        <v>41220</v>
      </c>
      <c r="B829" s="54">
        <v>902</v>
      </c>
      <c r="C829" s="54">
        <v>703</v>
      </c>
      <c r="D829" s="54">
        <v>658</v>
      </c>
      <c r="E829" s="54">
        <v>924</v>
      </c>
      <c r="F829" s="54">
        <v>1719</v>
      </c>
      <c r="G829" s="54">
        <v>6200</v>
      </c>
      <c r="H829" s="54">
        <v>7011</v>
      </c>
      <c r="I829" s="54">
        <v>8178</v>
      </c>
      <c r="J829" s="54">
        <v>5700</v>
      </c>
      <c r="K829" s="54">
        <v>4860</v>
      </c>
      <c r="L829" s="54">
        <v>1120</v>
      </c>
      <c r="M829" s="54">
        <v>617</v>
      </c>
      <c r="N829" s="54">
        <v>1587</v>
      </c>
      <c r="O829" s="54">
        <v>1550</v>
      </c>
      <c r="P829" s="54">
        <v>2210</v>
      </c>
      <c r="Q829" s="54">
        <v>2726</v>
      </c>
      <c r="R829" s="54">
        <v>1734</v>
      </c>
      <c r="S829" s="54">
        <v>3782</v>
      </c>
      <c r="T829" s="54">
        <v>269</v>
      </c>
      <c r="U829" s="54">
        <v>3770</v>
      </c>
      <c r="V829" s="54">
        <v>870</v>
      </c>
      <c r="W829" s="54">
        <v>940</v>
      </c>
      <c r="X829" s="54">
        <v>900</v>
      </c>
      <c r="Y829" s="54">
        <v>1074</v>
      </c>
      <c r="Z829" s="54">
        <v>1480</v>
      </c>
      <c r="AA829" s="54">
        <v>1570</v>
      </c>
      <c r="AB829" s="54">
        <v>1700</v>
      </c>
    </row>
    <row r="830" spans="1:59">
      <c r="A830" s="53">
        <v>41227</v>
      </c>
      <c r="B830" s="54">
        <v>902</v>
      </c>
      <c r="C830" s="54">
        <v>703</v>
      </c>
      <c r="D830" s="54">
        <v>658</v>
      </c>
      <c r="E830" s="54">
        <v>924</v>
      </c>
      <c r="F830" s="54">
        <v>1719</v>
      </c>
      <c r="G830" s="54">
        <v>6100</v>
      </c>
      <c r="H830" s="54">
        <v>7033</v>
      </c>
      <c r="I830" s="54">
        <v>8156</v>
      </c>
      <c r="J830" s="54">
        <v>5500</v>
      </c>
      <c r="K830" s="54">
        <v>4700</v>
      </c>
      <c r="L830" s="54">
        <v>1160</v>
      </c>
      <c r="M830" s="54">
        <v>622</v>
      </c>
      <c r="N830" s="54">
        <v>1592</v>
      </c>
      <c r="O830" s="54">
        <v>1577</v>
      </c>
      <c r="P830" s="54">
        <v>2210</v>
      </c>
      <c r="Q830" s="54">
        <v>2726</v>
      </c>
      <c r="R830" s="54">
        <v>1725</v>
      </c>
      <c r="S830" s="54">
        <v>3782</v>
      </c>
      <c r="T830" s="54">
        <v>269</v>
      </c>
      <c r="U830" s="54">
        <v>3770</v>
      </c>
      <c r="V830" s="54">
        <v>920</v>
      </c>
      <c r="W830" s="54">
        <v>940</v>
      </c>
      <c r="X830" s="54">
        <v>944</v>
      </c>
      <c r="Y830" s="54">
        <v>1074</v>
      </c>
      <c r="Z830" s="54">
        <v>1480</v>
      </c>
      <c r="AA830" s="54">
        <v>1570</v>
      </c>
      <c r="AB830" s="54">
        <v>1700</v>
      </c>
    </row>
    <row r="831" spans="1:59">
      <c r="A831" s="53">
        <v>41234</v>
      </c>
      <c r="B831" s="54">
        <v>902</v>
      </c>
      <c r="C831" s="54">
        <v>703</v>
      </c>
      <c r="D831" s="54">
        <v>658</v>
      </c>
      <c r="E831" s="54">
        <v>924</v>
      </c>
      <c r="F831" s="54">
        <v>1719</v>
      </c>
      <c r="G831" s="54">
        <v>6075</v>
      </c>
      <c r="H831" s="54">
        <v>7044</v>
      </c>
      <c r="I831" s="54">
        <v>8156</v>
      </c>
      <c r="J831" s="54">
        <v>5543</v>
      </c>
      <c r="K831" s="54">
        <v>4700</v>
      </c>
      <c r="L831" s="54">
        <v>1160</v>
      </c>
      <c r="M831" s="54">
        <v>625</v>
      </c>
      <c r="N831" s="54">
        <v>1592</v>
      </c>
      <c r="O831" s="54">
        <v>1597</v>
      </c>
      <c r="P831" s="54">
        <v>2210</v>
      </c>
      <c r="Q831" s="54">
        <v>2726</v>
      </c>
      <c r="R831" s="54">
        <v>1725</v>
      </c>
      <c r="S831" s="54">
        <v>3782</v>
      </c>
      <c r="T831" s="54">
        <v>269</v>
      </c>
      <c r="U831" s="54">
        <v>3770</v>
      </c>
      <c r="V831" s="54">
        <v>969</v>
      </c>
      <c r="W831" s="54">
        <v>1140</v>
      </c>
      <c r="X831" s="54">
        <v>967</v>
      </c>
      <c r="Y831" s="54">
        <v>1074</v>
      </c>
      <c r="Z831" s="54">
        <v>1480</v>
      </c>
      <c r="AA831" s="54">
        <v>1570</v>
      </c>
      <c r="AB831" s="54">
        <v>1700</v>
      </c>
    </row>
    <row r="832" spans="1:59">
      <c r="A832" s="53">
        <v>41241</v>
      </c>
      <c r="B832" s="54">
        <v>903.75</v>
      </c>
      <c r="C832" s="54">
        <v>703</v>
      </c>
      <c r="D832" s="54">
        <v>658</v>
      </c>
      <c r="E832" s="54">
        <v>924</v>
      </c>
      <c r="F832" s="54">
        <v>1737.9</v>
      </c>
      <c r="G832" s="54">
        <v>6212.5</v>
      </c>
      <c r="H832" s="54">
        <v>7111.1111111111113</v>
      </c>
      <c r="I832" s="54">
        <v>8200</v>
      </c>
      <c r="J832" s="54">
        <v>5543</v>
      </c>
      <c r="K832" s="54">
        <v>4700</v>
      </c>
      <c r="L832" s="54">
        <v>1160</v>
      </c>
      <c r="M832" s="54">
        <v>625</v>
      </c>
      <c r="N832" s="54">
        <v>1600</v>
      </c>
      <c r="O832" s="54">
        <v>1597</v>
      </c>
      <c r="P832" s="54">
        <v>2210</v>
      </c>
      <c r="Q832" s="54">
        <v>2695.9</v>
      </c>
      <c r="R832" s="54">
        <v>1732.9</v>
      </c>
      <c r="S832" s="54">
        <v>3820</v>
      </c>
      <c r="T832" s="54">
        <v>269</v>
      </c>
      <c r="U832" s="54">
        <v>3779</v>
      </c>
      <c r="V832" s="54">
        <v>969</v>
      </c>
      <c r="W832" s="54">
        <v>1140</v>
      </c>
      <c r="X832" s="54">
        <v>967</v>
      </c>
      <c r="Y832" s="54">
        <v>1074</v>
      </c>
      <c r="Z832" s="54">
        <v>1480</v>
      </c>
      <c r="AA832" s="54">
        <v>1570</v>
      </c>
      <c r="AB832" s="54">
        <v>1700</v>
      </c>
    </row>
    <row r="833" spans="1:59">
      <c r="A833" s="53">
        <v>41248</v>
      </c>
      <c r="B833" s="57">
        <v>912</v>
      </c>
      <c r="C833" s="58">
        <v>703</v>
      </c>
      <c r="D833" s="58">
        <v>658</v>
      </c>
      <c r="E833" s="58">
        <v>924</v>
      </c>
      <c r="F833" s="58">
        <v>1738</v>
      </c>
      <c r="G833" s="58">
        <v>6214</v>
      </c>
      <c r="H833" s="58">
        <v>7133</v>
      </c>
      <c r="I833" s="58">
        <v>8222</v>
      </c>
      <c r="J833" s="58">
        <v>5514</v>
      </c>
      <c r="K833" s="58">
        <v>4660</v>
      </c>
      <c r="L833" s="58">
        <v>1160</v>
      </c>
      <c r="M833" s="58">
        <v>625</v>
      </c>
      <c r="N833" s="58">
        <v>1573</v>
      </c>
      <c r="O833" s="58">
        <v>1601</v>
      </c>
      <c r="P833" s="58">
        <v>2210</v>
      </c>
      <c r="Q833" s="58">
        <v>2696</v>
      </c>
      <c r="R833" s="58">
        <v>1733</v>
      </c>
      <c r="S833" s="58">
        <v>3780</v>
      </c>
      <c r="T833" s="58">
        <v>269</v>
      </c>
      <c r="U833" s="58">
        <v>3779</v>
      </c>
      <c r="V833" s="58">
        <v>969</v>
      </c>
      <c r="W833" s="58">
        <v>1140</v>
      </c>
      <c r="X833" s="58">
        <v>967</v>
      </c>
      <c r="Y833" s="58">
        <v>1074</v>
      </c>
      <c r="Z833" s="59">
        <v>1480</v>
      </c>
      <c r="AA833" s="59">
        <v>1570</v>
      </c>
      <c r="AB833" s="59">
        <v>1700</v>
      </c>
    </row>
    <row r="834" spans="1:59">
      <c r="A834" s="53">
        <v>41255</v>
      </c>
      <c r="B834" s="57">
        <v>924</v>
      </c>
      <c r="C834" s="58">
        <v>703</v>
      </c>
      <c r="D834" s="58">
        <v>658</v>
      </c>
      <c r="E834" s="58">
        <v>924</v>
      </c>
      <c r="F834" s="58">
        <v>1738</v>
      </c>
      <c r="G834" s="58">
        <v>6186</v>
      </c>
      <c r="H834" s="58">
        <v>7156</v>
      </c>
      <c r="I834" s="58">
        <v>8256</v>
      </c>
      <c r="J834" s="58">
        <v>5514</v>
      </c>
      <c r="K834" s="58">
        <v>4660</v>
      </c>
      <c r="L834" s="58">
        <v>1160</v>
      </c>
      <c r="M834" s="58">
        <v>625</v>
      </c>
      <c r="N834" s="58">
        <v>1573</v>
      </c>
      <c r="O834" s="58">
        <v>1601</v>
      </c>
      <c r="P834" s="58">
        <v>2210</v>
      </c>
      <c r="Q834" s="58">
        <v>2696</v>
      </c>
      <c r="R834" s="58">
        <v>1733</v>
      </c>
      <c r="S834" s="58">
        <v>3780</v>
      </c>
      <c r="T834" s="58">
        <v>269</v>
      </c>
      <c r="U834" s="58">
        <v>3829</v>
      </c>
      <c r="V834" s="58">
        <v>1019</v>
      </c>
      <c r="W834" s="58">
        <v>1160</v>
      </c>
      <c r="X834" s="58">
        <v>967</v>
      </c>
      <c r="Y834" s="58">
        <v>1074</v>
      </c>
      <c r="Z834" s="59">
        <v>1480</v>
      </c>
      <c r="AA834" s="59">
        <v>1570</v>
      </c>
      <c r="AB834" s="59">
        <v>1700</v>
      </c>
    </row>
    <row r="835" spans="1:59">
      <c r="A835" s="53">
        <v>41262</v>
      </c>
      <c r="B835" s="57">
        <v>924</v>
      </c>
      <c r="C835" s="58">
        <v>703</v>
      </c>
      <c r="D835" s="58">
        <v>658</v>
      </c>
      <c r="E835" s="58">
        <v>924</v>
      </c>
      <c r="F835" s="58">
        <v>1725</v>
      </c>
      <c r="G835" s="58">
        <v>6375</v>
      </c>
      <c r="H835" s="58">
        <v>7278</v>
      </c>
      <c r="I835" s="58">
        <v>8289</v>
      </c>
      <c r="J835" s="58">
        <v>5514</v>
      </c>
      <c r="K835" s="58">
        <v>4800</v>
      </c>
      <c r="L835" s="58">
        <v>1160</v>
      </c>
      <c r="M835" s="58">
        <v>646</v>
      </c>
      <c r="N835" s="58">
        <v>1576</v>
      </c>
      <c r="O835" s="58">
        <v>1606</v>
      </c>
      <c r="P835" s="58">
        <v>2238</v>
      </c>
      <c r="Q835" s="58">
        <v>2696</v>
      </c>
      <c r="R835" s="58">
        <v>1733</v>
      </c>
      <c r="S835" s="58">
        <v>3820</v>
      </c>
      <c r="T835" s="58">
        <v>269</v>
      </c>
      <c r="U835" s="58">
        <v>3829</v>
      </c>
      <c r="V835" s="58">
        <v>1030</v>
      </c>
      <c r="W835" s="58">
        <v>1170</v>
      </c>
      <c r="X835" s="58">
        <v>1010</v>
      </c>
      <c r="Y835" s="58">
        <v>1094</v>
      </c>
      <c r="Z835" s="59">
        <v>1530</v>
      </c>
      <c r="AA835" s="59">
        <v>1620</v>
      </c>
      <c r="AB835" s="59">
        <v>1750</v>
      </c>
    </row>
    <row r="836" spans="1:59">
      <c r="A836" s="53">
        <v>41269</v>
      </c>
      <c r="B836" s="57">
        <v>924</v>
      </c>
      <c r="C836" s="58">
        <v>703</v>
      </c>
      <c r="D836" s="58">
        <v>658</v>
      </c>
      <c r="E836" s="58">
        <v>924</v>
      </c>
      <c r="F836" s="58">
        <v>1725</v>
      </c>
      <c r="G836" s="58">
        <v>6614</v>
      </c>
      <c r="H836" s="58">
        <v>7389</v>
      </c>
      <c r="I836" s="58">
        <v>8344</v>
      </c>
      <c r="J836" s="58">
        <v>5533</v>
      </c>
      <c r="K836" s="58">
        <v>4880</v>
      </c>
      <c r="L836" s="58">
        <v>1160</v>
      </c>
      <c r="M836" s="58">
        <v>646</v>
      </c>
      <c r="N836" s="58">
        <v>1576</v>
      </c>
      <c r="O836" s="58">
        <v>1606</v>
      </c>
      <c r="P836" s="58">
        <v>2238</v>
      </c>
      <c r="Q836" s="58">
        <v>2696</v>
      </c>
      <c r="R836" s="58">
        <v>1733</v>
      </c>
      <c r="S836" s="58">
        <v>3820</v>
      </c>
      <c r="T836" s="58">
        <v>269</v>
      </c>
      <c r="U836" s="58">
        <v>3829</v>
      </c>
      <c r="V836" s="58">
        <v>1030</v>
      </c>
      <c r="W836" s="58">
        <v>1167</v>
      </c>
      <c r="X836" s="58">
        <v>1010</v>
      </c>
      <c r="Y836" s="58">
        <v>1094</v>
      </c>
      <c r="Z836" s="59">
        <v>1530</v>
      </c>
      <c r="AA836" s="59">
        <v>1630</v>
      </c>
      <c r="AB836" s="59">
        <v>1760</v>
      </c>
    </row>
    <row r="837" spans="1:59">
      <c r="A837" s="53">
        <v>41276</v>
      </c>
      <c r="B837" s="57">
        <v>924</v>
      </c>
      <c r="C837" s="58">
        <v>721</v>
      </c>
      <c r="D837" s="58">
        <v>658</v>
      </c>
      <c r="E837" s="58">
        <v>924</v>
      </c>
      <c r="F837" s="58">
        <v>1725</v>
      </c>
      <c r="G837" s="58">
        <v>6843</v>
      </c>
      <c r="H837" s="58">
        <v>7533</v>
      </c>
      <c r="I837" s="58">
        <v>8522</v>
      </c>
      <c r="J837" s="58">
        <v>5617</v>
      </c>
      <c r="K837" s="58">
        <v>4980</v>
      </c>
      <c r="L837" s="58">
        <v>1180</v>
      </c>
      <c r="M837" s="58">
        <v>666</v>
      </c>
      <c r="N837" s="58">
        <v>1693</v>
      </c>
      <c r="O837" s="58">
        <v>1620</v>
      </c>
      <c r="P837" s="58">
        <v>2238</v>
      </c>
      <c r="Q837" s="58">
        <v>2696</v>
      </c>
      <c r="R837" s="58">
        <v>1729</v>
      </c>
      <c r="S837" s="58">
        <v>3820</v>
      </c>
      <c r="T837" s="58">
        <v>268</v>
      </c>
      <c r="U837" s="58">
        <v>3829</v>
      </c>
      <c r="V837" s="58">
        <v>1030</v>
      </c>
      <c r="W837" s="58">
        <v>1200</v>
      </c>
      <c r="X837" s="58">
        <v>1090</v>
      </c>
      <c r="Y837" s="58">
        <v>1270</v>
      </c>
      <c r="Z837" s="59">
        <v>1530</v>
      </c>
      <c r="AA837" s="59">
        <v>1650</v>
      </c>
      <c r="AB837" s="59">
        <v>1780</v>
      </c>
    </row>
    <row r="838" spans="1:59">
      <c r="A838" s="53">
        <v>41283</v>
      </c>
      <c r="B838" s="57">
        <v>924</v>
      </c>
      <c r="C838" s="58">
        <v>721</v>
      </c>
      <c r="D838" s="58">
        <v>658</v>
      </c>
      <c r="E838" s="58">
        <v>924</v>
      </c>
      <c r="F838" s="58">
        <v>1725</v>
      </c>
      <c r="G838" s="58">
        <v>6914</v>
      </c>
      <c r="H838" s="58">
        <v>7650</v>
      </c>
      <c r="I838" s="58">
        <v>8643</v>
      </c>
      <c r="J838" s="58">
        <v>5750</v>
      </c>
      <c r="K838" s="58">
        <v>5300</v>
      </c>
      <c r="L838" s="58">
        <v>1180</v>
      </c>
      <c r="M838" s="58">
        <v>666</v>
      </c>
      <c r="N838" s="58">
        <v>1693</v>
      </c>
      <c r="O838" s="58">
        <v>1614</v>
      </c>
      <c r="P838" s="58">
        <v>2238</v>
      </c>
      <c r="Q838" s="58">
        <v>2696</v>
      </c>
      <c r="R838" s="58">
        <v>1729</v>
      </c>
      <c r="S838" s="58">
        <v>3820</v>
      </c>
      <c r="T838" s="58">
        <v>268</v>
      </c>
      <c r="U838" s="58">
        <v>3829</v>
      </c>
      <c r="V838" s="58">
        <v>1030</v>
      </c>
      <c r="W838" s="58">
        <v>1230</v>
      </c>
      <c r="X838" s="58">
        <v>1120</v>
      </c>
      <c r="Y838" s="58">
        <v>1270</v>
      </c>
      <c r="Z838" s="59">
        <v>1560</v>
      </c>
      <c r="AA838" s="59">
        <v>1670</v>
      </c>
      <c r="AB838" s="59">
        <v>1800</v>
      </c>
    </row>
    <row r="839" spans="1:59">
      <c r="A839" s="53">
        <v>41290</v>
      </c>
      <c r="B839" s="57">
        <v>924</v>
      </c>
      <c r="C839" s="58">
        <v>721</v>
      </c>
      <c r="D839" s="58">
        <v>658</v>
      </c>
      <c r="E839" s="58">
        <v>924</v>
      </c>
      <c r="F839" s="58">
        <v>1725</v>
      </c>
      <c r="G839" s="58">
        <v>7225</v>
      </c>
      <c r="H839" s="58">
        <v>7814</v>
      </c>
      <c r="I839" s="58">
        <v>8857</v>
      </c>
      <c r="J839" s="58">
        <v>5967</v>
      </c>
      <c r="K839" s="58">
        <v>5350</v>
      </c>
      <c r="L839" s="58">
        <v>1180</v>
      </c>
      <c r="M839" s="58">
        <v>671</v>
      </c>
      <c r="N839" s="58">
        <v>1710</v>
      </c>
      <c r="O839" s="58">
        <v>1624</v>
      </c>
      <c r="P839" s="58">
        <v>2238</v>
      </c>
      <c r="Q839" s="58">
        <v>2696</v>
      </c>
      <c r="R839" s="58">
        <v>1729</v>
      </c>
      <c r="S839" s="58">
        <v>3820</v>
      </c>
      <c r="T839" s="58">
        <v>269</v>
      </c>
      <c r="U839" s="58">
        <v>3829</v>
      </c>
      <c r="V839" s="58">
        <v>1050</v>
      </c>
      <c r="W839" s="58">
        <v>1200</v>
      </c>
      <c r="X839" s="58">
        <v>1170</v>
      </c>
      <c r="Y839" s="58">
        <v>1270</v>
      </c>
      <c r="Z839" s="59">
        <v>1580</v>
      </c>
      <c r="AA839" s="59">
        <v>1670</v>
      </c>
      <c r="AB839" s="59">
        <v>1800</v>
      </c>
    </row>
    <row r="840" spans="1:59">
      <c r="A840" s="53">
        <v>41297</v>
      </c>
      <c r="B840" s="57">
        <v>926</v>
      </c>
      <c r="C840" s="58">
        <v>718</v>
      </c>
      <c r="D840" s="58">
        <v>658</v>
      </c>
      <c r="E840" s="58">
        <v>924</v>
      </c>
      <c r="F840" s="58">
        <v>1725</v>
      </c>
      <c r="G840" s="58">
        <v>7214</v>
      </c>
      <c r="H840" s="58">
        <v>7886</v>
      </c>
      <c r="I840" s="58">
        <v>8857</v>
      </c>
      <c r="J840" s="58">
        <v>6017</v>
      </c>
      <c r="K840" s="58">
        <v>5550</v>
      </c>
      <c r="L840" s="58">
        <v>1180</v>
      </c>
      <c r="M840" s="58">
        <v>671</v>
      </c>
      <c r="N840" s="58">
        <v>1710</v>
      </c>
      <c r="O840" s="58">
        <v>1624</v>
      </c>
      <c r="P840" s="58">
        <v>2238</v>
      </c>
      <c r="Q840" s="58">
        <v>2696</v>
      </c>
      <c r="R840" s="58">
        <v>1729</v>
      </c>
      <c r="S840" s="58">
        <v>3820</v>
      </c>
      <c r="T840" s="58">
        <v>269</v>
      </c>
      <c r="U840" s="58">
        <v>3829</v>
      </c>
      <c r="V840" s="58">
        <v>1050</v>
      </c>
      <c r="W840" s="58">
        <v>1200</v>
      </c>
      <c r="X840" s="58">
        <v>1450</v>
      </c>
      <c r="Y840" s="58">
        <v>1270</v>
      </c>
      <c r="Z840" s="59">
        <v>1580</v>
      </c>
      <c r="AA840" s="59">
        <v>1670</v>
      </c>
      <c r="AB840" s="59">
        <v>1800</v>
      </c>
    </row>
    <row r="841" spans="1:59">
      <c r="A841" s="53">
        <v>41304</v>
      </c>
      <c r="B841" s="57">
        <v>926</v>
      </c>
      <c r="C841" s="58">
        <v>718</v>
      </c>
      <c r="D841" s="58">
        <v>658</v>
      </c>
      <c r="E841" s="58">
        <v>924</v>
      </c>
      <c r="F841" s="58">
        <v>1725</v>
      </c>
      <c r="G841" s="58">
        <v>7486</v>
      </c>
      <c r="H841" s="58">
        <v>8157</v>
      </c>
      <c r="I841" s="58">
        <v>8929</v>
      </c>
      <c r="J841" s="58">
        <v>6150</v>
      </c>
      <c r="K841" s="58">
        <v>5900</v>
      </c>
      <c r="L841" s="58">
        <v>1180</v>
      </c>
      <c r="M841" s="58">
        <v>671</v>
      </c>
      <c r="N841" s="58">
        <v>1750</v>
      </c>
      <c r="O841" s="58">
        <v>1624</v>
      </c>
      <c r="P841" s="58">
        <v>2238</v>
      </c>
      <c r="Q841" s="58">
        <v>2696</v>
      </c>
      <c r="R841" s="58">
        <v>1730</v>
      </c>
      <c r="S841" s="58">
        <v>3820</v>
      </c>
      <c r="T841" s="58">
        <v>269</v>
      </c>
      <c r="U841" s="58">
        <v>3829</v>
      </c>
      <c r="V841" s="58">
        <v>1060</v>
      </c>
      <c r="W841" s="58">
        <v>1190</v>
      </c>
      <c r="X841" s="58">
        <v>1450</v>
      </c>
      <c r="Y841" s="58">
        <v>1270</v>
      </c>
      <c r="Z841" s="59">
        <v>1580</v>
      </c>
      <c r="AA841" s="59">
        <v>1670</v>
      </c>
      <c r="AB841" s="59">
        <v>1800</v>
      </c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</row>
    <row r="842" spans="1:59">
      <c r="A842" s="53">
        <v>41311</v>
      </c>
      <c r="B842" s="57">
        <v>931</v>
      </c>
      <c r="C842" s="58">
        <v>718</v>
      </c>
      <c r="D842" s="58">
        <v>658</v>
      </c>
      <c r="E842" s="58">
        <v>924</v>
      </c>
      <c r="F842" s="58">
        <v>1725</v>
      </c>
      <c r="G842" s="58">
        <v>7360</v>
      </c>
      <c r="H842" s="58">
        <v>8186</v>
      </c>
      <c r="I842" s="58">
        <v>9000</v>
      </c>
      <c r="J842" s="58">
        <v>6150</v>
      </c>
      <c r="K842" s="58">
        <v>5900</v>
      </c>
      <c r="L842" s="58">
        <v>1200</v>
      </c>
      <c r="M842" s="58">
        <v>658</v>
      </c>
      <c r="N842" s="58">
        <v>1731</v>
      </c>
      <c r="O842" s="58">
        <v>1627</v>
      </c>
      <c r="P842" s="58">
        <v>2238</v>
      </c>
      <c r="Q842" s="58">
        <v>2696</v>
      </c>
      <c r="R842" s="58">
        <v>1730</v>
      </c>
      <c r="S842" s="58">
        <v>3820</v>
      </c>
      <c r="T842" s="58">
        <v>269</v>
      </c>
      <c r="U842" s="58">
        <v>3829</v>
      </c>
      <c r="V842" s="58">
        <v>1040</v>
      </c>
      <c r="W842" s="58">
        <v>1190</v>
      </c>
      <c r="X842" s="58">
        <v>1450</v>
      </c>
      <c r="Y842" s="58">
        <v>1270</v>
      </c>
      <c r="Z842" s="59">
        <v>1580</v>
      </c>
      <c r="AA842" s="59">
        <v>1670</v>
      </c>
      <c r="AB842" s="59">
        <v>1800</v>
      </c>
    </row>
    <row r="843" spans="1:59">
      <c r="A843" s="53">
        <v>41318</v>
      </c>
      <c r="B843" s="57">
        <v>924</v>
      </c>
      <c r="C843" s="58">
        <v>718</v>
      </c>
      <c r="D843" s="58">
        <v>658</v>
      </c>
      <c r="E843" s="58">
        <v>924</v>
      </c>
      <c r="F843" s="58">
        <v>1725</v>
      </c>
      <c r="G843" s="58">
        <v>7675</v>
      </c>
      <c r="H843" s="58">
        <v>8414</v>
      </c>
      <c r="I843" s="58">
        <v>9229</v>
      </c>
      <c r="J843" s="58">
        <v>6200</v>
      </c>
      <c r="K843" s="58">
        <v>5933</v>
      </c>
      <c r="L843" s="58">
        <v>1200</v>
      </c>
      <c r="M843" s="58">
        <v>683</v>
      </c>
      <c r="N843" s="58">
        <v>1740</v>
      </c>
      <c r="O843" s="58">
        <v>1634</v>
      </c>
      <c r="P843" s="58">
        <v>2238</v>
      </c>
      <c r="Q843" s="58">
        <v>2696</v>
      </c>
      <c r="R843" s="58">
        <v>1730</v>
      </c>
      <c r="S843" s="58">
        <v>3820</v>
      </c>
      <c r="T843" s="58">
        <v>269</v>
      </c>
      <c r="U843" s="58">
        <v>3829</v>
      </c>
      <c r="V843" s="58">
        <v>1040</v>
      </c>
      <c r="W843" s="58">
        <v>1190</v>
      </c>
      <c r="X843" s="58">
        <v>1450</v>
      </c>
      <c r="Y843" s="58">
        <v>1270</v>
      </c>
      <c r="Z843" s="59">
        <v>1580</v>
      </c>
      <c r="AA843" s="59">
        <v>1670</v>
      </c>
      <c r="AB843" s="59">
        <v>1800</v>
      </c>
    </row>
    <row r="844" spans="1:59">
      <c r="A844" s="53">
        <v>41325</v>
      </c>
      <c r="B844" s="57">
        <v>924</v>
      </c>
      <c r="C844" s="58">
        <v>718</v>
      </c>
      <c r="D844" s="58">
        <v>658</v>
      </c>
      <c r="E844" s="58">
        <v>924</v>
      </c>
      <c r="F844" s="58">
        <v>1725</v>
      </c>
      <c r="G844" s="58">
        <v>7738</v>
      </c>
      <c r="H844" s="58">
        <v>8529</v>
      </c>
      <c r="I844" s="58">
        <v>9414</v>
      </c>
      <c r="J844" s="58">
        <v>6240</v>
      </c>
      <c r="K844" s="58">
        <v>5933</v>
      </c>
      <c r="L844" s="58">
        <v>1200</v>
      </c>
      <c r="M844" s="58">
        <v>752</v>
      </c>
      <c r="N844" s="58">
        <v>1740</v>
      </c>
      <c r="O844" s="58">
        <v>1639</v>
      </c>
      <c r="P844" s="58">
        <v>2238</v>
      </c>
      <c r="Q844" s="58">
        <v>2696</v>
      </c>
      <c r="R844" s="58">
        <v>1730</v>
      </c>
      <c r="S844" s="58">
        <v>3820</v>
      </c>
      <c r="T844" s="58">
        <v>272</v>
      </c>
      <c r="U844" s="58">
        <v>3829</v>
      </c>
      <c r="V844" s="58">
        <v>1020</v>
      </c>
      <c r="W844" s="58">
        <v>1150</v>
      </c>
      <c r="X844" s="58">
        <v>1450</v>
      </c>
      <c r="Y844" s="58">
        <v>1250</v>
      </c>
      <c r="Z844" s="59">
        <v>1580</v>
      </c>
      <c r="AA844" s="59">
        <v>1670</v>
      </c>
      <c r="AB844" s="59">
        <v>1800</v>
      </c>
    </row>
    <row r="845" spans="1:59">
      <c r="A845" s="53">
        <v>41332</v>
      </c>
      <c r="B845" s="57">
        <v>940</v>
      </c>
      <c r="C845" s="58">
        <v>718</v>
      </c>
      <c r="D845" s="58">
        <v>810</v>
      </c>
      <c r="E845" s="58">
        <v>924</v>
      </c>
      <c r="F845" s="58">
        <v>1725</v>
      </c>
      <c r="G845" s="58">
        <v>7586</v>
      </c>
      <c r="H845" s="58">
        <v>8529</v>
      </c>
      <c r="I845" s="58">
        <v>9371</v>
      </c>
      <c r="J845" s="58">
        <v>6240</v>
      </c>
      <c r="K845" s="58">
        <v>5933</v>
      </c>
      <c r="L845" s="58">
        <v>1200</v>
      </c>
      <c r="M845" s="58">
        <v>798</v>
      </c>
      <c r="N845" s="58">
        <v>1779</v>
      </c>
      <c r="O845" s="58">
        <v>1651</v>
      </c>
      <c r="P845" s="58">
        <v>2238</v>
      </c>
      <c r="Q845" s="58">
        <v>2696</v>
      </c>
      <c r="R845" s="58">
        <v>1730</v>
      </c>
      <c r="S845" s="58">
        <v>3820</v>
      </c>
      <c r="T845" s="58">
        <v>272</v>
      </c>
      <c r="U845" s="58">
        <v>3869</v>
      </c>
      <c r="V845" s="58">
        <v>1020</v>
      </c>
      <c r="W845" s="58">
        <v>1150</v>
      </c>
      <c r="X845" s="58">
        <v>1450</v>
      </c>
      <c r="Y845" s="58">
        <v>1250</v>
      </c>
      <c r="Z845" s="59">
        <v>1580</v>
      </c>
      <c r="AA845" s="59">
        <v>1670</v>
      </c>
      <c r="AB845" s="59">
        <v>1800</v>
      </c>
    </row>
    <row r="846" spans="1:59">
      <c r="A846" s="53">
        <v>41339</v>
      </c>
      <c r="B846" s="57">
        <v>1070</v>
      </c>
      <c r="C846" s="58">
        <v>707</v>
      </c>
      <c r="D846" s="58">
        <v>817</v>
      </c>
      <c r="E846" s="58">
        <v>924</v>
      </c>
      <c r="F846" s="58">
        <v>1738</v>
      </c>
      <c r="G846" s="58">
        <v>7714</v>
      </c>
      <c r="H846" s="58">
        <v>8486</v>
      </c>
      <c r="I846" s="58">
        <v>9471</v>
      </c>
      <c r="J846" s="58">
        <v>6400</v>
      </c>
      <c r="K846" s="58">
        <v>5933</v>
      </c>
      <c r="L846" s="58">
        <v>1200</v>
      </c>
      <c r="M846" s="58">
        <v>803</v>
      </c>
      <c r="N846" s="58">
        <v>1771</v>
      </c>
      <c r="O846" s="58">
        <v>1646</v>
      </c>
      <c r="P846" s="58">
        <v>2238</v>
      </c>
      <c r="Q846" s="58">
        <v>2736</v>
      </c>
      <c r="R846" s="58">
        <v>1730</v>
      </c>
      <c r="S846" s="58">
        <v>3820</v>
      </c>
      <c r="T846" s="58">
        <v>272</v>
      </c>
      <c r="U846" s="58">
        <v>3869</v>
      </c>
      <c r="V846" s="58">
        <v>1020</v>
      </c>
      <c r="W846" s="58">
        <v>1113</v>
      </c>
      <c r="X846" s="58">
        <v>1390</v>
      </c>
      <c r="Y846" s="58">
        <v>1250</v>
      </c>
      <c r="Z846" s="59">
        <v>1580</v>
      </c>
      <c r="AA846" s="59">
        <v>1670</v>
      </c>
      <c r="AB846" s="59">
        <v>1800</v>
      </c>
    </row>
    <row r="847" spans="1:59">
      <c r="A847" s="53">
        <v>41346</v>
      </c>
      <c r="B847" s="57">
        <v>1077</v>
      </c>
      <c r="C847" s="58">
        <v>707</v>
      </c>
      <c r="D847" s="58">
        <v>817</v>
      </c>
      <c r="E847" s="58">
        <v>924</v>
      </c>
      <c r="F847" s="58">
        <v>1738</v>
      </c>
      <c r="G847" s="58">
        <v>7800</v>
      </c>
      <c r="H847" s="58">
        <v>8500</v>
      </c>
      <c r="I847" s="58">
        <v>9543</v>
      </c>
      <c r="J847" s="58">
        <v>6450</v>
      </c>
      <c r="K847" s="58">
        <v>5833</v>
      </c>
      <c r="L847" s="58">
        <v>1200</v>
      </c>
      <c r="M847" s="58">
        <v>803</v>
      </c>
      <c r="N847" s="58">
        <v>1766</v>
      </c>
      <c r="O847" s="58">
        <v>1646</v>
      </c>
      <c r="P847" s="58">
        <v>2238</v>
      </c>
      <c r="Q847" s="58">
        <v>2736</v>
      </c>
      <c r="R847" s="58">
        <v>1725</v>
      </c>
      <c r="S847" s="58">
        <v>3820</v>
      </c>
      <c r="T847" s="58">
        <v>272</v>
      </c>
      <c r="U847" s="58">
        <v>3869</v>
      </c>
      <c r="V847" s="58">
        <v>1060</v>
      </c>
      <c r="W847" s="58">
        <v>1113</v>
      </c>
      <c r="X847" s="58">
        <v>1378</v>
      </c>
      <c r="Y847" s="58">
        <v>1250</v>
      </c>
      <c r="Z847" s="59">
        <v>1580</v>
      </c>
      <c r="AA847" s="59">
        <v>1670</v>
      </c>
      <c r="AB847" s="59">
        <v>1800</v>
      </c>
    </row>
    <row r="848" spans="1:59">
      <c r="A848" s="53">
        <v>41353</v>
      </c>
      <c r="B848" s="59">
        <v>1077</v>
      </c>
      <c r="C848" s="59">
        <v>713</v>
      </c>
      <c r="D848" s="59">
        <v>817</v>
      </c>
      <c r="E848" s="59">
        <v>924</v>
      </c>
      <c r="F848" s="59">
        <v>1738</v>
      </c>
      <c r="G848" s="59">
        <v>7743</v>
      </c>
      <c r="H848" s="59">
        <v>8500</v>
      </c>
      <c r="I848" s="59">
        <v>9543</v>
      </c>
      <c r="J848" s="59">
        <v>6500</v>
      </c>
      <c r="K848" s="59">
        <v>5900</v>
      </c>
      <c r="L848" s="59">
        <v>1233</v>
      </c>
      <c r="M848" s="59">
        <v>798</v>
      </c>
      <c r="N848" s="59">
        <v>1754</v>
      </c>
      <c r="O848" s="59">
        <v>1646</v>
      </c>
      <c r="P848" s="59">
        <v>2238</v>
      </c>
      <c r="Q848" s="59">
        <v>2736</v>
      </c>
      <c r="R848" s="59">
        <v>1725</v>
      </c>
      <c r="S848" s="59">
        <v>3820</v>
      </c>
      <c r="T848" s="59">
        <v>272</v>
      </c>
      <c r="U848" s="59">
        <v>3769</v>
      </c>
      <c r="V848" s="59">
        <v>1060</v>
      </c>
      <c r="W848" s="59">
        <v>1122</v>
      </c>
      <c r="X848" s="59">
        <v>1378</v>
      </c>
      <c r="Y848" s="59">
        <v>1250</v>
      </c>
      <c r="Z848" s="59">
        <v>1580</v>
      </c>
      <c r="AA848" s="59">
        <v>1670</v>
      </c>
      <c r="AB848" s="59">
        <v>1800</v>
      </c>
    </row>
    <row r="849" spans="1:59">
      <c r="A849" s="53">
        <v>41360</v>
      </c>
      <c r="B849" s="57">
        <v>1077</v>
      </c>
      <c r="C849" s="58">
        <v>713</v>
      </c>
      <c r="D849" s="58">
        <v>817</v>
      </c>
      <c r="E849" s="58">
        <v>924</v>
      </c>
      <c r="F849" s="58">
        <v>1738</v>
      </c>
      <c r="G849" s="58">
        <v>7729</v>
      </c>
      <c r="H849" s="58">
        <v>8486</v>
      </c>
      <c r="I849" s="58">
        <v>9571</v>
      </c>
      <c r="J849" s="58">
        <v>6467</v>
      </c>
      <c r="K849" s="58">
        <v>5900</v>
      </c>
      <c r="L849" s="58">
        <v>1200</v>
      </c>
      <c r="M849" s="58">
        <v>798</v>
      </c>
      <c r="N849" s="58">
        <v>1754</v>
      </c>
      <c r="O849" s="58">
        <v>1646</v>
      </c>
      <c r="P849" s="58">
        <v>2238</v>
      </c>
      <c r="Q849" s="58">
        <v>2736</v>
      </c>
      <c r="R849" s="58">
        <v>1715</v>
      </c>
      <c r="S849" s="58">
        <v>3820</v>
      </c>
      <c r="T849" s="58">
        <v>272</v>
      </c>
      <c r="U849" s="58">
        <v>3769</v>
      </c>
      <c r="V849" s="58">
        <v>1060</v>
      </c>
      <c r="W849" s="58">
        <v>1122</v>
      </c>
      <c r="X849" s="58">
        <v>1378</v>
      </c>
      <c r="Y849" s="58">
        <v>1250</v>
      </c>
      <c r="Z849" s="59">
        <v>1580</v>
      </c>
      <c r="AA849" s="59">
        <v>1670</v>
      </c>
      <c r="AB849" s="59">
        <v>1800</v>
      </c>
    </row>
    <row r="850" spans="1:59">
      <c r="A850" s="53">
        <v>41367</v>
      </c>
      <c r="B850" s="57">
        <v>1077</v>
      </c>
      <c r="C850" s="58">
        <v>713</v>
      </c>
      <c r="D850" s="58">
        <v>817</v>
      </c>
      <c r="E850" s="58">
        <v>924</v>
      </c>
      <c r="F850" s="58">
        <v>1738</v>
      </c>
      <c r="G850" s="58">
        <v>8129</v>
      </c>
      <c r="H850" s="58">
        <v>9000</v>
      </c>
      <c r="I850" s="58">
        <v>10500</v>
      </c>
      <c r="J850" s="58">
        <v>6600</v>
      </c>
      <c r="K850" s="58">
        <v>6400</v>
      </c>
      <c r="L850" s="58">
        <v>1200</v>
      </c>
      <c r="M850" s="58">
        <v>792</v>
      </c>
      <c r="N850" s="58">
        <v>1754</v>
      </c>
      <c r="O850" s="58">
        <v>1646</v>
      </c>
      <c r="P850" s="58">
        <v>2238</v>
      </c>
      <c r="Q850" s="58">
        <v>2719</v>
      </c>
      <c r="R850" s="58">
        <v>1715</v>
      </c>
      <c r="S850" s="58">
        <v>3820</v>
      </c>
      <c r="T850" s="58">
        <v>272</v>
      </c>
      <c r="U850" s="58">
        <v>3769</v>
      </c>
      <c r="V850" s="58">
        <v>1050</v>
      </c>
      <c r="W850" s="58">
        <v>1113</v>
      </c>
      <c r="X850" s="58">
        <v>1350</v>
      </c>
      <c r="Y850" s="58">
        <v>1333</v>
      </c>
      <c r="Z850" s="59">
        <v>1580</v>
      </c>
      <c r="AA850" s="59">
        <v>1670</v>
      </c>
      <c r="AB850" s="59">
        <v>1800</v>
      </c>
    </row>
    <row r="851" spans="1:59">
      <c r="A851" s="53">
        <v>41374</v>
      </c>
      <c r="B851" s="57">
        <v>1077</v>
      </c>
      <c r="C851" s="58">
        <v>724</v>
      </c>
      <c r="D851" s="58">
        <v>817</v>
      </c>
      <c r="E851" s="58">
        <v>934</v>
      </c>
      <c r="F851" s="58">
        <v>1738</v>
      </c>
      <c r="G851" s="58">
        <v>8100</v>
      </c>
      <c r="H851" s="58">
        <v>8938</v>
      </c>
      <c r="I851" s="58">
        <v>10381</v>
      </c>
      <c r="J851" s="58">
        <v>6417</v>
      </c>
      <c r="K851" s="58">
        <v>6400</v>
      </c>
      <c r="L851" s="58">
        <v>1200</v>
      </c>
      <c r="M851" s="58">
        <v>774</v>
      </c>
      <c r="N851" s="58">
        <v>1725</v>
      </c>
      <c r="O851" s="58">
        <v>1623</v>
      </c>
      <c r="P851" s="58">
        <v>2204</v>
      </c>
      <c r="Q851" s="58">
        <v>2749</v>
      </c>
      <c r="R851" s="58">
        <v>1715</v>
      </c>
      <c r="S851" s="58">
        <v>3880</v>
      </c>
      <c r="T851" s="58">
        <v>276</v>
      </c>
      <c r="U851" s="58">
        <v>3648</v>
      </c>
      <c r="V851" s="58">
        <v>1050</v>
      </c>
      <c r="W851" s="58">
        <v>1225</v>
      </c>
      <c r="X851" s="58">
        <v>1450</v>
      </c>
      <c r="Y851" s="58">
        <v>1440</v>
      </c>
      <c r="Z851" s="59">
        <v>1580</v>
      </c>
      <c r="AA851" s="59">
        <v>1670</v>
      </c>
      <c r="AB851" s="59">
        <v>1800</v>
      </c>
    </row>
    <row r="852" spans="1:59">
      <c r="A852" s="53">
        <v>41381</v>
      </c>
      <c r="B852" s="57">
        <v>1077</v>
      </c>
      <c r="C852" s="58">
        <v>711.25</v>
      </c>
      <c r="D852" s="58">
        <v>820</v>
      </c>
      <c r="E852" s="58">
        <v>915</v>
      </c>
      <c r="F852" s="58">
        <v>1694</v>
      </c>
      <c r="G852" s="58">
        <v>8088</v>
      </c>
      <c r="H852" s="58">
        <v>8900</v>
      </c>
      <c r="I852" s="58">
        <v>10375</v>
      </c>
      <c r="J852" s="58">
        <v>6657</v>
      </c>
      <c r="K852" s="58">
        <v>6233</v>
      </c>
      <c r="L852" s="58">
        <v>1300</v>
      </c>
      <c r="M852" s="58">
        <v>754</v>
      </c>
      <c r="N852" s="58">
        <v>1725</v>
      </c>
      <c r="O852" s="58">
        <v>1639</v>
      </c>
      <c r="P852" s="58">
        <v>2163</v>
      </c>
      <c r="Q852" s="58">
        <v>2794</v>
      </c>
      <c r="R852" s="58">
        <v>1705</v>
      </c>
      <c r="S852" s="58">
        <v>3880</v>
      </c>
      <c r="T852" s="58">
        <v>278</v>
      </c>
      <c r="U852" s="58">
        <v>3749</v>
      </c>
      <c r="V852" s="58">
        <v>1020</v>
      </c>
      <c r="W852" s="58">
        <v>1222</v>
      </c>
      <c r="X852" s="58">
        <v>1450</v>
      </c>
      <c r="Y852" s="58">
        <v>1470</v>
      </c>
      <c r="Z852" s="59">
        <v>1580</v>
      </c>
      <c r="AA852" s="59">
        <v>1670</v>
      </c>
      <c r="AB852" s="59">
        <v>1800</v>
      </c>
    </row>
    <row r="853" spans="1:59">
      <c r="A853" s="53">
        <v>41388</v>
      </c>
      <c r="B853" s="57">
        <v>1072</v>
      </c>
      <c r="C853" s="58">
        <v>711.25</v>
      </c>
      <c r="D853" s="58">
        <v>825</v>
      </c>
      <c r="E853" s="58">
        <v>915</v>
      </c>
      <c r="F853" s="58">
        <v>1650</v>
      </c>
      <c r="G853" s="58">
        <v>8088</v>
      </c>
      <c r="H853" s="58">
        <v>8871</v>
      </c>
      <c r="I853" s="58">
        <v>10375</v>
      </c>
      <c r="J853" s="58">
        <v>6633</v>
      </c>
      <c r="K853" s="58">
        <v>6233</v>
      </c>
      <c r="L853" s="58">
        <v>1300</v>
      </c>
      <c r="M853" s="58">
        <v>778</v>
      </c>
      <c r="N853" s="58">
        <v>1702</v>
      </c>
      <c r="O853" s="58">
        <v>1639</v>
      </c>
      <c r="P853" s="58">
        <v>2125</v>
      </c>
      <c r="Q853" s="58">
        <v>2794</v>
      </c>
      <c r="R853" s="58">
        <v>1661</v>
      </c>
      <c r="S853" s="58">
        <v>3921</v>
      </c>
      <c r="T853" s="58">
        <v>285</v>
      </c>
      <c r="U853" s="58">
        <v>3749</v>
      </c>
      <c r="V853" s="58">
        <v>1040</v>
      </c>
      <c r="W853" s="58">
        <v>1244</v>
      </c>
      <c r="X853" s="58">
        <v>1478</v>
      </c>
      <c r="Y853" s="58">
        <v>1470</v>
      </c>
      <c r="Z853" s="59">
        <v>1580</v>
      </c>
      <c r="AA853" s="59">
        <v>1670</v>
      </c>
      <c r="AB853" s="59">
        <v>1800</v>
      </c>
    </row>
    <row r="854" spans="1:59">
      <c r="A854" s="53">
        <v>41395</v>
      </c>
      <c r="B854" s="57">
        <v>1072</v>
      </c>
      <c r="C854" s="58">
        <v>712</v>
      </c>
      <c r="D854" s="58">
        <v>825</v>
      </c>
      <c r="E854" s="58">
        <v>915</v>
      </c>
      <c r="F854" s="58">
        <v>1650</v>
      </c>
      <c r="G854" s="58">
        <v>8088</v>
      </c>
      <c r="H854" s="58">
        <v>8857</v>
      </c>
      <c r="I854" s="58">
        <v>10286</v>
      </c>
      <c r="J854" s="58">
        <v>6686</v>
      </c>
      <c r="K854" s="58">
        <v>6233</v>
      </c>
      <c r="L854" s="58">
        <v>1267</v>
      </c>
      <c r="M854" s="58">
        <v>778</v>
      </c>
      <c r="N854" s="58">
        <v>1724</v>
      </c>
      <c r="O854" s="58">
        <v>1654</v>
      </c>
      <c r="P854" s="58">
        <v>2125</v>
      </c>
      <c r="Q854" s="58">
        <v>2765</v>
      </c>
      <c r="R854" s="58">
        <v>1661</v>
      </c>
      <c r="S854" s="58">
        <v>4021</v>
      </c>
      <c r="T854" s="58">
        <v>286</v>
      </c>
      <c r="U854" s="58">
        <v>3713</v>
      </c>
      <c r="V854" s="58">
        <v>1040</v>
      </c>
      <c r="W854" s="58">
        <v>1162</v>
      </c>
      <c r="X854" s="58">
        <v>1480</v>
      </c>
      <c r="Y854" s="58">
        <v>1450</v>
      </c>
      <c r="Z854" s="59">
        <v>1580</v>
      </c>
      <c r="AA854" s="59">
        <v>1670</v>
      </c>
      <c r="AB854" s="59">
        <v>1800</v>
      </c>
    </row>
    <row r="855" spans="1:59">
      <c r="A855" s="53">
        <v>41402</v>
      </c>
      <c r="B855" s="57">
        <v>1102</v>
      </c>
      <c r="C855" s="58">
        <v>718</v>
      </c>
      <c r="D855" s="58">
        <v>825</v>
      </c>
      <c r="E855" s="58">
        <v>908</v>
      </c>
      <c r="F855" s="58">
        <v>1650</v>
      </c>
      <c r="G855" s="58">
        <v>8086</v>
      </c>
      <c r="H855" s="58">
        <v>8857</v>
      </c>
      <c r="I855" s="58">
        <v>10286</v>
      </c>
      <c r="J855" s="58">
        <v>6714</v>
      </c>
      <c r="K855" s="58">
        <v>6233</v>
      </c>
      <c r="L855" s="58">
        <v>1200</v>
      </c>
      <c r="M855" s="58">
        <v>794</v>
      </c>
      <c r="N855" s="58">
        <v>1734</v>
      </c>
      <c r="O855" s="58">
        <v>1641</v>
      </c>
      <c r="P855" s="58">
        <v>2125</v>
      </c>
      <c r="Q855" s="58">
        <v>2765</v>
      </c>
      <c r="R855" s="58">
        <v>1661</v>
      </c>
      <c r="S855" s="58">
        <v>4042</v>
      </c>
      <c r="T855" s="58">
        <v>280</v>
      </c>
      <c r="U855" s="58">
        <v>3457</v>
      </c>
      <c r="V855" s="58">
        <v>1040</v>
      </c>
      <c r="W855" s="58">
        <v>1233</v>
      </c>
      <c r="X855" s="58">
        <v>1400</v>
      </c>
      <c r="Y855" s="58">
        <v>1450</v>
      </c>
      <c r="Z855" s="59">
        <v>1580</v>
      </c>
      <c r="AA855" s="59">
        <v>1670</v>
      </c>
      <c r="AB855" s="59">
        <v>1800</v>
      </c>
    </row>
    <row r="856" spans="1:59">
      <c r="A856" s="53">
        <v>41409</v>
      </c>
      <c r="B856" s="58">
        <v>1102</v>
      </c>
      <c r="C856" s="58">
        <v>718</v>
      </c>
      <c r="D856" s="58">
        <v>825</v>
      </c>
      <c r="E856" s="58">
        <v>908</v>
      </c>
      <c r="F856" s="58">
        <v>1650</v>
      </c>
      <c r="G856" s="58">
        <v>8086</v>
      </c>
      <c r="H856" s="58">
        <v>8857</v>
      </c>
      <c r="I856" s="58">
        <v>10286</v>
      </c>
      <c r="J856" s="58">
        <v>6857</v>
      </c>
      <c r="K856" s="58">
        <v>6233</v>
      </c>
      <c r="L856" s="58">
        <v>1200</v>
      </c>
      <c r="M856" s="58">
        <v>789</v>
      </c>
      <c r="N856" s="58">
        <v>1734</v>
      </c>
      <c r="O856" s="58">
        <v>1640</v>
      </c>
      <c r="P856" s="58">
        <v>2125</v>
      </c>
      <c r="Q856" s="58">
        <v>2753</v>
      </c>
      <c r="R856" s="58">
        <v>1661</v>
      </c>
      <c r="S856" s="58">
        <v>3983</v>
      </c>
      <c r="T856" s="58">
        <v>282</v>
      </c>
      <c r="U856" s="58">
        <v>3517</v>
      </c>
      <c r="V856" s="58">
        <v>1040</v>
      </c>
      <c r="W856" s="58">
        <v>1198</v>
      </c>
      <c r="X856" s="58">
        <v>1430</v>
      </c>
      <c r="Y856" s="58">
        <v>1468</v>
      </c>
      <c r="Z856" s="58">
        <v>1580</v>
      </c>
      <c r="AA856" s="58">
        <v>1670</v>
      </c>
      <c r="AB856" s="58">
        <v>1800</v>
      </c>
    </row>
    <row r="857" spans="1:59">
      <c r="A857" s="53">
        <v>41416</v>
      </c>
      <c r="B857" s="58">
        <v>1102</v>
      </c>
      <c r="C857" s="58">
        <v>724</v>
      </c>
      <c r="D857" s="58">
        <v>825</v>
      </c>
      <c r="E857" s="58">
        <v>908</v>
      </c>
      <c r="F857" s="58">
        <v>1650</v>
      </c>
      <c r="G857" s="58">
        <v>8371</v>
      </c>
      <c r="H857" s="58">
        <v>9014</v>
      </c>
      <c r="I857" s="58">
        <v>10357</v>
      </c>
      <c r="J857" s="58">
        <v>6967</v>
      </c>
      <c r="K857" s="58">
        <v>6400</v>
      </c>
      <c r="L857" s="58">
        <v>1167</v>
      </c>
      <c r="M857" s="58">
        <v>789</v>
      </c>
      <c r="N857" s="58">
        <v>1734</v>
      </c>
      <c r="O857" s="58">
        <v>1640</v>
      </c>
      <c r="P857" s="58">
        <v>2250</v>
      </c>
      <c r="Q857" s="58">
        <v>2753</v>
      </c>
      <c r="R857" s="58">
        <v>1661</v>
      </c>
      <c r="S857" s="58">
        <v>4054</v>
      </c>
      <c r="T857" s="58">
        <v>282</v>
      </c>
      <c r="U857" s="58">
        <v>3527</v>
      </c>
      <c r="V857" s="58">
        <v>990</v>
      </c>
      <c r="W857" s="58">
        <v>1198</v>
      </c>
      <c r="X857" s="58">
        <v>1430</v>
      </c>
      <c r="Y857" s="58">
        <v>1468</v>
      </c>
      <c r="Z857" s="58">
        <v>1580</v>
      </c>
      <c r="AA857" s="58">
        <v>1670</v>
      </c>
      <c r="AB857" s="58">
        <v>1800</v>
      </c>
    </row>
    <row r="858" spans="1:59">
      <c r="A858" s="53">
        <v>41423</v>
      </c>
      <c r="B858" s="57">
        <v>1102</v>
      </c>
      <c r="C858" s="58">
        <v>724</v>
      </c>
      <c r="D858" s="58">
        <v>825</v>
      </c>
      <c r="E858" s="58">
        <v>927</v>
      </c>
      <c r="F858" s="58">
        <v>1650</v>
      </c>
      <c r="G858" s="58">
        <v>8171</v>
      </c>
      <c r="H858" s="58">
        <v>8914</v>
      </c>
      <c r="I858" s="58">
        <v>10286</v>
      </c>
      <c r="J858" s="58">
        <v>6917</v>
      </c>
      <c r="K858" s="58">
        <v>6267</v>
      </c>
      <c r="L858" s="58">
        <v>1033</v>
      </c>
      <c r="M858" s="58">
        <v>786</v>
      </c>
      <c r="N858" s="58">
        <v>1734</v>
      </c>
      <c r="O858" s="58">
        <v>1640</v>
      </c>
      <c r="P858" s="58">
        <v>2264</v>
      </c>
      <c r="Q858" s="58">
        <v>2753</v>
      </c>
      <c r="R858" s="58">
        <v>1672</v>
      </c>
      <c r="S858" s="58">
        <v>4079</v>
      </c>
      <c r="T858" s="58">
        <v>282</v>
      </c>
      <c r="U858" s="58">
        <v>3527</v>
      </c>
      <c r="V858" s="58">
        <v>990</v>
      </c>
      <c r="W858" s="58">
        <v>1198</v>
      </c>
      <c r="X858" s="58">
        <v>1430</v>
      </c>
      <c r="Y858" s="58">
        <v>1468</v>
      </c>
      <c r="Z858" s="59">
        <v>1580</v>
      </c>
      <c r="AA858" s="59">
        <v>1670</v>
      </c>
      <c r="AB858" s="59">
        <v>1800</v>
      </c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</row>
    <row r="859" spans="1:59">
      <c r="A859" s="53">
        <v>41430</v>
      </c>
      <c r="B859" s="57">
        <v>1072</v>
      </c>
      <c r="C859" s="58">
        <v>724</v>
      </c>
      <c r="D859" s="58">
        <v>825</v>
      </c>
      <c r="E859" s="58">
        <v>927</v>
      </c>
      <c r="F859" s="58">
        <v>1650</v>
      </c>
      <c r="G859" s="58">
        <v>8143</v>
      </c>
      <c r="H859" s="58">
        <v>8914</v>
      </c>
      <c r="I859" s="58">
        <v>10286</v>
      </c>
      <c r="J859" s="58">
        <v>6883</v>
      </c>
      <c r="K859" s="58">
        <v>6133</v>
      </c>
      <c r="L859" s="58">
        <v>867</v>
      </c>
      <c r="M859" s="58">
        <v>744</v>
      </c>
      <c r="N859" s="58">
        <v>1674</v>
      </c>
      <c r="O859" s="58">
        <v>1569</v>
      </c>
      <c r="P859" s="58">
        <v>2264</v>
      </c>
      <c r="Q859" s="58">
        <v>2753</v>
      </c>
      <c r="R859" s="58">
        <v>1672</v>
      </c>
      <c r="S859" s="58">
        <v>4079</v>
      </c>
      <c r="T859" s="58">
        <v>287</v>
      </c>
      <c r="U859" s="58">
        <v>3527</v>
      </c>
      <c r="V859" s="58">
        <v>990</v>
      </c>
      <c r="W859" s="58">
        <v>1228</v>
      </c>
      <c r="X859" s="58">
        <v>1480</v>
      </c>
      <c r="Y859" s="58">
        <v>1448</v>
      </c>
      <c r="Z859" s="59">
        <v>1530</v>
      </c>
      <c r="AA859" s="59">
        <v>1620</v>
      </c>
      <c r="AB859" s="59">
        <v>1750</v>
      </c>
    </row>
    <row r="860" spans="1:59">
      <c r="A860" s="53">
        <v>41437</v>
      </c>
      <c r="B860" s="57">
        <v>1072</v>
      </c>
      <c r="C860" s="58">
        <v>724</v>
      </c>
      <c r="D860" s="58">
        <v>818</v>
      </c>
      <c r="E860" s="58">
        <v>927</v>
      </c>
      <c r="F860" s="58">
        <v>1650</v>
      </c>
      <c r="G860" s="58">
        <v>8129</v>
      </c>
      <c r="H860" s="58">
        <v>8914</v>
      </c>
      <c r="I860" s="58">
        <v>10286</v>
      </c>
      <c r="J860" s="58">
        <v>6717</v>
      </c>
      <c r="K860" s="58">
        <v>6133</v>
      </c>
      <c r="L860" s="58">
        <v>867</v>
      </c>
      <c r="M860" s="58">
        <v>699</v>
      </c>
      <c r="N860" s="58">
        <v>1647</v>
      </c>
      <c r="O860" s="58">
        <v>1569</v>
      </c>
      <c r="P860" s="58">
        <v>2264</v>
      </c>
      <c r="Q860" s="58">
        <v>2748</v>
      </c>
      <c r="R860" s="58">
        <v>1672</v>
      </c>
      <c r="S860" s="58">
        <v>4079</v>
      </c>
      <c r="T860" s="58">
        <v>280</v>
      </c>
      <c r="U860" s="58">
        <v>3527</v>
      </c>
      <c r="V860" s="58">
        <v>990</v>
      </c>
      <c r="W860" s="58">
        <v>1288</v>
      </c>
      <c r="X860" s="58">
        <v>1460</v>
      </c>
      <c r="Y860" s="58">
        <v>1448</v>
      </c>
      <c r="Z860" s="59">
        <v>1530</v>
      </c>
      <c r="AA860" s="59">
        <v>1620</v>
      </c>
      <c r="AB860" s="59">
        <v>1750</v>
      </c>
    </row>
    <row r="861" spans="1:59">
      <c r="A861" s="53">
        <v>41444</v>
      </c>
      <c r="B861" s="57">
        <v>1072</v>
      </c>
      <c r="C861" s="58">
        <v>724</v>
      </c>
      <c r="D861" s="58">
        <v>818</v>
      </c>
      <c r="E861" s="58">
        <v>927</v>
      </c>
      <c r="F861" s="58">
        <v>1650</v>
      </c>
      <c r="G861" s="58">
        <v>8129</v>
      </c>
      <c r="H861" s="58">
        <v>8914</v>
      </c>
      <c r="I861" s="58">
        <v>10286</v>
      </c>
      <c r="J861" s="58">
        <v>6767</v>
      </c>
      <c r="K861" s="58">
        <v>6133</v>
      </c>
      <c r="L861" s="58">
        <v>867</v>
      </c>
      <c r="M861" s="58">
        <v>696</v>
      </c>
      <c r="N861" s="58">
        <v>1637</v>
      </c>
      <c r="O861" s="58">
        <v>1579</v>
      </c>
      <c r="P861" s="58">
        <v>2256</v>
      </c>
      <c r="Q861" s="58">
        <v>2753</v>
      </c>
      <c r="R861" s="58">
        <v>1672</v>
      </c>
      <c r="S861" s="58">
        <v>4079</v>
      </c>
      <c r="T861" s="58">
        <v>280</v>
      </c>
      <c r="U861" s="58">
        <v>3497</v>
      </c>
      <c r="V861" s="58">
        <v>990</v>
      </c>
      <c r="W861" s="58">
        <v>1300</v>
      </c>
      <c r="X861" s="58">
        <v>1440</v>
      </c>
      <c r="Y861" s="58">
        <v>1448</v>
      </c>
      <c r="Z861" s="59">
        <v>1530</v>
      </c>
      <c r="AA861" s="59">
        <v>1620</v>
      </c>
      <c r="AB861" s="59">
        <v>1750</v>
      </c>
    </row>
    <row r="862" spans="1:59">
      <c r="A862" s="53">
        <v>41451</v>
      </c>
      <c r="B862" s="57">
        <v>1072</v>
      </c>
      <c r="C862" s="58">
        <v>724</v>
      </c>
      <c r="D862" s="58">
        <v>818</v>
      </c>
      <c r="E862" s="58">
        <v>927</v>
      </c>
      <c r="F862" s="58">
        <v>1650</v>
      </c>
      <c r="G862" s="58">
        <v>8100</v>
      </c>
      <c r="H862" s="58">
        <v>8914</v>
      </c>
      <c r="I862" s="58">
        <v>10286</v>
      </c>
      <c r="J862" s="58">
        <v>6660</v>
      </c>
      <c r="K862" s="58">
        <v>6133</v>
      </c>
      <c r="L862" s="58">
        <v>933</v>
      </c>
      <c r="M862" s="58">
        <v>692</v>
      </c>
      <c r="N862" s="58">
        <v>1617</v>
      </c>
      <c r="O862" s="58">
        <v>1545</v>
      </c>
      <c r="P862" s="58">
        <v>2256</v>
      </c>
      <c r="Q862" s="58">
        <v>2753</v>
      </c>
      <c r="R862" s="58">
        <v>1672</v>
      </c>
      <c r="S862" s="58">
        <v>4079</v>
      </c>
      <c r="T862" s="58">
        <v>280</v>
      </c>
      <c r="U862" s="58">
        <v>3497</v>
      </c>
      <c r="V862" s="58">
        <v>970</v>
      </c>
      <c r="W862" s="58">
        <v>1650</v>
      </c>
      <c r="X862" s="58">
        <v>1760</v>
      </c>
      <c r="Y862" s="58">
        <v>1448</v>
      </c>
      <c r="Z862" s="59">
        <v>1530</v>
      </c>
      <c r="AA862" s="59">
        <v>1620</v>
      </c>
      <c r="AB862" s="59">
        <v>1750</v>
      </c>
    </row>
    <row r="863" spans="1:59">
      <c r="A863" s="53">
        <v>41458</v>
      </c>
      <c r="B863" s="57">
        <v>1072</v>
      </c>
      <c r="C863" s="58">
        <v>724</v>
      </c>
      <c r="D863" s="58">
        <v>818</v>
      </c>
      <c r="E863" s="58">
        <v>927</v>
      </c>
      <c r="F863" s="58">
        <v>1650</v>
      </c>
      <c r="G863" s="58">
        <v>8100</v>
      </c>
      <c r="H863" s="58">
        <v>8914</v>
      </c>
      <c r="I863" s="58">
        <v>10286</v>
      </c>
      <c r="J863" s="58">
        <v>6620</v>
      </c>
      <c r="K863" s="58">
        <v>6133</v>
      </c>
      <c r="L863" s="58">
        <v>900</v>
      </c>
      <c r="M863" s="58">
        <v>692</v>
      </c>
      <c r="N863" s="58">
        <v>1617</v>
      </c>
      <c r="O863" s="58">
        <v>1545</v>
      </c>
      <c r="P863" s="58">
        <v>2231</v>
      </c>
      <c r="Q863" s="58">
        <v>2753</v>
      </c>
      <c r="R863" s="58">
        <v>1656</v>
      </c>
      <c r="S863" s="58">
        <v>4079</v>
      </c>
      <c r="T863" s="58">
        <v>280</v>
      </c>
      <c r="U863" s="58">
        <v>3447</v>
      </c>
      <c r="V863" s="58">
        <v>990</v>
      </c>
      <c r="W863" s="58">
        <v>1644</v>
      </c>
      <c r="X863" s="58">
        <v>1790</v>
      </c>
      <c r="Y863" s="58">
        <v>1428</v>
      </c>
      <c r="Z863" s="59">
        <v>1530</v>
      </c>
      <c r="AA863" s="59">
        <v>1620</v>
      </c>
      <c r="AB863" s="59">
        <v>1750</v>
      </c>
    </row>
    <row r="864" spans="1:59">
      <c r="A864" s="53">
        <v>41465</v>
      </c>
      <c r="B864" s="57">
        <v>1067</v>
      </c>
      <c r="C864" s="58">
        <v>724</v>
      </c>
      <c r="D864" s="58">
        <v>818</v>
      </c>
      <c r="E864" s="58">
        <v>927</v>
      </c>
      <c r="F864" s="58">
        <v>1679</v>
      </c>
      <c r="G864" s="58">
        <v>8086</v>
      </c>
      <c r="H864" s="58">
        <v>8986</v>
      </c>
      <c r="I864" s="58">
        <v>10286</v>
      </c>
      <c r="J864" s="58">
        <v>6620</v>
      </c>
      <c r="K864" s="58">
        <v>6167</v>
      </c>
      <c r="L864" s="58">
        <v>900</v>
      </c>
      <c r="M864" s="58">
        <v>692</v>
      </c>
      <c r="N864" s="58">
        <v>1617</v>
      </c>
      <c r="O864" s="58">
        <v>1545</v>
      </c>
      <c r="P864" s="58">
        <v>2231</v>
      </c>
      <c r="Q864" s="58">
        <v>2742</v>
      </c>
      <c r="R864" s="58">
        <v>1656</v>
      </c>
      <c r="S864" s="58">
        <v>4079</v>
      </c>
      <c r="T864" s="58">
        <v>280</v>
      </c>
      <c r="U864" s="58">
        <v>3430</v>
      </c>
      <c r="V864" s="58">
        <v>990</v>
      </c>
      <c r="W864" s="58">
        <v>1644</v>
      </c>
      <c r="X864" s="58">
        <v>1790</v>
      </c>
      <c r="Y864" s="58">
        <v>1428</v>
      </c>
      <c r="Z864" s="59">
        <v>1530</v>
      </c>
      <c r="AA864" s="59">
        <v>1620</v>
      </c>
      <c r="AB864" s="59">
        <v>1750</v>
      </c>
    </row>
    <row r="865" spans="1:59">
      <c r="A865" s="53">
        <v>41472</v>
      </c>
      <c r="B865" s="57">
        <v>1067</v>
      </c>
      <c r="C865" s="58">
        <v>724</v>
      </c>
      <c r="D865" s="58">
        <v>818</v>
      </c>
      <c r="E865" s="58">
        <v>927</v>
      </c>
      <c r="F865" s="58">
        <v>1693</v>
      </c>
      <c r="G865" s="58">
        <v>7986</v>
      </c>
      <c r="H865" s="58">
        <v>8914</v>
      </c>
      <c r="I865" s="58">
        <v>10214</v>
      </c>
      <c r="J865" s="58">
        <v>6580</v>
      </c>
      <c r="K865" s="58">
        <v>6100</v>
      </c>
      <c r="L865" s="58">
        <v>867</v>
      </c>
      <c r="M865" s="58">
        <v>692</v>
      </c>
      <c r="N865" s="58">
        <v>1617</v>
      </c>
      <c r="O865" s="58">
        <v>1545</v>
      </c>
      <c r="P865" s="58">
        <v>2231</v>
      </c>
      <c r="Q865" s="58">
        <v>2742</v>
      </c>
      <c r="R865" s="58">
        <v>1656</v>
      </c>
      <c r="S865" s="58">
        <v>4079</v>
      </c>
      <c r="T865" s="58">
        <v>280</v>
      </c>
      <c r="U865" s="58">
        <v>3380</v>
      </c>
      <c r="V865" s="58">
        <v>990</v>
      </c>
      <c r="W865" s="58">
        <v>1644</v>
      </c>
      <c r="X865" s="58">
        <v>1740</v>
      </c>
      <c r="Y865" s="58">
        <v>1418</v>
      </c>
      <c r="Z865" s="59">
        <v>1530</v>
      </c>
      <c r="AA865" s="59">
        <v>1620</v>
      </c>
      <c r="AB865" s="59">
        <v>1750</v>
      </c>
    </row>
    <row r="866" spans="1:59">
      <c r="A866" s="53">
        <v>41479</v>
      </c>
      <c r="B866" s="57">
        <v>1067</v>
      </c>
      <c r="C866" s="58">
        <v>724</v>
      </c>
      <c r="D866" s="58">
        <v>818</v>
      </c>
      <c r="E866" s="58">
        <v>927</v>
      </c>
      <c r="F866" s="58">
        <v>1693</v>
      </c>
      <c r="G866" s="58">
        <v>7786</v>
      </c>
      <c r="H866" s="58">
        <v>8700</v>
      </c>
      <c r="I866" s="58">
        <v>10071</v>
      </c>
      <c r="J866" s="58">
        <v>6320</v>
      </c>
      <c r="K866" s="58">
        <v>5933</v>
      </c>
      <c r="L866" s="58">
        <v>867</v>
      </c>
      <c r="M866" s="58">
        <v>692</v>
      </c>
      <c r="N866" s="58">
        <v>1617</v>
      </c>
      <c r="O866" s="58">
        <v>1531</v>
      </c>
      <c r="P866" s="58">
        <v>2231</v>
      </c>
      <c r="Q866" s="58">
        <v>2742</v>
      </c>
      <c r="R866" s="58">
        <v>1656</v>
      </c>
      <c r="S866" s="58">
        <v>4079</v>
      </c>
      <c r="T866" s="58">
        <v>279</v>
      </c>
      <c r="U866" s="58">
        <v>3380</v>
      </c>
      <c r="V866" s="58">
        <v>990</v>
      </c>
      <c r="W866" s="58">
        <v>1644</v>
      </c>
      <c r="X866" s="58">
        <v>1470</v>
      </c>
      <c r="Y866" s="58">
        <v>1390</v>
      </c>
      <c r="Z866" s="59">
        <v>1530</v>
      </c>
      <c r="AA866" s="59">
        <v>1620</v>
      </c>
      <c r="AB866" s="59">
        <v>1750</v>
      </c>
    </row>
    <row r="867" spans="1:59">
      <c r="A867" s="53">
        <v>41486</v>
      </c>
      <c r="B867" s="57">
        <v>1067</v>
      </c>
      <c r="C867" s="58">
        <v>724</v>
      </c>
      <c r="D867" s="58">
        <v>818</v>
      </c>
      <c r="E867" s="58">
        <v>927</v>
      </c>
      <c r="F867" s="58">
        <v>1693</v>
      </c>
      <c r="G867" s="58">
        <v>7550</v>
      </c>
      <c r="H867" s="58">
        <v>8471</v>
      </c>
      <c r="I867" s="58">
        <v>10000</v>
      </c>
      <c r="J867" s="58">
        <v>6360</v>
      </c>
      <c r="K867" s="58">
        <v>5933</v>
      </c>
      <c r="L867" s="58">
        <v>867</v>
      </c>
      <c r="M867" s="58">
        <v>692</v>
      </c>
      <c r="N867" s="58">
        <v>1617</v>
      </c>
      <c r="O867" s="58">
        <v>1508</v>
      </c>
      <c r="P867" s="58">
        <v>2231</v>
      </c>
      <c r="Q867" s="58">
        <v>2770</v>
      </c>
      <c r="R867" s="58">
        <v>1656</v>
      </c>
      <c r="S867" s="58">
        <v>4064</v>
      </c>
      <c r="T867" s="58">
        <v>279</v>
      </c>
      <c r="U867" s="58">
        <v>3410</v>
      </c>
      <c r="V867" s="58">
        <v>990</v>
      </c>
      <c r="W867" s="58">
        <v>1822</v>
      </c>
      <c r="X867" s="58">
        <v>1360</v>
      </c>
      <c r="Y867" s="58">
        <v>1438</v>
      </c>
      <c r="Z867" s="59">
        <v>1530</v>
      </c>
      <c r="AA867" s="59">
        <v>1620</v>
      </c>
      <c r="AB867" s="59">
        <v>1750</v>
      </c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</row>
    <row r="868" spans="1:59">
      <c r="A868" s="53">
        <v>41493</v>
      </c>
      <c r="B868" s="57">
        <v>1067</v>
      </c>
      <c r="C868" s="58">
        <v>724</v>
      </c>
      <c r="D868" s="58">
        <v>818</v>
      </c>
      <c r="E868" s="58">
        <v>927</v>
      </c>
      <c r="F868" s="58">
        <v>1721</v>
      </c>
      <c r="G868" s="58">
        <v>7525</v>
      </c>
      <c r="H868" s="58">
        <v>8400</v>
      </c>
      <c r="I868" s="58">
        <v>10000</v>
      </c>
      <c r="J868" s="58">
        <v>6300</v>
      </c>
      <c r="K868" s="58">
        <v>5933</v>
      </c>
      <c r="L868" s="58">
        <v>900</v>
      </c>
      <c r="M868" s="58">
        <v>692</v>
      </c>
      <c r="N868" s="58">
        <v>1617</v>
      </c>
      <c r="O868" s="58">
        <v>1508</v>
      </c>
      <c r="P868" s="58">
        <v>2231</v>
      </c>
      <c r="Q868" s="58">
        <v>2792</v>
      </c>
      <c r="R868" s="58">
        <v>1656</v>
      </c>
      <c r="S868" s="58">
        <v>4064</v>
      </c>
      <c r="T868" s="58">
        <v>279</v>
      </c>
      <c r="U868" s="58">
        <v>3410</v>
      </c>
      <c r="V868" s="58">
        <v>990</v>
      </c>
      <c r="W868" s="58">
        <v>1711</v>
      </c>
      <c r="X868" s="58">
        <v>1310</v>
      </c>
      <c r="Y868" s="58">
        <v>1438</v>
      </c>
      <c r="Z868" s="59">
        <v>1530</v>
      </c>
      <c r="AA868" s="59">
        <v>1620</v>
      </c>
      <c r="AB868" s="59">
        <v>1750</v>
      </c>
    </row>
    <row r="869" spans="1:59">
      <c r="A869" s="53">
        <v>41500</v>
      </c>
      <c r="B869" s="57">
        <v>1067</v>
      </c>
      <c r="C869" s="58">
        <v>724</v>
      </c>
      <c r="D869" s="58">
        <v>818</v>
      </c>
      <c r="E869" s="58">
        <v>927</v>
      </c>
      <c r="F869" s="58">
        <v>1750</v>
      </c>
      <c r="G869" s="58">
        <v>7413</v>
      </c>
      <c r="H869" s="58">
        <v>8286</v>
      </c>
      <c r="I869" s="58">
        <v>10000</v>
      </c>
      <c r="J869" s="58">
        <v>5960</v>
      </c>
      <c r="K869" s="58">
        <v>5900</v>
      </c>
      <c r="L869" s="58">
        <v>900</v>
      </c>
      <c r="M869" s="58">
        <v>692</v>
      </c>
      <c r="N869" s="58">
        <v>1617</v>
      </c>
      <c r="O869" s="58">
        <v>1508</v>
      </c>
      <c r="P869" s="58">
        <v>2231</v>
      </c>
      <c r="Q869" s="58">
        <v>2792</v>
      </c>
      <c r="R869" s="58">
        <v>1656</v>
      </c>
      <c r="S869" s="58">
        <v>4064</v>
      </c>
      <c r="T869" s="58">
        <v>279</v>
      </c>
      <c r="U869" s="58">
        <v>3410</v>
      </c>
      <c r="V869" s="58">
        <v>890</v>
      </c>
      <c r="W869" s="58">
        <v>1456</v>
      </c>
      <c r="X869" s="58">
        <v>1210</v>
      </c>
      <c r="Y869" s="58">
        <v>1278</v>
      </c>
      <c r="Z869" s="59">
        <v>1530</v>
      </c>
      <c r="AA869" s="59">
        <v>1620</v>
      </c>
      <c r="AB869" s="59">
        <v>1750</v>
      </c>
    </row>
    <row r="870" spans="1:59">
      <c r="A870" s="53">
        <v>41507</v>
      </c>
      <c r="B870" s="57">
        <v>1065</v>
      </c>
      <c r="C870" s="58">
        <v>733</v>
      </c>
      <c r="D870" s="58">
        <v>822</v>
      </c>
      <c r="E870" s="58">
        <v>926</v>
      </c>
      <c r="F870" s="58">
        <v>1821</v>
      </c>
      <c r="G870" s="58">
        <v>7425</v>
      </c>
      <c r="H870" s="58">
        <v>8429</v>
      </c>
      <c r="I870" s="58">
        <v>10071</v>
      </c>
      <c r="J870" s="58">
        <v>5900</v>
      </c>
      <c r="K870" s="58">
        <v>5850</v>
      </c>
      <c r="L870" s="58">
        <v>925</v>
      </c>
      <c r="M870" s="58">
        <v>739</v>
      </c>
      <c r="N870" s="58">
        <v>1677</v>
      </c>
      <c r="O870" s="58">
        <v>1587</v>
      </c>
      <c r="P870" s="58">
        <v>2206</v>
      </c>
      <c r="Q870" s="58">
        <v>2829</v>
      </c>
      <c r="R870" s="58">
        <v>1656</v>
      </c>
      <c r="S870" s="58">
        <v>4131</v>
      </c>
      <c r="T870" s="58">
        <v>283</v>
      </c>
      <c r="U870" s="58">
        <v>3500</v>
      </c>
      <c r="V870" s="58">
        <v>855</v>
      </c>
      <c r="W870" s="58">
        <v>1380</v>
      </c>
      <c r="X870" s="58">
        <v>1033</v>
      </c>
      <c r="Y870" s="58">
        <v>1289</v>
      </c>
      <c r="Z870" s="59">
        <v>1530</v>
      </c>
      <c r="AA870" s="59">
        <v>1620</v>
      </c>
      <c r="AB870" s="59">
        <v>1750</v>
      </c>
    </row>
    <row r="871" spans="1:59">
      <c r="A871" s="53">
        <v>41514</v>
      </c>
      <c r="B871" s="57">
        <v>1065</v>
      </c>
      <c r="C871" s="58">
        <v>733</v>
      </c>
      <c r="D871" s="58">
        <v>822</v>
      </c>
      <c r="E871" s="58">
        <v>926</v>
      </c>
      <c r="F871" s="58">
        <v>1836</v>
      </c>
      <c r="G871" s="58">
        <v>7814</v>
      </c>
      <c r="H871" s="58">
        <v>8663</v>
      </c>
      <c r="I871" s="58">
        <v>10071</v>
      </c>
      <c r="J871" s="58">
        <v>6560</v>
      </c>
      <c r="K871" s="58">
        <v>6200</v>
      </c>
      <c r="L871" s="58">
        <v>925</v>
      </c>
      <c r="M871" s="58">
        <v>751</v>
      </c>
      <c r="N871" s="58">
        <v>1732</v>
      </c>
      <c r="O871" s="58">
        <v>1643</v>
      </c>
      <c r="P871" s="58">
        <v>2206</v>
      </c>
      <c r="Q871" s="58">
        <v>2829</v>
      </c>
      <c r="R871" s="58">
        <v>1656</v>
      </c>
      <c r="S871" s="58">
        <v>4131</v>
      </c>
      <c r="T871" s="58">
        <v>283</v>
      </c>
      <c r="U871" s="58">
        <v>3500</v>
      </c>
      <c r="V871" s="58">
        <v>855</v>
      </c>
      <c r="W871" s="58">
        <v>1270</v>
      </c>
      <c r="X871" s="58">
        <v>1033</v>
      </c>
      <c r="Y871" s="58">
        <v>1289</v>
      </c>
      <c r="Z871" s="59">
        <v>1530</v>
      </c>
      <c r="AA871" s="59">
        <v>1620</v>
      </c>
      <c r="AB871" s="59">
        <v>1750</v>
      </c>
    </row>
    <row r="872" spans="1:59">
      <c r="A872" s="53">
        <v>41521</v>
      </c>
      <c r="B872" s="57">
        <v>1065</v>
      </c>
      <c r="C872" s="58">
        <v>733</v>
      </c>
      <c r="D872" s="58">
        <v>822</v>
      </c>
      <c r="E872" s="58">
        <v>926</v>
      </c>
      <c r="F872" s="58">
        <v>1886</v>
      </c>
      <c r="G872" s="58">
        <v>7629</v>
      </c>
      <c r="H872" s="58">
        <v>8588</v>
      </c>
      <c r="I872" s="58">
        <v>10071</v>
      </c>
      <c r="J872" s="58">
        <v>6560</v>
      </c>
      <c r="K872" s="58">
        <v>6200</v>
      </c>
      <c r="L872" s="58">
        <v>925</v>
      </c>
      <c r="M872" s="58">
        <v>731</v>
      </c>
      <c r="N872" s="58">
        <v>1697</v>
      </c>
      <c r="O872" s="58">
        <v>1633</v>
      </c>
      <c r="P872" s="58">
        <v>2206</v>
      </c>
      <c r="Q872" s="58">
        <v>2829</v>
      </c>
      <c r="R872" s="58">
        <v>1656</v>
      </c>
      <c r="S872" s="58">
        <v>4218</v>
      </c>
      <c r="T872" s="58">
        <v>283</v>
      </c>
      <c r="U872" s="58">
        <v>3500</v>
      </c>
      <c r="V872" s="58">
        <v>855</v>
      </c>
      <c r="W872" s="58">
        <v>1200</v>
      </c>
      <c r="X872" s="58">
        <v>1033</v>
      </c>
      <c r="Y872" s="58">
        <v>1289</v>
      </c>
      <c r="Z872" s="59">
        <v>1530</v>
      </c>
      <c r="AA872" s="59">
        <v>1620</v>
      </c>
      <c r="AB872" s="59">
        <v>1750</v>
      </c>
    </row>
    <row r="873" spans="1:59">
      <c r="A873" s="53">
        <v>41528</v>
      </c>
      <c r="B873" s="57">
        <v>1065</v>
      </c>
      <c r="C873" s="58">
        <v>733</v>
      </c>
      <c r="D873" s="58">
        <v>822</v>
      </c>
      <c r="E873" s="58">
        <v>928</v>
      </c>
      <c r="F873" s="58">
        <v>1920</v>
      </c>
      <c r="G873" s="58">
        <v>7429</v>
      </c>
      <c r="H873" s="58">
        <v>8425</v>
      </c>
      <c r="I873" s="58">
        <v>9929</v>
      </c>
      <c r="J873" s="58">
        <v>6100</v>
      </c>
      <c r="K873" s="58">
        <v>5975</v>
      </c>
      <c r="L873" s="58">
        <v>925</v>
      </c>
      <c r="M873" s="58">
        <v>731</v>
      </c>
      <c r="N873" s="58">
        <v>1697</v>
      </c>
      <c r="O873" s="58">
        <v>1633</v>
      </c>
      <c r="P873" s="58">
        <v>2206</v>
      </c>
      <c r="Q873" s="58">
        <v>2829</v>
      </c>
      <c r="R873" s="58">
        <v>1656</v>
      </c>
      <c r="S873" s="58">
        <v>4216</v>
      </c>
      <c r="T873" s="58">
        <v>323</v>
      </c>
      <c r="U873" s="58">
        <v>3500</v>
      </c>
      <c r="V873" s="58">
        <v>855</v>
      </c>
      <c r="W873" s="58">
        <v>1180</v>
      </c>
      <c r="X873" s="58">
        <v>1011</v>
      </c>
      <c r="Y873" s="58">
        <v>1289</v>
      </c>
      <c r="Z873" s="59">
        <v>1530</v>
      </c>
      <c r="AA873" s="59">
        <v>1620</v>
      </c>
      <c r="AB873" s="59">
        <v>1750</v>
      </c>
    </row>
    <row r="874" spans="1:59">
      <c r="A874" s="53">
        <v>41535</v>
      </c>
      <c r="B874" s="57">
        <v>1055</v>
      </c>
      <c r="C874" s="58">
        <v>740</v>
      </c>
      <c r="D874" s="58">
        <v>822</v>
      </c>
      <c r="E874" s="58">
        <v>928</v>
      </c>
      <c r="F874" s="58">
        <v>1920</v>
      </c>
      <c r="G874" s="58">
        <v>7257</v>
      </c>
      <c r="H874" s="58">
        <v>8214</v>
      </c>
      <c r="I874" s="58">
        <v>9714</v>
      </c>
      <c r="J874" s="58">
        <v>6060</v>
      </c>
      <c r="K874" s="58">
        <v>5975</v>
      </c>
      <c r="L874" s="58">
        <v>1000</v>
      </c>
      <c r="M874" s="58">
        <v>756</v>
      </c>
      <c r="N874" s="58">
        <v>1727</v>
      </c>
      <c r="O874" s="58">
        <v>1690</v>
      </c>
      <c r="P874" s="58">
        <v>2206</v>
      </c>
      <c r="Q874" s="58">
        <v>2884</v>
      </c>
      <c r="R874" s="58">
        <v>1656</v>
      </c>
      <c r="S874" s="58">
        <v>4216</v>
      </c>
      <c r="T874" s="58">
        <v>331</v>
      </c>
      <c r="U874" s="58">
        <v>3460</v>
      </c>
      <c r="V874" s="58">
        <v>815</v>
      </c>
      <c r="W874" s="58">
        <v>1140</v>
      </c>
      <c r="X874" s="58">
        <v>1010</v>
      </c>
      <c r="Y874" s="58">
        <v>1240</v>
      </c>
      <c r="Z874" s="59">
        <v>1530</v>
      </c>
      <c r="AA874" s="59">
        <v>1620</v>
      </c>
      <c r="AB874" s="59">
        <v>1750</v>
      </c>
    </row>
    <row r="875" spans="1:59">
      <c r="A875" s="53">
        <v>41542</v>
      </c>
      <c r="B875" s="57">
        <v>1059</v>
      </c>
      <c r="C875" s="58">
        <v>723</v>
      </c>
      <c r="D875" s="58">
        <v>833</v>
      </c>
      <c r="E875" s="58">
        <v>928</v>
      </c>
      <c r="F875" s="58">
        <v>2220</v>
      </c>
      <c r="G875" s="58">
        <v>6914</v>
      </c>
      <c r="H875" s="58">
        <v>7779</v>
      </c>
      <c r="I875" s="58">
        <v>9401</v>
      </c>
      <c r="J875" s="58">
        <v>5560</v>
      </c>
      <c r="K875" s="58">
        <v>5750</v>
      </c>
      <c r="L875" s="58">
        <v>1000</v>
      </c>
      <c r="M875" s="58">
        <v>751</v>
      </c>
      <c r="N875" s="58">
        <v>1741</v>
      </c>
      <c r="O875" s="58">
        <v>1680</v>
      </c>
      <c r="P875" s="58">
        <v>2233</v>
      </c>
      <c r="Q875" s="58">
        <v>3029</v>
      </c>
      <c r="R875" s="58">
        <v>1656</v>
      </c>
      <c r="S875" s="58">
        <v>4216</v>
      </c>
      <c r="T875" s="58">
        <v>331</v>
      </c>
      <c r="U875" s="58">
        <v>3460</v>
      </c>
      <c r="V875" s="58">
        <v>700</v>
      </c>
      <c r="W875" s="58">
        <v>935</v>
      </c>
      <c r="X875" s="58">
        <v>885</v>
      </c>
      <c r="Y875" s="58">
        <v>1170</v>
      </c>
      <c r="Z875" s="59">
        <v>1550</v>
      </c>
      <c r="AA875" s="59">
        <v>1640</v>
      </c>
      <c r="AB875" s="59">
        <v>1770</v>
      </c>
    </row>
    <row r="876" spans="1:59">
      <c r="A876" s="53">
        <v>41549</v>
      </c>
      <c r="B876" s="57">
        <v>1059</v>
      </c>
      <c r="C876" s="58">
        <v>723</v>
      </c>
      <c r="D876" s="58">
        <v>833</v>
      </c>
      <c r="E876" s="58">
        <v>928</v>
      </c>
      <c r="F876" s="58">
        <v>2349</v>
      </c>
      <c r="G876" s="58">
        <v>6948</v>
      </c>
      <c r="H876" s="58">
        <v>7881</v>
      </c>
      <c r="I876" s="58">
        <v>9590</v>
      </c>
      <c r="J876" s="58">
        <v>5833</v>
      </c>
      <c r="K876" s="58">
        <v>5750</v>
      </c>
      <c r="L876" s="58">
        <v>1050</v>
      </c>
      <c r="M876" s="58">
        <v>746</v>
      </c>
      <c r="N876" s="58">
        <v>1751</v>
      </c>
      <c r="O876" s="58">
        <v>1680</v>
      </c>
      <c r="P876" s="58">
        <v>2233</v>
      </c>
      <c r="Q876" s="58">
        <v>3058</v>
      </c>
      <c r="R876" s="58">
        <v>1656</v>
      </c>
      <c r="S876" s="58">
        <v>4238</v>
      </c>
      <c r="T876" s="58">
        <v>330</v>
      </c>
      <c r="U876" s="58">
        <v>3520</v>
      </c>
      <c r="V876" s="58">
        <v>700</v>
      </c>
      <c r="W876" s="58">
        <v>885</v>
      </c>
      <c r="X876" s="58">
        <v>825</v>
      </c>
      <c r="Y876" s="58">
        <v>1170</v>
      </c>
      <c r="Z876" s="59">
        <v>1530</v>
      </c>
      <c r="AA876" s="59">
        <v>1620</v>
      </c>
      <c r="AB876" s="59">
        <v>1750</v>
      </c>
    </row>
    <row r="877" spans="1:59">
      <c r="A877" s="53">
        <v>41556</v>
      </c>
      <c r="B877" s="57">
        <v>1059</v>
      </c>
      <c r="C877" s="58">
        <v>729</v>
      </c>
      <c r="D877" s="58">
        <v>839</v>
      </c>
      <c r="E877" s="58">
        <v>928</v>
      </c>
      <c r="F877" s="58">
        <v>2306</v>
      </c>
      <c r="G877" s="58">
        <v>6826</v>
      </c>
      <c r="H877" s="58">
        <v>7770</v>
      </c>
      <c r="I877" s="58">
        <v>9479</v>
      </c>
      <c r="J877" s="58">
        <v>6157</v>
      </c>
      <c r="K877" s="58">
        <v>5625</v>
      </c>
      <c r="L877" s="58">
        <v>1100</v>
      </c>
      <c r="M877" s="58">
        <v>759</v>
      </c>
      <c r="N877" s="58">
        <v>1759</v>
      </c>
      <c r="O877" s="58">
        <v>1722</v>
      </c>
      <c r="P877" s="58">
        <v>2244</v>
      </c>
      <c r="Q877" s="58">
        <v>3070</v>
      </c>
      <c r="R877" s="58">
        <v>1656</v>
      </c>
      <c r="S877" s="58">
        <v>4282</v>
      </c>
      <c r="T877" s="58">
        <v>330</v>
      </c>
      <c r="U877" s="58">
        <v>3520</v>
      </c>
      <c r="V877" s="58">
        <v>650</v>
      </c>
      <c r="W877" s="58">
        <v>895</v>
      </c>
      <c r="X877" s="58">
        <v>815</v>
      </c>
      <c r="Y877" s="58">
        <v>1180</v>
      </c>
      <c r="Z877" s="59">
        <v>1530</v>
      </c>
      <c r="AA877" s="59">
        <v>1620</v>
      </c>
      <c r="AB877" s="59">
        <v>1750</v>
      </c>
    </row>
    <row r="878" spans="1:59">
      <c r="A878" s="53">
        <v>41563</v>
      </c>
      <c r="B878" s="57">
        <v>1080</v>
      </c>
      <c r="C878" s="58">
        <v>745</v>
      </c>
      <c r="D878" s="58">
        <v>839</v>
      </c>
      <c r="E878" s="58">
        <v>928</v>
      </c>
      <c r="F878" s="58">
        <v>2277</v>
      </c>
      <c r="G878" s="58">
        <v>6870</v>
      </c>
      <c r="H878" s="58">
        <v>7826</v>
      </c>
      <c r="I878" s="58">
        <v>9479</v>
      </c>
      <c r="J878" s="58">
        <v>6186</v>
      </c>
      <c r="K878" s="58">
        <v>5575</v>
      </c>
      <c r="L878" s="58">
        <v>1167</v>
      </c>
      <c r="M878" s="58">
        <v>759</v>
      </c>
      <c r="N878" s="58">
        <v>1774</v>
      </c>
      <c r="O878" s="58">
        <v>1700</v>
      </c>
      <c r="P878" s="58">
        <v>2244</v>
      </c>
      <c r="Q878" s="58">
        <v>3114</v>
      </c>
      <c r="R878" s="58">
        <v>1656</v>
      </c>
      <c r="S878" s="58">
        <v>4282</v>
      </c>
      <c r="T878" s="58">
        <v>330</v>
      </c>
      <c r="U878" s="58">
        <v>3520</v>
      </c>
      <c r="V878" s="58">
        <v>643</v>
      </c>
      <c r="W878" s="58">
        <v>905</v>
      </c>
      <c r="X878" s="58">
        <v>815</v>
      </c>
      <c r="Y878" s="58">
        <v>1210</v>
      </c>
      <c r="Z878" s="59">
        <v>1530</v>
      </c>
      <c r="AA878" s="59">
        <v>1620</v>
      </c>
      <c r="AB878" s="59">
        <v>1750</v>
      </c>
    </row>
    <row r="879" spans="1:59">
      <c r="A879" s="53">
        <v>41570</v>
      </c>
      <c r="B879" s="57">
        <v>1080</v>
      </c>
      <c r="C879" s="58">
        <v>745</v>
      </c>
      <c r="D879" s="58">
        <v>839</v>
      </c>
      <c r="E879" s="58">
        <v>928</v>
      </c>
      <c r="F879" s="58">
        <v>2277</v>
      </c>
      <c r="G879" s="58">
        <v>6748</v>
      </c>
      <c r="H879" s="58">
        <v>7748</v>
      </c>
      <c r="I879" s="58">
        <v>9446</v>
      </c>
      <c r="J879" s="58">
        <v>6186</v>
      </c>
      <c r="K879" s="58">
        <v>5450</v>
      </c>
      <c r="L879" s="58">
        <v>1200</v>
      </c>
      <c r="M879" s="58">
        <v>764</v>
      </c>
      <c r="N879" s="58">
        <v>1769</v>
      </c>
      <c r="O879" s="58">
        <v>1700</v>
      </c>
      <c r="P879" s="58">
        <v>2244</v>
      </c>
      <c r="Q879" s="58">
        <v>3114</v>
      </c>
      <c r="R879" s="58">
        <v>1656</v>
      </c>
      <c r="S879" s="58">
        <v>4282</v>
      </c>
      <c r="T879" s="58">
        <v>352</v>
      </c>
      <c r="U879" s="58">
        <v>3520</v>
      </c>
      <c r="V879" s="58">
        <v>643</v>
      </c>
      <c r="W879" s="58">
        <v>905</v>
      </c>
      <c r="X879" s="58">
        <v>815</v>
      </c>
      <c r="Y879" s="58">
        <v>1200</v>
      </c>
      <c r="Z879" s="59">
        <v>1530</v>
      </c>
      <c r="AA879" s="59">
        <v>1620</v>
      </c>
      <c r="AB879" s="59">
        <v>1750</v>
      </c>
    </row>
    <row r="880" spans="1:59">
      <c r="A880" s="53">
        <v>41577</v>
      </c>
      <c r="B880" s="57">
        <v>1080</v>
      </c>
      <c r="C880" s="58">
        <v>745</v>
      </c>
      <c r="D880" s="58">
        <v>839</v>
      </c>
      <c r="E880" s="58">
        <v>928</v>
      </c>
      <c r="F880" s="58">
        <v>2263</v>
      </c>
      <c r="G880" s="58">
        <v>6622</v>
      </c>
      <c r="H880" s="58">
        <v>7656</v>
      </c>
      <c r="I880" s="58">
        <v>9278</v>
      </c>
      <c r="J880" s="58">
        <v>5767</v>
      </c>
      <c r="K880" s="58">
        <v>4825</v>
      </c>
      <c r="L880" s="58">
        <v>1350</v>
      </c>
      <c r="M880" s="58">
        <v>844</v>
      </c>
      <c r="N880" s="58">
        <v>1975</v>
      </c>
      <c r="O880" s="58">
        <v>1938</v>
      </c>
      <c r="P880" s="58">
        <v>2244</v>
      </c>
      <c r="Q880" s="58">
        <v>3114</v>
      </c>
      <c r="R880" s="58">
        <v>1667</v>
      </c>
      <c r="S880" s="58">
        <v>4282</v>
      </c>
      <c r="T880" s="58">
        <v>372</v>
      </c>
      <c r="U880" s="58">
        <v>3570</v>
      </c>
      <c r="V880" s="58">
        <v>708</v>
      </c>
      <c r="W880" s="58">
        <v>950</v>
      </c>
      <c r="X880" s="58">
        <v>960</v>
      </c>
      <c r="Y880" s="58">
        <v>1300</v>
      </c>
      <c r="Z880" s="59">
        <v>1530</v>
      </c>
      <c r="AA880" s="59">
        <v>1620</v>
      </c>
      <c r="AB880" s="59">
        <v>1750</v>
      </c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</row>
    <row r="881" spans="1:59">
      <c r="A881" s="53">
        <v>41584</v>
      </c>
      <c r="B881" s="57">
        <v>1080</v>
      </c>
      <c r="C881" s="58">
        <v>740</v>
      </c>
      <c r="D881" s="58">
        <v>840</v>
      </c>
      <c r="E881" s="58">
        <v>930</v>
      </c>
      <c r="F881" s="58">
        <v>2265</v>
      </c>
      <c r="G881" s="58">
        <v>6755</v>
      </c>
      <c r="H881" s="58">
        <v>7810</v>
      </c>
      <c r="I881" s="58">
        <v>9245</v>
      </c>
      <c r="J881" s="58">
        <v>5620</v>
      </c>
      <c r="K881" s="58">
        <v>5100</v>
      </c>
      <c r="L881" s="58">
        <v>1400</v>
      </c>
      <c r="M881" s="58">
        <v>860</v>
      </c>
      <c r="N881" s="58">
        <v>2010</v>
      </c>
      <c r="O881" s="58">
        <v>1990</v>
      </c>
      <c r="P881" s="58">
        <v>2245</v>
      </c>
      <c r="Q881" s="58">
        <v>3115</v>
      </c>
      <c r="R881" s="58">
        <v>1665</v>
      </c>
      <c r="S881" s="58">
        <v>4280</v>
      </c>
      <c r="T881" s="58">
        <v>365</v>
      </c>
      <c r="U881" s="58">
        <v>3570</v>
      </c>
      <c r="V881" s="58">
        <v>720</v>
      </c>
      <c r="W881" s="58">
        <v>970</v>
      </c>
      <c r="X881" s="58">
        <v>945</v>
      </c>
      <c r="Y881" s="58">
        <v>1300</v>
      </c>
      <c r="Z881" s="59">
        <v>1530</v>
      </c>
      <c r="AA881" s="59">
        <v>1620</v>
      </c>
      <c r="AB881" s="59">
        <v>1750</v>
      </c>
    </row>
    <row r="882" spans="1:59">
      <c r="A882" s="53">
        <v>41591</v>
      </c>
      <c r="B882" s="57">
        <v>1085</v>
      </c>
      <c r="C882" s="58">
        <v>750</v>
      </c>
      <c r="D882" s="58">
        <v>840</v>
      </c>
      <c r="E882" s="58">
        <v>930</v>
      </c>
      <c r="F882" s="58">
        <v>2260</v>
      </c>
      <c r="G882" s="58">
        <v>6760</v>
      </c>
      <c r="H882" s="58">
        <v>7710</v>
      </c>
      <c r="I882" s="58">
        <v>9020</v>
      </c>
      <c r="J882" s="58">
        <v>5800</v>
      </c>
      <c r="K882" s="58">
        <v>5100</v>
      </c>
      <c r="L882" s="58">
        <v>1400</v>
      </c>
      <c r="M882" s="58">
        <v>860</v>
      </c>
      <c r="N882" s="58">
        <v>2010</v>
      </c>
      <c r="O882" s="58">
        <v>1990</v>
      </c>
      <c r="P882" s="58">
        <v>2245</v>
      </c>
      <c r="Q882" s="58">
        <v>3115</v>
      </c>
      <c r="R882" s="58">
        <v>1670</v>
      </c>
      <c r="S882" s="58">
        <v>4510</v>
      </c>
      <c r="T882" s="58">
        <v>390</v>
      </c>
      <c r="U882" s="58">
        <v>3570</v>
      </c>
      <c r="V882" s="58">
        <v>765</v>
      </c>
      <c r="W882" s="58">
        <v>1240</v>
      </c>
      <c r="X882" s="58">
        <v>1210</v>
      </c>
      <c r="Y882" s="58">
        <v>1290</v>
      </c>
      <c r="Z882" s="59">
        <v>1530</v>
      </c>
      <c r="AA882" s="59">
        <v>1620</v>
      </c>
      <c r="AB882" s="59">
        <v>1750</v>
      </c>
    </row>
    <row r="883" spans="1:59">
      <c r="A883" s="53">
        <v>41598</v>
      </c>
      <c r="B883" s="57">
        <v>1085</v>
      </c>
      <c r="C883" s="58">
        <v>750</v>
      </c>
      <c r="D883" s="58">
        <v>840</v>
      </c>
      <c r="E883" s="58">
        <v>930</v>
      </c>
      <c r="F883" s="58">
        <v>2265</v>
      </c>
      <c r="G883" s="58">
        <v>6645</v>
      </c>
      <c r="H883" s="58">
        <v>7690</v>
      </c>
      <c r="I883" s="58">
        <v>9080</v>
      </c>
      <c r="J883" s="58">
        <v>5815</v>
      </c>
      <c r="K883" s="58">
        <v>4925</v>
      </c>
      <c r="L883" s="58">
        <v>1450</v>
      </c>
      <c r="M883" s="58">
        <v>865</v>
      </c>
      <c r="N883" s="58">
        <v>2010</v>
      </c>
      <c r="O883" s="58">
        <v>1995</v>
      </c>
      <c r="P883" s="58">
        <v>2245</v>
      </c>
      <c r="Q883" s="58">
        <v>3115</v>
      </c>
      <c r="R883" s="58">
        <v>1665</v>
      </c>
      <c r="S883" s="58">
        <v>4505</v>
      </c>
      <c r="T883" s="58">
        <v>395</v>
      </c>
      <c r="U883" s="58">
        <v>3570</v>
      </c>
      <c r="V883" s="58">
        <v>815</v>
      </c>
      <c r="W883" s="58">
        <v>1240</v>
      </c>
      <c r="X883" s="58">
        <v>1210</v>
      </c>
      <c r="Y883" s="58">
        <v>1290</v>
      </c>
      <c r="Z883" s="59">
        <v>1530</v>
      </c>
      <c r="AA883" s="59">
        <v>1620</v>
      </c>
      <c r="AB883" s="59">
        <v>1750</v>
      </c>
    </row>
    <row r="884" spans="1:59">
      <c r="A884" s="53">
        <v>41605</v>
      </c>
      <c r="B884" s="57">
        <v>1085</v>
      </c>
      <c r="C884" s="58">
        <v>750</v>
      </c>
      <c r="D884" s="58">
        <v>840</v>
      </c>
      <c r="E884" s="58">
        <v>930</v>
      </c>
      <c r="F884" s="58">
        <v>2265</v>
      </c>
      <c r="G884" s="58">
        <v>6630</v>
      </c>
      <c r="H884" s="58">
        <v>7645</v>
      </c>
      <c r="I884" s="58">
        <v>8965</v>
      </c>
      <c r="J884" s="58">
        <v>5760</v>
      </c>
      <c r="K884" s="58">
        <v>4900</v>
      </c>
      <c r="L884" s="58">
        <v>1450</v>
      </c>
      <c r="M884" s="58">
        <v>865</v>
      </c>
      <c r="N884" s="58">
        <v>2000</v>
      </c>
      <c r="O884" s="58">
        <v>1980</v>
      </c>
      <c r="P884" s="58">
        <v>2245</v>
      </c>
      <c r="Q884" s="58">
        <v>3115</v>
      </c>
      <c r="R884" s="58">
        <v>1670</v>
      </c>
      <c r="S884" s="58">
        <v>4505</v>
      </c>
      <c r="T884" s="58">
        <v>400</v>
      </c>
      <c r="U884" s="58">
        <v>3570</v>
      </c>
      <c r="V884" s="58">
        <v>815</v>
      </c>
      <c r="W884" s="58">
        <v>1275</v>
      </c>
      <c r="X884" s="58">
        <v>1250</v>
      </c>
      <c r="Y884" s="58">
        <v>1290</v>
      </c>
      <c r="Z884" s="59">
        <v>1530</v>
      </c>
      <c r="AA884" s="59">
        <v>1620</v>
      </c>
      <c r="AB884" s="59">
        <v>1750</v>
      </c>
    </row>
    <row r="885" spans="1:59">
      <c r="A885" s="53">
        <v>41612</v>
      </c>
      <c r="B885" s="57">
        <v>1120</v>
      </c>
      <c r="C885" s="58">
        <v>750</v>
      </c>
      <c r="D885" s="58">
        <v>840</v>
      </c>
      <c r="E885" s="58">
        <v>930</v>
      </c>
      <c r="F885" s="58">
        <v>2270</v>
      </c>
      <c r="G885" s="58">
        <v>6710</v>
      </c>
      <c r="H885" s="58">
        <v>7755</v>
      </c>
      <c r="I885" s="58">
        <v>9020</v>
      </c>
      <c r="J885" s="58">
        <v>5780</v>
      </c>
      <c r="K885" s="58">
        <v>4950</v>
      </c>
      <c r="L885" s="58">
        <v>1450</v>
      </c>
      <c r="M885" s="58">
        <v>865</v>
      </c>
      <c r="N885" s="58">
        <v>2005</v>
      </c>
      <c r="O885" s="58">
        <v>2005</v>
      </c>
      <c r="P885" s="58">
        <v>2250</v>
      </c>
      <c r="Q885" s="58">
        <v>3125</v>
      </c>
      <c r="R885" s="58">
        <v>1665</v>
      </c>
      <c r="S885" s="58">
        <v>4505</v>
      </c>
      <c r="T885" s="58">
        <v>405</v>
      </c>
      <c r="U885" s="58">
        <v>3570</v>
      </c>
      <c r="V885" s="58">
        <v>815</v>
      </c>
      <c r="W885" s="58">
        <v>1230</v>
      </c>
      <c r="X885" s="58">
        <v>1250</v>
      </c>
      <c r="Y885" s="58">
        <v>1290</v>
      </c>
      <c r="Z885" s="59">
        <v>1530</v>
      </c>
      <c r="AA885" s="59">
        <v>1620</v>
      </c>
      <c r="AB885" s="59">
        <v>1750</v>
      </c>
    </row>
    <row r="886" spans="1:59">
      <c r="A886" s="53">
        <v>41619</v>
      </c>
      <c r="B886" s="57">
        <v>1140</v>
      </c>
      <c r="C886" s="58">
        <v>760</v>
      </c>
      <c r="D886" s="58">
        <v>840</v>
      </c>
      <c r="E886" s="58">
        <v>930</v>
      </c>
      <c r="F886" s="58">
        <v>2270</v>
      </c>
      <c r="G886" s="58">
        <v>6800</v>
      </c>
      <c r="H886" s="58">
        <v>7780</v>
      </c>
      <c r="I886" s="58">
        <v>8965</v>
      </c>
      <c r="J886" s="58">
        <v>5960</v>
      </c>
      <c r="K886" s="58">
        <v>5125</v>
      </c>
      <c r="L886" s="58">
        <v>1450</v>
      </c>
      <c r="M886" s="58">
        <v>865</v>
      </c>
      <c r="N886" s="58">
        <v>2015</v>
      </c>
      <c r="O886" s="58">
        <v>2005</v>
      </c>
      <c r="P886" s="58">
        <v>2250</v>
      </c>
      <c r="Q886" s="58">
        <v>3125</v>
      </c>
      <c r="R886" s="58">
        <v>1665</v>
      </c>
      <c r="S886" s="58">
        <v>4505</v>
      </c>
      <c r="T886" s="58">
        <v>415</v>
      </c>
      <c r="U886" s="58">
        <v>3610</v>
      </c>
      <c r="V886" s="58">
        <v>895</v>
      </c>
      <c r="W886" s="58">
        <v>1390</v>
      </c>
      <c r="X886" s="58">
        <v>1250</v>
      </c>
      <c r="Y886" s="58">
        <v>1290</v>
      </c>
      <c r="Z886" s="59">
        <v>1530</v>
      </c>
      <c r="AA886" s="59">
        <v>1620</v>
      </c>
      <c r="AB886" s="59">
        <v>1750</v>
      </c>
    </row>
    <row r="887" spans="1:59">
      <c r="A887" s="53">
        <v>41626</v>
      </c>
      <c r="B887" s="57">
        <v>1155</v>
      </c>
      <c r="C887" s="58">
        <v>770</v>
      </c>
      <c r="D887" s="58">
        <v>840</v>
      </c>
      <c r="E887" s="58">
        <v>930</v>
      </c>
      <c r="F887" s="58">
        <v>2270</v>
      </c>
      <c r="G887" s="58">
        <v>7255</v>
      </c>
      <c r="H887" s="58">
        <v>7845</v>
      </c>
      <c r="I887" s="58">
        <v>9340</v>
      </c>
      <c r="J887" s="58">
        <v>6400</v>
      </c>
      <c r="K887" s="58">
        <v>5375</v>
      </c>
      <c r="L887" s="58">
        <v>1450</v>
      </c>
      <c r="M887" s="58">
        <v>865</v>
      </c>
      <c r="N887" s="58">
        <v>2020</v>
      </c>
      <c r="O887" s="58">
        <v>2020</v>
      </c>
      <c r="P887" s="58">
        <v>2250</v>
      </c>
      <c r="Q887" s="58">
        <v>3115</v>
      </c>
      <c r="R887" s="58">
        <v>1670</v>
      </c>
      <c r="S887" s="58">
        <v>4505</v>
      </c>
      <c r="T887" s="58">
        <v>415</v>
      </c>
      <c r="U887" s="58">
        <v>3610</v>
      </c>
      <c r="V887" s="58">
        <v>905</v>
      </c>
      <c r="W887" s="58">
        <v>1320</v>
      </c>
      <c r="X887" s="58">
        <v>1250</v>
      </c>
      <c r="Y887" s="58">
        <v>1290</v>
      </c>
      <c r="Z887" s="59">
        <v>1530</v>
      </c>
      <c r="AA887" s="59">
        <v>1620</v>
      </c>
      <c r="AB887" s="59">
        <v>1750</v>
      </c>
    </row>
    <row r="888" spans="1:59">
      <c r="A888" s="53">
        <v>41633</v>
      </c>
      <c r="B888" s="57">
        <v>1155</v>
      </c>
      <c r="C888" s="58">
        <v>770</v>
      </c>
      <c r="D888" s="58">
        <v>840</v>
      </c>
      <c r="E888" s="58">
        <v>930</v>
      </c>
      <c r="F888" s="58">
        <v>2270</v>
      </c>
      <c r="G888" s="58">
        <v>7410</v>
      </c>
      <c r="H888" s="58">
        <v>8010</v>
      </c>
      <c r="I888" s="58">
        <v>9590</v>
      </c>
      <c r="J888" s="58">
        <v>6560</v>
      </c>
      <c r="K888" s="58">
        <v>5600</v>
      </c>
      <c r="L888" s="58">
        <v>1450</v>
      </c>
      <c r="M888" s="58">
        <v>865</v>
      </c>
      <c r="N888" s="58">
        <v>2040</v>
      </c>
      <c r="O888" s="58">
        <v>2040</v>
      </c>
      <c r="P888" s="58">
        <v>2250</v>
      </c>
      <c r="Q888" s="58">
        <v>3115</v>
      </c>
      <c r="R888" s="58">
        <v>1665</v>
      </c>
      <c r="S888" s="58">
        <v>4505</v>
      </c>
      <c r="T888" s="58">
        <v>415</v>
      </c>
      <c r="U888" s="58">
        <v>3610</v>
      </c>
      <c r="V888" s="58">
        <v>905</v>
      </c>
      <c r="W888" s="58">
        <v>1300</v>
      </c>
      <c r="X888" s="58">
        <v>1250</v>
      </c>
      <c r="Y888" s="58">
        <v>1290</v>
      </c>
      <c r="Z888" s="59">
        <v>1530</v>
      </c>
      <c r="AA888" s="59">
        <v>1620</v>
      </c>
      <c r="AB888" s="59">
        <v>1750</v>
      </c>
    </row>
    <row r="889" spans="1:59">
      <c r="A889" s="53">
        <v>41640</v>
      </c>
      <c r="B889" s="57">
        <v>1160</v>
      </c>
      <c r="C889" s="58">
        <v>770</v>
      </c>
      <c r="D889" s="58">
        <v>840</v>
      </c>
      <c r="E889" s="58">
        <v>930</v>
      </c>
      <c r="F889" s="58">
        <v>2270</v>
      </c>
      <c r="G889" s="58">
        <v>7580</v>
      </c>
      <c r="H889" s="58">
        <v>8350</v>
      </c>
      <c r="I889" s="58">
        <v>9840</v>
      </c>
      <c r="J889" s="58">
        <v>6660</v>
      </c>
      <c r="K889" s="58">
        <v>5650</v>
      </c>
      <c r="L889" s="58">
        <v>1500</v>
      </c>
      <c r="M889" s="58">
        <v>880</v>
      </c>
      <c r="N889" s="58">
        <v>2045</v>
      </c>
      <c r="O889" s="58">
        <v>2040</v>
      </c>
      <c r="P889" s="58">
        <v>2250</v>
      </c>
      <c r="Q889" s="58">
        <v>3115</v>
      </c>
      <c r="R889" s="58">
        <v>1665</v>
      </c>
      <c r="S889" s="58">
        <v>4505</v>
      </c>
      <c r="T889" s="58">
        <v>415</v>
      </c>
      <c r="U889" s="58">
        <v>3610</v>
      </c>
      <c r="V889" s="58">
        <v>925</v>
      </c>
      <c r="W889" s="58">
        <v>1300</v>
      </c>
      <c r="X889" s="58">
        <v>1250</v>
      </c>
      <c r="Y889" s="58">
        <v>1290</v>
      </c>
      <c r="Z889" s="59">
        <v>1530</v>
      </c>
      <c r="AA889" s="59">
        <v>1620</v>
      </c>
      <c r="AB889" s="59">
        <v>1750</v>
      </c>
    </row>
    <row r="890" spans="1:59">
      <c r="A890" s="53">
        <v>41647</v>
      </c>
      <c r="B890" s="57">
        <v>1160</v>
      </c>
      <c r="C890" s="58">
        <v>770</v>
      </c>
      <c r="D890" s="58">
        <v>840</v>
      </c>
      <c r="E890" s="58">
        <v>930</v>
      </c>
      <c r="F890" s="58">
        <v>2270</v>
      </c>
      <c r="G890" s="58">
        <v>7535</v>
      </c>
      <c r="H890" s="58">
        <v>8350</v>
      </c>
      <c r="I890" s="58">
        <v>9840</v>
      </c>
      <c r="J890" s="58">
        <v>6660</v>
      </c>
      <c r="K890" s="58">
        <v>5700</v>
      </c>
      <c r="L890" s="58">
        <v>1500</v>
      </c>
      <c r="M890" s="58">
        <v>880</v>
      </c>
      <c r="N890" s="58">
        <v>2050</v>
      </c>
      <c r="O890" s="58">
        <v>2050</v>
      </c>
      <c r="P890" s="58">
        <v>2250</v>
      </c>
      <c r="Q890" s="58">
        <v>3115</v>
      </c>
      <c r="R890" s="58">
        <v>1665</v>
      </c>
      <c r="S890" s="58">
        <v>4505</v>
      </c>
      <c r="T890" s="58">
        <v>415</v>
      </c>
      <c r="U890" s="58">
        <v>3610</v>
      </c>
      <c r="V890" s="58">
        <v>935</v>
      </c>
      <c r="W890" s="58">
        <v>1350</v>
      </c>
      <c r="X890" s="58">
        <v>1220</v>
      </c>
      <c r="Y890" s="58">
        <v>1290</v>
      </c>
      <c r="Z890" s="59">
        <v>1534</v>
      </c>
      <c r="AA890" s="59">
        <v>1628</v>
      </c>
      <c r="AB890" s="59">
        <v>1758</v>
      </c>
    </row>
    <row r="891" spans="1:59">
      <c r="A891" s="53">
        <v>41654</v>
      </c>
      <c r="B891" s="57">
        <v>1155</v>
      </c>
      <c r="C891" s="58">
        <v>770</v>
      </c>
      <c r="D891" s="58">
        <v>835</v>
      </c>
      <c r="E891" s="58">
        <v>920</v>
      </c>
      <c r="F891" s="58">
        <v>2270</v>
      </c>
      <c r="G891" s="58">
        <v>7445</v>
      </c>
      <c r="H891" s="58">
        <v>8420</v>
      </c>
      <c r="I891" s="58">
        <v>9965</v>
      </c>
      <c r="J891" s="58">
        <v>6700</v>
      </c>
      <c r="K891" s="58">
        <v>5700</v>
      </c>
      <c r="L891" s="58">
        <v>1535</v>
      </c>
      <c r="M891" s="58">
        <v>880</v>
      </c>
      <c r="N891" s="58">
        <v>2045</v>
      </c>
      <c r="O891" s="58">
        <v>2075</v>
      </c>
      <c r="P891" s="58">
        <v>2270</v>
      </c>
      <c r="Q891" s="58">
        <v>3130</v>
      </c>
      <c r="R891" s="58">
        <v>1650</v>
      </c>
      <c r="S891" s="58">
        <v>4545</v>
      </c>
      <c r="T891" s="58">
        <v>410</v>
      </c>
      <c r="U891" s="58">
        <v>3825</v>
      </c>
      <c r="V891" s="58">
        <v>900</v>
      </c>
      <c r="W891" s="58">
        <v>1295</v>
      </c>
      <c r="X891" s="58">
        <v>1250</v>
      </c>
      <c r="Y891" s="58">
        <v>1285</v>
      </c>
      <c r="Z891" s="59">
        <v>1534</v>
      </c>
      <c r="AA891" s="59">
        <v>1628</v>
      </c>
      <c r="AB891" s="59">
        <v>1758</v>
      </c>
    </row>
    <row r="892" spans="1:59">
      <c r="A892" s="53">
        <v>41661</v>
      </c>
      <c r="B892" s="57">
        <v>1155</v>
      </c>
      <c r="C892" s="58">
        <v>770</v>
      </c>
      <c r="D892" s="58">
        <v>835</v>
      </c>
      <c r="E892" s="58">
        <v>920</v>
      </c>
      <c r="F892" s="58">
        <v>2270</v>
      </c>
      <c r="G892" s="58">
        <v>7420</v>
      </c>
      <c r="H892" s="58">
        <v>8400</v>
      </c>
      <c r="I892" s="58">
        <v>9900</v>
      </c>
      <c r="J892" s="58">
        <v>6500</v>
      </c>
      <c r="K892" s="58">
        <v>5675</v>
      </c>
      <c r="L892" s="58">
        <v>1535</v>
      </c>
      <c r="M892" s="58">
        <v>880</v>
      </c>
      <c r="N892" s="58">
        <v>2045</v>
      </c>
      <c r="O892" s="58">
        <v>2075</v>
      </c>
      <c r="P892" s="58">
        <v>2295</v>
      </c>
      <c r="Q892" s="58">
        <v>3130</v>
      </c>
      <c r="R892" s="58">
        <v>1650</v>
      </c>
      <c r="S892" s="58">
        <v>4545</v>
      </c>
      <c r="T892" s="58">
        <v>410</v>
      </c>
      <c r="U892" s="58">
        <v>3825</v>
      </c>
      <c r="V892" s="58">
        <v>900</v>
      </c>
      <c r="W892" s="58">
        <v>1295</v>
      </c>
      <c r="X892" s="58">
        <v>1250</v>
      </c>
      <c r="Y892" s="58">
        <v>1285</v>
      </c>
      <c r="Z892" s="59">
        <v>1534</v>
      </c>
      <c r="AA892" s="59">
        <v>1628</v>
      </c>
      <c r="AB892" s="59">
        <v>1758</v>
      </c>
    </row>
    <row r="893" spans="1:59">
      <c r="A893" s="53">
        <v>41668</v>
      </c>
      <c r="B893" s="57">
        <v>1155</v>
      </c>
      <c r="C893" s="58">
        <v>770</v>
      </c>
      <c r="D893" s="58">
        <v>835</v>
      </c>
      <c r="E893" s="58">
        <v>920</v>
      </c>
      <c r="F893" s="58">
        <v>2335</v>
      </c>
      <c r="G893" s="60">
        <v>7365</v>
      </c>
      <c r="H893" s="60">
        <v>8365</v>
      </c>
      <c r="I893" s="60">
        <v>9840</v>
      </c>
      <c r="J893" s="60">
        <v>6500</v>
      </c>
      <c r="K893" s="60">
        <v>5675</v>
      </c>
      <c r="L893" s="58">
        <v>1535</v>
      </c>
      <c r="M893" s="58">
        <v>880</v>
      </c>
      <c r="N893" s="58">
        <v>2030</v>
      </c>
      <c r="O893" s="58">
        <v>2065</v>
      </c>
      <c r="P893" s="58">
        <v>2295</v>
      </c>
      <c r="Q893" s="58">
        <v>3130</v>
      </c>
      <c r="R893" s="58">
        <v>1650</v>
      </c>
      <c r="S893" s="58">
        <v>4545</v>
      </c>
      <c r="T893" s="58">
        <v>410</v>
      </c>
      <c r="U893" s="58">
        <v>3825</v>
      </c>
      <c r="V893" s="58">
        <v>900</v>
      </c>
      <c r="W893" s="58">
        <v>1295</v>
      </c>
      <c r="X893" s="58">
        <v>1250</v>
      </c>
      <c r="Y893" s="58">
        <v>1285</v>
      </c>
      <c r="Z893" s="59">
        <v>1534</v>
      </c>
      <c r="AA893" s="59">
        <v>1628</v>
      </c>
      <c r="AB893" s="59">
        <v>1758</v>
      </c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</row>
    <row r="894" spans="1:59">
      <c r="A894" s="53">
        <v>41675</v>
      </c>
      <c r="B894" s="57">
        <v>1155</v>
      </c>
      <c r="C894" s="58">
        <v>770</v>
      </c>
      <c r="D894" s="58">
        <v>835</v>
      </c>
      <c r="E894" s="58">
        <v>920</v>
      </c>
      <c r="F894" s="58">
        <v>2335</v>
      </c>
      <c r="G894" s="60">
        <v>7320</v>
      </c>
      <c r="H894" s="60">
        <v>8280</v>
      </c>
      <c r="I894" s="60">
        <v>9715</v>
      </c>
      <c r="J894" s="60">
        <v>6500</v>
      </c>
      <c r="K894" s="60">
        <v>5675</v>
      </c>
      <c r="L894" s="58">
        <v>1535</v>
      </c>
      <c r="M894" s="58">
        <v>880</v>
      </c>
      <c r="N894" s="58">
        <v>2050</v>
      </c>
      <c r="O894" s="58">
        <v>2065</v>
      </c>
      <c r="P894" s="58">
        <v>2295</v>
      </c>
      <c r="Q894" s="58">
        <v>3130</v>
      </c>
      <c r="R894" s="58">
        <v>1650</v>
      </c>
      <c r="S894" s="58">
        <v>4545</v>
      </c>
      <c r="T894" s="58">
        <v>405</v>
      </c>
      <c r="U894" s="58">
        <v>3825</v>
      </c>
      <c r="V894" s="58">
        <v>900</v>
      </c>
      <c r="W894" s="58">
        <v>1295</v>
      </c>
      <c r="X894" s="58">
        <v>1250</v>
      </c>
      <c r="Y894" s="58">
        <v>1285</v>
      </c>
      <c r="Z894" s="59">
        <v>1545</v>
      </c>
      <c r="AA894" s="59">
        <v>1645</v>
      </c>
      <c r="AB894" s="59">
        <v>1775</v>
      </c>
    </row>
    <row r="895" spans="1:59">
      <c r="A895" s="53">
        <v>41682</v>
      </c>
      <c r="B895" s="57">
        <v>1155</v>
      </c>
      <c r="C895" s="58">
        <v>770</v>
      </c>
      <c r="D895" s="58">
        <v>835</v>
      </c>
      <c r="E895" s="58">
        <v>920</v>
      </c>
      <c r="F895" s="58">
        <v>2350</v>
      </c>
      <c r="G895" s="60">
        <v>7455</v>
      </c>
      <c r="H895" s="60">
        <v>8390</v>
      </c>
      <c r="I895" s="60">
        <v>9900</v>
      </c>
      <c r="J895" s="60">
        <v>6500</v>
      </c>
      <c r="K895" s="60">
        <v>5675</v>
      </c>
      <c r="L895" s="58">
        <v>1535</v>
      </c>
      <c r="M895" s="58">
        <v>965</v>
      </c>
      <c r="N895" s="58">
        <v>2250</v>
      </c>
      <c r="O895" s="58">
        <v>2130</v>
      </c>
      <c r="P895" s="58">
        <v>2295</v>
      </c>
      <c r="Q895" s="58">
        <v>3130</v>
      </c>
      <c r="R895" s="58">
        <v>1650</v>
      </c>
      <c r="S895" s="58">
        <v>4545</v>
      </c>
      <c r="T895" s="58">
        <v>405</v>
      </c>
      <c r="U895" s="58">
        <v>3825</v>
      </c>
      <c r="V895" s="58">
        <v>900</v>
      </c>
      <c r="W895" s="58">
        <v>1295</v>
      </c>
      <c r="X895" s="58">
        <v>1250</v>
      </c>
      <c r="Y895" s="58">
        <v>1285</v>
      </c>
      <c r="Z895" s="59">
        <v>1555</v>
      </c>
      <c r="AA895" s="59">
        <v>1670</v>
      </c>
      <c r="AB895" s="59">
        <v>1800</v>
      </c>
    </row>
    <row r="896" spans="1:59">
      <c r="A896" s="53">
        <v>41689</v>
      </c>
      <c r="B896" s="57">
        <v>1155</v>
      </c>
      <c r="C896" s="58">
        <v>770</v>
      </c>
      <c r="D896" s="58">
        <v>835</v>
      </c>
      <c r="E896" s="58">
        <v>920</v>
      </c>
      <c r="F896" s="58">
        <v>2350</v>
      </c>
      <c r="G896" s="60">
        <v>6700</v>
      </c>
      <c r="H896" s="60">
        <v>7790</v>
      </c>
      <c r="I896" s="60">
        <v>9640</v>
      </c>
      <c r="J896" s="60">
        <v>6475</v>
      </c>
      <c r="K896" s="60">
        <v>5560</v>
      </c>
      <c r="L896" s="58">
        <v>1535</v>
      </c>
      <c r="M896" s="58">
        <v>950</v>
      </c>
      <c r="N896" s="58">
        <v>2250</v>
      </c>
      <c r="O896" s="58">
        <v>2150</v>
      </c>
      <c r="P896" s="58">
        <v>2295</v>
      </c>
      <c r="Q896" s="58">
        <v>3130</v>
      </c>
      <c r="R896" s="58">
        <v>1650</v>
      </c>
      <c r="S896" s="58">
        <v>4545</v>
      </c>
      <c r="T896" s="58">
        <v>405</v>
      </c>
      <c r="U896" s="58">
        <v>3900</v>
      </c>
      <c r="V896" s="58">
        <v>955</v>
      </c>
      <c r="W896" s="58">
        <v>1365</v>
      </c>
      <c r="X896" s="58">
        <v>1285</v>
      </c>
      <c r="Y896" s="58">
        <v>1325</v>
      </c>
      <c r="Z896" s="59">
        <v>1555</v>
      </c>
      <c r="AA896" s="59">
        <v>1670</v>
      </c>
      <c r="AB896" s="59">
        <v>1800</v>
      </c>
    </row>
    <row r="897" spans="1:59">
      <c r="A897" s="53">
        <v>41696</v>
      </c>
      <c r="B897" s="57">
        <v>1155</v>
      </c>
      <c r="C897" s="58">
        <v>770</v>
      </c>
      <c r="D897" s="58">
        <v>835</v>
      </c>
      <c r="E897" s="58">
        <v>920</v>
      </c>
      <c r="F897" s="58">
        <v>2350</v>
      </c>
      <c r="G897" s="60">
        <v>7577.666666666667</v>
      </c>
      <c r="H897" s="60">
        <v>8688.7777777777774</v>
      </c>
      <c r="I897" s="60">
        <v>10175</v>
      </c>
      <c r="J897" s="60">
        <v>6625</v>
      </c>
      <c r="K897" s="60">
        <v>5675</v>
      </c>
      <c r="L897" s="58">
        <v>1535</v>
      </c>
      <c r="M897" s="58">
        <v>940</v>
      </c>
      <c r="N897" s="58">
        <v>2245</v>
      </c>
      <c r="O897" s="58">
        <v>2160</v>
      </c>
      <c r="P897" s="58">
        <v>2295</v>
      </c>
      <c r="Q897" s="58">
        <v>3130</v>
      </c>
      <c r="R897" s="58">
        <v>1650</v>
      </c>
      <c r="S897" s="58">
        <v>4545</v>
      </c>
      <c r="T897" s="58">
        <v>405</v>
      </c>
      <c r="U897" s="58">
        <v>3900</v>
      </c>
      <c r="V897" s="58">
        <v>955</v>
      </c>
      <c r="W897" s="58">
        <v>1365</v>
      </c>
      <c r="X897" s="58">
        <v>1285</v>
      </c>
      <c r="Y897" s="58">
        <v>1325</v>
      </c>
      <c r="Z897" s="59">
        <v>1555</v>
      </c>
      <c r="AA897" s="59">
        <v>1670</v>
      </c>
      <c r="AB897" s="59">
        <v>1800</v>
      </c>
    </row>
    <row r="898" spans="1:59">
      <c r="A898" s="53">
        <v>41703</v>
      </c>
      <c r="B898" s="57">
        <v>1165</v>
      </c>
      <c r="C898" s="58">
        <v>770</v>
      </c>
      <c r="D898" s="58">
        <v>835</v>
      </c>
      <c r="E898" s="58">
        <v>920</v>
      </c>
      <c r="F898" s="58">
        <v>2350</v>
      </c>
      <c r="G898" s="60">
        <v>7688.7777777777774</v>
      </c>
      <c r="H898" s="60">
        <v>8700</v>
      </c>
      <c r="I898" s="60">
        <v>10177.777777777777</v>
      </c>
      <c r="J898" s="60">
        <v>6675</v>
      </c>
      <c r="K898" s="60">
        <v>5825</v>
      </c>
      <c r="L898" s="58">
        <v>1535</v>
      </c>
      <c r="M898" s="58">
        <v>940</v>
      </c>
      <c r="N898" s="58">
        <v>2245</v>
      </c>
      <c r="O898" s="58">
        <v>2160</v>
      </c>
      <c r="P898" s="58">
        <v>2295</v>
      </c>
      <c r="Q898" s="58">
        <v>3130</v>
      </c>
      <c r="R898" s="58">
        <v>1650</v>
      </c>
      <c r="S898" s="58">
        <v>4545</v>
      </c>
      <c r="T898" s="58">
        <v>405</v>
      </c>
      <c r="U898" s="58">
        <v>3900</v>
      </c>
      <c r="V898" s="58">
        <v>970</v>
      </c>
      <c r="W898" s="58">
        <v>1365</v>
      </c>
      <c r="X898" s="58">
        <v>1285</v>
      </c>
      <c r="Y898" s="58">
        <v>1325</v>
      </c>
      <c r="Z898" s="59">
        <v>1555</v>
      </c>
      <c r="AA898" s="59">
        <v>1670</v>
      </c>
      <c r="AB898" s="59">
        <v>1800</v>
      </c>
    </row>
    <row r="899" spans="1:59">
      <c r="A899" s="53">
        <v>41710</v>
      </c>
      <c r="B899" s="57">
        <v>1165</v>
      </c>
      <c r="C899" s="58">
        <v>770</v>
      </c>
      <c r="D899" s="58">
        <v>835</v>
      </c>
      <c r="E899" s="58">
        <v>920</v>
      </c>
      <c r="F899" s="58">
        <v>2350</v>
      </c>
      <c r="G899" s="60">
        <v>7744.333333333333</v>
      </c>
      <c r="H899" s="60">
        <v>8722.2222222222226</v>
      </c>
      <c r="I899" s="60">
        <v>10211.111111111111</v>
      </c>
      <c r="J899" s="60">
        <v>6675</v>
      </c>
      <c r="K899" s="60">
        <v>5825</v>
      </c>
      <c r="L899" s="58">
        <v>1535</v>
      </c>
      <c r="M899" s="58">
        <v>940</v>
      </c>
      <c r="N899" s="58">
        <v>2230</v>
      </c>
      <c r="O899" s="58">
        <v>2160</v>
      </c>
      <c r="P899" s="58">
        <v>2295</v>
      </c>
      <c r="Q899" s="58">
        <v>3130</v>
      </c>
      <c r="R899" s="58">
        <v>1650</v>
      </c>
      <c r="S899" s="58">
        <v>4545</v>
      </c>
      <c r="T899" s="58">
        <v>405</v>
      </c>
      <c r="U899" s="58">
        <v>3900</v>
      </c>
      <c r="V899" s="58">
        <v>970</v>
      </c>
      <c r="W899" s="58">
        <v>1365</v>
      </c>
      <c r="X899" s="58">
        <v>1285</v>
      </c>
      <c r="Y899" s="58">
        <v>1325</v>
      </c>
      <c r="Z899" s="59">
        <v>1555</v>
      </c>
      <c r="AA899" s="59">
        <v>1670</v>
      </c>
      <c r="AB899" s="59">
        <v>1800</v>
      </c>
    </row>
    <row r="900" spans="1:59">
      <c r="A900" s="53">
        <v>41717</v>
      </c>
      <c r="B900" s="57">
        <v>1165</v>
      </c>
      <c r="C900" s="58">
        <v>770</v>
      </c>
      <c r="D900" s="58">
        <v>835</v>
      </c>
      <c r="E900" s="58">
        <v>920</v>
      </c>
      <c r="F900" s="58">
        <v>2350</v>
      </c>
      <c r="G900" s="60">
        <v>7744.333333333333</v>
      </c>
      <c r="H900" s="60">
        <v>8722.2222222222226</v>
      </c>
      <c r="I900" s="60">
        <v>10155.555555555555</v>
      </c>
      <c r="J900" s="60">
        <v>6675</v>
      </c>
      <c r="K900" s="60">
        <v>5825</v>
      </c>
      <c r="L900" s="58">
        <v>1535</v>
      </c>
      <c r="M900" s="58">
        <v>940</v>
      </c>
      <c r="N900" s="58">
        <v>2230</v>
      </c>
      <c r="O900" s="58">
        <v>2170</v>
      </c>
      <c r="P900" s="58">
        <v>2295</v>
      </c>
      <c r="Q900" s="58">
        <v>3130</v>
      </c>
      <c r="R900" s="58">
        <v>1650</v>
      </c>
      <c r="S900" s="58">
        <v>4545</v>
      </c>
      <c r="T900" s="58">
        <v>405</v>
      </c>
      <c r="U900" s="58">
        <v>3900</v>
      </c>
      <c r="V900" s="58">
        <v>960</v>
      </c>
      <c r="W900" s="58">
        <v>1365</v>
      </c>
      <c r="X900" s="58">
        <v>1285</v>
      </c>
      <c r="Y900" s="58">
        <v>1325</v>
      </c>
      <c r="Z900" s="59">
        <v>1555</v>
      </c>
      <c r="AA900" s="59">
        <v>1670</v>
      </c>
      <c r="AB900" s="59">
        <v>1800</v>
      </c>
    </row>
    <row r="901" spans="1:59">
      <c r="A901" s="53">
        <v>41724</v>
      </c>
      <c r="B901" s="57">
        <v>1165</v>
      </c>
      <c r="C901" s="58">
        <v>770</v>
      </c>
      <c r="D901" s="58">
        <v>835</v>
      </c>
      <c r="E901" s="58">
        <v>920</v>
      </c>
      <c r="F901" s="58">
        <v>2350</v>
      </c>
      <c r="G901" s="60">
        <v>7999.8888888888887</v>
      </c>
      <c r="H901" s="60">
        <v>8822.2222222222226</v>
      </c>
      <c r="I901" s="60">
        <v>10600</v>
      </c>
      <c r="J901" s="60">
        <v>6675</v>
      </c>
      <c r="K901" s="60">
        <v>5825</v>
      </c>
      <c r="L901" s="58">
        <v>1535</v>
      </c>
      <c r="M901" s="58">
        <v>1035</v>
      </c>
      <c r="N901" s="58">
        <v>2345</v>
      </c>
      <c r="O901" s="58">
        <v>2170</v>
      </c>
      <c r="P901" s="58">
        <v>2295</v>
      </c>
      <c r="Q901" s="58">
        <v>3130</v>
      </c>
      <c r="R901" s="58">
        <v>1650</v>
      </c>
      <c r="S901" s="58">
        <v>4545</v>
      </c>
      <c r="T901" s="58">
        <v>405</v>
      </c>
      <c r="U901" s="58">
        <v>3900</v>
      </c>
      <c r="V901" s="58">
        <v>960</v>
      </c>
      <c r="W901" s="58">
        <v>1365</v>
      </c>
      <c r="X901" s="58">
        <v>1285</v>
      </c>
      <c r="Y901" s="58">
        <v>1325</v>
      </c>
      <c r="Z901" s="59">
        <v>1555</v>
      </c>
      <c r="AA901" s="59">
        <v>1670</v>
      </c>
      <c r="AB901" s="59">
        <v>1800</v>
      </c>
    </row>
    <row r="902" spans="1:59">
      <c r="A902" s="53">
        <v>41731</v>
      </c>
      <c r="B902" s="57">
        <v>1165</v>
      </c>
      <c r="C902" s="58">
        <v>770</v>
      </c>
      <c r="D902" s="58">
        <v>835</v>
      </c>
      <c r="E902" s="58">
        <v>920</v>
      </c>
      <c r="F902" s="58">
        <v>2350</v>
      </c>
      <c r="G902" s="60">
        <v>7944.333333333333</v>
      </c>
      <c r="H902" s="60">
        <v>8711.1111111111113</v>
      </c>
      <c r="I902" s="60">
        <v>10600</v>
      </c>
      <c r="J902" s="60">
        <v>6675</v>
      </c>
      <c r="K902" s="60">
        <v>5750</v>
      </c>
      <c r="L902" s="58">
        <v>1535</v>
      </c>
      <c r="M902" s="58">
        <v>1035</v>
      </c>
      <c r="N902" s="58">
        <v>2360</v>
      </c>
      <c r="O902" s="58">
        <v>2170</v>
      </c>
      <c r="P902" s="58">
        <v>2295</v>
      </c>
      <c r="Q902" s="58">
        <v>3130</v>
      </c>
      <c r="R902" s="58">
        <v>1650</v>
      </c>
      <c r="S902" s="58">
        <v>4545</v>
      </c>
      <c r="T902" s="58">
        <v>405</v>
      </c>
      <c r="U902" s="58">
        <v>3900</v>
      </c>
      <c r="V902" s="58">
        <v>960</v>
      </c>
      <c r="W902" s="58">
        <v>1345</v>
      </c>
      <c r="X902" s="58">
        <v>1285</v>
      </c>
      <c r="Y902" s="58">
        <v>1325</v>
      </c>
      <c r="Z902" s="59">
        <v>1555</v>
      </c>
      <c r="AA902" s="59">
        <v>1670</v>
      </c>
      <c r="AB902" s="59">
        <v>1800</v>
      </c>
    </row>
    <row r="903" spans="1:59">
      <c r="A903" s="53">
        <v>41738</v>
      </c>
      <c r="B903" s="57">
        <v>1160</v>
      </c>
      <c r="C903" s="58">
        <v>775</v>
      </c>
      <c r="D903" s="58">
        <v>835</v>
      </c>
      <c r="E903" s="58">
        <v>920</v>
      </c>
      <c r="F903" s="58">
        <v>2350</v>
      </c>
      <c r="G903" s="60">
        <v>7999.8888888888887</v>
      </c>
      <c r="H903" s="60">
        <v>8766.6666666666661</v>
      </c>
      <c r="I903" s="60">
        <v>10655.555555555555</v>
      </c>
      <c r="J903" s="60">
        <v>6675</v>
      </c>
      <c r="K903" s="60">
        <v>5750</v>
      </c>
      <c r="L903" s="58">
        <v>1500</v>
      </c>
      <c r="M903" s="58">
        <v>990</v>
      </c>
      <c r="N903" s="58">
        <v>2370</v>
      </c>
      <c r="O903" s="58">
        <v>2170</v>
      </c>
      <c r="P903" s="58">
        <v>2295</v>
      </c>
      <c r="Q903" s="58">
        <v>3130</v>
      </c>
      <c r="R903" s="58">
        <v>1655</v>
      </c>
      <c r="S903" s="58">
        <v>4545</v>
      </c>
      <c r="T903" s="58">
        <v>405</v>
      </c>
      <c r="U903" s="58">
        <v>3775</v>
      </c>
      <c r="V903" s="58">
        <v>975</v>
      </c>
      <c r="W903" s="58">
        <v>1345</v>
      </c>
      <c r="X903" s="58">
        <v>1340</v>
      </c>
      <c r="Y903" s="58">
        <v>1325</v>
      </c>
      <c r="Z903" s="59">
        <v>1555</v>
      </c>
      <c r="AA903" s="59">
        <v>1670</v>
      </c>
      <c r="AB903" s="59">
        <v>1800</v>
      </c>
    </row>
    <row r="904" spans="1:59">
      <c r="A904" s="53">
        <v>41745</v>
      </c>
      <c r="B904" s="57">
        <v>1160</v>
      </c>
      <c r="C904" s="58">
        <v>825</v>
      </c>
      <c r="D904" s="58">
        <v>835</v>
      </c>
      <c r="E904" s="58">
        <v>920</v>
      </c>
      <c r="F904" s="58">
        <v>2350</v>
      </c>
      <c r="G904" s="60">
        <v>8144.333333333333</v>
      </c>
      <c r="H904" s="60">
        <v>8766.6666666666661</v>
      </c>
      <c r="I904" s="60">
        <v>10655.555555555555</v>
      </c>
      <c r="J904" s="60">
        <v>6675</v>
      </c>
      <c r="K904" s="60">
        <v>5750</v>
      </c>
      <c r="L904" s="58">
        <v>1500</v>
      </c>
      <c r="M904" s="58">
        <v>1185</v>
      </c>
      <c r="N904" s="58">
        <v>2450</v>
      </c>
      <c r="O904" s="58">
        <v>2170</v>
      </c>
      <c r="P904" s="58">
        <v>2295</v>
      </c>
      <c r="Q904" s="58">
        <v>3130</v>
      </c>
      <c r="R904" s="58">
        <v>1655</v>
      </c>
      <c r="S904" s="58">
        <v>4545</v>
      </c>
      <c r="T904" s="58">
        <v>405</v>
      </c>
      <c r="U904" s="58">
        <v>3775</v>
      </c>
      <c r="V904" s="58">
        <v>970</v>
      </c>
      <c r="W904" s="58">
        <v>1320</v>
      </c>
      <c r="X904" s="58">
        <v>1340</v>
      </c>
      <c r="Y904" s="58">
        <v>1325</v>
      </c>
      <c r="Z904" s="59">
        <v>1555</v>
      </c>
      <c r="AA904" s="59">
        <v>1670</v>
      </c>
      <c r="AB904" s="59">
        <v>1800</v>
      </c>
    </row>
    <row r="905" spans="1:59">
      <c r="A905" s="53">
        <v>41752</v>
      </c>
      <c r="B905" s="57">
        <v>1165</v>
      </c>
      <c r="C905" s="58">
        <v>860</v>
      </c>
      <c r="D905" s="58">
        <v>835</v>
      </c>
      <c r="E905" s="58">
        <v>920</v>
      </c>
      <c r="F905" s="58">
        <v>2345</v>
      </c>
      <c r="G905" s="60">
        <v>8233.2222222222226</v>
      </c>
      <c r="H905" s="60">
        <v>8911.1111111111113</v>
      </c>
      <c r="I905" s="60">
        <v>10766.666666666666</v>
      </c>
      <c r="J905" s="60">
        <v>6875</v>
      </c>
      <c r="K905" s="60">
        <v>5875</v>
      </c>
      <c r="L905" s="58">
        <v>1500</v>
      </c>
      <c r="M905" s="58">
        <v>1190</v>
      </c>
      <c r="N905" s="58">
        <v>2450</v>
      </c>
      <c r="O905" s="58">
        <v>2150</v>
      </c>
      <c r="P905" s="58">
        <v>2295</v>
      </c>
      <c r="Q905" s="58">
        <v>3110</v>
      </c>
      <c r="R905" s="58">
        <v>1655</v>
      </c>
      <c r="S905" s="58">
        <v>4545</v>
      </c>
      <c r="T905" s="58">
        <v>400</v>
      </c>
      <c r="U905" s="58">
        <v>3745</v>
      </c>
      <c r="V905" s="58">
        <v>970</v>
      </c>
      <c r="W905" s="58">
        <v>1315</v>
      </c>
      <c r="X905" s="58">
        <v>1335</v>
      </c>
      <c r="Y905" s="58">
        <v>1320</v>
      </c>
      <c r="Z905" s="59">
        <v>1550</v>
      </c>
      <c r="AA905" s="59">
        <v>1660</v>
      </c>
      <c r="AB905" s="59">
        <v>1790</v>
      </c>
    </row>
    <row r="906" spans="1:59">
      <c r="A906" s="53">
        <v>41759</v>
      </c>
      <c r="B906" s="57">
        <v>1175</v>
      </c>
      <c r="C906" s="58">
        <v>870</v>
      </c>
      <c r="D906" s="58">
        <v>835</v>
      </c>
      <c r="E906" s="58">
        <v>920</v>
      </c>
      <c r="F906" s="58">
        <v>2345</v>
      </c>
      <c r="G906" s="60">
        <v>8288.7777777777774</v>
      </c>
      <c r="H906" s="60">
        <v>8955.5555555555547</v>
      </c>
      <c r="I906" s="60">
        <v>10766.666666666666</v>
      </c>
      <c r="J906" s="60">
        <v>6875</v>
      </c>
      <c r="K906" s="60">
        <v>5875</v>
      </c>
      <c r="L906" s="58">
        <v>1500</v>
      </c>
      <c r="M906" s="58">
        <v>1190</v>
      </c>
      <c r="N906" s="58">
        <v>2455</v>
      </c>
      <c r="O906" s="58">
        <v>2150</v>
      </c>
      <c r="P906" s="58">
        <v>2295</v>
      </c>
      <c r="Q906" s="58">
        <v>3120</v>
      </c>
      <c r="R906" s="58">
        <v>1655</v>
      </c>
      <c r="S906" s="58">
        <v>4545</v>
      </c>
      <c r="T906" s="58">
        <v>400</v>
      </c>
      <c r="U906" s="58">
        <v>3745</v>
      </c>
      <c r="V906" s="58">
        <v>970</v>
      </c>
      <c r="W906" s="58">
        <v>1320</v>
      </c>
      <c r="X906" s="58">
        <v>1340</v>
      </c>
      <c r="Y906" s="58">
        <v>1325</v>
      </c>
      <c r="Z906" s="59">
        <v>1550</v>
      </c>
      <c r="AA906" s="59">
        <v>1660</v>
      </c>
      <c r="AB906" s="59">
        <v>1790</v>
      </c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</row>
    <row r="907" spans="1:59">
      <c r="A907" s="53">
        <v>41766</v>
      </c>
      <c r="B907" s="57">
        <v>1195</v>
      </c>
      <c r="C907" s="58">
        <v>885</v>
      </c>
      <c r="D907" s="58">
        <v>835</v>
      </c>
      <c r="E907" s="58">
        <v>920</v>
      </c>
      <c r="F907" s="58">
        <v>2345</v>
      </c>
      <c r="G907" s="60">
        <v>8288.7777777777774</v>
      </c>
      <c r="H907" s="60">
        <v>8988.8888888888887</v>
      </c>
      <c r="I907" s="60">
        <v>10822.222222222223</v>
      </c>
      <c r="J907" s="60">
        <v>6875</v>
      </c>
      <c r="K907" s="60">
        <v>5875</v>
      </c>
      <c r="L907" s="58">
        <v>1500</v>
      </c>
      <c r="M907" s="58">
        <v>1190</v>
      </c>
      <c r="N907" s="58">
        <v>2445</v>
      </c>
      <c r="O907" s="58">
        <v>2150</v>
      </c>
      <c r="P907" s="58">
        <v>2295</v>
      </c>
      <c r="Q907" s="58">
        <v>3120</v>
      </c>
      <c r="R907" s="58">
        <v>1655</v>
      </c>
      <c r="S907" s="58">
        <v>4545</v>
      </c>
      <c r="T907" s="58">
        <v>400</v>
      </c>
      <c r="U907" s="58">
        <v>3745</v>
      </c>
      <c r="V907" s="58">
        <v>1015</v>
      </c>
      <c r="W907" s="58">
        <v>1355</v>
      </c>
      <c r="X907" s="58">
        <v>1370</v>
      </c>
      <c r="Y907" s="58">
        <v>1325</v>
      </c>
      <c r="Z907" s="59">
        <v>1550</v>
      </c>
      <c r="AA907" s="59">
        <v>1660</v>
      </c>
      <c r="AB907" s="59">
        <v>1790</v>
      </c>
    </row>
    <row r="908" spans="1:59">
      <c r="A908" s="53">
        <v>41773</v>
      </c>
      <c r="B908" s="57">
        <v>1195</v>
      </c>
      <c r="C908" s="58">
        <v>890</v>
      </c>
      <c r="D908" s="58">
        <v>835</v>
      </c>
      <c r="E908" s="58">
        <v>920</v>
      </c>
      <c r="F908" s="58">
        <v>2345</v>
      </c>
      <c r="G908" s="60">
        <v>8112.5</v>
      </c>
      <c r="H908" s="60">
        <v>8925</v>
      </c>
      <c r="I908" s="60">
        <v>10800</v>
      </c>
      <c r="J908" s="60">
        <v>6825</v>
      </c>
      <c r="K908" s="60">
        <v>5875</v>
      </c>
      <c r="L908" s="58">
        <v>1450</v>
      </c>
      <c r="M908" s="58">
        <v>1145</v>
      </c>
      <c r="N908" s="58">
        <v>2385</v>
      </c>
      <c r="O908" s="58">
        <v>2140</v>
      </c>
      <c r="P908" s="58">
        <v>2295</v>
      </c>
      <c r="Q908" s="58">
        <v>3120</v>
      </c>
      <c r="R908" s="58">
        <v>1655</v>
      </c>
      <c r="S908" s="58">
        <v>4545</v>
      </c>
      <c r="T908" s="58">
        <v>395</v>
      </c>
      <c r="U908" s="58">
        <v>3745</v>
      </c>
      <c r="V908" s="58">
        <v>975</v>
      </c>
      <c r="W908" s="58">
        <v>1455</v>
      </c>
      <c r="X908" s="58">
        <v>1370</v>
      </c>
      <c r="Y908" s="58">
        <v>1325</v>
      </c>
      <c r="Z908" s="59">
        <v>1550</v>
      </c>
      <c r="AA908" s="59">
        <v>1660</v>
      </c>
      <c r="AB908" s="59">
        <v>1790</v>
      </c>
    </row>
    <row r="909" spans="1:59">
      <c r="A909" s="53">
        <v>41780</v>
      </c>
      <c r="B909" s="57">
        <v>1195</v>
      </c>
      <c r="C909" s="58">
        <v>890</v>
      </c>
      <c r="D909" s="58">
        <v>835</v>
      </c>
      <c r="E909" s="58">
        <v>910</v>
      </c>
      <c r="F909" s="58">
        <v>2345</v>
      </c>
      <c r="G909" s="60">
        <v>8112.5</v>
      </c>
      <c r="H909" s="60">
        <v>8962.5</v>
      </c>
      <c r="I909" s="60">
        <v>10925</v>
      </c>
      <c r="J909" s="60">
        <v>6725</v>
      </c>
      <c r="K909" s="60">
        <v>5875</v>
      </c>
      <c r="L909" s="58">
        <v>1525</v>
      </c>
      <c r="M909" s="58">
        <v>1085</v>
      </c>
      <c r="N909" s="58">
        <v>2170</v>
      </c>
      <c r="O909" s="58">
        <v>2115</v>
      </c>
      <c r="P909" s="58">
        <v>2295</v>
      </c>
      <c r="Q909" s="58">
        <v>3120</v>
      </c>
      <c r="R909" s="58">
        <v>1655</v>
      </c>
      <c r="S909" s="58">
        <v>4545</v>
      </c>
      <c r="T909" s="58">
        <v>395</v>
      </c>
      <c r="U909" s="58">
        <v>3745</v>
      </c>
      <c r="V909" s="58">
        <v>975</v>
      </c>
      <c r="W909" s="58">
        <v>1500</v>
      </c>
      <c r="X909" s="58">
        <v>1370</v>
      </c>
      <c r="Y909" s="58">
        <v>1325</v>
      </c>
      <c r="Z909" s="59">
        <v>1550</v>
      </c>
      <c r="AA909" s="59">
        <v>1660</v>
      </c>
      <c r="AB909" s="59">
        <v>1790</v>
      </c>
    </row>
    <row r="910" spans="1:59">
      <c r="A910" s="53">
        <v>41787</v>
      </c>
      <c r="B910" s="57">
        <v>1195</v>
      </c>
      <c r="C910" s="58">
        <v>890</v>
      </c>
      <c r="D910" s="58">
        <v>835</v>
      </c>
      <c r="E910" s="58">
        <v>1000</v>
      </c>
      <c r="F910" s="58">
        <v>2345</v>
      </c>
      <c r="G910" s="58">
        <v>8187.5</v>
      </c>
      <c r="H910" s="58">
        <v>8962.5</v>
      </c>
      <c r="I910" s="58">
        <v>10925</v>
      </c>
      <c r="J910" s="58">
        <v>6725</v>
      </c>
      <c r="K910" s="58">
        <v>5875</v>
      </c>
      <c r="L910" s="58">
        <v>1525</v>
      </c>
      <c r="M910" s="58">
        <v>1060</v>
      </c>
      <c r="N910" s="58">
        <v>2150</v>
      </c>
      <c r="O910" s="58">
        <v>2115</v>
      </c>
      <c r="P910" s="58">
        <v>2295</v>
      </c>
      <c r="Q910" s="58">
        <v>3120</v>
      </c>
      <c r="R910" s="58">
        <v>1655</v>
      </c>
      <c r="S910" s="58">
        <v>4545</v>
      </c>
      <c r="T910" s="58">
        <v>395</v>
      </c>
      <c r="U910" s="58">
        <v>3745</v>
      </c>
      <c r="V910" s="58">
        <v>1005</v>
      </c>
      <c r="W910" s="58">
        <v>1500</v>
      </c>
      <c r="X910" s="58">
        <v>1385</v>
      </c>
      <c r="Y910" s="58">
        <v>1325</v>
      </c>
      <c r="Z910" s="59">
        <v>1550</v>
      </c>
      <c r="AA910" s="59">
        <v>1660</v>
      </c>
      <c r="AB910" s="59">
        <v>1790</v>
      </c>
    </row>
    <row r="911" spans="1:59">
      <c r="A911" s="53">
        <v>41794</v>
      </c>
      <c r="B911" s="57">
        <v>1195</v>
      </c>
      <c r="C911" s="58">
        <v>890</v>
      </c>
      <c r="D911" s="58">
        <v>835</v>
      </c>
      <c r="E911" s="58">
        <v>1020</v>
      </c>
      <c r="F911" s="58">
        <v>2345</v>
      </c>
      <c r="G911" s="58">
        <v>8050</v>
      </c>
      <c r="H911" s="58">
        <v>8925</v>
      </c>
      <c r="I911" s="58">
        <v>10800</v>
      </c>
      <c r="J911" s="58">
        <v>6725</v>
      </c>
      <c r="K911" s="58">
        <v>6175</v>
      </c>
      <c r="L911" s="58">
        <v>1525</v>
      </c>
      <c r="M911" s="58">
        <v>1060</v>
      </c>
      <c r="N911" s="58">
        <v>2140</v>
      </c>
      <c r="O911" s="58">
        <v>2115</v>
      </c>
      <c r="P911" s="58">
        <v>2295</v>
      </c>
      <c r="Q911" s="58">
        <v>3120</v>
      </c>
      <c r="R911" s="58">
        <v>1655</v>
      </c>
      <c r="S911" s="58">
        <v>4545</v>
      </c>
      <c r="T911" s="58">
        <v>385</v>
      </c>
      <c r="U911" s="58">
        <v>3745</v>
      </c>
      <c r="V911" s="58">
        <v>1005</v>
      </c>
      <c r="W911" s="58">
        <v>1920</v>
      </c>
      <c r="X911" s="58">
        <v>1385</v>
      </c>
      <c r="Y911" s="58">
        <v>1325</v>
      </c>
      <c r="Z911" s="59">
        <v>1550</v>
      </c>
      <c r="AA911" s="59">
        <v>1660</v>
      </c>
      <c r="AB911" s="59">
        <v>1790</v>
      </c>
    </row>
    <row r="912" spans="1:59">
      <c r="A912" s="53">
        <v>41801</v>
      </c>
      <c r="B912" s="57">
        <v>1195</v>
      </c>
      <c r="C912" s="58">
        <v>890</v>
      </c>
      <c r="D912" s="58">
        <v>835</v>
      </c>
      <c r="E912" s="58">
        <v>1025</v>
      </c>
      <c r="F912" s="58">
        <v>2345</v>
      </c>
      <c r="G912" s="58">
        <v>8050</v>
      </c>
      <c r="H912" s="58">
        <v>8962.5</v>
      </c>
      <c r="I912" s="58">
        <v>10800</v>
      </c>
      <c r="J912" s="58">
        <v>6725</v>
      </c>
      <c r="K912" s="58">
        <v>6175</v>
      </c>
      <c r="L912" s="58">
        <v>1500</v>
      </c>
      <c r="M912" s="58">
        <v>1040</v>
      </c>
      <c r="N912" s="58">
        <v>2140</v>
      </c>
      <c r="O912" s="58">
        <v>2115</v>
      </c>
      <c r="P912" s="58">
        <v>2295</v>
      </c>
      <c r="Q912" s="58">
        <v>3120</v>
      </c>
      <c r="R912" s="58">
        <v>1655</v>
      </c>
      <c r="S912" s="58">
        <v>4545</v>
      </c>
      <c r="T912" s="58">
        <v>380</v>
      </c>
      <c r="U912" s="58">
        <v>3745</v>
      </c>
      <c r="V912" s="58">
        <v>1015</v>
      </c>
      <c r="W912" s="58">
        <v>1980</v>
      </c>
      <c r="X912" s="58">
        <v>1410</v>
      </c>
      <c r="Y912" s="58">
        <v>1325</v>
      </c>
      <c r="Z912" s="59">
        <v>1550</v>
      </c>
      <c r="AA912" s="59">
        <v>1660</v>
      </c>
      <c r="AB912" s="59">
        <v>1790</v>
      </c>
    </row>
    <row r="913" spans="1:59">
      <c r="A913" s="53">
        <v>41808</v>
      </c>
      <c r="B913" s="57">
        <v>1235</v>
      </c>
      <c r="C913" s="58">
        <v>965</v>
      </c>
      <c r="D913" s="58">
        <v>840</v>
      </c>
      <c r="E913" s="58">
        <v>1030</v>
      </c>
      <c r="F913" s="58">
        <v>2345</v>
      </c>
      <c r="G913" s="58">
        <v>8155.5555555555557</v>
      </c>
      <c r="H913" s="58">
        <v>9077.7777777777774</v>
      </c>
      <c r="I913" s="58">
        <v>10766.666666666666</v>
      </c>
      <c r="J913" s="58">
        <v>6725</v>
      </c>
      <c r="K913" s="58">
        <v>6200</v>
      </c>
      <c r="L913" s="58">
        <v>1500</v>
      </c>
      <c r="M913" s="58">
        <v>1040</v>
      </c>
      <c r="N913" s="58">
        <v>2105</v>
      </c>
      <c r="O913" s="58">
        <v>2115</v>
      </c>
      <c r="P913" s="58">
        <v>2550</v>
      </c>
      <c r="Q913" s="58">
        <v>3120</v>
      </c>
      <c r="R913" s="58">
        <v>1655</v>
      </c>
      <c r="S913" s="58">
        <v>4545</v>
      </c>
      <c r="T913" s="58">
        <v>375</v>
      </c>
      <c r="U913" s="58">
        <v>3965</v>
      </c>
      <c r="V913" s="58">
        <v>1015</v>
      </c>
      <c r="W913" s="58">
        <v>2055</v>
      </c>
      <c r="X913" s="58">
        <v>1410</v>
      </c>
      <c r="Y913" s="58">
        <v>1325</v>
      </c>
      <c r="Z913" s="59">
        <v>1550</v>
      </c>
      <c r="AA913" s="59">
        <v>1660</v>
      </c>
      <c r="AB913" s="59">
        <v>1790</v>
      </c>
    </row>
    <row r="914" spans="1:59">
      <c r="A914" s="53">
        <v>41815</v>
      </c>
      <c r="B914" s="57">
        <v>1235</v>
      </c>
      <c r="C914" s="58">
        <v>965</v>
      </c>
      <c r="D914" s="58">
        <v>840</v>
      </c>
      <c r="E914" s="58">
        <v>1030</v>
      </c>
      <c r="F914" s="58">
        <v>2345</v>
      </c>
      <c r="G914" s="58">
        <v>7988.8888888888887</v>
      </c>
      <c r="H914" s="58">
        <v>9055.5555555555547</v>
      </c>
      <c r="I914" s="58">
        <v>10766.666666666666</v>
      </c>
      <c r="J914" s="58">
        <v>6725</v>
      </c>
      <c r="K914" s="58">
        <v>6200</v>
      </c>
      <c r="L914" s="58">
        <v>1500</v>
      </c>
      <c r="M914" s="58">
        <v>1040</v>
      </c>
      <c r="N914" s="58">
        <v>2105</v>
      </c>
      <c r="O914" s="58">
        <v>2115</v>
      </c>
      <c r="P914" s="58">
        <v>2550</v>
      </c>
      <c r="Q914" s="58">
        <v>3120</v>
      </c>
      <c r="R914" s="58">
        <v>1655</v>
      </c>
      <c r="S914" s="58">
        <v>4545</v>
      </c>
      <c r="T914" s="58">
        <v>365</v>
      </c>
      <c r="U914" s="58">
        <v>3965</v>
      </c>
      <c r="V914" s="58">
        <v>1015</v>
      </c>
      <c r="W914" s="58">
        <v>2055</v>
      </c>
      <c r="X914" s="58">
        <v>1410</v>
      </c>
      <c r="Y914" s="58">
        <v>1325</v>
      </c>
      <c r="Z914" s="59">
        <v>1550</v>
      </c>
      <c r="AA914" s="59">
        <v>1660</v>
      </c>
      <c r="AB914" s="59">
        <v>1790</v>
      </c>
    </row>
    <row r="915" spans="1:59">
      <c r="A915" s="53">
        <v>41822</v>
      </c>
      <c r="B915" s="57">
        <v>1235</v>
      </c>
      <c r="C915" s="58">
        <v>1000</v>
      </c>
      <c r="D915" s="58">
        <v>1045</v>
      </c>
      <c r="E915" s="58">
        <v>1165</v>
      </c>
      <c r="F915" s="58">
        <v>2345</v>
      </c>
      <c r="G915" s="58">
        <v>7922.2222222222226</v>
      </c>
      <c r="H915" s="58">
        <v>8766.6666666666661</v>
      </c>
      <c r="I915" s="58">
        <v>10488.888888888889</v>
      </c>
      <c r="J915" s="58">
        <v>6650</v>
      </c>
      <c r="K915" s="58">
        <v>6200</v>
      </c>
      <c r="L915" s="58">
        <v>1000</v>
      </c>
      <c r="M915" s="58">
        <v>1020</v>
      </c>
      <c r="N915" s="58">
        <v>2075</v>
      </c>
      <c r="O915" s="58">
        <v>2080</v>
      </c>
      <c r="P915" s="58">
        <v>2575</v>
      </c>
      <c r="Q915" s="58">
        <v>3120</v>
      </c>
      <c r="R915" s="58">
        <v>1655</v>
      </c>
      <c r="S915" s="58">
        <v>4715</v>
      </c>
      <c r="T915" s="58">
        <v>365</v>
      </c>
      <c r="U915" s="58">
        <v>3965</v>
      </c>
      <c r="V915" s="58">
        <v>1105</v>
      </c>
      <c r="W915" s="58">
        <v>2355</v>
      </c>
      <c r="X915" s="58">
        <v>1625</v>
      </c>
      <c r="Y915" s="58">
        <v>1320</v>
      </c>
      <c r="Z915" s="59">
        <v>1550</v>
      </c>
      <c r="AA915" s="59">
        <v>1660</v>
      </c>
      <c r="AB915" s="59">
        <v>1790</v>
      </c>
    </row>
    <row r="916" spans="1:59">
      <c r="A916" s="53">
        <v>41829</v>
      </c>
      <c r="B916" s="57">
        <v>1230</v>
      </c>
      <c r="C916" s="58">
        <v>990</v>
      </c>
      <c r="D916" s="58">
        <v>1070</v>
      </c>
      <c r="E916" s="58">
        <v>1175</v>
      </c>
      <c r="F916" s="58">
        <v>2345</v>
      </c>
      <c r="G916" s="58">
        <v>7966.666666666667</v>
      </c>
      <c r="H916" s="58">
        <v>8766.6666666666661</v>
      </c>
      <c r="I916" s="58">
        <v>10544.444444444445</v>
      </c>
      <c r="J916" s="58">
        <v>6575</v>
      </c>
      <c r="K916" s="58">
        <v>6200</v>
      </c>
      <c r="L916" s="58">
        <v>1000</v>
      </c>
      <c r="M916" s="58">
        <v>1015</v>
      </c>
      <c r="N916" s="58">
        <v>2075</v>
      </c>
      <c r="O916" s="58">
        <v>2080</v>
      </c>
      <c r="P916" s="58">
        <v>2575</v>
      </c>
      <c r="Q916" s="58">
        <v>3130</v>
      </c>
      <c r="R916" s="58">
        <v>1655</v>
      </c>
      <c r="S916" s="58">
        <v>4845</v>
      </c>
      <c r="T916" s="58">
        <v>365</v>
      </c>
      <c r="U916" s="58">
        <v>3965</v>
      </c>
      <c r="V916" s="58">
        <v>1205</v>
      </c>
      <c r="W916" s="58">
        <v>2280</v>
      </c>
      <c r="X916" s="58">
        <v>1525</v>
      </c>
      <c r="Y916" s="58">
        <v>1300</v>
      </c>
      <c r="Z916" s="59">
        <v>1550</v>
      </c>
      <c r="AA916" s="59">
        <v>1660</v>
      </c>
      <c r="AB916" s="59">
        <v>1790</v>
      </c>
    </row>
    <row r="917" spans="1:59">
      <c r="A917" s="53">
        <v>41836</v>
      </c>
      <c r="B917" s="57">
        <v>1220</v>
      </c>
      <c r="C917" s="58">
        <v>990</v>
      </c>
      <c r="D917" s="58">
        <v>1080</v>
      </c>
      <c r="E917" s="58">
        <v>1175</v>
      </c>
      <c r="F917" s="58">
        <v>2310</v>
      </c>
      <c r="G917" s="58">
        <v>7611.1111111111113</v>
      </c>
      <c r="H917" s="58">
        <v>8788.8888888888887</v>
      </c>
      <c r="I917" s="58">
        <v>10088.888888888889</v>
      </c>
      <c r="J917" s="58">
        <v>5950</v>
      </c>
      <c r="K917" s="58">
        <v>6200</v>
      </c>
      <c r="L917" s="58">
        <v>1000</v>
      </c>
      <c r="M917" s="58">
        <v>995</v>
      </c>
      <c r="N917" s="58">
        <v>2065</v>
      </c>
      <c r="O917" s="58">
        <v>1955</v>
      </c>
      <c r="P917" s="58">
        <v>2650</v>
      </c>
      <c r="Q917" s="58">
        <v>3145</v>
      </c>
      <c r="R917" s="58">
        <v>1685</v>
      </c>
      <c r="S917" s="58">
        <v>5055</v>
      </c>
      <c r="T917" s="58">
        <v>355</v>
      </c>
      <c r="U917" s="58">
        <v>3900</v>
      </c>
      <c r="V917" s="58">
        <v>1320</v>
      </c>
      <c r="W917" s="58">
        <v>2455</v>
      </c>
      <c r="X917" s="58">
        <v>1320</v>
      </c>
      <c r="Y917" s="58">
        <v>1300</v>
      </c>
      <c r="Z917" s="59">
        <v>1550</v>
      </c>
      <c r="AA917" s="59">
        <v>1660</v>
      </c>
      <c r="AB917" s="59">
        <v>1790</v>
      </c>
    </row>
    <row r="918" spans="1:59">
      <c r="A918" s="53">
        <v>41843</v>
      </c>
      <c r="B918" s="57">
        <v>1220</v>
      </c>
      <c r="C918" s="58">
        <v>1010</v>
      </c>
      <c r="D918" s="58">
        <v>1080</v>
      </c>
      <c r="E918" s="58">
        <v>1175</v>
      </c>
      <c r="F918" s="58">
        <v>2310</v>
      </c>
      <c r="G918" s="58">
        <v>7533.333333333333</v>
      </c>
      <c r="H918" s="58">
        <v>8655.5555555555547</v>
      </c>
      <c r="I918" s="58">
        <v>9900</v>
      </c>
      <c r="J918" s="58">
        <v>6375</v>
      </c>
      <c r="K918" s="58">
        <v>6200</v>
      </c>
      <c r="L918" s="58">
        <v>1000</v>
      </c>
      <c r="M918" s="58">
        <v>990</v>
      </c>
      <c r="N918" s="58">
        <v>2060</v>
      </c>
      <c r="O918" s="58">
        <v>1945</v>
      </c>
      <c r="P918" s="58">
        <v>2650</v>
      </c>
      <c r="Q918" s="58">
        <v>3140</v>
      </c>
      <c r="R918" s="58">
        <v>1715</v>
      </c>
      <c r="S918" s="58">
        <v>5200</v>
      </c>
      <c r="T918" s="58">
        <v>340</v>
      </c>
      <c r="U918" s="58">
        <v>4035</v>
      </c>
      <c r="V918" s="58">
        <v>1320</v>
      </c>
      <c r="W918" s="58">
        <v>2100</v>
      </c>
      <c r="X918" s="58">
        <v>1273.625</v>
      </c>
      <c r="Y918" s="58">
        <v>1300</v>
      </c>
      <c r="Z918" s="59">
        <v>1550</v>
      </c>
      <c r="AA918" s="59">
        <v>1660</v>
      </c>
      <c r="AB918" s="59">
        <v>1790</v>
      </c>
    </row>
    <row r="919" spans="1:59">
      <c r="A919" s="53">
        <v>41850</v>
      </c>
      <c r="B919" s="57">
        <v>1220</v>
      </c>
      <c r="C919" s="58">
        <v>1010</v>
      </c>
      <c r="D919" s="58">
        <v>1080</v>
      </c>
      <c r="E919" s="58">
        <v>1195</v>
      </c>
      <c r="F919" s="58">
        <v>2310</v>
      </c>
      <c r="G919" s="58">
        <v>7477.7777777777774</v>
      </c>
      <c r="H919" s="58">
        <v>8655.5555555555547</v>
      </c>
      <c r="I919" s="58">
        <v>9900</v>
      </c>
      <c r="J919" s="58">
        <v>6375</v>
      </c>
      <c r="K919" s="58">
        <v>6075</v>
      </c>
      <c r="L919" s="58">
        <v>1000</v>
      </c>
      <c r="M919" s="58">
        <v>990</v>
      </c>
      <c r="N919" s="58">
        <v>2060</v>
      </c>
      <c r="O919" s="58">
        <v>1945</v>
      </c>
      <c r="P919" s="58">
        <v>2630</v>
      </c>
      <c r="Q919" s="58">
        <v>3140</v>
      </c>
      <c r="R919" s="58">
        <v>1715</v>
      </c>
      <c r="S919" s="58">
        <v>5200</v>
      </c>
      <c r="T919" s="58">
        <v>340</v>
      </c>
      <c r="U919" s="58">
        <v>4035</v>
      </c>
      <c r="V919" s="58">
        <v>1195</v>
      </c>
      <c r="W919" s="58">
        <v>1990</v>
      </c>
      <c r="X919" s="58">
        <v>1190</v>
      </c>
      <c r="Y919" s="58">
        <v>1300</v>
      </c>
      <c r="Z919" s="59">
        <v>1550</v>
      </c>
      <c r="AA919" s="59">
        <v>1660</v>
      </c>
      <c r="AB919" s="59">
        <v>1790</v>
      </c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</row>
    <row r="920" spans="1:59">
      <c r="A920" s="53">
        <v>41857</v>
      </c>
      <c r="B920" s="57">
        <v>1220</v>
      </c>
      <c r="C920" s="58">
        <v>1010</v>
      </c>
      <c r="D920" s="58">
        <v>1080</v>
      </c>
      <c r="E920" s="58">
        <v>1190</v>
      </c>
      <c r="F920" s="58">
        <v>2330</v>
      </c>
      <c r="G920" s="58">
        <v>7322.2222222222226</v>
      </c>
      <c r="H920" s="58">
        <v>8566.6666666666661</v>
      </c>
      <c r="I920" s="58">
        <v>9788.8888888888887</v>
      </c>
      <c r="J920" s="58">
        <v>6375</v>
      </c>
      <c r="K920" s="58">
        <v>6025</v>
      </c>
      <c r="L920" s="58">
        <v>1000</v>
      </c>
      <c r="M920" s="58">
        <v>990</v>
      </c>
      <c r="N920" s="58">
        <v>2065</v>
      </c>
      <c r="O920" s="58">
        <v>1945</v>
      </c>
      <c r="P920" s="58">
        <v>2625</v>
      </c>
      <c r="Q920" s="58">
        <v>3135</v>
      </c>
      <c r="R920" s="58">
        <v>1715</v>
      </c>
      <c r="S920" s="58">
        <v>5200</v>
      </c>
      <c r="T920" s="58">
        <v>340</v>
      </c>
      <c r="U920" s="58">
        <v>4035</v>
      </c>
      <c r="V920" s="58">
        <v>1195</v>
      </c>
      <c r="W920" s="58">
        <v>1845</v>
      </c>
      <c r="X920" s="58">
        <v>1225</v>
      </c>
      <c r="Y920" s="58">
        <v>1300</v>
      </c>
      <c r="Z920" s="59">
        <v>1550</v>
      </c>
      <c r="AA920" s="59">
        <v>1660</v>
      </c>
      <c r="AB920" s="59">
        <v>1790</v>
      </c>
    </row>
    <row r="921" spans="1:59">
      <c r="A921" s="53">
        <v>41864</v>
      </c>
      <c r="B921" s="57">
        <v>1225</v>
      </c>
      <c r="C921" s="58">
        <v>1010</v>
      </c>
      <c r="D921" s="58">
        <v>1080</v>
      </c>
      <c r="E921" s="58">
        <v>1190</v>
      </c>
      <c r="F921" s="58">
        <v>2330</v>
      </c>
      <c r="G921" s="58">
        <v>7311.1111111111113</v>
      </c>
      <c r="H921" s="58">
        <v>8377.7777777777774</v>
      </c>
      <c r="I921" s="58">
        <v>9611.1111111111113</v>
      </c>
      <c r="J921" s="58">
        <v>5950</v>
      </c>
      <c r="K921" s="58">
        <v>5950</v>
      </c>
      <c r="L921" s="58">
        <v>1000</v>
      </c>
      <c r="M921" s="58">
        <v>990</v>
      </c>
      <c r="N921" s="58">
        <v>2065</v>
      </c>
      <c r="O921" s="58">
        <v>1945</v>
      </c>
      <c r="P921" s="58">
        <v>2625</v>
      </c>
      <c r="Q921" s="58">
        <v>3135</v>
      </c>
      <c r="R921" s="58">
        <v>1715</v>
      </c>
      <c r="S921" s="58">
        <v>5200</v>
      </c>
      <c r="T921" s="58">
        <v>340</v>
      </c>
      <c r="U921" s="58">
        <v>4035</v>
      </c>
      <c r="V921" s="58">
        <v>1195</v>
      </c>
      <c r="W921" s="58">
        <v>1680</v>
      </c>
      <c r="X921" s="58">
        <v>1180</v>
      </c>
      <c r="Y921" s="58">
        <v>1300</v>
      </c>
      <c r="Z921" s="59">
        <v>1550</v>
      </c>
      <c r="AA921" s="59">
        <v>1660</v>
      </c>
      <c r="AB921" s="59">
        <v>1790</v>
      </c>
    </row>
    <row r="922" spans="1:59">
      <c r="A922" s="53">
        <v>41871</v>
      </c>
      <c r="B922" s="57">
        <v>1225</v>
      </c>
      <c r="C922" s="58">
        <v>1010</v>
      </c>
      <c r="D922" s="58">
        <v>1080</v>
      </c>
      <c r="E922" s="58">
        <v>1190</v>
      </c>
      <c r="F922" s="58">
        <v>2330</v>
      </c>
      <c r="G922" s="58">
        <v>7222.2222222222226</v>
      </c>
      <c r="H922" s="58">
        <v>8344.4444444444453</v>
      </c>
      <c r="I922" s="58">
        <v>9444.4444444444453</v>
      </c>
      <c r="J922" s="58">
        <v>5700</v>
      </c>
      <c r="K922" s="58">
        <v>5725</v>
      </c>
      <c r="L922" s="58">
        <v>1000</v>
      </c>
      <c r="M922" s="58">
        <v>990</v>
      </c>
      <c r="N922" s="58">
        <v>2065</v>
      </c>
      <c r="O922" s="58">
        <v>1945</v>
      </c>
      <c r="P922" s="58">
        <v>2625</v>
      </c>
      <c r="Q922" s="58">
        <v>3135</v>
      </c>
      <c r="R922" s="58">
        <v>1715</v>
      </c>
      <c r="S922" s="58">
        <v>5200</v>
      </c>
      <c r="T922" s="58">
        <v>340</v>
      </c>
      <c r="U922" s="58">
        <v>4035</v>
      </c>
      <c r="V922" s="58">
        <v>1195</v>
      </c>
      <c r="W922" s="58">
        <v>1535</v>
      </c>
      <c r="X922" s="58">
        <v>1180</v>
      </c>
      <c r="Y922" s="58">
        <v>1300</v>
      </c>
      <c r="Z922" s="59">
        <v>1550</v>
      </c>
      <c r="AA922" s="59">
        <v>1660</v>
      </c>
      <c r="AB922" s="59">
        <v>1790</v>
      </c>
    </row>
    <row r="923" spans="1:59">
      <c r="A923" s="53">
        <v>41878</v>
      </c>
      <c r="B923" s="57">
        <v>1225</v>
      </c>
      <c r="C923" s="58">
        <v>1010</v>
      </c>
      <c r="D923" s="58">
        <v>1075</v>
      </c>
      <c r="E923" s="58">
        <v>1190</v>
      </c>
      <c r="F923" s="58">
        <v>2330</v>
      </c>
      <c r="G923" s="58">
        <v>7233.333333333333</v>
      </c>
      <c r="H923" s="58">
        <v>8355.5555555555547</v>
      </c>
      <c r="I923" s="58">
        <v>9455.5555555555547</v>
      </c>
      <c r="J923" s="58">
        <v>5700</v>
      </c>
      <c r="K923" s="58">
        <v>5725</v>
      </c>
      <c r="L923" s="58">
        <v>1000</v>
      </c>
      <c r="M923" s="58">
        <v>990</v>
      </c>
      <c r="N923" s="58">
        <v>2065</v>
      </c>
      <c r="O923" s="58">
        <v>1945</v>
      </c>
      <c r="P923" s="58">
        <v>2625</v>
      </c>
      <c r="Q923" s="58">
        <v>3135</v>
      </c>
      <c r="R923" s="58">
        <v>1715</v>
      </c>
      <c r="S923" s="58">
        <v>5200</v>
      </c>
      <c r="T923" s="58">
        <v>340</v>
      </c>
      <c r="U923" s="58">
        <v>4035</v>
      </c>
      <c r="V923" s="58">
        <v>1110</v>
      </c>
      <c r="W923" s="58">
        <v>1270</v>
      </c>
      <c r="X923" s="58">
        <v>1035</v>
      </c>
      <c r="Y923" s="58">
        <v>1230</v>
      </c>
      <c r="Z923" s="59">
        <v>1550</v>
      </c>
      <c r="AA923" s="59">
        <v>1660</v>
      </c>
      <c r="AB923" s="59">
        <v>1790</v>
      </c>
    </row>
    <row r="924" spans="1:59">
      <c r="A924" s="53">
        <v>41885</v>
      </c>
      <c r="B924" s="57">
        <v>1225</v>
      </c>
      <c r="C924" s="58">
        <v>1010</v>
      </c>
      <c r="D924" s="58">
        <v>1075</v>
      </c>
      <c r="E924" s="58">
        <v>1190</v>
      </c>
      <c r="F924" s="58">
        <v>2330</v>
      </c>
      <c r="G924" s="58">
        <v>7233.333333333333</v>
      </c>
      <c r="H924" s="58">
        <v>8422.2222222222226</v>
      </c>
      <c r="I924" s="58">
        <v>10000</v>
      </c>
      <c r="J924" s="58">
        <v>5750</v>
      </c>
      <c r="K924" s="58">
        <v>5725</v>
      </c>
      <c r="L924" s="58">
        <v>1000</v>
      </c>
      <c r="M924" s="58">
        <v>1085</v>
      </c>
      <c r="N924" s="58">
        <v>2375</v>
      </c>
      <c r="O924" s="58">
        <v>1975</v>
      </c>
      <c r="P924" s="58">
        <v>2625</v>
      </c>
      <c r="Q924" s="58">
        <v>3135</v>
      </c>
      <c r="R924" s="58">
        <v>1715</v>
      </c>
      <c r="S924" s="58">
        <v>5200</v>
      </c>
      <c r="T924" s="58">
        <v>340</v>
      </c>
      <c r="U924" s="58">
        <v>4035</v>
      </c>
      <c r="V924" s="58">
        <v>1035</v>
      </c>
      <c r="W924" s="58">
        <v>1105</v>
      </c>
      <c r="X924" s="58">
        <v>980</v>
      </c>
      <c r="Y924" s="58">
        <v>1170</v>
      </c>
      <c r="Z924" s="59">
        <v>1550</v>
      </c>
      <c r="AA924" s="59">
        <v>1660</v>
      </c>
      <c r="AB924" s="59">
        <v>1790</v>
      </c>
    </row>
    <row r="925" spans="1:59">
      <c r="A925" s="53">
        <v>41892</v>
      </c>
      <c r="B925" s="57">
        <v>1225</v>
      </c>
      <c r="C925" s="58">
        <v>1010</v>
      </c>
      <c r="D925" s="58">
        <v>1075</v>
      </c>
      <c r="E925" s="58">
        <v>1190</v>
      </c>
      <c r="F925" s="58">
        <v>2365</v>
      </c>
      <c r="G925" s="58">
        <v>7100</v>
      </c>
      <c r="H925" s="58">
        <v>8422.2222222222226</v>
      </c>
      <c r="I925" s="58">
        <v>10166.666666666666</v>
      </c>
      <c r="J925" s="58">
        <v>5750</v>
      </c>
      <c r="K925" s="58">
        <v>5600</v>
      </c>
      <c r="L925" s="58">
        <v>1100</v>
      </c>
      <c r="M925" s="58">
        <v>1085</v>
      </c>
      <c r="N925" s="58">
        <v>2385</v>
      </c>
      <c r="O925" s="58">
        <v>1975</v>
      </c>
      <c r="P925" s="58">
        <v>2625</v>
      </c>
      <c r="Q925" s="58">
        <v>3135</v>
      </c>
      <c r="R925" s="58">
        <v>1850</v>
      </c>
      <c r="S925" s="58">
        <v>5200</v>
      </c>
      <c r="T925" s="58">
        <v>330</v>
      </c>
      <c r="U925" s="58">
        <v>4035</v>
      </c>
      <c r="V925" s="58">
        <v>1035</v>
      </c>
      <c r="W925" s="58">
        <v>1105</v>
      </c>
      <c r="X925" s="58">
        <v>970</v>
      </c>
      <c r="Y925" s="58">
        <v>1140</v>
      </c>
      <c r="Z925" s="59">
        <v>1550</v>
      </c>
      <c r="AA925" s="59">
        <v>1660</v>
      </c>
      <c r="AB925" s="59">
        <v>1790</v>
      </c>
    </row>
    <row r="926" spans="1:59">
      <c r="A926" s="53">
        <v>41899</v>
      </c>
      <c r="B926" s="57">
        <v>1225</v>
      </c>
      <c r="C926" s="58">
        <v>1010</v>
      </c>
      <c r="D926" s="58">
        <v>1075</v>
      </c>
      <c r="E926" s="58">
        <v>1190</v>
      </c>
      <c r="F926" s="58">
        <v>2365</v>
      </c>
      <c r="G926" s="58">
        <v>7077.7777777777774</v>
      </c>
      <c r="H926" s="58">
        <v>8322.2222222222226</v>
      </c>
      <c r="I926" s="58">
        <v>10412.5</v>
      </c>
      <c r="J926" s="58">
        <v>6250</v>
      </c>
      <c r="K926" s="58">
        <v>5775</v>
      </c>
      <c r="L926" s="58">
        <v>1100</v>
      </c>
      <c r="M926" s="58">
        <v>1095</v>
      </c>
      <c r="N926" s="58">
        <v>2370</v>
      </c>
      <c r="O926" s="58">
        <v>2140</v>
      </c>
      <c r="P926" s="58">
        <v>2625</v>
      </c>
      <c r="Q926" s="58">
        <v>3135</v>
      </c>
      <c r="R926" s="58">
        <v>1850</v>
      </c>
      <c r="S926" s="58">
        <v>5200</v>
      </c>
      <c r="T926" s="58">
        <v>330</v>
      </c>
      <c r="U926" s="58">
        <v>4035</v>
      </c>
      <c r="V926" s="58">
        <v>1035</v>
      </c>
      <c r="W926" s="58">
        <v>1105</v>
      </c>
      <c r="X926" s="58">
        <v>970</v>
      </c>
      <c r="Y926" s="58">
        <v>1140</v>
      </c>
      <c r="Z926" s="59">
        <v>1550</v>
      </c>
      <c r="AA926" s="59">
        <v>1660</v>
      </c>
      <c r="AB926" s="59">
        <v>1790</v>
      </c>
    </row>
    <row r="927" spans="1:59">
      <c r="A927" s="53">
        <v>41906</v>
      </c>
      <c r="B927" s="57">
        <v>1225</v>
      </c>
      <c r="C927" s="58">
        <v>1010</v>
      </c>
      <c r="D927" s="58">
        <v>1075</v>
      </c>
      <c r="E927" s="58">
        <v>1190</v>
      </c>
      <c r="F927" s="58">
        <v>2365</v>
      </c>
      <c r="G927" s="58">
        <v>6833.333333333333</v>
      </c>
      <c r="H927" s="58">
        <v>8244.4444444444453</v>
      </c>
      <c r="I927" s="58">
        <v>10287.5</v>
      </c>
      <c r="J927" s="58">
        <v>5950</v>
      </c>
      <c r="K927" s="58">
        <v>5600</v>
      </c>
      <c r="L927" s="58">
        <v>1100</v>
      </c>
      <c r="M927" s="58">
        <v>1095</v>
      </c>
      <c r="N927" s="58">
        <v>2345</v>
      </c>
      <c r="O927" s="58">
        <v>2140</v>
      </c>
      <c r="P927" s="58">
        <v>2625</v>
      </c>
      <c r="Q927" s="58">
        <v>3135</v>
      </c>
      <c r="R927" s="58">
        <v>1850</v>
      </c>
      <c r="S927" s="58">
        <v>5200</v>
      </c>
      <c r="T927" s="58">
        <v>330</v>
      </c>
      <c r="U927" s="58">
        <v>4035</v>
      </c>
      <c r="V927" s="58">
        <v>1035</v>
      </c>
      <c r="W927" s="58">
        <v>1105</v>
      </c>
      <c r="X927" s="58">
        <v>970</v>
      </c>
      <c r="Y927" s="58">
        <v>1140</v>
      </c>
      <c r="Z927" s="59">
        <v>1550</v>
      </c>
      <c r="AA927" s="59">
        <v>1660</v>
      </c>
      <c r="AB927" s="59">
        <v>1790</v>
      </c>
    </row>
    <row r="928" spans="1:59">
      <c r="A928" s="53">
        <v>41913</v>
      </c>
      <c r="B928" s="57">
        <v>1225</v>
      </c>
      <c r="C928" s="58">
        <v>1010</v>
      </c>
      <c r="D928" s="58">
        <v>1075</v>
      </c>
      <c r="E928" s="58">
        <v>1190</v>
      </c>
      <c r="F928" s="58">
        <v>2365</v>
      </c>
      <c r="G928" s="58">
        <v>6977.7777777777774</v>
      </c>
      <c r="H928" s="58">
        <v>8244.4444444444453</v>
      </c>
      <c r="I928" s="58">
        <v>9988.8888888888887</v>
      </c>
      <c r="J928" s="58">
        <v>5950</v>
      </c>
      <c r="K928" s="58">
        <v>5550</v>
      </c>
      <c r="L928" s="58">
        <v>1100</v>
      </c>
      <c r="M928" s="58">
        <v>1095</v>
      </c>
      <c r="N928" s="58">
        <v>2345</v>
      </c>
      <c r="O928" s="58">
        <v>2140</v>
      </c>
      <c r="P928" s="58">
        <v>2625</v>
      </c>
      <c r="Q928" s="58">
        <v>3135</v>
      </c>
      <c r="R928" s="58">
        <v>1850</v>
      </c>
      <c r="S928" s="58">
        <v>5200</v>
      </c>
      <c r="T928" s="58">
        <v>330</v>
      </c>
      <c r="U928" s="58">
        <v>4035</v>
      </c>
      <c r="V928" s="58">
        <v>1035</v>
      </c>
      <c r="W928" s="58">
        <v>1105</v>
      </c>
      <c r="X928" s="58">
        <v>970</v>
      </c>
      <c r="Y928" s="58">
        <v>1140</v>
      </c>
      <c r="Z928" s="59">
        <v>1550</v>
      </c>
      <c r="AA928" s="59">
        <v>1660</v>
      </c>
      <c r="AB928" s="59">
        <v>1790</v>
      </c>
    </row>
    <row r="929" spans="1:59">
      <c r="A929" s="53">
        <v>41920</v>
      </c>
      <c r="B929" s="57">
        <v>1225</v>
      </c>
      <c r="C929" s="58">
        <v>1010</v>
      </c>
      <c r="D929" s="58">
        <v>1075</v>
      </c>
      <c r="E929" s="58">
        <v>1190</v>
      </c>
      <c r="F929" s="58">
        <v>2365</v>
      </c>
      <c r="G929" s="58">
        <v>6833.333333333333</v>
      </c>
      <c r="H929" s="58">
        <v>8211.1111111111113</v>
      </c>
      <c r="I929" s="58">
        <v>10044.444444444445</v>
      </c>
      <c r="J929" s="58">
        <v>5875</v>
      </c>
      <c r="K929" s="58">
        <v>5550</v>
      </c>
      <c r="L929" s="58">
        <v>1100</v>
      </c>
      <c r="M929" s="58">
        <v>1095</v>
      </c>
      <c r="N929" s="58">
        <v>2365</v>
      </c>
      <c r="O929" s="58">
        <v>2155</v>
      </c>
      <c r="P929" s="58">
        <v>2625</v>
      </c>
      <c r="Q929" s="58">
        <v>3115</v>
      </c>
      <c r="R929" s="58">
        <v>1850</v>
      </c>
      <c r="S929" s="58">
        <v>5200</v>
      </c>
      <c r="T929" s="58">
        <v>330</v>
      </c>
      <c r="U929" s="58">
        <v>4035</v>
      </c>
      <c r="V929" s="58">
        <v>1005</v>
      </c>
      <c r="W929" s="58">
        <v>1105</v>
      </c>
      <c r="X929" s="58">
        <v>970</v>
      </c>
      <c r="Y929" s="58">
        <v>1140</v>
      </c>
      <c r="Z929" s="59">
        <v>1550</v>
      </c>
      <c r="AA929" s="59">
        <v>1660</v>
      </c>
      <c r="AB929" s="59">
        <v>1790</v>
      </c>
    </row>
    <row r="930" spans="1:59">
      <c r="A930" s="53">
        <v>41927</v>
      </c>
      <c r="B930" s="57">
        <v>1225</v>
      </c>
      <c r="C930" s="58">
        <v>1005</v>
      </c>
      <c r="D930" s="58">
        <v>1080</v>
      </c>
      <c r="E930" s="58">
        <v>1190</v>
      </c>
      <c r="F930" s="58">
        <v>2365</v>
      </c>
      <c r="G930" s="58">
        <v>6788.8888888888887</v>
      </c>
      <c r="H930" s="58">
        <v>8133.333333333333</v>
      </c>
      <c r="I930" s="58">
        <v>9766.6666666666661</v>
      </c>
      <c r="J930" s="58">
        <v>5750</v>
      </c>
      <c r="K930" s="58">
        <v>5500</v>
      </c>
      <c r="L930" s="58">
        <v>1300</v>
      </c>
      <c r="M930" s="58">
        <v>1095</v>
      </c>
      <c r="N930" s="58">
        <v>2345</v>
      </c>
      <c r="O930" s="58">
        <v>2155</v>
      </c>
      <c r="P930" s="58">
        <v>2625</v>
      </c>
      <c r="Q930" s="58">
        <v>3115</v>
      </c>
      <c r="R930" s="58">
        <v>1850</v>
      </c>
      <c r="S930" s="58">
        <v>5150</v>
      </c>
      <c r="T930" s="58">
        <v>330</v>
      </c>
      <c r="U930" s="58">
        <v>4035</v>
      </c>
      <c r="V930" s="58">
        <v>945</v>
      </c>
      <c r="W930" s="58">
        <v>1105</v>
      </c>
      <c r="X930" s="58">
        <v>950</v>
      </c>
      <c r="Y930" s="58">
        <v>1170</v>
      </c>
      <c r="Z930" s="59">
        <v>1550</v>
      </c>
      <c r="AA930" s="59">
        <v>1660</v>
      </c>
      <c r="AB930" s="59">
        <v>1790</v>
      </c>
    </row>
    <row r="931" spans="1:59">
      <c r="A931" s="53">
        <v>41934</v>
      </c>
      <c r="B931" s="57">
        <v>1225</v>
      </c>
      <c r="C931" s="58">
        <v>1005</v>
      </c>
      <c r="D931" s="58">
        <v>1080</v>
      </c>
      <c r="E931" s="58">
        <v>1180</v>
      </c>
      <c r="F931" s="58">
        <v>2365</v>
      </c>
      <c r="G931" s="58">
        <v>6733.333333333333</v>
      </c>
      <c r="H931" s="58">
        <v>8177.7777777777774</v>
      </c>
      <c r="I931" s="58">
        <v>9744.4444444444453</v>
      </c>
      <c r="J931" s="58">
        <v>5650</v>
      </c>
      <c r="K931" s="58">
        <v>5500</v>
      </c>
      <c r="L931" s="58">
        <v>1365</v>
      </c>
      <c r="M931" s="58">
        <v>1095</v>
      </c>
      <c r="N931" s="58">
        <v>2345</v>
      </c>
      <c r="O931" s="58">
        <v>2155</v>
      </c>
      <c r="P931" s="58">
        <v>2625</v>
      </c>
      <c r="Q931" s="58">
        <v>3115</v>
      </c>
      <c r="R931" s="58">
        <v>1850</v>
      </c>
      <c r="S931" s="58">
        <v>5150</v>
      </c>
      <c r="T931" s="58">
        <v>330</v>
      </c>
      <c r="U931" s="58">
        <v>4035</v>
      </c>
      <c r="V931" s="58">
        <v>945</v>
      </c>
      <c r="W931" s="58">
        <v>1095</v>
      </c>
      <c r="X931" s="58">
        <v>950</v>
      </c>
      <c r="Y931" s="58">
        <v>1170</v>
      </c>
      <c r="Z931" s="59">
        <v>1550</v>
      </c>
      <c r="AA931" s="59">
        <v>1660</v>
      </c>
      <c r="AB931" s="59">
        <v>1790</v>
      </c>
    </row>
    <row r="932" spans="1:59">
      <c r="A932" s="53">
        <v>41941</v>
      </c>
      <c r="B932" s="57">
        <v>1225</v>
      </c>
      <c r="C932" s="58">
        <v>1005</v>
      </c>
      <c r="D932" s="58">
        <v>1065</v>
      </c>
      <c r="E932" s="58">
        <v>1180</v>
      </c>
      <c r="F932" s="58">
        <v>2365</v>
      </c>
      <c r="G932" s="58">
        <v>6700</v>
      </c>
      <c r="H932" s="58">
        <v>8144.4444444444443</v>
      </c>
      <c r="I932" s="58">
        <v>9744.4444444444453</v>
      </c>
      <c r="J932" s="58">
        <v>5650</v>
      </c>
      <c r="K932" s="58">
        <v>5250</v>
      </c>
      <c r="L932" s="58">
        <v>1365</v>
      </c>
      <c r="M932" s="58">
        <v>1105</v>
      </c>
      <c r="N932" s="58">
        <v>2380</v>
      </c>
      <c r="O932" s="58">
        <v>2155</v>
      </c>
      <c r="P932" s="58">
        <v>2625</v>
      </c>
      <c r="Q932" s="58">
        <v>3115</v>
      </c>
      <c r="R932" s="58">
        <v>1730</v>
      </c>
      <c r="S932" s="58">
        <v>5075</v>
      </c>
      <c r="T932" s="58">
        <v>320</v>
      </c>
      <c r="U932" s="58">
        <v>4035</v>
      </c>
      <c r="V932" s="58">
        <v>945</v>
      </c>
      <c r="W932" s="58">
        <v>1095</v>
      </c>
      <c r="X932" s="58">
        <v>1000</v>
      </c>
      <c r="Y932" s="58">
        <v>1170</v>
      </c>
      <c r="Z932" s="59">
        <v>1550</v>
      </c>
      <c r="AA932" s="59">
        <v>1660</v>
      </c>
      <c r="AB932" s="59">
        <v>1790</v>
      </c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</row>
    <row r="933" spans="1:59">
      <c r="A933" s="53">
        <v>41948</v>
      </c>
      <c r="B933" s="57">
        <v>1225</v>
      </c>
      <c r="C933" s="58">
        <v>1005</v>
      </c>
      <c r="D933" s="58">
        <v>1065</v>
      </c>
      <c r="E933" s="58">
        <v>1180</v>
      </c>
      <c r="F933" s="58">
        <v>2365</v>
      </c>
      <c r="G933" s="58">
        <v>6666.666666666667</v>
      </c>
      <c r="H933" s="58">
        <v>8155.5555555555557</v>
      </c>
      <c r="I933" s="58">
        <v>9777.7777777777774</v>
      </c>
      <c r="J933" s="58">
        <v>5650</v>
      </c>
      <c r="K933" s="58">
        <v>5250</v>
      </c>
      <c r="L933" s="58">
        <v>1365</v>
      </c>
      <c r="M933" s="58">
        <v>1150</v>
      </c>
      <c r="N933" s="58">
        <v>2435</v>
      </c>
      <c r="O933" s="58">
        <v>2150</v>
      </c>
      <c r="P933" s="58">
        <v>2625</v>
      </c>
      <c r="Q933" s="58">
        <v>3115</v>
      </c>
      <c r="R933" s="58">
        <v>1730</v>
      </c>
      <c r="S933" s="58">
        <v>5075</v>
      </c>
      <c r="T933" s="58">
        <v>325</v>
      </c>
      <c r="U933" s="58">
        <v>4035</v>
      </c>
      <c r="V933" s="58">
        <v>945</v>
      </c>
      <c r="W933" s="58">
        <v>1095</v>
      </c>
      <c r="X933" s="58">
        <v>1000</v>
      </c>
      <c r="Y933" s="58">
        <v>1170</v>
      </c>
      <c r="Z933" s="59">
        <v>1550</v>
      </c>
      <c r="AA933" s="59">
        <v>1660</v>
      </c>
      <c r="AB933" s="59">
        <v>1790</v>
      </c>
    </row>
    <row r="934" spans="1:59">
      <c r="A934" s="53">
        <v>41955</v>
      </c>
      <c r="B934" s="57">
        <v>1225</v>
      </c>
      <c r="C934" s="58">
        <v>1005</v>
      </c>
      <c r="D934" s="58">
        <v>1065</v>
      </c>
      <c r="E934" s="58">
        <v>1180</v>
      </c>
      <c r="F934" s="58">
        <v>2365</v>
      </c>
      <c r="G934" s="58">
        <v>6633.333333333333</v>
      </c>
      <c r="H934" s="58">
        <v>8144.4444444444443</v>
      </c>
      <c r="I934" s="58">
        <v>9744.4444444444453</v>
      </c>
      <c r="J934" s="58">
        <v>5650</v>
      </c>
      <c r="K934" s="58">
        <v>5250</v>
      </c>
      <c r="L934" s="58">
        <v>1365</v>
      </c>
      <c r="M934" s="58">
        <v>1175</v>
      </c>
      <c r="N934" s="58">
        <v>2425</v>
      </c>
      <c r="O934" s="58">
        <v>2155</v>
      </c>
      <c r="P934" s="58">
        <v>2625</v>
      </c>
      <c r="Q934" s="58">
        <v>3115</v>
      </c>
      <c r="R934" s="58">
        <v>1730</v>
      </c>
      <c r="S934" s="58">
        <v>5075</v>
      </c>
      <c r="T934" s="58">
        <v>325</v>
      </c>
      <c r="U934" s="58">
        <v>4035</v>
      </c>
      <c r="V934" s="58">
        <v>945</v>
      </c>
      <c r="W934" s="58">
        <v>1085</v>
      </c>
      <c r="X934" s="58">
        <v>1000</v>
      </c>
      <c r="Y934" s="58">
        <v>1170</v>
      </c>
      <c r="Z934" s="59">
        <v>1550</v>
      </c>
      <c r="AA934" s="59">
        <v>1660</v>
      </c>
      <c r="AB934" s="59">
        <v>1790</v>
      </c>
    </row>
    <row r="935" spans="1:59">
      <c r="A935" s="53">
        <v>41962</v>
      </c>
      <c r="B935" s="57">
        <v>1225</v>
      </c>
      <c r="C935" s="58">
        <v>1005</v>
      </c>
      <c r="D935" s="58">
        <v>1065</v>
      </c>
      <c r="E935" s="58">
        <v>1180</v>
      </c>
      <c r="F935" s="58">
        <v>2365</v>
      </c>
      <c r="G935" s="58">
        <v>6500</v>
      </c>
      <c r="H935" s="58">
        <v>8011.1111111111113</v>
      </c>
      <c r="I935" s="58">
        <v>9600</v>
      </c>
      <c r="J935" s="58">
        <v>5650</v>
      </c>
      <c r="K935" s="58">
        <v>5150</v>
      </c>
      <c r="L935" s="58">
        <v>1400</v>
      </c>
      <c r="M935" s="58">
        <v>1180</v>
      </c>
      <c r="N935" s="58">
        <v>2435</v>
      </c>
      <c r="O935" s="58">
        <v>2155</v>
      </c>
      <c r="P935" s="58">
        <v>2625</v>
      </c>
      <c r="Q935" s="58">
        <v>3115</v>
      </c>
      <c r="R935" s="58">
        <v>1730</v>
      </c>
      <c r="S935" s="58">
        <v>5075</v>
      </c>
      <c r="T935" s="58">
        <v>325</v>
      </c>
      <c r="U935" s="58">
        <v>4035</v>
      </c>
      <c r="V935" s="58">
        <v>945</v>
      </c>
      <c r="W935" s="58">
        <v>1105</v>
      </c>
      <c r="X935" s="58">
        <v>1045</v>
      </c>
      <c r="Y935" s="58">
        <v>1170</v>
      </c>
      <c r="Z935" s="59">
        <v>1550</v>
      </c>
      <c r="AA935" s="59">
        <v>1660</v>
      </c>
      <c r="AB935" s="59">
        <v>1790</v>
      </c>
    </row>
    <row r="936" spans="1:59">
      <c r="A936" s="53">
        <v>41969</v>
      </c>
      <c r="B936" s="57">
        <v>1225</v>
      </c>
      <c r="C936" s="58">
        <v>1005</v>
      </c>
      <c r="D936" s="58">
        <v>1065</v>
      </c>
      <c r="E936" s="58">
        <v>1180</v>
      </c>
      <c r="F936" s="58">
        <v>2365</v>
      </c>
      <c r="G936" s="58">
        <v>6677.7777777777774</v>
      </c>
      <c r="H936" s="58">
        <v>8011.1111111111113</v>
      </c>
      <c r="I936" s="58">
        <v>9733.3333333333339</v>
      </c>
      <c r="J936" s="58">
        <v>5675</v>
      </c>
      <c r="K936" s="58">
        <v>5000</v>
      </c>
      <c r="L936" s="58">
        <v>1400</v>
      </c>
      <c r="M936" s="58">
        <v>1180</v>
      </c>
      <c r="N936" s="58">
        <v>2435</v>
      </c>
      <c r="O936" s="58">
        <v>2155</v>
      </c>
      <c r="P936" s="58">
        <v>2625</v>
      </c>
      <c r="Q936" s="58">
        <v>3115</v>
      </c>
      <c r="R936" s="58">
        <v>1730</v>
      </c>
      <c r="S936" s="58">
        <v>5075</v>
      </c>
      <c r="T936" s="58">
        <v>325</v>
      </c>
      <c r="U936" s="58">
        <v>4035</v>
      </c>
      <c r="V936" s="58">
        <v>970</v>
      </c>
      <c r="W936" s="58">
        <v>1200</v>
      </c>
      <c r="X936" s="58">
        <v>1100</v>
      </c>
      <c r="Y936" s="58">
        <v>1170</v>
      </c>
      <c r="Z936" s="59">
        <v>1550</v>
      </c>
      <c r="AA936" s="59">
        <v>1660</v>
      </c>
      <c r="AB936" s="59">
        <v>1790</v>
      </c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</row>
    <row r="937" spans="1:59">
      <c r="A937" s="53">
        <v>41976</v>
      </c>
      <c r="B937" s="57">
        <v>1225</v>
      </c>
      <c r="C937" s="58">
        <v>1005</v>
      </c>
      <c r="D937" s="58">
        <v>1065</v>
      </c>
      <c r="E937" s="58">
        <v>1180</v>
      </c>
      <c r="F937" s="58">
        <v>2365</v>
      </c>
      <c r="G937" s="58">
        <v>6666.666666666667</v>
      </c>
      <c r="H937" s="58">
        <v>8011.1111111111113</v>
      </c>
      <c r="I937" s="58">
        <v>9733.3333333333339</v>
      </c>
      <c r="J937" s="58">
        <v>5675</v>
      </c>
      <c r="K937" s="58">
        <v>4975</v>
      </c>
      <c r="L937" s="58">
        <v>1400</v>
      </c>
      <c r="M937" s="58">
        <v>1200</v>
      </c>
      <c r="N937" s="58">
        <v>2455</v>
      </c>
      <c r="O937" s="58">
        <v>2155</v>
      </c>
      <c r="P937" s="58">
        <v>2625</v>
      </c>
      <c r="Q937" s="58">
        <v>3115</v>
      </c>
      <c r="R937" s="58">
        <v>1730</v>
      </c>
      <c r="S937" s="58">
        <v>5085</v>
      </c>
      <c r="T937" s="58">
        <v>320</v>
      </c>
      <c r="U937" s="58">
        <v>4155</v>
      </c>
      <c r="V937" s="58">
        <v>1035</v>
      </c>
      <c r="W937" s="58">
        <v>1245</v>
      </c>
      <c r="X937" s="58">
        <v>1110</v>
      </c>
      <c r="Y937" s="58">
        <v>1170</v>
      </c>
      <c r="Z937" s="59">
        <v>1550</v>
      </c>
      <c r="AA937" s="59">
        <v>1660</v>
      </c>
      <c r="AB937" s="59">
        <v>1790</v>
      </c>
    </row>
    <row r="938" spans="1:59">
      <c r="A938" s="53">
        <v>41983</v>
      </c>
      <c r="B938" s="57">
        <v>1225</v>
      </c>
      <c r="C938" s="58">
        <v>1005</v>
      </c>
      <c r="D938" s="58">
        <v>1065</v>
      </c>
      <c r="E938" s="58">
        <v>1180</v>
      </c>
      <c r="F938" s="58">
        <v>2350</v>
      </c>
      <c r="G938" s="58">
        <v>6611.1111111111113</v>
      </c>
      <c r="H938" s="58">
        <v>8011.1111111111113</v>
      </c>
      <c r="I938" s="58">
        <v>9733.3333333333339</v>
      </c>
      <c r="J938" s="58">
        <v>5675</v>
      </c>
      <c r="K938" s="58">
        <v>4975</v>
      </c>
      <c r="L938" s="58">
        <v>1400</v>
      </c>
      <c r="M938" s="58">
        <v>1215</v>
      </c>
      <c r="N938" s="58">
        <v>2455</v>
      </c>
      <c r="O938" s="58">
        <v>2155</v>
      </c>
      <c r="P938" s="58">
        <v>2575</v>
      </c>
      <c r="Q938" s="58">
        <v>3115</v>
      </c>
      <c r="R938" s="58">
        <v>1730</v>
      </c>
      <c r="S938" s="58">
        <v>5195</v>
      </c>
      <c r="T938" s="58">
        <v>320</v>
      </c>
      <c r="U938" s="58">
        <v>4125</v>
      </c>
      <c r="V938" s="58">
        <v>1025</v>
      </c>
      <c r="W938" s="58">
        <v>1220</v>
      </c>
      <c r="X938" s="58">
        <v>1115</v>
      </c>
      <c r="Y938" s="58">
        <v>1170</v>
      </c>
      <c r="Z938" s="59">
        <v>1550</v>
      </c>
      <c r="AA938" s="59">
        <v>1660</v>
      </c>
      <c r="AB938" s="59">
        <v>1790</v>
      </c>
    </row>
    <row r="939" spans="1:59">
      <c r="A939" s="53">
        <v>41990</v>
      </c>
      <c r="B939" s="57">
        <v>1225</v>
      </c>
      <c r="C939" s="58">
        <v>1005</v>
      </c>
      <c r="D939" s="58">
        <v>1065</v>
      </c>
      <c r="E939" s="58">
        <v>1180</v>
      </c>
      <c r="F939" s="58">
        <v>2350</v>
      </c>
      <c r="G939" s="58">
        <v>6566.666666666667</v>
      </c>
      <c r="H939" s="58">
        <v>8011.1111111111113</v>
      </c>
      <c r="I939" s="58">
        <v>9733.3333333333339</v>
      </c>
      <c r="J939" s="58">
        <v>5675</v>
      </c>
      <c r="K939" s="58">
        <v>4900</v>
      </c>
      <c r="L939" s="58">
        <v>1400</v>
      </c>
      <c r="M939" s="58">
        <v>1215</v>
      </c>
      <c r="N939" s="58">
        <v>2455</v>
      </c>
      <c r="O939" s="58">
        <v>2155</v>
      </c>
      <c r="P939" s="58">
        <v>2975</v>
      </c>
      <c r="Q939" s="58">
        <v>3115</v>
      </c>
      <c r="R939" s="58">
        <v>1730</v>
      </c>
      <c r="S939" s="58">
        <v>5195</v>
      </c>
      <c r="T939" s="58">
        <v>320</v>
      </c>
      <c r="U939" s="58">
        <v>4245</v>
      </c>
      <c r="V939" s="58">
        <v>1035</v>
      </c>
      <c r="W939" s="58">
        <v>1220</v>
      </c>
      <c r="X939" s="58">
        <v>1145</v>
      </c>
      <c r="Y939" s="58">
        <v>1170</v>
      </c>
      <c r="Z939" s="59">
        <v>1550</v>
      </c>
      <c r="AA939" s="59">
        <v>1660</v>
      </c>
      <c r="AB939" s="59">
        <v>1790</v>
      </c>
    </row>
    <row r="940" spans="1:59">
      <c r="A940" s="53">
        <v>41997</v>
      </c>
      <c r="B940" s="61">
        <f t="shared" ref="B940:F940" si="0">+B939</f>
        <v>1225</v>
      </c>
      <c r="C940" s="61">
        <f t="shared" si="0"/>
        <v>1005</v>
      </c>
      <c r="D940" s="61">
        <f t="shared" si="0"/>
        <v>1065</v>
      </c>
      <c r="E940" s="61">
        <f t="shared" si="0"/>
        <v>1180</v>
      </c>
      <c r="F940" s="61">
        <f t="shared" si="0"/>
        <v>2350</v>
      </c>
      <c r="G940" s="58">
        <v>6566.666666666667</v>
      </c>
      <c r="H940" s="58">
        <v>8011.1111111111113</v>
      </c>
      <c r="I940" s="58">
        <v>9733.3333333333339</v>
      </c>
      <c r="J940" s="58">
        <v>5675</v>
      </c>
      <c r="K940" s="58">
        <v>4900</v>
      </c>
      <c r="L940" s="61">
        <f t="shared" ref="L940:AB940" si="1">+L939</f>
        <v>1400</v>
      </c>
      <c r="M940" s="61">
        <f t="shared" si="1"/>
        <v>1215</v>
      </c>
      <c r="N940" s="61">
        <f t="shared" si="1"/>
        <v>2455</v>
      </c>
      <c r="O940" s="61">
        <f t="shared" si="1"/>
        <v>2155</v>
      </c>
      <c r="P940" s="61">
        <f t="shared" si="1"/>
        <v>2975</v>
      </c>
      <c r="Q940" s="61">
        <f t="shared" si="1"/>
        <v>3115</v>
      </c>
      <c r="R940" s="61">
        <f t="shared" si="1"/>
        <v>1730</v>
      </c>
      <c r="S940" s="61">
        <f t="shared" si="1"/>
        <v>5195</v>
      </c>
      <c r="T940" s="61">
        <f t="shared" si="1"/>
        <v>320</v>
      </c>
      <c r="U940" s="61">
        <f t="shared" si="1"/>
        <v>4245</v>
      </c>
      <c r="V940" s="61">
        <f t="shared" si="1"/>
        <v>1035</v>
      </c>
      <c r="W940" s="61">
        <f t="shared" si="1"/>
        <v>1220</v>
      </c>
      <c r="X940" s="61">
        <f t="shared" si="1"/>
        <v>1145</v>
      </c>
      <c r="Y940" s="61">
        <f t="shared" si="1"/>
        <v>1170</v>
      </c>
      <c r="Z940" s="61">
        <f t="shared" si="1"/>
        <v>1550</v>
      </c>
      <c r="AA940" s="61">
        <f t="shared" si="1"/>
        <v>1660</v>
      </c>
      <c r="AB940" s="61">
        <f t="shared" si="1"/>
        <v>1790</v>
      </c>
    </row>
    <row r="941" spans="1:59">
      <c r="A941" s="53">
        <v>42004</v>
      </c>
      <c r="B941" s="57">
        <v>1225</v>
      </c>
      <c r="C941" s="58">
        <v>1005</v>
      </c>
      <c r="D941" s="58">
        <v>1065</v>
      </c>
      <c r="E941" s="58">
        <v>1180</v>
      </c>
      <c r="F941" s="58">
        <v>2350</v>
      </c>
      <c r="G941" s="58">
        <v>6766.666666666667</v>
      </c>
      <c r="H941" s="58">
        <v>8011.1111111111113</v>
      </c>
      <c r="I941" s="58">
        <v>9733.3333333333339</v>
      </c>
      <c r="J941" s="58">
        <v>5675</v>
      </c>
      <c r="K941" s="58">
        <v>4900</v>
      </c>
      <c r="L941" s="58">
        <v>1400</v>
      </c>
      <c r="M941" s="58">
        <v>1215</v>
      </c>
      <c r="N941" s="58">
        <v>2455</v>
      </c>
      <c r="O941" s="58">
        <v>2155</v>
      </c>
      <c r="P941" s="58">
        <v>2975</v>
      </c>
      <c r="Q941" s="58">
        <v>3115</v>
      </c>
      <c r="R941" s="58">
        <v>1730</v>
      </c>
      <c r="S941" s="58">
        <v>5195</v>
      </c>
      <c r="T941" s="58">
        <v>325</v>
      </c>
      <c r="U941" s="58">
        <v>4245</v>
      </c>
      <c r="V941" s="58">
        <v>1135</v>
      </c>
      <c r="W941" s="58">
        <v>1300</v>
      </c>
      <c r="X941" s="58">
        <v>1235</v>
      </c>
      <c r="Y941" s="58">
        <v>1170</v>
      </c>
      <c r="Z941" s="59">
        <v>1550</v>
      </c>
      <c r="AA941" s="59">
        <v>1660</v>
      </c>
      <c r="AB941" s="59">
        <v>1790</v>
      </c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</row>
    <row r="942" spans="1:59">
      <c r="A942" s="53">
        <v>42011</v>
      </c>
      <c r="B942" s="57">
        <v>1225</v>
      </c>
      <c r="C942" s="58">
        <v>1005</v>
      </c>
      <c r="D942" s="58">
        <v>1065</v>
      </c>
      <c r="E942" s="58">
        <v>1180</v>
      </c>
      <c r="F942" s="58">
        <v>2350</v>
      </c>
      <c r="G942" s="58">
        <v>6788.8888888888887</v>
      </c>
      <c r="H942" s="58">
        <v>7988.8888888888887</v>
      </c>
      <c r="I942" s="58">
        <v>9622.2222222222226</v>
      </c>
      <c r="J942" s="58">
        <v>5675</v>
      </c>
      <c r="K942" s="58">
        <v>4925</v>
      </c>
      <c r="L942" s="58">
        <v>1400</v>
      </c>
      <c r="M942" s="58">
        <v>1215</v>
      </c>
      <c r="N942" s="58">
        <v>2465</v>
      </c>
      <c r="O942" s="58">
        <v>2155</v>
      </c>
      <c r="P942" s="58">
        <v>2975</v>
      </c>
      <c r="Q942" s="58">
        <v>3115</v>
      </c>
      <c r="R942" s="58">
        <v>1730</v>
      </c>
      <c r="S942" s="58">
        <v>5195</v>
      </c>
      <c r="T942" s="58">
        <v>325</v>
      </c>
      <c r="U942" s="58">
        <v>4245</v>
      </c>
      <c r="V942" s="58">
        <v>1135</v>
      </c>
      <c r="W942" s="58">
        <v>1255</v>
      </c>
      <c r="X942" s="58">
        <v>1210</v>
      </c>
      <c r="Y942" s="58">
        <v>1170</v>
      </c>
      <c r="Z942" s="59">
        <v>1550</v>
      </c>
      <c r="AA942" s="59">
        <v>1660</v>
      </c>
      <c r="AB942" s="59">
        <v>1790</v>
      </c>
    </row>
    <row r="943" spans="1:59">
      <c r="A943" s="53">
        <v>42018</v>
      </c>
      <c r="B943" s="57">
        <v>1220</v>
      </c>
      <c r="C943" s="58">
        <v>1005</v>
      </c>
      <c r="D943" s="58">
        <v>1065</v>
      </c>
      <c r="E943" s="58">
        <v>1180</v>
      </c>
      <c r="F943" s="58">
        <v>2350</v>
      </c>
      <c r="G943" s="58">
        <v>6777.7777777777774</v>
      </c>
      <c r="H943" s="58">
        <v>7977.7777777777774</v>
      </c>
      <c r="I943" s="58">
        <v>9600</v>
      </c>
      <c r="J943" s="58">
        <v>5675</v>
      </c>
      <c r="K943" s="58">
        <v>4925</v>
      </c>
      <c r="L943" s="58">
        <v>1400</v>
      </c>
      <c r="M943" s="58">
        <v>1215</v>
      </c>
      <c r="N943" s="58">
        <v>2465</v>
      </c>
      <c r="O943" s="58">
        <v>2155</v>
      </c>
      <c r="P943" s="58">
        <v>2975</v>
      </c>
      <c r="Q943" s="58">
        <v>3115</v>
      </c>
      <c r="R943" s="58">
        <v>1730</v>
      </c>
      <c r="S943" s="58">
        <v>5195</v>
      </c>
      <c r="T943" s="58">
        <v>325</v>
      </c>
      <c r="U943" s="58">
        <v>4245</v>
      </c>
      <c r="V943" s="58">
        <v>1145</v>
      </c>
      <c r="W943" s="58">
        <v>1255</v>
      </c>
      <c r="X943" s="58">
        <v>1200</v>
      </c>
      <c r="Y943" s="58">
        <v>1195</v>
      </c>
      <c r="Z943" s="59">
        <v>1550</v>
      </c>
      <c r="AA943" s="59">
        <v>1660</v>
      </c>
      <c r="AB943" s="59">
        <v>1790</v>
      </c>
    </row>
    <row r="944" spans="1:59">
      <c r="A944" s="53">
        <v>42025</v>
      </c>
      <c r="B944" s="57">
        <v>1220</v>
      </c>
      <c r="C944" s="58">
        <v>1005</v>
      </c>
      <c r="D944" s="58">
        <v>1065</v>
      </c>
      <c r="E944" s="58">
        <v>1180</v>
      </c>
      <c r="F944" s="58">
        <v>2350</v>
      </c>
      <c r="G944" s="58">
        <v>6777.7777777777774</v>
      </c>
      <c r="H944" s="58">
        <v>8000</v>
      </c>
      <c r="I944" s="58">
        <v>9622.2222222222226</v>
      </c>
      <c r="J944" s="58">
        <v>5675</v>
      </c>
      <c r="K944" s="58">
        <v>4975</v>
      </c>
      <c r="L944" s="58">
        <v>1400</v>
      </c>
      <c r="M944" s="58">
        <v>1215</v>
      </c>
      <c r="N944" s="58">
        <v>2460</v>
      </c>
      <c r="O944" s="58">
        <v>2155</v>
      </c>
      <c r="P944" s="58">
        <v>2975</v>
      </c>
      <c r="Q944" s="58">
        <v>3115</v>
      </c>
      <c r="R944" s="58">
        <v>1730</v>
      </c>
      <c r="S944" s="58">
        <v>5195</v>
      </c>
      <c r="T944" s="58">
        <v>320</v>
      </c>
      <c r="U944" s="58">
        <v>4245</v>
      </c>
      <c r="V944" s="58">
        <v>1155</v>
      </c>
      <c r="W944" s="58">
        <v>1225</v>
      </c>
      <c r="X944" s="58">
        <v>1145</v>
      </c>
      <c r="Y944" s="58">
        <v>1195</v>
      </c>
      <c r="Z944" s="59">
        <v>1550</v>
      </c>
      <c r="AA944" s="59">
        <v>1660</v>
      </c>
      <c r="AB944" s="59">
        <v>1790</v>
      </c>
    </row>
    <row r="945" spans="1:59">
      <c r="A945" s="53">
        <v>42032</v>
      </c>
      <c r="B945" s="57">
        <v>1220</v>
      </c>
      <c r="C945" s="58">
        <v>1005</v>
      </c>
      <c r="D945" s="58">
        <v>1065</v>
      </c>
      <c r="E945" s="58">
        <v>1180</v>
      </c>
      <c r="F945" s="58">
        <v>2350</v>
      </c>
      <c r="G945" s="58">
        <v>6833.333333333333</v>
      </c>
      <c r="H945" s="58">
        <v>8022.2222222222226</v>
      </c>
      <c r="I945" s="58">
        <v>9655.5555555555547</v>
      </c>
      <c r="J945" s="58">
        <v>5675</v>
      </c>
      <c r="K945" s="58">
        <v>4975</v>
      </c>
      <c r="L945" s="58">
        <v>1400</v>
      </c>
      <c r="M945" s="58">
        <v>1215</v>
      </c>
      <c r="N945" s="58">
        <v>2460</v>
      </c>
      <c r="O945" s="58">
        <v>2155</v>
      </c>
      <c r="P945" s="58">
        <v>2975</v>
      </c>
      <c r="Q945" s="58">
        <v>3160</v>
      </c>
      <c r="R945" s="58">
        <v>1730</v>
      </c>
      <c r="S945" s="58">
        <v>5195</v>
      </c>
      <c r="T945" s="58">
        <v>320</v>
      </c>
      <c r="U945" s="58">
        <v>4245</v>
      </c>
      <c r="V945" s="58">
        <v>1155</v>
      </c>
      <c r="W945" s="58">
        <v>1225</v>
      </c>
      <c r="X945" s="58">
        <v>1145</v>
      </c>
      <c r="Y945" s="58">
        <v>1195</v>
      </c>
      <c r="Z945" s="59">
        <v>1550</v>
      </c>
      <c r="AA945" s="59">
        <v>1660</v>
      </c>
      <c r="AB945" s="59">
        <v>1790</v>
      </c>
    </row>
    <row r="946" spans="1:59">
      <c r="A946" s="53">
        <v>42039</v>
      </c>
      <c r="B946" s="57">
        <v>1220</v>
      </c>
      <c r="C946" s="58">
        <v>1005</v>
      </c>
      <c r="D946" s="58">
        <v>1065</v>
      </c>
      <c r="E946" s="58">
        <v>1180</v>
      </c>
      <c r="F946" s="58">
        <v>2350</v>
      </c>
      <c r="G946" s="58">
        <v>6944.4444444444443</v>
      </c>
      <c r="H946" s="58">
        <v>8055.5555555555557</v>
      </c>
      <c r="I946" s="58">
        <v>9711.1111111111113</v>
      </c>
      <c r="J946" s="58">
        <v>5675</v>
      </c>
      <c r="K946" s="58">
        <v>5025</v>
      </c>
      <c r="L946" s="58">
        <v>1400</v>
      </c>
      <c r="M946" s="58">
        <v>990</v>
      </c>
      <c r="N946" s="58">
        <v>2315</v>
      </c>
      <c r="O946" s="58">
        <v>2155</v>
      </c>
      <c r="P946" s="58">
        <v>2975</v>
      </c>
      <c r="Q946" s="58">
        <v>3195</v>
      </c>
      <c r="R946" s="58">
        <v>1730</v>
      </c>
      <c r="S946" s="58">
        <v>5195</v>
      </c>
      <c r="T946" s="58">
        <v>320</v>
      </c>
      <c r="U946" s="58">
        <v>4245</v>
      </c>
      <c r="V946" s="58">
        <v>1145</v>
      </c>
      <c r="W946" s="58">
        <v>1225</v>
      </c>
      <c r="X946" s="58">
        <v>1145</v>
      </c>
      <c r="Y946" s="58">
        <v>1195</v>
      </c>
      <c r="Z946" s="59">
        <v>1550</v>
      </c>
      <c r="AA946" s="59">
        <v>1660</v>
      </c>
      <c r="AB946" s="59">
        <v>1790</v>
      </c>
    </row>
    <row r="947" spans="1:59">
      <c r="A947" s="53">
        <v>42046</v>
      </c>
      <c r="B947" s="57">
        <v>1220</v>
      </c>
      <c r="C947" s="58">
        <v>1005</v>
      </c>
      <c r="D947" s="58">
        <v>1065</v>
      </c>
      <c r="E947" s="58">
        <v>1180</v>
      </c>
      <c r="F947" s="58">
        <v>2350</v>
      </c>
      <c r="G947" s="58">
        <v>6977.7777777777774</v>
      </c>
      <c r="H947" s="58">
        <v>8077.7777777777774</v>
      </c>
      <c r="I947" s="58">
        <v>9766.6666666666661</v>
      </c>
      <c r="J947" s="58">
        <v>5675</v>
      </c>
      <c r="K947" s="58">
        <v>5025</v>
      </c>
      <c r="L947" s="58">
        <v>1400</v>
      </c>
      <c r="M947" s="58">
        <v>990</v>
      </c>
      <c r="N947" s="58">
        <v>2315</v>
      </c>
      <c r="O947" s="58">
        <v>2155</v>
      </c>
      <c r="P947" s="58">
        <v>3005</v>
      </c>
      <c r="Q947" s="58">
        <v>3195</v>
      </c>
      <c r="R947" s="58">
        <v>1730</v>
      </c>
      <c r="S947" s="58">
        <v>5195</v>
      </c>
      <c r="T947" s="58">
        <v>320</v>
      </c>
      <c r="U947" s="58">
        <v>4245</v>
      </c>
      <c r="V947" s="58">
        <v>1145</v>
      </c>
      <c r="W947" s="58">
        <v>1225</v>
      </c>
      <c r="X947" s="58">
        <v>1145</v>
      </c>
      <c r="Y947" s="58">
        <v>1195</v>
      </c>
      <c r="Z947" s="59">
        <v>1550</v>
      </c>
      <c r="AA947" s="59">
        <v>1660</v>
      </c>
      <c r="AB947" s="59">
        <v>1790</v>
      </c>
    </row>
    <row r="948" spans="1:59">
      <c r="A948" s="53">
        <v>42053</v>
      </c>
      <c r="B948" s="57">
        <v>1220</v>
      </c>
      <c r="C948" s="58">
        <v>1005</v>
      </c>
      <c r="D948" s="58">
        <v>1065</v>
      </c>
      <c r="E948" s="58">
        <v>1180</v>
      </c>
      <c r="F948" s="58">
        <v>2350</v>
      </c>
      <c r="G948" s="58">
        <v>6944.4444444444443</v>
      </c>
      <c r="H948" s="58">
        <v>7988.8888888888887</v>
      </c>
      <c r="I948" s="58">
        <v>9600</v>
      </c>
      <c r="J948" s="58">
        <v>5675</v>
      </c>
      <c r="K948" s="58">
        <v>5025</v>
      </c>
      <c r="L948" s="58">
        <v>1400</v>
      </c>
      <c r="M948" s="58">
        <v>990</v>
      </c>
      <c r="N948" s="58">
        <v>2365</v>
      </c>
      <c r="O948" s="58">
        <v>2155</v>
      </c>
      <c r="P948" s="58">
        <v>3005</v>
      </c>
      <c r="Q948" s="58">
        <v>3195</v>
      </c>
      <c r="R948" s="58">
        <v>1730</v>
      </c>
      <c r="S948" s="58">
        <v>5195</v>
      </c>
      <c r="T948" s="58">
        <v>320</v>
      </c>
      <c r="U948" s="58">
        <v>4245</v>
      </c>
      <c r="V948" s="58">
        <v>1145</v>
      </c>
      <c r="W948" s="58">
        <v>1225</v>
      </c>
      <c r="X948" s="58">
        <v>1145</v>
      </c>
      <c r="Y948" s="58">
        <v>1195</v>
      </c>
      <c r="Z948" s="59">
        <v>1550</v>
      </c>
      <c r="AA948" s="59">
        <v>1660</v>
      </c>
      <c r="AB948" s="59">
        <v>1790</v>
      </c>
    </row>
    <row r="949" spans="1:59">
      <c r="A949" s="53">
        <v>42060</v>
      </c>
      <c r="B949" s="57">
        <v>1230</v>
      </c>
      <c r="C949" s="58">
        <v>1010</v>
      </c>
      <c r="D949" s="58">
        <v>1065</v>
      </c>
      <c r="E949" s="58">
        <v>1180</v>
      </c>
      <c r="F949" s="58">
        <v>2350</v>
      </c>
      <c r="G949" s="58">
        <v>7077.7777777777774</v>
      </c>
      <c r="H949" s="58">
        <v>8044.4444444444443</v>
      </c>
      <c r="I949" s="58">
        <v>9600</v>
      </c>
      <c r="J949" s="58">
        <v>5675</v>
      </c>
      <c r="K949" s="58">
        <v>5075</v>
      </c>
      <c r="L949" s="58">
        <v>1400</v>
      </c>
      <c r="M949" s="58">
        <v>1055</v>
      </c>
      <c r="N949" s="58">
        <v>2345</v>
      </c>
      <c r="O949" s="58">
        <v>2155</v>
      </c>
      <c r="P949" s="58">
        <v>3005</v>
      </c>
      <c r="Q949" s="58">
        <v>3195</v>
      </c>
      <c r="R949" s="58">
        <v>1730</v>
      </c>
      <c r="S949" s="58">
        <v>5195</v>
      </c>
      <c r="T949" s="58">
        <v>315</v>
      </c>
      <c r="U949" s="58">
        <v>4245</v>
      </c>
      <c r="V949" s="58">
        <v>1245</v>
      </c>
      <c r="W949" s="58">
        <v>1355</v>
      </c>
      <c r="X949" s="58">
        <v>1310</v>
      </c>
      <c r="Y949" s="58">
        <v>1195</v>
      </c>
      <c r="Z949" s="59">
        <v>1550</v>
      </c>
      <c r="AA949" s="59">
        <v>1660</v>
      </c>
      <c r="AB949" s="59">
        <v>1790</v>
      </c>
    </row>
    <row r="950" spans="1:59">
      <c r="A950" s="53">
        <v>42067</v>
      </c>
      <c r="B950" s="57">
        <v>1220</v>
      </c>
      <c r="C950" s="58">
        <v>1010</v>
      </c>
      <c r="D950" s="58">
        <v>1065</v>
      </c>
      <c r="E950" s="58">
        <v>1180</v>
      </c>
      <c r="F950" s="58">
        <v>2350</v>
      </c>
      <c r="G950" s="58">
        <v>7188.8888888888887</v>
      </c>
      <c r="H950" s="58">
        <v>8188.8888888888887</v>
      </c>
      <c r="I950" s="58">
        <v>9788.8888888888887</v>
      </c>
      <c r="J950" s="58">
        <v>5775</v>
      </c>
      <c r="K950" s="58">
        <v>5575</v>
      </c>
      <c r="L950" s="58">
        <v>1400</v>
      </c>
      <c r="M950" s="58">
        <v>1055</v>
      </c>
      <c r="N950" s="58">
        <v>2345</v>
      </c>
      <c r="O950" s="58">
        <v>2215</v>
      </c>
      <c r="P950" s="58">
        <v>3005</v>
      </c>
      <c r="Q950" s="58">
        <v>3195</v>
      </c>
      <c r="R950" s="58">
        <v>1730</v>
      </c>
      <c r="S950" s="58">
        <v>5195</v>
      </c>
      <c r="T950" s="58">
        <v>315</v>
      </c>
      <c r="U950" s="58">
        <v>4245</v>
      </c>
      <c r="V950" s="58">
        <v>1245</v>
      </c>
      <c r="W950" s="58">
        <v>1355</v>
      </c>
      <c r="X950" s="58">
        <v>1310</v>
      </c>
      <c r="Y950" s="58">
        <v>1195</v>
      </c>
      <c r="Z950" s="59">
        <v>1550</v>
      </c>
      <c r="AA950" s="59">
        <v>1660</v>
      </c>
      <c r="AB950" s="59">
        <v>1790</v>
      </c>
    </row>
    <row r="951" spans="1:59">
      <c r="A951" s="53">
        <v>42074</v>
      </c>
      <c r="B951" s="57">
        <v>1220</v>
      </c>
      <c r="C951" s="58">
        <v>1010</v>
      </c>
      <c r="D951" s="58">
        <v>1065</v>
      </c>
      <c r="E951" s="58">
        <v>1180</v>
      </c>
      <c r="F951" s="58">
        <v>2350</v>
      </c>
      <c r="G951" s="58">
        <v>7211.1111111111113</v>
      </c>
      <c r="H951" s="58">
        <v>8133.333333333333</v>
      </c>
      <c r="I951" s="58">
        <v>9788.8888888888887</v>
      </c>
      <c r="J951" s="58">
        <v>5775</v>
      </c>
      <c r="K951" s="58">
        <v>5575</v>
      </c>
      <c r="L951" s="58">
        <v>1400</v>
      </c>
      <c r="M951" s="58">
        <v>1005</v>
      </c>
      <c r="N951" s="58">
        <v>2315</v>
      </c>
      <c r="O951" s="58">
        <v>2215</v>
      </c>
      <c r="P951" s="58">
        <v>3005</v>
      </c>
      <c r="Q951" s="58">
        <v>3195</v>
      </c>
      <c r="R951" s="58">
        <v>1730</v>
      </c>
      <c r="S951" s="58">
        <v>5195</v>
      </c>
      <c r="T951" s="58">
        <v>310</v>
      </c>
      <c r="U951" s="58">
        <v>4245</v>
      </c>
      <c r="V951" s="58">
        <v>1245</v>
      </c>
      <c r="W951" s="58">
        <v>1375</v>
      </c>
      <c r="X951" s="58">
        <v>1310</v>
      </c>
      <c r="Y951" s="58">
        <v>1195</v>
      </c>
      <c r="Z951" s="59">
        <v>1550</v>
      </c>
      <c r="AA951" s="59">
        <v>1660</v>
      </c>
      <c r="AB951" s="59">
        <v>1790</v>
      </c>
    </row>
    <row r="952" spans="1:59">
      <c r="A952" s="53">
        <v>42081</v>
      </c>
      <c r="B952" s="57">
        <v>1220</v>
      </c>
      <c r="C952" s="58">
        <v>1010</v>
      </c>
      <c r="D952" s="58">
        <v>1065</v>
      </c>
      <c r="E952" s="58">
        <v>1180</v>
      </c>
      <c r="F952" s="58">
        <v>2350</v>
      </c>
      <c r="G952" s="58">
        <v>7622.2222222222226</v>
      </c>
      <c r="H952" s="58">
        <v>8188.8888888888887</v>
      </c>
      <c r="I952" s="58">
        <v>9788.8888888888887</v>
      </c>
      <c r="J952" s="58">
        <v>5775</v>
      </c>
      <c r="K952" s="58">
        <v>6050</v>
      </c>
      <c r="L952" s="58">
        <v>1400</v>
      </c>
      <c r="M952" s="58">
        <v>1005</v>
      </c>
      <c r="N952" s="58">
        <v>2315</v>
      </c>
      <c r="O952" s="58">
        <v>2215</v>
      </c>
      <c r="P952" s="58">
        <v>3005</v>
      </c>
      <c r="Q952" s="58">
        <v>3195</v>
      </c>
      <c r="R952" s="58">
        <v>1730</v>
      </c>
      <c r="S952" s="58">
        <v>5195</v>
      </c>
      <c r="T952" s="58">
        <v>305</v>
      </c>
      <c r="U952" s="58">
        <v>4245</v>
      </c>
      <c r="V952" s="58">
        <v>1245</v>
      </c>
      <c r="W952" s="58">
        <v>1375</v>
      </c>
      <c r="X952" s="58">
        <v>1310</v>
      </c>
      <c r="Y952" s="58">
        <v>1195</v>
      </c>
      <c r="Z952" s="59">
        <v>1550</v>
      </c>
      <c r="AA952" s="59">
        <v>1660</v>
      </c>
      <c r="AB952" s="59">
        <v>1790</v>
      </c>
    </row>
    <row r="953" spans="1:59">
      <c r="A953" s="53">
        <v>42088</v>
      </c>
      <c r="B953" s="57">
        <v>1220</v>
      </c>
      <c r="C953" s="58">
        <v>1010</v>
      </c>
      <c r="D953" s="58">
        <v>1065</v>
      </c>
      <c r="E953" s="58">
        <v>1180</v>
      </c>
      <c r="F953" s="58">
        <v>2350</v>
      </c>
      <c r="G953" s="58">
        <v>7744.4444444444443</v>
      </c>
      <c r="H953" s="58">
        <v>8333.3333333333339</v>
      </c>
      <c r="I953" s="58">
        <v>9955.5555555555547</v>
      </c>
      <c r="J953" s="58">
        <v>5775</v>
      </c>
      <c r="K953" s="58">
        <v>6050</v>
      </c>
      <c r="L953" s="58">
        <v>1400</v>
      </c>
      <c r="M953" s="58">
        <v>990</v>
      </c>
      <c r="N953" s="58">
        <v>2315</v>
      </c>
      <c r="O953" s="58">
        <v>2215</v>
      </c>
      <c r="P953" s="58">
        <v>3005</v>
      </c>
      <c r="Q953" s="58">
        <v>3195</v>
      </c>
      <c r="R953" s="58">
        <v>1730</v>
      </c>
      <c r="S953" s="58">
        <v>5195</v>
      </c>
      <c r="T953" s="58">
        <v>305</v>
      </c>
      <c r="U953" s="58">
        <v>4245</v>
      </c>
      <c r="V953" s="58">
        <v>1245</v>
      </c>
      <c r="W953" s="58">
        <v>1375</v>
      </c>
      <c r="X953" s="58">
        <v>1310</v>
      </c>
      <c r="Y953" s="58">
        <v>1195</v>
      </c>
      <c r="Z953" s="59">
        <v>1550</v>
      </c>
      <c r="AA953" s="59">
        <v>1660</v>
      </c>
      <c r="AB953" s="59">
        <v>1790</v>
      </c>
    </row>
    <row r="954" spans="1:59">
      <c r="A954" s="53">
        <v>42095</v>
      </c>
      <c r="B954" s="57">
        <v>1220</v>
      </c>
      <c r="C954" s="58">
        <v>1010</v>
      </c>
      <c r="D954" s="58">
        <v>1065</v>
      </c>
      <c r="E954" s="58">
        <v>1180</v>
      </c>
      <c r="F954" s="58">
        <v>2350</v>
      </c>
      <c r="G954" s="58">
        <v>7822.2222222222226</v>
      </c>
      <c r="H954" s="58">
        <v>8522.2222222222226</v>
      </c>
      <c r="I954" s="58">
        <v>10122.222222222223</v>
      </c>
      <c r="J954" s="58">
        <v>6025</v>
      </c>
      <c r="K954" s="58">
        <v>6325</v>
      </c>
      <c r="L954" s="58">
        <v>1400</v>
      </c>
      <c r="M954" s="58">
        <v>985</v>
      </c>
      <c r="N954" s="58">
        <v>2315</v>
      </c>
      <c r="O954" s="58">
        <v>2190</v>
      </c>
      <c r="P954" s="58">
        <v>3005</v>
      </c>
      <c r="Q954" s="58">
        <v>3195</v>
      </c>
      <c r="R954" s="58">
        <v>1730</v>
      </c>
      <c r="S954" s="58">
        <v>5195</v>
      </c>
      <c r="T954" s="58">
        <v>305</v>
      </c>
      <c r="U954" s="58">
        <v>4245</v>
      </c>
      <c r="V954" s="58">
        <v>1260</v>
      </c>
      <c r="W954" s="58">
        <v>1375</v>
      </c>
      <c r="X954" s="58">
        <v>1310</v>
      </c>
      <c r="Y954" s="58">
        <v>1200</v>
      </c>
      <c r="Z954" s="59">
        <v>1550</v>
      </c>
      <c r="AA954" s="59">
        <v>1660</v>
      </c>
      <c r="AB954" s="59">
        <v>1790</v>
      </c>
    </row>
    <row r="955" spans="1:59">
      <c r="A955" s="53">
        <v>42102</v>
      </c>
      <c r="B955" s="57">
        <v>1220</v>
      </c>
      <c r="C955" s="58">
        <v>1010</v>
      </c>
      <c r="D955" s="58">
        <v>1080</v>
      </c>
      <c r="E955" s="58">
        <v>1180</v>
      </c>
      <c r="F955" s="58">
        <v>2350</v>
      </c>
      <c r="G955" s="58">
        <v>7887.5</v>
      </c>
      <c r="H955" s="58">
        <v>8522.2222222222226</v>
      </c>
      <c r="I955" s="58">
        <v>10288.888888888889</v>
      </c>
      <c r="J955" s="58">
        <v>6025</v>
      </c>
      <c r="K955" s="58">
        <v>6300</v>
      </c>
      <c r="L955" s="58">
        <v>1400</v>
      </c>
      <c r="M955" s="58">
        <v>985</v>
      </c>
      <c r="N955" s="58">
        <v>2305</v>
      </c>
      <c r="O955" s="58">
        <v>2190</v>
      </c>
      <c r="P955" s="58">
        <v>3005</v>
      </c>
      <c r="Q955" s="58">
        <v>3225</v>
      </c>
      <c r="R955" s="58">
        <v>1730</v>
      </c>
      <c r="S955" s="58">
        <v>5195</v>
      </c>
      <c r="T955" s="58">
        <v>305</v>
      </c>
      <c r="U955" s="58">
        <v>4245</v>
      </c>
      <c r="V955" s="58">
        <v>1260</v>
      </c>
      <c r="W955" s="58">
        <v>1375</v>
      </c>
      <c r="X955" s="58">
        <v>1310</v>
      </c>
      <c r="Y955" s="58">
        <v>1200</v>
      </c>
      <c r="Z955" s="59">
        <v>1550</v>
      </c>
      <c r="AA955" s="59">
        <v>1660</v>
      </c>
      <c r="AB955" s="59">
        <v>1790</v>
      </c>
    </row>
    <row r="956" spans="1:59">
      <c r="A956" s="53">
        <v>42109</v>
      </c>
      <c r="B956" s="57">
        <v>1220</v>
      </c>
      <c r="C956" s="58">
        <v>995</v>
      </c>
      <c r="D956" s="58">
        <v>1080</v>
      </c>
      <c r="E956" s="58">
        <v>1180</v>
      </c>
      <c r="F956" s="58">
        <v>2350</v>
      </c>
      <c r="G956" s="58">
        <v>7777.7777777777774</v>
      </c>
      <c r="H956" s="58">
        <v>8333.3333333333339</v>
      </c>
      <c r="I956" s="58">
        <v>10400</v>
      </c>
      <c r="J956" s="58">
        <v>5975</v>
      </c>
      <c r="K956" s="58">
        <v>6250</v>
      </c>
      <c r="L956" s="58">
        <v>1400</v>
      </c>
      <c r="M956" s="58">
        <v>955</v>
      </c>
      <c r="N956" s="58">
        <v>2145</v>
      </c>
      <c r="O956" s="58">
        <v>2180</v>
      </c>
      <c r="P956" s="58">
        <v>3005</v>
      </c>
      <c r="Q956" s="58">
        <v>3225</v>
      </c>
      <c r="R956" s="58">
        <v>1730</v>
      </c>
      <c r="S956" s="58">
        <v>5195</v>
      </c>
      <c r="T956" s="58">
        <v>305</v>
      </c>
      <c r="U956" s="58">
        <v>4245</v>
      </c>
      <c r="V956" s="58">
        <v>1265</v>
      </c>
      <c r="W956" s="58">
        <v>1400</v>
      </c>
      <c r="X956" s="58">
        <v>1310</v>
      </c>
      <c r="Y956" s="58">
        <v>1200</v>
      </c>
      <c r="Z956" s="59">
        <v>1550</v>
      </c>
      <c r="AA956" s="59">
        <v>1660</v>
      </c>
      <c r="AB956" s="59">
        <v>1790</v>
      </c>
    </row>
    <row r="957" spans="1:59">
      <c r="A957" s="53">
        <v>42116</v>
      </c>
      <c r="B957" s="57">
        <v>1220</v>
      </c>
      <c r="C957" s="58">
        <v>995</v>
      </c>
      <c r="D957" s="58">
        <v>1080</v>
      </c>
      <c r="E957" s="58">
        <v>1225</v>
      </c>
      <c r="F957" s="58">
        <v>2365</v>
      </c>
      <c r="G957" s="58">
        <v>7955.5555555555557</v>
      </c>
      <c r="H957" s="58">
        <v>8355.5555555555547</v>
      </c>
      <c r="I957" s="58">
        <v>10455.555555555555</v>
      </c>
      <c r="J957" s="58">
        <v>5975</v>
      </c>
      <c r="K957" s="58">
        <v>6250</v>
      </c>
      <c r="L957" s="58">
        <v>1335</v>
      </c>
      <c r="M957" s="58">
        <v>900</v>
      </c>
      <c r="N957" s="58">
        <v>2115</v>
      </c>
      <c r="O957" s="58">
        <v>2145</v>
      </c>
      <c r="P957" s="58">
        <v>3005</v>
      </c>
      <c r="Q957" s="58">
        <v>3225</v>
      </c>
      <c r="R957" s="58">
        <v>1750</v>
      </c>
      <c r="S957" s="58">
        <v>5195</v>
      </c>
      <c r="T957" s="58">
        <v>305</v>
      </c>
      <c r="U957" s="58">
        <v>4245</v>
      </c>
      <c r="V957" s="58">
        <v>1300</v>
      </c>
      <c r="W957" s="58">
        <v>1425</v>
      </c>
      <c r="X957" s="58">
        <v>1310</v>
      </c>
      <c r="Y957" s="58">
        <v>1200</v>
      </c>
      <c r="Z957" s="59">
        <v>1550</v>
      </c>
      <c r="AA957" s="59">
        <v>1660</v>
      </c>
      <c r="AB957" s="59">
        <v>1790</v>
      </c>
    </row>
    <row r="958" spans="1:59">
      <c r="A958" s="53">
        <v>42123</v>
      </c>
      <c r="B958" s="57">
        <v>1220</v>
      </c>
      <c r="C958" s="58">
        <v>995</v>
      </c>
      <c r="D958" s="58">
        <v>1080</v>
      </c>
      <c r="E958" s="58">
        <v>1225</v>
      </c>
      <c r="F958" s="58">
        <v>2365</v>
      </c>
      <c r="G958" s="58">
        <v>7977.7777777777774</v>
      </c>
      <c r="H958" s="58">
        <v>8355.5555555555547</v>
      </c>
      <c r="I958" s="58">
        <v>10455.555555555555</v>
      </c>
      <c r="J958" s="58">
        <v>5975</v>
      </c>
      <c r="K958" s="58">
        <v>6250</v>
      </c>
      <c r="L958" s="58">
        <v>1335</v>
      </c>
      <c r="M958" s="58">
        <v>900</v>
      </c>
      <c r="N958" s="58">
        <v>2085</v>
      </c>
      <c r="O958" s="58">
        <v>2145</v>
      </c>
      <c r="P958" s="58">
        <v>3005</v>
      </c>
      <c r="Q958" s="58">
        <v>3225</v>
      </c>
      <c r="R958" s="58">
        <v>1750</v>
      </c>
      <c r="S958" s="58">
        <v>5195</v>
      </c>
      <c r="T958" s="58">
        <v>305</v>
      </c>
      <c r="U958" s="58">
        <v>4245</v>
      </c>
      <c r="V958" s="58">
        <v>1365</v>
      </c>
      <c r="W958" s="58">
        <v>1480</v>
      </c>
      <c r="X958" s="58">
        <v>1345</v>
      </c>
      <c r="Y958" s="58">
        <v>1190</v>
      </c>
      <c r="Z958" s="59">
        <v>1550</v>
      </c>
      <c r="AA958" s="59">
        <v>1660</v>
      </c>
      <c r="AB958" s="59">
        <v>1790</v>
      </c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</row>
    <row r="959" spans="1:59">
      <c r="A959" s="53">
        <v>42130</v>
      </c>
      <c r="B959" s="57">
        <v>1220</v>
      </c>
      <c r="C959" s="58">
        <v>995</v>
      </c>
      <c r="D959" s="58">
        <v>1080</v>
      </c>
      <c r="E959" s="58">
        <v>1225</v>
      </c>
      <c r="F959" s="58">
        <v>2365</v>
      </c>
      <c r="G959" s="58">
        <v>7996.25</v>
      </c>
      <c r="H959" s="58">
        <v>8447.7777777777774</v>
      </c>
      <c r="I959" s="58">
        <v>10590</v>
      </c>
      <c r="J959" s="58">
        <v>5975</v>
      </c>
      <c r="K959" s="58">
        <v>6300</v>
      </c>
      <c r="L959" s="58">
        <v>1235</v>
      </c>
      <c r="M959" s="58">
        <v>900</v>
      </c>
      <c r="N959" s="58">
        <v>2085</v>
      </c>
      <c r="O959" s="58">
        <v>2145</v>
      </c>
      <c r="P959" s="58">
        <v>3005</v>
      </c>
      <c r="Q959" s="58">
        <v>3225</v>
      </c>
      <c r="R959" s="58">
        <v>1750</v>
      </c>
      <c r="S959" s="58">
        <v>5195</v>
      </c>
      <c r="T959" s="58">
        <v>305</v>
      </c>
      <c r="U959" s="58">
        <v>4245</v>
      </c>
      <c r="V959" s="58">
        <v>1365</v>
      </c>
      <c r="W959" s="58">
        <v>1480</v>
      </c>
      <c r="X959" s="58">
        <v>1345</v>
      </c>
      <c r="Y959" s="58">
        <v>1190</v>
      </c>
      <c r="Z959" s="59">
        <v>1550</v>
      </c>
      <c r="AA959" s="59">
        <v>1660</v>
      </c>
      <c r="AB959" s="59">
        <v>1790</v>
      </c>
    </row>
    <row r="960" spans="1:59">
      <c r="A960" s="53">
        <v>42137</v>
      </c>
      <c r="B960" s="57">
        <v>1220</v>
      </c>
      <c r="C960" s="58">
        <v>995</v>
      </c>
      <c r="D960" s="58">
        <v>1080</v>
      </c>
      <c r="E960" s="58">
        <v>1225</v>
      </c>
      <c r="F960" s="58">
        <v>2365</v>
      </c>
      <c r="G960" s="58">
        <v>7958.75</v>
      </c>
      <c r="H960" s="58">
        <v>8481.1111111111113</v>
      </c>
      <c r="I960" s="58">
        <v>10645.555555555555</v>
      </c>
      <c r="J960" s="58">
        <v>5975</v>
      </c>
      <c r="K960" s="58">
        <v>6325</v>
      </c>
      <c r="L960" s="58">
        <v>1200</v>
      </c>
      <c r="M960" s="58">
        <v>900</v>
      </c>
      <c r="N960" s="58">
        <v>2085</v>
      </c>
      <c r="O960" s="58">
        <v>2165</v>
      </c>
      <c r="P960" s="58">
        <v>3005</v>
      </c>
      <c r="Q960" s="58">
        <v>3225</v>
      </c>
      <c r="R960" s="58">
        <v>1750</v>
      </c>
      <c r="S960" s="58">
        <v>5195</v>
      </c>
      <c r="T960" s="58">
        <v>305</v>
      </c>
      <c r="U960" s="58">
        <v>4245</v>
      </c>
      <c r="V960" s="58">
        <v>1365</v>
      </c>
      <c r="W960" s="58">
        <v>1480</v>
      </c>
      <c r="X960" s="58">
        <v>1315</v>
      </c>
      <c r="Y960" s="58">
        <v>1190</v>
      </c>
      <c r="Z960" s="59">
        <v>1550</v>
      </c>
      <c r="AA960" s="59">
        <v>1660</v>
      </c>
      <c r="AB960" s="59">
        <v>1790</v>
      </c>
    </row>
    <row r="961" spans="1:59">
      <c r="A961" s="53">
        <v>42144</v>
      </c>
      <c r="B961" s="57">
        <v>1220</v>
      </c>
      <c r="C961" s="58">
        <v>995</v>
      </c>
      <c r="D961" s="58">
        <v>1080</v>
      </c>
      <c r="E961" s="58">
        <v>1225</v>
      </c>
      <c r="F961" s="58">
        <v>2365</v>
      </c>
      <c r="G961" s="58">
        <v>7958.75</v>
      </c>
      <c r="H961" s="58">
        <v>8558.8888888888887</v>
      </c>
      <c r="I961" s="58">
        <v>10645.555555555555</v>
      </c>
      <c r="J961" s="58">
        <v>6225</v>
      </c>
      <c r="K961" s="58">
        <v>6375</v>
      </c>
      <c r="L961" s="58">
        <v>1200</v>
      </c>
      <c r="M961" s="58">
        <v>900</v>
      </c>
      <c r="N961" s="58">
        <v>2085</v>
      </c>
      <c r="O961" s="58">
        <v>2180</v>
      </c>
      <c r="P961" s="58">
        <v>3005</v>
      </c>
      <c r="Q961" s="58">
        <v>3240</v>
      </c>
      <c r="R961" s="58">
        <v>1730</v>
      </c>
      <c r="S961" s="58">
        <v>5195</v>
      </c>
      <c r="T961" s="58">
        <v>305</v>
      </c>
      <c r="U961" s="58">
        <v>4245</v>
      </c>
      <c r="V961" s="58">
        <v>1365</v>
      </c>
      <c r="W961" s="58">
        <v>1480</v>
      </c>
      <c r="X961" s="58">
        <v>1315</v>
      </c>
      <c r="Y961" s="58">
        <v>1190</v>
      </c>
      <c r="Z961" s="59">
        <v>1550</v>
      </c>
      <c r="AA961" s="59">
        <v>1660</v>
      </c>
      <c r="AB961" s="59">
        <v>1790</v>
      </c>
    </row>
    <row r="962" spans="1:59">
      <c r="A962" s="53">
        <v>42151</v>
      </c>
      <c r="B962" s="57">
        <v>1220</v>
      </c>
      <c r="C962" s="58">
        <v>995</v>
      </c>
      <c r="D962" s="58">
        <v>1080</v>
      </c>
      <c r="E962" s="58">
        <v>1225</v>
      </c>
      <c r="F962" s="58">
        <v>2365</v>
      </c>
      <c r="G962" s="58">
        <v>7983.75</v>
      </c>
      <c r="H962" s="58">
        <v>8558.8888888888887</v>
      </c>
      <c r="I962" s="58">
        <v>10645.555555555555</v>
      </c>
      <c r="J962" s="58">
        <v>6225</v>
      </c>
      <c r="K962" s="58">
        <v>6375</v>
      </c>
      <c r="L962" s="58">
        <v>1200</v>
      </c>
      <c r="M962" s="58">
        <v>900</v>
      </c>
      <c r="N962" s="58">
        <v>2085</v>
      </c>
      <c r="O962" s="58">
        <v>2180</v>
      </c>
      <c r="P962" s="58">
        <v>3005</v>
      </c>
      <c r="Q962" s="58">
        <v>3240</v>
      </c>
      <c r="R962" s="58">
        <v>1730</v>
      </c>
      <c r="S962" s="58">
        <v>5195</v>
      </c>
      <c r="T962" s="58">
        <v>305</v>
      </c>
      <c r="U962" s="58">
        <v>4245</v>
      </c>
      <c r="V962" s="58">
        <v>1345</v>
      </c>
      <c r="W962" s="58">
        <v>1310</v>
      </c>
      <c r="X962" s="58">
        <v>1280</v>
      </c>
      <c r="Y962" s="58">
        <v>1160</v>
      </c>
      <c r="Z962" s="59">
        <v>1550</v>
      </c>
      <c r="AA962" s="59">
        <v>1660</v>
      </c>
      <c r="AB962" s="59">
        <v>1790</v>
      </c>
    </row>
    <row r="963" spans="1:59">
      <c r="A963" s="53">
        <v>42158</v>
      </c>
      <c r="B963" s="57">
        <v>1220</v>
      </c>
      <c r="C963" s="58">
        <v>995</v>
      </c>
      <c r="D963" s="58">
        <v>1080</v>
      </c>
      <c r="E963" s="58">
        <v>1225</v>
      </c>
      <c r="F963" s="58">
        <v>2365</v>
      </c>
      <c r="G963" s="58">
        <v>7958.75</v>
      </c>
      <c r="H963" s="58">
        <v>8558.8888888888887</v>
      </c>
      <c r="I963" s="58">
        <v>10923.333333333334</v>
      </c>
      <c r="J963" s="58">
        <v>6225</v>
      </c>
      <c r="K963" s="58">
        <v>6425</v>
      </c>
      <c r="L963" s="58">
        <v>1200</v>
      </c>
      <c r="M963" s="58">
        <v>900</v>
      </c>
      <c r="N963" s="58">
        <v>2085</v>
      </c>
      <c r="O963" s="58">
        <v>2180</v>
      </c>
      <c r="P963" s="58">
        <v>3005</v>
      </c>
      <c r="Q963" s="58">
        <v>3240</v>
      </c>
      <c r="R963" s="58">
        <v>1730</v>
      </c>
      <c r="S963" s="58">
        <v>5195</v>
      </c>
      <c r="T963" s="58">
        <v>305</v>
      </c>
      <c r="U963" s="58">
        <v>4245</v>
      </c>
      <c r="V963" s="58">
        <v>1340</v>
      </c>
      <c r="W963" s="58">
        <v>1300</v>
      </c>
      <c r="X963" s="58">
        <v>1295</v>
      </c>
      <c r="Y963" s="58">
        <v>1160</v>
      </c>
      <c r="Z963" s="59">
        <v>1550</v>
      </c>
      <c r="AA963" s="59">
        <v>1660</v>
      </c>
      <c r="AB963" s="59">
        <v>1790</v>
      </c>
    </row>
    <row r="964" spans="1:59">
      <c r="A964" s="53">
        <v>42165</v>
      </c>
      <c r="B964" s="57">
        <v>1220</v>
      </c>
      <c r="C964" s="58">
        <v>995</v>
      </c>
      <c r="D964" s="58">
        <v>1080</v>
      </c>
      <c r="E964" s="58">
        <v>1225</v>
      </c>
      <c r="F964" s="58">
        <v>2365</v>
      </c>
      <c r="G964" s="58">
        <v>7821.25</v>
      </c>
      <c r="H964" s="58">
        <v>8558.8888888888887</v>
      </c>
      <c r="I964" s="58">
        <v>10812.222222222223</v>
      </c>
      <c r="J964" s="58">
        <v>6225</v>
      </c>
      <c r="K964" s="58">
        <v>6375</v>
      </c>
      <c r="L964" s="58">
        <v>1200</v>
      </c>
      <c r="M964" s="58">
        <v>900</v>
      </c>
      <c r="N964" s="58">
        <v>2085</v>
      </c>
      <c r="O964" s="58">
        <v>2170</v>
      </c>
      <c r="P964" s="58">
        <v>3005</v>
      </c>
      <c r="Q964" s="58">
        <v>3240</v>
      </c>
      <c r="R964" s="58">
        <v>1730</v>
      </c>
      <c r="S964" s="58">
        <v>5195</v>
      </c>
      <c r="T964" s="58">
        <v>305</v>
      </c>
      <c r="U964" s="58">
        <v>4245</v>
      </c>
      <c r="V964" s="58">
        <v>1325</v>
      </c>
      <c r="W964" s="58">
        <v>1300</v>
      </c>
      <c r="X964" s="58">
        <v>1295</v>
      </c>
      <c r="Y964" s="58">
        <v>1160</v>
      </c>
      <c r="Z964" s="59">
        <v>1550</v>
      </c>
      <c r="AA964" s="59">
        <v>1660</v>
      </c>
      <c r="AB964" s="59">
        <v>1790</v>
      </c>
    </row>
    <row r="965" spans="1:59">
      <c r="A965" s="53">
        <v>42172</v>
      </c>
      <c r="B965" s="57">
        <v>1220</v>
      </c>
      <c r="C965" s="58">
        <v>995</v>
      </c>
      <c r="D965" s="58">
        <v>1080</v>
      </c>
      <c r="E965" s="58">
        <v>1225</v>
      </c>
      <c r="F965" s="58">
        <v>2365</v>
      </c>
      <c r="G965" s="58">
        <v>7671.25</v>
      </c>
      <c r="H965" s="58">
        <v>8558.8888888888887</v>
      </c>
      <c r="I965" s="58">
        <v>10756.666666666666</v>
      </c>
      <c r="J965" s="58">
        <v>6225</v>
      </c>
      <c r="K965" s="58">
        <v>6200</v>
      </c>
      <c r="L965" s="58">
        <v>1200</v>
      </c>
      <c r="M965" s="58">
        <v>900</v>
      </c>
      <c r="N965" s="58">
        <v>2085</v>
      </c>
      <c r="O965" s="58">
        <v>2170</v>
      </c>
      <c r="P965" s="58">
        <v>3005</v>
      </c>
      <c r="Q965" s="58">
        <v>3240</v>
      </c>
      <c r="R965" s="58">
        <v>1730</v>
      </c>
      <c r="S965" s="58">
        <v>5195</v>
      </c>
      <c r="T965" s="58">
        <v>305</v>
      </c>
      <c r="U965" s="58">
        <v>4245</v>
      </c>
      <c r="V965" s="58">
        <v>1325</v>
      </c>
      <c r="W965" s="58">
        <v>1235</v>
      </c>
      <c r="X965" s="58">
        <v>1295</v>
      </c>
      <c r="Y965" s="58">
        <v>1160</v>
      </c>
      <c r="Z965" s="59">
        <v>1550</v>
      </c>
      <c r="AA965" s="59">
        <v>1660</v>
      </c>
      <c r="AB965" s="59">
        <v>1790</v>
      </c>
    </row>
    <row r="966" spans="1:59">
      <c r="A966" s="53">
        <v>42179</v>
      </c>
      <c r="B966" s="57">
        <v>1225</v>
      </c>
      <c r="C966" s="58">
        <v>995</v>
      </c>
      <c r="D966" s="58">
        <v>1080</v>
      </c>
      <c r="E966" s="58">
        <v>1225</v>
      </c>
      <c r="F966" s="58">
        <v>2365</v>
      </c>
      <c r="G966" s="58">
        <v>7483.75</v>
      </c>
      <c r="H966" s="58">
        <v>8447.7777777777774</v>
      </c>
      <c r="I966" s="58">
        <v>10701.111111111111</v>
      </c>
      <c r="J966" s="58">
        <v>6225</v>
      </c>
      <c r="K966" s="58">
        <v>6025</v>
      </c>
      <c r="L966" s="58">
        <v>1200</v>
      </c>
      <c r="M966" s="58">
        <v>900</v>
      </c>
      <c r="N966" s="58">
        <v>2085</v>
      </c>
      <c r="O966" s="58">
        <v>2170</v>
      </c>
      <c r="P966" s="58">
        <v>3005</v>
      </c>
      <c r="Q966" s="58">
        <v>3240</v>
      </c>
      <c r="R966" s="58">
        <v>1730</v>
      </c>
      <c r="S966" s="58">
        <v>5195</v>
      </c>
      <c r="T966" s="58">
        <v>305</v>
      </c>
      <c r="U966" s="58">
        <v>4070</v>
      </c>
      <c r="V966" s="58">
        <v>1250</v>
      </c>
      <c r="W966" s="58">
        <v>1255</v>
      </c>
      <c r="X966" s="58">
        <v>1330</v>
      </c>
      <c r="Y966" s="58">
        <v>1200</v>
      </c>
      <c r="Z966" s="59">
        <v>1550</v>
      </c>
      <c r="AA966" s="59">
        <v>1660</v>
      </c>
      <c r="AB966" s="59">
        <v>1790</v>
      </c>
    </row>
    <row r="967" spans="1:59">
      <c r="A967" s="53">
        <v>42186</v>
      </c>
      <c r="B967" s="57">
        <v>1225</v>
      </c>
      <c r="C967" s="58">
        <v>995</v>
      </c>
      <c r="D967" s="58">
        <v>1080</v>
      </c>
      <c r="E967" s="58">
        <v>1225</v>
      </c>
      <c r="F967" s="58">
        <v>2365</v>
      </c>
      <c r="G967" s="58">
        <v>7468.75</v>
      </c>
      <c r="H967" s="58">
        <v>8388.8888888888887</v>
      </c>
      <c r="I967" s="58">
        <v>10633.333333333334</v>
      </c>
      <c r="J967" s="58">
        <v>6225</v>
      </c>
      <c r="K967" s="58">
        <v>6025</v>
      </c>
      <c r="L967" s="58">
        <v>1200</v>
      </c>
      <c r="M967" s="58">
        <v>900</v>
      </c>
      <c r="N967" s="58">
        <v>2085</v>
      </c>
      <c r="O967" s="58">
        <v>2170</v>
      </c>
      <c r="P967" s="58">
        <v>3005</v>
      </c>
      <c r="Q967" s="58">
        <v>3240</v>
      </c>
      <c r="R967" s="58">
        <v>1730</v>
      </c>
      <c r="S967" s="58">
        <v>5195</v>
      </c>
      <c r="T967" s="58">
        <v>305</v>
      </c>
      <c r="U967" s="58">
        <v>4070</v>
      </c>
      <c r="V967" s="58">
        <v>1250</v>
      </c>
      <c r="W967" s="58">
        <v>1255</v>
      </c>
      <c r="X967" s="58">
        <v>1330</v>
      </c>
      <c r="Y967" s="58">
        <v>1200</v>
      </c>
      <c r="Z967" s="59">
        <v>1550</v>
      </c>
      <c r="AA967" s="59">
        <v>1660</v>
      </c>
      <c r="AB967" s="59">
        <v>1790</v>
      </c>
    </row>
    <row r="968" spans="1:59">
      <c r="A968" s="53">
        <v>42193</v>
      </c>
      <c r="B968" s="57">
        <v>1225</v>
      </c>
      <c r="C968" s="58">
        <v>995</v>
      </c>
      <c r="D968" s="58">
        <v>1080</v>
      </c>
      <c r="E968" s="58">
        <v>1225</v>
      </c>
      <c r="F968" s="58">
        <v>2365</v>
      </c>
      <c r="G968" s="58">
        <v>7418.75</v>
      </c>
      <c r="H968" s="58">
        <v>8388.8888888888887</v>
      </c>
      <c r="I968" s="58">
        <v>10611.111111111111</v>
      </c>
      <c r="J968" s="58">
        <v>6225</v>
      </c>
      <c r="K968" s="58">
        <v>5875</v>
      </c>
      <c r="L968" s="58">
        <v>1200</v>
      </c>
      <c r="M968" s="58">
        <v>900</v>
      </c>
      <c r="N968" s="58">
        <v>2085</v>
      </c>
      <c r="O968" s="58">
        <v>2170</v>
      </c>
      <c r="P968" s="58">
        <v>3005</v>
      </c>
      <c r="Q968" s="58">
        <v>3240</v>
      </c>
      <c r="R968" s="58">
        <v>1730</v>
      </c>
      <c r="S968" s="58">
        <v>5195</v>
      </c>
      <c r="T968" s="58">
        <v>305</v>
      </c>
      <c r="U968" s="58">
        <v>4070</v>
      </c>
      <c r="V968" s="58">
        <v>1250</v>
      </c>
      <c r="W968" s="58">
        <v>1240</v>
      </c>
      <c r="X968" s="58">
        <v>1330</v>
      </c>
      <c r="Y968" s="58">
        <v>1200</v>
      </c>
      <c r="Z968" s="59">
        <v>1550</v>
      </c>
      <c r="AA968" s="59">
        <v>1660</v>
      </c>
      <c r="AB968" s="59">
        <v>1790</v>
      </c>
    </row>
    <row r="969" spans="1:59">
      <c r="A969" s="53">
        <v>42200</v>
      </c>
      <c r="B969" s="57">
        <v>1225</v>
      </c>
      <c r="C969" s="58">
        <v>995</v>
      </c>
      <c r="D969" s="58">
        <v>1080</v>
      </c>
      <c r="E969" s="58">
        <v>1225</v>
      </c>
      <c r="F969" s="58">
        <v>2365</v>
      </c>
      <c r="G969" s="58">
        <v>7293.75</v>
      </c>
      <c r="H969" s="58">
        <v>8377.7777777777774</v>
      </c>
      <c r="I969" s="58">
        <v>10500</v>
      </c>
      <c r="J969" s="58">
        <v>6225</v>
      </c>
      <c r="K969" s="58">
        <v>5800</v>
      </c>
      <c r="L969" s="58">
        <v>1200</v>
      </c>
      <c r="M969" s="58">
        <v>900</v>
      </c>
      <c r="N969" s="58">
        <v>2085</v>
      </c>
      <c r="O969" s="58">
        <v>2170</v>
      </c>
      <c r="P969" s="58">
        <v>3005</v>
      </c>
      <c r="Q969" s="58">
        <v>3290</v>
      </c>
      <c r="R969" s="58">
        <v>1730</v>
      </c>
      <c r="S969" s="58">
        <v>5195</v>
      </c>
      <c r="T969" s="58">
        <v>305</v>
      </c>
      <c r="U969" s="58">
        <v>4070</v>
      </c>
      <c r="V969" s="58">
        <v>1250</v>
      </c>
      <c r="W969" s="58">
        <v>1260</v>
      </c>
      <c r="X969" s="58">
        <v>1335</v>
      </c>
      <c r="Y969" s="58">
        <v>1210</v>
      </c>
      <c r="Z969" s="59">
        <v>1550</v>
      </c>
      <c r="AA969" s="59">
        <v>1660</v>
      </c>
      <c r="AB969" s="59">
        <v>1790</v>
      </c>
    </row>
    <row r="970" spans="1:59">
      <c r="A970" s="53">
        <v>42207</v>
      </c>
      <c r="B970" s="57">
        <v>1275</v>
      </c>
      <c r="C970" s="58">
        <v>1050</v>
      </c>
      <c r="D970" s="58">
        <v>1080</v>
      </c>
      <c r="E970" s="58">
        <v>1235</v>
      </c>
      <c r="F970" s="58">
        <v>2365</v>
      </c>
      <c r="G970" s="58">
        <v>7256.25</v>
      </c>
      <c r="H970" s="58">
        <v>8277.7777777777774</v>
      </c>
      <c r="I970" s="58">
        <v>10033.333333333334</v>
      </c>
      <c r="J970" s="58">
        <v>5900</v>
      </c>
      <c r="K970" s="58">
        <v>5725</v>
      </c>
      <c r="L970" s="58">
        <v>1200</v>
      </c>
      <c r="M970" s="58">
        <v>900</v>
      </c>
      <c r="N970" s="58">
        <v>2085</v>
      </c>
      <c r="O970" s="58">
        <v>2160</v>
      </c>
      <c r="P970" s="58">
        <v>3005</v>
      </c>
      <c r="Q970" s="58">
        <v>3290</v>
      </c>
      <c r="R970" s="58">
        <v>1730</v>
      </c>
      <c r="S970" s="58">
        <v>5195</v>
      </c>
      <c r="T970" s="58">
        <v>305</v>
      </c>
      <c r="U970" s="58">
        <v>4070</v>
      </c>
      <c r="V970" s="58">
        <v>1565</v>
      </c>
      <c r="W970" s="58">
        <v>1760</v>
      </c>
      <c r="X970" s="58">
        <v>2010</v>
      </c>
      <c r="Y970" s="58">
        <v>1210</v>
      </c>
      <c r="Z970" s="59">
        <v>1550</v>
      </c>
      <c r="AA970" s="59">
        <v>1660</v>
      </c>
      <c r="AB970" s="59">
        <v>1790</v>
      </c>
    </row>
    <row r="971" spans="1:59">
      <c r="A971" s="53">
        <v>42214</v>
      </c>
      <c r="B971" s="57">
        <v>1275</v>
      </c>
      <c r="C971" s="58">
        <v>1045</v>
      </c>
      <c r="D971" s="58">
        <v>1080</v>
      </c>
      <c r="E971" s="58">
        <v>1235</v>
      </c>
      <c r="F971" s="58">
        <v>2365</v>
      </c>
      <c r="G971" s="58">
        <v>7256.25</v>
      </c>
      <c r="H971" s="58">
        <v>8255.5555555555547</v>
      </c>
      <c r="I971" s="58">
        <v>10033.333333333334</v>
      </c>
      <c r="J971" s="58">
        <v>5900</v>
      </c>
      <c r="K971" s="58">
        <v>5725</v>
      </c>
      <c r="L971" s="58">
        <v>1200</v>
      </c>
      <c r="M971" s="58">
        <v>900</v>
      </c>
      <c r="N971" s="58">
        <v>2085</v>
      </c>
      <c r="O971" s="58">
        <v>2160</v>
      </c>
      <c r="P971" s="58">
        <v>3025</v>
      </c>
      <c r="Q971" s="58">
        <v>3290</v>
      </c>
      <c r="R971" s="58">
        <v>1730</v>
      </c>
      <c r="S971" s="58">
        <v>5195</v>
      </c>
      <c r="T971" s="58">
        <v>305</v>
      </c>
      <c r="U971" s="58">
        <v>4070</v>
      </c>
      <c r="V971" s="58">
        <v>1610</v>
      </c>
      <c r="W971" s="58">
        <v>1760</v>
      </c>
      <c r="X971" s="58">
        <v>2010</v>
      </c>
      <c r="Y971" s="58">
        <v>1210</v>
      </c>
      <c r="Z971" s="59">
        <v>1550</v>
      </c>
      <c r="AA971" s="59">
        <v>1660</v>
      </c>
      <c r="AB971" s="59">
        <v>1790</v>
      </c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</row>
    <row r="972" spans="1:59">
      <c r="A972" s="53">
        <v>42221</v>
      </c>
      <c r="B972" s="57">
        <v>1275</v>
      </c>
      <c r="C972" s="58">
        <v>1035</v>
      </c>
      <c r="D972" s="58">
        <v>1140</v>
      </c>
      <c r="E972" s="58">
        <v>1245</v>
      </c>
      <c r="F972" s="58">
        <v>2420</v>
      </c>
      <c r="G972" s="58">
        <v>6706.25</v>
      </c>
      <c r="H972" s="58">
        <v>8011.1111111111113</v>
      </c>
      <c r="I972" s="58">
        <v>9522.2222222222226</v>
      </c>
      <c r="J972" s="58">
        <v>5375</v>
      </c>
      <c r="K972" s="58">
        <v>5375</v>
      </c>
      <c r="L972" s="58">
        <v>1200</v>
      </c>
      <c r="M972" s="58">
        <v>900</v>
      </c>
      <c r="N972" s="58">
        <v>2045</v>
      </c>
      <c r="O972" s="58">
        <v>2080</v>
      </c>
      <c r="P972" s="58">
        <v>3090</v>
      </c>
      <c r="Q972" s="58">
        <v>3380</v>
      </c>
      <c r="R972" s="58">
        <v>1730</v>
      </c>
      <c r="S972" s="58">
        <v>5195</v>
      </c>
      <c r="T972" s="58">
        <v>302.72727272727275</v>
      </c>
      <c r="U972" s="58">
        <v>3920</v>
      </c>
      <c r="V972" s="58">
        <v>1625</v>
      </c>
      <c r="W972" s="58">
        <v>1530</v>
      </c>
      <c r="X972" s="58">
        <v>2010</v>
      </c>
      <c r="Y972" s="58">
        <v>1270</v>
      </c>
      <c r="Z972" s="59">
        <v>1550</v>
      </c>
      <c r="AA972" s="59">
        <v>1660</v>
      </c>
      <c r="AB972" s="59">
        <v>1790</v>
      </c>
    </row>
    <row r="973" spans="1:59">
      <c r="A973" s="53">
        <v>42228</v>
      </c>
      <c r="B973" s="57">
        <v>1285</v>
      </c>
      <c r="C973" s="58">
        <v>1030</v>
      </c>
      <c r="D973" s="58">
        <v>1130</v>
      </c>
      <c r="E973" s="58">
        <v>1245</v>
      </c>
      <c r="F973" s="58">
        <v>2420</v>
      </c>
      <c r="G973" s="58">
        <v>6881.25</v>
      </c>
      <c r="H973" s="58">
        <v>7933.333333333333</v>
      </c>
      <c r="I973" s="58">
        <v>9333.3333333333339</v>
      </c>
      <c r="J973" s="58">
        <v>5860</v>
      </c>
      <c r="K973" s="58">
        <v>5525</v>
      </c>
      <c r="L973" s="58">
        <v>1235</v>
      </c>
      <c r="M973" s="58">
        <v>890</v>
      </c>
      <c r="N973" s="58">
        <v>2055</v>
      </c>
      <c r="O973" s="58">
        <v>2100</v>
      </c>
      <c r="P973" s="58">
        <v>3285</v>
      </c>
      <c r="Q973" s="58">
        <v>3380</v>
      </c>
      <c r="R973" s="58">
        <v>1730</v>
      </c>
      <c r="S973" s="58">
        <v>5195</v>
      </c>
      <c r="T973" s="58">
        <v>275</v>
      </c>
      <c r="U973" s="58">
        <v>3920</v>
      </c>
      <c r="V973" s="58">
        <v>1635</v>
      </c>
      <c r="W973" s="58">
        <v>2035</v>
      </c>
      <c r="X973" s="58">
        <v>1590</v>
      </c>
      <c r="Y973" s="58">
        <v>1455</v>
      </c>
      <c r="Z973" s="59">
        <v>1550</v>
      </c>
      <c r="AA973" s="59">
        <v>1660</v>
      </c>
      <c r="AB973" s="59">
        <v>1790</v>
      </c>
    </row>
    <row r="974" spans="1:59">
      <c r="A974" s="53">
        <v>42235</v>
      </c>
      <c r="B974" s="57">
        <v>1295</v>
      </c>
      <c r="C974" s="58">
        <v>1045</v>
      </c>
      <c r="D974" s="58">
        <v>1140</v>
      </c>
      <c r="E974" s="58">
        <v>1265</v>
      </c>
      <c r="F974" s="58">
        <v>2420</v>
      </c>
      <c r="G974" s="58">
        <v>6716.5555555555557</v>
      </c>
      <c r="H974" s="58">
        <v>7766.5555555555557</v>
      </c>
      <c r="I974" s="58">
        <v>8938.7777777777774</v>
      </c>
      <c r="J974" s="58">
        <v>5200</v>
      </c>
      <c r="K974" s="58">
        <v>4933.333333333333</v>
      </c>
      <c r="L974" s="58">
        <v>1235</v>
      </c>
      <c r="M974" s="58">
        <v>890</v>
      </c>
      <c r="N974" s="58">
        <v>2045</v>
      </c>
      <c r="O974" s="58">
        <v>2110</v>
      </c>
      <c r="P974" s="58">
        <v>3285</v>
      </c>
      <c r="Q974" s="58">
        <v>3365</v>
      </c>
      <c r="R974" s="58">
        <v>1730</v>
      </c>
      <c r="S974" s="58">
        <v>5325</v>
      </c>
      <c r="T974" s="58">
        <v>270</v>
      </c>
      <c r="U974" s="58">
        <v>3920</v>
      </c>
      <c r="V974" s="58">
        <v>1445</v>
      </c>
      <c r="W974" s="58">
        <v>1980</v>
      </c>
      <c r="X974" s="58">
        <v>1635</v>
      </c>
      <c r="Y974" s="58">
        <v>1390</v>
      </c>
      <c r="Z974" s="59">
        <v>1550</v>
      </c>
      <c r="AA974" s="59">
        <v>1660</v>
      </c>
      <c r="AB974" s="59">
        <v>1790</v>
      </c>
    </row>
    <row r="975" spans="1:59">
      <c r="A975" s="53">
        <v>42242</v>
      </c>
      <c r="B975" s="57">
        <v>1295</v>
      </c>
      <c r="C975" s="58">
        <v>1045</v>
      </c>
      <c r="D975" s="58">
        <v>1145</v>
      </c>
      <c r="E975" s="58">
        <v>1270</v>
      </c>
      <c r="F975" s="58">
        <v>2420</v>
      </c>
      <c r="G975" s="58">
        <v>6500</v>
      </c>
      <c r="H975" s="58">
        <v>7833.2222222222226</v>
      </c>
      <c r="I975" s="58">
        <v>8955.4444444444453</v>
      </c>
      <c r="J975" s="58">
        <v>5716.666666666667</v>
      </c>
      <c r="K975" s="58">
        <v>5033.333333333333</v>
      </c>
      <c r="L975" s="58">
        <v>1235</v>
      </c>
      <c r="M975" s="58">
        <v>890</v>
      </c>
      <c r="N975" s="58">
        <v>2045</v>
      </c>
      <c r="O975" s="58">
        <v>2110</v>
      </c>
      <c r="P975" s="58">
        <v>3270</v>
      </c>
      <c r="Q975" s="58">
        <v>3355</v>
      </c>
      <c r="R975" s="58">
        <v>1730</v>
      </c>
      <c r="S975" s="58">
        <v>5325</v>
      </c>
      <c r="T975" s="58">
        <v>270</v>
      </c>
      <c r="U975" s="58">
        <v>3920</v>
      </c>
      <c r="V975" s="58">
        <v>1285</v>
      </c>
      <c r="W975" s="58">
        <v>1975</v>
      </c>
      <c r="X975" s="58">
        <v>1425</v>
      </c>
      <c r="Y975" s="58">
        <v>1390</v>
      </c>
      <c r="Z975" s="59">
        <v>1550</v>
      </c>
      <c r="AA975" s="59">
        <v>1660</v>
      </c>
      <c r="AB975" s="59">
        <v>1790</v>
      </c>
    </row>
    <row r="976" spans="1:59">
      <c r="A976" s="53">
        <v>42249</v>
      </c>
      <c r="B976" s="57">
        <v>1300</v>
      </c>
      <c r="C976" s="58">
        <v>1050</v>
      </c>
      <c r="D976" s="58">
        <v>1145</v>
      </c>
      <c r="E976" s="58">
        <v>1270</v>
      </c>
      <c r="F976" s="58">
        <v>2420</v>
      </c>
      <c r="G976" s="58">
        <v>6444.4444444444443</v>
      </c>
      <c r="H976" s="58">
        <v>7688.7777777777774</v>
      </c>
      <c r="I976" s="58">
        <v>9266.5555555555547</v>
      </c>
      <c r="J976" s="58">
        <v>5325</v>
      </c>
      <c r="K976" s="58">
        <v>4966.666666666667</v>
      </c>
      <c r="L976" s="58">
        <v>1235</v>
      </c>
      <c r="M976" s="58">
        <v>890</v>
      </c>
      <c r="N976" s="58">
        <v>2030</v>
      </c>
      <c r="O976" s="58">
        <v>2115</v>
      </c>
      <c r="P976" s="58">
        <v>3285</v>
      </c>
      <c r="Q976" s="58">
        <v>3355</v>
      </c>
      <c r="R976" s="58">
        <v>1730</v>
      </c>
      <c r="S976" s="58">
        <v>5325</v>
      </c>
      <c r="T976" s="58">
        <v>270</v>
      </c>
      <c r="U976" s="58">
        <v>3920</v>
      </c>
      <c r="V976" s="58">
        <v>1230</v>
      </c>
      <c r="W976" s="58">
        <v>1830</v>
      </c>
      <c r="X976" s="58">
        <v>1370</v>
      </c>
      <c r="Y976" s="58">
        <v>1380</v>
      </c>
      <c r="Z976" s="59">
        <v>1550</v>
      </c>
      <c r="AA976" s="59">
        <v>1660</v>
      </c>
      <c r="AB976" s="59">
        <v>1790</v>
      </c>
    </row>
    <row r="977" spans="1:59">
      <c r="A977" s="53">
        <v>42256</v>
      </c>
      <c r="B977" s="57">
        <v>1300</v>
      </c>
      <c r="C977" s="58">
        <v>1055</v>
      </c>
      <c r="D977" s="58">
        <v>1130</v>
      </c>
      <c r="E977" s="58">
        <v>1255</v>
      </c>
      <c r="F977" s="58">
        <v>2430</v>
      </c>
      <c r="G977" s="57">
        <v>6322.2222222222226</v>
      </c>
      <c r="H977" s="57">
        <v>7633.2222222222226</v>
      </c>
      <c r="I977" s="57">
        <v>9222.1111111111113</v>
      </c>
      <c r="J977" s="57">
        <v>5250</v>
      </c>
      <c r="K977" s="57">
        <v>4833.333333333333</v>
      </c>
      <c r="L977" s="58">
        <v>1235</v>
      </c>
      <c r="M977" s="58">
        <v>905</v>
      </c>
      <c r="N977" s="58">
        <v>2030</v>
      </c>
      <c r="O977" s="58">
        <v>2115</v>
      </c>
      <c r="P977" s="58">
        <v>3225</v>
      </c>
      <c r="Q977" s="58">
        <v>3355</v>
      </c>
      <c r="R977" s="58">
        <v>1730</v>
      </c>
      <c r="S977" s="58">
        <v>5325</v>
      </c>
      <c r="T977" s="58">
        <v>285</v>
      </c>
      <c r="U977" s="58">
        <v>3920</v>
      </c>
      <c r="V977" s="58">
        <v>1140</v>
      </c>
      <c r="W977" s="58">
        <v>1490</v>
      </c>
      <c r="X977" s="58">
        <v>1270</v>
      </c>
      <c r="Y977" s="58">
        <v>1300</v>
      </c>
      <c r="Z977" s="59">
        <v>1550</v>
      </c>
      <c r="AA977" s="59">
        <v>1660</v>
      </c>
      <c r="AB977" s="59">
        <v>1790</v>
      </c>
    </row>
    <row r="978" spans="1:59">
      <c r="A978" s="53">
        <v>42263</v>
      </c>
      <c r="B978" s="57">
        <v>1300</v>
      </c>
      <c r="C978" s="57">
        <v>1055</v>
      </c>
      <c r="D978" s="57">
        <v>1130</v>
      </c>
      <c r="E978" s="57">
        <v>1255</v>
      </c>
      <c r="F978" s="57">
        <v>2430</v>
      </c>
      <c r="G978" s="57">
        <v>6177.7777777777774</v>
      </c>
      <c r="H978" s="57">
        <v>7544.333333333333</v>
      </c>
      <c r="I978" s="57">
        <v>9166.5555555555547</v>
      </c>
      <c r="J978" s="57">
        <v>5250</v>
      </c>
      <c r="K978" s="57">
        <v>4833.333333333333</v>
      </c>
      <c r="L978" s="57">
        <v>1235</v>
      </c>
      <c r="M978" s="57">
        <v>905</v>
      </c>
      <c r="N978" s="57">
        <v>2030</v>
      </c>
      <c r="O978" s="57">
        <v>2115</v>
      </c>
      <c r="P978" s="57">
        <v>3225</v>
      </c>
      <c r="Q978" s="57">
        <v>3355</v>
      </c>
      <c r="R978" s="57">
        <v>1730</v>
      </c>
      <c r="S978" s="57">
        <v>5455</v>
      </c>
      <c r="T978" s="57">
        <v>285</v>
      </c>
      <c r="U978" s="57">
        <v>3920</v>
      </c>
      <c r="V978" s="57">
        <v>1010</v>
      </c>
      <c r="W978" s="57">
        <v>1490</v>
      </c>
      <c r="X978" s="57">
        <v>1250</v>
      </c>
      <c r="Y978" s="57">
        <v>1270</v>
      </c>
      <c r="Z978" s="57">
        <v>1550</v>
      </c>
      <c r="AA978" s="57">
        <v>1660</v>
      </c>
      <c r="AB978" s="57">
        <v>1790</v>
      </c>
    </row>
    <row r="979" spans="1:59">
      <c r="A979" s="53">
        <v>42270</v>
      </c>
      <c r="B979" s="57">
        <v>1300</v>
      </c>
      <c r="C979" s="57">
        <v>1055</v>
      </c>
      <c r="D979" s="57">
        <v>1130</v>
      </c>
      <c r="E979" s="57">
        <v>1255</v>
      </c>
      <c r="F979" s="57">
        <v>2430</v>
      </c>
      <c r="G979" s="58">
        <v>6033.333333333333</v>
      </c>
      <c r="H979" s="58">
        <v>7488.7777777777774</v>
      </c>
      <c r="I979" s="58">
        <v>9166.5555555555547</v>
      </c>
      <c r="J979" s="58">
        <v>5250</v>
      </c>
      <c r="K979" s="58">
        <v>4500</v>
      </c>
      <c r="L979" s="57">
        <v>1235</v>
      </c>
      <c r="M979" s="57">
        <v>910</v>
      </c>
      <c r="N979" s="57">
        <v>2105</v>
      </c>
      <c r="O979" s="57">
        <v>2130</v>
      </c>
      <c r="P979" s="57">
        <v>3225</v>
      </c>
      <c r="Q979" s="57">
        <v>3355</v>
      </c>
      <c r="R979" s="57">
        <v>1730</v>
      </c>
      <c r="S979" s="57">
        <v>5455</v>
      </c>
      <c r="T979" s="57">
        <v>285</v>
      </c>
      <c r="U979" s="57">
        <v>3920</v>
      </c>
      <c r="V979" s="57">
        <v>1000</v>
      </c>
      <c r="W979" s="57">
        <v>1590</v>
      </c>
      <c r="X979" s="57">
        <v>1340</v>
      </c>
      <c r="Y979" s="57">
        <v>1270</v>
      </c>
      <c r="Z979" s="57">
        <v>1550</v>
      </c>
      <c r="AA979" s="57">
        <v>1660</v>
      </c>
      <c r="AB979" s="57">
        <v>1790</v>
      </c>
    </row>
    <row r="980" spans="1:59">
      <c r="A980" s="53">
        <v>42277</v>
      </c>
      <c r="B980" s="57">
        <v>1295</v>
      </c>
      <c r="C980" s="58">
        <v>1055</v>
      </c>
      <c r="D980" s="58">
        <v>1130</v>
      </c>
      <c r="E980" s="58">
        <v>1255</v>
      </c>
      <c r="F980" s="58">
        <v>2520</v>
      </c>
      <c r="G980" s="58">
        <v>5922.2222222222226</v>
      </c>
      <c r="H980" s="58">
        <v>7377.666666666667</v>
      </c>
      <c r="I980" s="58">
        <v>8944.3333333333339</v>
      </c>
      <c r="J980" s="58">
        <v>5250</v>
      </c>
      <c r="K980" s="58">
        <v>4333.333333333333</v>
      </c>
      <c r="L980" s="58">
        <v>1235</v>
      </c>
      <c r="M980" s="58">
        <v>915</v>
      </c>
      <c r="N980" s="58">
        <v>2120</v>
      </c>
      <c r="O980" s="58">
        <v>2140</v>
      </c>
      <c r="P980" s="58">
        <v>3255</v>
      </c>
      <c r="Q980" s="58">
        <v>3405</v>
      </c>
      <c r="R980" s="58">
        <v>1785</v>
      </c>
      <c r="S980" s="58">
        <v>5555</v>
      </c>
      <c r="T980" s="58">
        <v>285</v>
      </c>
      <c r="U980" s="58">
        <v>3920</v>
      </c>
      <c r="V980" s="58">
        <v>1020</v>
      </c>
      <c r="W980" s="58">
        <v>1590</v>
      </c>
      <c r="X980" s="58">
        <v>1415</v>
      </c>
      <c r="Y980" s="58">
        <v>1280</v>
      </c>
      <c r="Z980" s="59">
        <v>1550</v>
      </c>
      <c r="AA980" s="59">
        <v>1660</v>
      </c>
      <c r="AB980" s="59">
        <v>1790</v>
      </c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</row>
    <row r="981" spans="1:59">
      <c r="A981" s="53">
        <v>42284</v>
      </c>
      <c r="B981" s="57">
        <v>1295</v>
      </c>
      <c r="C981" s="58">
        <v>1055</v>
      </c>
      <c r="D981" s="58">
        <v>1140</v>
      </c>
      <c r="E981" s="58">
        <v>1255</v>
      </c>
      <c r="F981" s="58">
        <v>2520</v>
      </c>
      <c r="G981" s="58">
        <v>5266.666666666667</v>
      </c>
      <c r="H981" s="58">
        <v>6722.1111111111113</v>
      </c>
      <c r="I981" s="58">
        <v>8222.1111111111113</v>
      </c>
      <c r="J981" s="58">
        <v>4825</v>
      </c>
      <c r="K981" s="58">
        <v>3933.3333333333335</v>
      </c>
      <c r="L981" s="58">
        <v>1235</v>
      </c>
      <c r="M981" s="58">
        <v>915</v>
      </c>
      <c r="N981" s="58">
        <v>2120</v>
      </c>
      <c r="O981" s="58">
        <v>2140</v>
      </c>
      <c r="P981" s="58">
        <v>3255</v>
      </c>
      <c r="Q981" s="58">
        <v>3405</v>
      </c>
      <c r="R981" s="58">
        <v>1785</v>
      </c>
      <c r="S981" s="58">
        <v>5555</v>
      </c>
      <c r="T981" s="58">
        <v>285</v>
      </c>
      <c r="U981" s="58">
        <v>3920</v>
      </c>
      <c r="V981" s="58">
        <v>1045</v>
      </c>
      <c r="W981" s="58">
        <v>1590</v>
      </c>
      <c r="X981" s="58">
        <v>1500</v>
      </c>
      <c r="Y981" s="58">
        <v>1280</v>
      </c>
      <c r="Z981" s="59">
        <v>1550</v>
      </c>
      <c r="AA981" s="59">
        <v>1660</v>
      </c>
      <c r="AB981" s="59">
        <v>1790</v>
      </c>
    </row>
    <row r="982" spans="1:59">
      <c r="A982" s="53">
        <v>42291</v>
      </c>
      <c r="B982" s="57">
        <v>1295</v>
      </c>
      <c r="C982" s="58">
        <v>1060</v>
      </c>
      <c r="D982" s="58">
        <v>1140</v>
      </c>
      <c r="E982" s="58">
        <v>1255</v>
      </c>
      <c r="F982" s="58">
        <v>2510</v>
      </c>
      <c r="G982" s="58">
        <v>5344.4444444444443</v>
      </c>
      <c r="H982" s="58">
        <v>6555.4444444444443</v>
      </c>
      <c r="I982" s="58">
        <v>8166.5555555555557</v>
      </c>
      <c r="J982" s="58">
        <v>4825</v>
      </c>
      <c r="K982" s="58">
        <v>3933.3333333333335</v>
      </c>
      <c r="L982" s="58">
        <v>1235</v>
      </c>
      <c r="M982" s="58">
        <v>915</v>
      </c>
      <c r="N982" s="58">
        <v>2115</v>
      </c>
      <c r="O982" s="58">
        <v>2140</v>
      </c>
      <c r="P982" s="58">
        <v>3255</v>
      </c>
      <c r="Q982" s="58">
        <v>3405</v>
      </c>
      <c r="R982" s="58">
        <v>1785</v>
      </c>
      <c r="S982" s="58">
        <v>5555</v>
      </c>
      <c r="T982" s="58">
        <v>285</v>
      </c>
      <c r="U982" s="58">
        <v>3920</v>
      </c>
      <c r="V982" s="58">
        <v>1020</v>
      </c>
      <c r="W982" s="58">
        <v>1520</v>
      </c>
      <c r="X982" s="58">
        <v>1500</v>
      </c>
      <c r="Y982" s="58">
        <v>1260</v>
      </c>
      <c r="Z982" s="59">
        <v>1550</v>
      </c>
      <c r="AA982" s="59">
        <v>1660</v>
      </c>
      <c r="AB982" s="59">
        <v>1790</v>
      </c>
    </row>
    <row r="983" spans="1:59">
      <c r="A983" s="53">
        <v>42298</v>
      </c>
      <c r="B983" s="57">
        <v>1295</v>
      </c>
      <c r="C983" s="58">
        <v>1065</v>
      </c>
      <c r="D983" s="58">
        <v>1140</v>
      </c>
      <c r="E983" s="58">
        <v>1255</v>
      </c>
      <c r="F983" s="58">
        <v>2510</v>
      </c>
      <c r="G983" s="58">
        <v>5344.4444444444443</v>
      </c>
      <c r="H983" s="58">
        <v>6611</v>
      </c>
      <c r="I983" s="58">
        <v>8033.2222222222226</v>
      </c>
      <c r="J983" s="58">
        <v>4550</v>
      </c>
      <c r="K983" s="58">
        <v>3800</v>
      </c>
      <c r="L983" s="58">
        <v>1235</v>
      </c>
      <c r="M983" s="58">
        <v>915</v>
      </c>
      <c r="N983" s="58">
        <v>2125</v>
      </c>
      <c r="O983" s="58">
        <v>2130</v>
      </c>
      <c r="P983" s="58">
        <v>3255</v>
      </c>
      <c r="Q983" s="58">
        <v>3405</v>
      </c>
      <c r="R983" s="58">
        <v>1785</v>
      </c>
      <c r="S983" s="58">
        <v>5555</v>
      </c>
      <c r="T983" s="58">
        <v>285</v>
      </c>
      <c r="U983" s="58">
        <v>3920</v>
      </c>
      <c r="V983" s="58">
        <v>1135</v>
      </c>
      <c r="W983" s="58">
        <v>1660</v>
      </c>
      <c r="X983" s="58">
        <v>1535</v>
      </c>
      <c r="Y983" s="58">
        <v>1260</v>
      </c>
      <c r="Z983" s="59">
        <v>1550</v>
      </c>
      <c r="AA983" s="59">
        <v>1660</v>
      </c>
      <c r="AB983" s="59">
        <v>1790</v>
      </c>
    </row>
    <row r="984" spans="1:59">
      <c r="A984" s="53">
        <v>42305</v>
      </c>
      <c r="B984" s="57">
        <v>1295</v>
      </c>
      <c r="C984" s="58">
        <v>1065</v>
      </c>
      <c r="D984" s="58">
        <v>1140</v>
      </c>
      <c r="E984" s="58">
        <v>1255</v>
      </c>
      <c r="F984" s="58">
        <v>2510</v>
      </c>
      <c r="G984" s="58">
        <v>5288.8888888888887</v>
      </c>
      <c r="H984" s="58">
        <v>6488.7777777777774</v>
      </c>
      <c r="I984" s="58">
        <v>7911</v>
      </c>
      <c r="J984" s="58">
        <v>4550</v>
      </c>
      <c r="K984" s="58">
        <v>3800</v>
      </c>
      <c r="L984" s="58">
        <v>1235</v>
      </c>
      <c r="M984" s="58">
        <v>900</v>
      </c>
      <c r="N984" s="58">
        <v>2110</v>
      </c>
      <c r="O984" s="58">
        <v>2130</v>
      </c>
      <c r="P984" s="58">
        <v>3255</v>
      </c>
      <c r="Q984" s="58">
        <v>3405</v>
      </c>
      <c r="R984" s="58">
        <v>1785</v>
      </c>
      <c r="S984" s="58">
        <v>5555</v>
      </c>
      <c r="T984" s="58">
        <v>290</v>
      </c>
      <c r="U984" s="58">
        <v>3920</v>
      </c>
      <c r="V984" s="58">
        <v>1125</v>
      </c>
      <c r="W984" s="58">
        <v>1660</v>
      </c>
      <c r="X984" s="58">
        <v>1535</v>
      </c>
      <c r="Y984" s="58">
        <v>1260</v>
      </c>
      <c r="Z984" s="59">
        <v>1550</v>
      </c>
      <c r="AA984" s="59">
        <v>1660</v>
      </c>
      <c r="AB984" s="59">
        <v>1790</v>
      </c>
    </row>
    <row r="985" spans="1:59">
      <c r="A985" s="53">
        <v>42312</v>
      </c>
      <c r="B985" s="57">
        <v>1295</v>
      </c>
      <c r="C985" s="58">
        <v>1065</v>
      </c>
      <c r="D985" s="58">
        <v>1140</v>
      </c>
      <c r="E985" s="58">
        <v>1255</v>
      </c>
      <c r="F985" s="58">
        <v>2510</v>
      </c>
      <c r="G985" s="58">
        <v>5133.333333333333</v>
      </c>
      <c r="H985" s="58">
        <v>6433.2222222222226</v>
      </c>
      <c r="I985" s="58">
        <v>7799.8888888888887</v>
      </c>
      <c r="J985" s="58">
        <v>4625</v>
      </c>
      <c r="K985" s="58">
        <v>3733.3333333333335</v>
      </c>
      <c r="L985" s="58">
        <v>1235</v>
      </c>
      <c r="M985" s="58">
        <v>900</v>
      </c>
      <c r="N985" s="58">
        <v>2110</v>
      </c>
      <c r="O985" s="58">
        <v>2130</v>
      </c>
      <c r="P985" s="58">
        <v>3255</v>
      </c>
      <c r="Q985" s="58">
        <v>3405</v>
      </c>
      <c r="R985" s="58">
        <v>1785</v>
      </c>
      <c r="S985" s="58">
        <v>5555</v>
      </c>
      <c r="T985" s="58">
        <v>290</v>
      </c>
      <c r="U985" s="58">
        <v>3920</v>
      </c>
      <c r="V985" s="58">
        <v>1055</v>
      </c>
      <c r="W985" s="58">
        <v>1610</v>
      </c>
      <c r="X985" s="58">
        <v>1535</v>
      </c>
      <c r="Y985" s="58">
        <v>1260</v>
      </c>
      <c r="Z985" s="59">
        <v>1550</v>
      </c>
      <c r="AA985" s="59">
        <v>1660</v>
      </c>
      <c r="AB985" s="59">
        <v>1790</v>
      </c>
    </row>
    <row r="986" spans="1:59">
      <c r="A986" s="53">
        <v>42319</v>
      </c>
      <c r="B986" s="57">
        <v>1295</v>
      </c>
      <c r="C986" s="58">
        <v>1065</v>
      </c>
      <c r="D986" s="58">
        <v>1140</v>
      </c>
      <c r="E986" s="58">
        <v>1255</v>
      </c>
      <c r="F986" s="58">
        <v>2510</v>
      </c>
      <c r="G986" s="58">
        <v>4700</v>
      </c>
      <c r="H986" s="58">
        <v>6433.2222222222226</v>
      </c>
      <c r="I986" s="58">
        <v>7644.333333333333</v>
      </c>
      <c r="J986" s="58">
        <v>4625</v>
      </c>
      <c r="K986" s="58">
        <v>3500</v>
      </c>
      <c r="L986" s="58">
        <v>1235</v>
      </c>
      <c r="M986" s="58">
        <v>900</v>
      </c>
      <c r="N986" s="58">
        <v>2110</v>
      </c>
      <c r="O986" s="58">
        <v>2130</v>
      </c>
      <c r="P986" s="58">
        <v>3255</v>
      </c>
      <c r="Q986" s="58">
        <v>3425</v>
      </c>
      <c r="R986" s="58">
        <v>1785</v>
      </c>
      <c r="S986" s="58">
        <v>5555</v>
      </c>
      <c r="T986" s="58">
        <v>290</v>
      </c>
      <c r="U986" s="58">
        <v>3920</v>
      </c>
      <c r="V986" s="58">
        <v>1045</v>
      </c>
      <c r="W986" s="58">
        <v>1610</v>
      </c>
      <c r="X986" s="58">
        <v>1470</v>
      </c>
      <c r="Y986" s="58">
        <v>1260</v>
      </c>
      <c r="Z986" s="59">
        <v>1550</v>
      </c>
      <c r="AA986" s="59">
        <v>1660</v>
      </c>
      <c r="AB986" s="59">
        <v>1790</v>
      </c>
    </row>
    <row r="987" spans="1:59">
      <c r="A987" s="53">
        <v>42326</v>
      </c>
      <c r="B987" s="57">
        <v>1295</v>
      </c>
      <c r="C987" s="58">
        <v>1065</v>
      </c>
      <c r="D987" s="58">
        <v>1150</v>
      </c>
      <c r="E987" s="58">
        <v>1255</v>
      </c>
      <c r="F987" s="58">
        <v>2510</v>
      </c>
      <c r="G987" s="58">
        <v>4688.8888888888887</v>
      </c>
      <c r="H987" s="58">
        <v>6433.2222222222226</v>
      </c>
      <c r="I987" s="58">
        <v>7644.333333333333</v>
      </c>
      <c r="J987" s="58">
        <v>4625</v>
      </c>
      <c r="K987" s="58">
        <v>3500</v>
      </c>
      <c r="L987" s="58">
        <v>1235</v>
      </c>
      <c r="M987" s="58">
        <v>900</v>
      </c>
      <c r="N987" s="58">
        <v>2125</v>
      </c>
      <c r="O987" s="58">
        <v>2130</v>
      </c>
      <c r="P987" s="58">
        <v>3255</v>
      </c>
      <c r="Q987" s="58">
        <v>3425</v>
      </c>
      <c r="R987" s="58">
        <v>1785</v>
      </c>
      <c r="S987" s="58">
        <v>5555</v>
      </c>
      <c r="T987" s="58">
        <v>290</v>
      </c>
      <c r="U987" s="58">
        <v>3920</v>
      </c>
      <c r="V987" s="58">
        <v>1045</v>
      </c>
      <c r="W987" s="58">
        <v>1610</v>
      </c>
      <c r="X987" s="58">
        <v>1470</v>
      </c>
      <c r="Y987" s="58">
        <v>1260</v>
      </c>
      <c r="Z987" s="59">
        <v>1550</v>
      </c>
      <c r="AA987" s="59">
        <v>1660</v>
      </c>
      <c r="AB987" s="59">
        <v>1790</v>
      </c>
    </row>
    <row r="988" spans="1:59">
      <c r="A988" s="53">
        <v>42333</v>
      </c>
      <c r="B988" s="57">
        <v>1295</v>
      </c>
      <c r="C988" s="58">
        <v>1065</v>
      </c>
      <c r="D988" s="58">
        <v>1150</v>
      </c>
      <c r="E988" s="58">
        <v>1255</v>
      </c>
      <c r="F988" s="58">
        <v>2510</v>
      </c>
      <c r="G988" s="58">
        <v>4600</v>
      </c>
      <c r="H988" s="58">
        <v>6377.666666666667</v>
      </c>
      <c r="I988" s="58">
        <v>7644.333333333333</v>
      </c>
      <c r="J988" s="58">
        <v>4625</v>
      </c>
      <c r="K988" s="58">
        <v>3333.3333333333335</v>
      </c>
      <c r="L988" s="58">
        <v>1235</v>
      </c>
      <c r="M988" s="58">
        <v>900</v>
      </c>
      <c r="N988" s="58">
        <v>2125</v>
      </c>
      <c r="O988" s="58">
        <v>2130</v>
      </c>
      <c r="P988" s="58">
        <v>3255</v>
      </c>
      <c r="Q988" s="58">
        <v>3425</v>
      </c>
      <c r="R988" s="58">
        <v>1785</v>
      </c>
      <c r="S988" s="58">
        <v>5555</v>
      </c>
      <c r="T988" s="58">
        <v>290</v>
      </c>
      <c r="U988" s="58">
        <v>3920</v>
      </c>
      <c r="V988" s="58">
        <v>1080</v>
      </c>
      <c r="W988" s="58">
        <v>1640</v>
      </c>
      <c r="X988" s="58">
        <v>1470</v>
      </c>
      <c r="Y988" s="58">
        <v>1285</v>
      </c>
      <c r="Z988" s="59">
        <v>1550</v>
      </c>
      <c r="AA988" s="59">
        <v>1660</v>
      </c>
      <c r="AB988" s="59">
        <v>1790</v>
      </c>
    </row>
    <row r="989" spans="1:59">
      <c r="A989" s="53">
        <v>42340</v>
      </c>
      <c r="B989" s="57">
        <v>1295</v>
      </c>
      <c r="C989" s="58">
        <v>1065</v>
      </c>
      <c r="D989" s="58">
        <v>1150</v>
      </c>
      <c r="E989" s="58">
        <v>1255</v>
      </c>
      <c r="F989" s="58">
        <v>2510</v>
      </c>
      <c r="G989" s="58">
        <v>4466.666666666667</v>
      </c>
      <c r="H989" s="58">
        <v>6266.666666666667</v>
      </c>
      <c r="I989" s="58">
        <v>7475</v>
      </c>
      <c r="J989" s="58">
        <v>4625</v>
      </c>
      <c r="K989" s="58">
        <v>3333.3333333333335</v>
      </c>
      <c r="L989" s="58">
        <v>1235</v>
      </c>
      <c r="M989" s="58">
        <v>900</v>
      </c>
      <c r="N989" s="58">
        <v>2115</v>
      </c>
      <c r="O989" s="58">
        <v>2130</v>
      </c>
      <c r="P989" s="58">
        <v>3255</v>
      </c>
      <c r="Q989" s="58">
        <v>3425</v>
      </c>
      <c r="R989" s="58">
        <v>1785</v>
      </c>
      <c r="S989" s="58">
        <v>5620</v>
      </c>
      <c r="T989" s="58">
        <v>290</v>
      </c>
      <c r="U989" s="58">
        <v>3920</v>
      </c>
      <c r="V989" s="58">
        <v>1080</v>
      </c>
      <c r="W989" s="58">
        <v>1645</v>
      </c>
      <c r="X989" s="58">
        <v>1470</v>
      </c>
      <c r="Y989" s="58">
        <v>1285</v>
      </c>
      <c r="Z989" s="59">
        <v>1550</v>
      </c>
      <c r="AA989" s="59">
        <v>1660</v>
      </c>
      <c r="AB989" s="59">
        <v>1790</v>
      </c>
    </row>
    <row r="990" spans="1:59">
      <c r="A990" s="53">
        <v>42347</v>
      </c>
      <c r="B990" s="57">
        <v>1295</v>
      </c>
      <c r="C990" s="58">
        <v>1065</v>
      </c>
      <c r="D990" s="58">
        <v>1150</v>
      </c>
      <c r="E990" s="58">
        <v>1255</v>
      </c>
      <c r="F990" s="58">
        <v>2510</v>
      </c>
      <c r="G990" s="58">
        <v>4633.333333333333</v>
      </c>
      <c r="H990" s="58">
        <v>6300</v>
      </c>
      <c r="I990" s="58">
        <v>7475</v>
      </c>
      <c r="J990" s="58">
        <v>4775</v>
      </c>
      <c r="K990" s="58">
        <v>3333.3333333333335</v>
      </c>
      <c r="L990" s="58">
        <v>1235</v>
      </c>
      <c r="M990" s="58">
        <v>900</v>
      </c>
      <c r="N990" s="58">
        <v>2105</v>
      </c>
      <c r="O990" s="58">
        <v>2135</v>
      </c>
      <c r="P990" s="58">
        <v>3255</v>
      </c>
      <c r="Q990" s="58">
        <v>3425</v>
      </c>
      <c r="R990" s="58">
        <v>1785</v>
      </c>
      <c r="S990" s="58">
        <v>5620</v>
      </c>
      <c r="T990" s="58">
        <v>290</v>
      </c>
      <c r="U990" s="58">
        <v>3920</v>
      </c>
      <c r="V990" s="58">
        <v>1065</v>
      </c>
      <c r="W990" s="58">
        <v>1640</v>
      </c>
      <c r="X990" s="58">
        <v>1470</v>
      </c>
      <c r="Y990" s="58">
        <v>1285</v>
      </c>
      <c r="Z990" s="59">
        <v>1550</v>
      </c>
      <c r="AA990" s="59">
        <v>1660</v>
      </c>
      <c r="AB990" s="59">
        <v>1790</v>
      </c>
    </row>
    <row r="991" spans="1:59">
      <c r="A991" s="53">
        <v>42354</v>
      </c>
      <c r="B991" s="57">
        <v>1295</v>
      </c>
      <c r="C991" s="58">
        <v>1065</v>
      </c>
      <c r="D991" s="58">
        <v>1150</v>
      </c>
      <c r="E991" s="58">
        <v>1255</v>
      </c>
      <c r="F991" s="58">
        <v>2500</v>
      </c>
      <c r="G991" s="58">
        <v>4633.333333333333</v>
      </c>
      <c r="H991" s="58">
        <v>6300</v>
      </c>
      <c r="I991" s="58">
        <v>7475</v>
      </c>
      <c r="J991" s="58">
        <v>4775</v>
      </c>
      <c r="K991" s="58">
        <v>3333.3333333333335</v>
      </c>
      <c r="L991" s="58">
        <v>1235</v>
      </c>
      <c r="M991" s="58">
        <v>895</v>
      </c>
      <c r="N991" s="58">
        <v>2090</v>
      </c>
      <c r="O991" s="58">
        <v>2160</v>
      </c>
      <c r="P991" s="58">
        <v>3255</v>
      </c>
      <c r="Q991" s="58">
        <v>3425</v>
      </c>
      <c r="R991" s="58">
        <v>1785</v>
      </c>
      <c r="S991" s="58">
        <v>5620</v>
      </c>
      <c r="T991" s="58">
        <v>290</v>
      </c>
      <c r="U991" s="58">
        <v>3920</v>
      </c>
      <c r="V991" s="58">
        <v>1065</v>
      </c>
      <c r="W991" s="58">
        <v>1625</v>
      </c>
      <c r="X991" s="58">
        <v>1480</v>
      </c>
      <c r="Y991" s="58">
        <v>1255</v>
      </c>
      <c r="Z991" s="59">
        <v>1550</v>
      </c>
      <c r="AA991" s="59">
        <v>1660</v>
      </c>
      <c r="AB991" s="59">
        <v>1790</v>
      </c>
    </row>
    <row r="992" spans="1:59">
      <c r="A992" s="53">
        <v>42361</v>
      </c>
      <c r="B992" s="57">
        <v>1295</v>
      </c>
      <c r="C992" s="58">
        <v>1070</v>
      </c>
      <c r="D992" s="58">
        <v>1150</v>
      </c>
      <c r="E992" s="58">
        <v>1255</v>
      </c>
      <c r="F992" s="58">
        <v>2500</v>
      </c>
      <c r="G992" s="58">
        <v>4800</v>
      </c>
      <c r="H992" s="58">
        <v>6322.2222222222226</v>
      </c>
      <c r="I992" s="58">
        <v>7566.5555555555557</v>
      </c>
      <c r="J992" s="58">
        <v>4775</v>
      </c>
      <c r="K992" s="58">
        <v>3366.6666666666665</v>
      </c>
      <c r="L992" s="58">
        <v>1300</v>
      </c>
      <c r="M992" s="58">
        <v>895</v>
      </c>
      <c r="N992" s="58">
        <v>2090</v>
      </c>
      <c r="O992" s="58">
        <v>2160</v>
      </c>
      <c r="P992" s="58">
        <v>3255</v>
      </c>
      <c r="Q992" s="58">
        <v>3425</v>
      </c>
      <c r="R992" s="58">
        <v>1785</v>
      </c>
      <c r="S992" s="58">
        <v>5620</v>
      </c>
      <c r="T992" s="58">
        <v>290</v>
      </c>
      <c r="U992" s="58">
        <v>3920</v>
      </c>
      <c r="V992" s="58">
        <v>1065</v>
      </c>
      <c r="W992" s="58">
        <v>1625</v>
      </c>
      <c r="X992" s="58">
        <v>1480</v>
      </c>
      <c r="Y992" s="58">
        <v>1255</v>
      </c>
      <c r="Z992" s="59">
        <v>1550</v>
      </c>
      <c r="AA992" s="59">
        <v>1660</v>
      </c>
      <c r="AB992" s="59">
        <v>1790</v>
      </c>
    </row>
    <row r="993" spans="1:59">
      <c r="A993" s="53">
        <v>42368</v>
      </c>
      <c r="B993" s="57">
        <v>1295</v>
      </c>
      <c r="C993" s="58">
        <v>1070</v>
      </c>
      <c r="D993" s="58">
        <v>1150</v>
      </c>
      <c r="E993" s="58">
        <v>1255</v>
      </c>
      <c r="F993" s="58">
        <v>2520</v>
      </c>
      <c r="G993" s="58">
        <v>4888.8888888888887</v>
      </c>
      <c r="H993" s="58">
        <v>6411.1111111111113</v>
      </c>
      <c r="I993" s="58">
        <v>7566.5555555555557</v>
      </c>
      <c r="J993" s="58">
        <v>4825</v>
      </c>
      <c r="K993" s="58">
        <v>3366.6666666666665</v>
      </c>
      <c r="L993" s="58">
        <v>1300</v>
      </c>
      <c r="M993" s="58">
        <v>900</v>
      </c>
      <c r="N993" s="58">
        <v>2100</v>
      </c>
      <c r="O993" s="58">
        <v>2160</v>
      </c>
      <c r="P993" s="58">
        <v>3255</v>
      </c>
      <c r="Q993" s="58">
        <v>3425</v>
      </c>
      <c r="R993" s="58">
        <v>1785</v>
      </c>
      <c r="S993" s="58">
        <v>5620</v>
      </c>
      <c r="T993" s="58">
        <v>285</v>
      </c>
      <c r="U993" s="58">
        <v>3920</v>
      </c>
      <c r="V993" s="58">
        <v>1065</v>
      </c>
      <c r="W993" s="58">
        <v>1625</v>
      </c>
      <c r="X993" s="58">
        <v>1480</v>
      </c>
      <c r="Y993" s="58">
        <v>1255</v>
      </c>
      <c r="Z993" s="59">
        <v>1550</v>
      </c>
      <c r="AA993" s="59">
        <v>1660</v>
      </c>
      <c r="AB993" s="59">
        <v>1790</v>
      </c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  <c r="AW993" s="56"/>
      <c r="AX993" s="56"/>
      <c r="AY993" s="56"/>
      <c r="AZ993" s="56"/>
      <c r="BA993" s="56"/>
      <c r="BB993" s="56"/>
      <c r="BC993" s="56"/>
      <c r="BD993" s="56"/>
      <c r="BE993" s="56"/>
      <c r="BF993" s="56"/>
      <c r="BG993" s="56"/>
    </row>
    <row r="994" spans="1:59">
      <c r="A994" s="53">
        <v>42375</v>
      </c>
      <c r="B994" s="57">
        <v>1295</v>
      </c>
      <c r="C994" s="58">
        <v>1065</v>
      </c>
      <c r="D994" s="58">
        <v>1150</v>
      </c>
      <c r="E994" s="58">
        <v>1255</v>
      </c>
      <c r="F994" s="58">
        <v>2520</v>
      </c>
      <c r="G994" s="58">
        <v>5200</v>
      </c>
      <c r="H994" s="58">
        <v>6444.4444444444443</v>
      </c>
      <c r="I994" s="58">
        <v>7855.4444444444443</v>
      </c>
      <c r="J994" s="58">
        <v>4825</v>
      </c>
      <c r="K994" s="58">
        <v>3633.3333333333335</v>
      </c>
      <c r="L994" s="58">
        <v>1300</v>
      </c>
      <c r="M994" s="58">
        <v>900</v>
      </c>
      <c r="N994" s="58">
        <v>2100</v>
      </c>
      <c r="O994" s="58">
        <v>2160</v>
      </c>
      <c r="P994" s="58">
        <v>3255</v>
      </c>
      <c r="Q994" s="58">
        <v>3425</v>
      </c>
      <c r="R994" s="58">
        <v>1785</v>
      </c>
      <c r="S994" s="58">
        <v>5620</v>
      </c>
      <c r="T994" s="58">
        <v>285</v>
      </c>
      <c r="U994" s="58">
        <v>3920</v>
      </c>
      <c r="V994" s="58">
        <v>1065</v>
      </c>
      <c r="W994" s="58">
        <v>1625</v>
      </c>
      <c r="X994" s="58">
        <v>1480</v>
      </c>
      <c r="Y994" s="58">
        <v>1255</v>
      </c>
      <c r="Z994" s="59">
        <v>1550</v>
      </c>
      <c r="AA994" s="59">
        <v>1660</v>
      </c>
      <c r="AB994" s="59">
        <v>1790</v>
      </c>
    </row>
    <row r="995" spans="1:59">
      <c r="A995" s="53">
        <v>42382</v>
      </c>
      <c r="B995" s="57">
        <v>1295</v>
      </c>
      <c r="C995" s="58">
        <v>1065</v>
      </c>
      <c r="D995" s="58">
        <v>1150</v>
      </c>
      <c r="E995" s="58">
        <v>1255</v>
      </c>
      <c r="F995" s="58">
        <v>2520</v>
      </c>
      <c r="G995" s="58">
        <v>5422.2222222222226</v>
      </c>
      <c r="H995" s="58">
        <v>6611.1111111111113</v>
      </c>
      <c r="I995" s="58">
        <v>7911</v>
      </c>
      <c r="J995" s="58">
        <v>4825</v>
      </c>
      <c r="K995" s="58">
        <v>3700</v>
      </c>
      <c r="L995" s="58">
        <v>1300</v>
      </c>
      <c r="M995" s="58">
        <v>900</v>
      </c>
      <c r="N995" s="58">
        <v>2100</v>
      </c>
      <c r="O995" s="58">
        <v>2160</v>
      </c>
      <c r="P995" s="58">
        <v>3255</v>
      </c>
      <c r="Q995" s="58">
        <v>3425</v>
      </c>
      <c r="R995" s="58">
        <v>1785</v>
      </c>
      <c r="S995" s="58">
        <v>5620</v>
      </c>
      <c r="T995" s="58">
        <v>285</v>
      </c>
      <c r="U995" s="58">
        <v>3920</v>
      </c>
      <c r="V995" s="58">
        <v>1065</v>
      </c>
      <c r="W995" s="58">
        <v>1625</v>
      </c>
      <c r="X995" s="58">
        <v>1480</v>
      </c>
      <c r="Y995" s="58">
        <v>1255</v>
      </c>
      <c r="Z995" s="59">
        <v>1550</v>
      </c>
      <c r="AA995" s="59">
        <v>1660</v>
      </c>
      <c r="AB995" s="59">
        <v>1790</v>
      </c>
    </row>
    <row r="996" spans="1:59">
      <c r="A996" s="53">
        <v>42389</v>
      </c>
      <c r="B996" s="57">
        <v>1295</v>
      </c>
      <c r="C996" s="58">
        <v>1065</v>
      </c>
      <c r="D996" s="58">
        <v>1150</v>
      </c>
      <c r="E996" s="58">
        <v>1255</v>
      </c>
      <c r="F996" s="58">
        <v>2520</v>
      </c>
      <c r="G996" s="58">
        <v>5500</v>
      </c>
      <c r="H996" s="58">
        <v>6722.2222222222226</v>
      </c>
      <c r="I996" s="58">
        <v>8077.666666666667</v>
      </c>
      <c r="J996" s="58">
        <v>4825</v>
      </c>
      <c r="K996" s="58">
        <v>3800</v>
      </c>
      <c r="L996" s="58">
        <v>1300</v>
      </c>
      <c r="M996" s="58">
        <v>905</v>
      </c>
      <c r="N996" s="58">
        <v>2090</v>
      </c>
      <c r="O996" s="58">
        <v>2185</v>
      </c>
      <c r="P996" s="58">
        <v>3255</v>
      </c>
      <c r="Q996" s="58">
        <v>3425</v>
      </c>
      <c r="R996" s="58">
        <v>1785</v>
      </c>
      <c r="S996" s="58">
        <v>5620</v>
      </c>
      <c r="T996" s="58">
        <v>285</v>
      </c>
      <c r="U996" s="58">
        <v>3920</v>
      </c>
      <c r="V996" s="58">
        <v>1065</v>
      </c>
      <c r="W996" s="58">
        <v>1625</v>
      </c>
      <c r="X996" s="58">
        <v>1480</v>
      </c>
      <c r="Y996" s="58">
        <v>1255</v>
      </c>
      <c r="Z996" s="59">
        <v>1470</v>
      </c>
      <c r="AA996" s="59">
        <v>1580</v>
      </c>
      <c r="AB996" s="59">
        <v>1690</v>
      </c>
    </row>
    <row r="997" spans="1:59">
      <c r="A997" s="53">
        <v>42396</v>
      </c>
      <c r="B997" s="57">
        <v>1295</v>
      </c>
      <c r="C997" s="58">
        <v>1065</v>
      </c>
      <c r="D997" s="58">
        <v>1150</v>
      </c>
      <c r="E997" s="58">
        <v>1255</v>
      </c>
      <c r="F997" s="58">
        <v>2520</v>
      </c>
      <c r="G997" s="58">
        <v>5566.666666666667</v>
      </c>
      <c r="H997" s="58">
        <v>6855.5555555555557</v>
      </c>
      <c r="I997" s="58">
        <v>8066.5555555555557</v>
      </c>
      <c r="J997" s="58">
        <v>4825</v>
      </c>
      <c r="K997" s="58">
        <v>3933.3333333333335</v>
      </c>
      <c r="L997" s="58">
        <v>1300</v>
      </c>
      <c r="M997" s="58">
        <v>905</v>
      </c>
      <c r="N997" s="58">
        <v>2080</v>
      </c>
      <c r="O997" s="58">
        <v>2185</v>
      </c>
      <c r="P997" s="58">
        <v>3255</v>
      </c>
      <c r="Q997" s="58">
        <v>3425</v>
      </c>
      <c r="R997" s="58">
        <v>1785</v>
      </c>
      <c r="S997" s="58">
        <v>5620</v>
      </c>
      <c r="T997" s="58">
        <v>285</v>
      </c>
      <c r="U997" s="58">
        <v>3920</v>
      </c>
      <c r="V997" s="58">
        <v>1065</v>
      </c>
      <c r="W997" s="58">
        <v>1815</v>
      </c>
      <c r="X997" s="58">
        <v>1430</v>
      </c>
      <c r="Y997" s="58">
        <v>1255</v>
      </c>
      <c r="Z997" s="59">
        <v>1470</v>
      </c>
      <c r="AA997" s="59">
        <v>1580</v>
      </c>
      <c r="AB997" s="59">
        <v>1690</v>
      </c>
    </row>
    <row r="998" spans="1:59">
      <c r="A998" s="53">
        <v>42403</v>
      </c>
      <c r="B998" s="57">
        <v>1295</v>
      </c>
      <c r="C998" s="58">
        <v>1065</v>
      </c>
      <c r="D998" s="58">
        <v>1150</v>
      </c>
      <c r="E998" s="58">
        <v>1255</v>
      </c>
      <c r="F998" s="58">
        <v>2520</v>
      </c>
      <c r="G998" s="58">
        <v>5988.8888888888887</v>
      </c>
      <c r="H998" s="58">
        <v>7177.7777777777774</v>
      </c>
      <c r="I998" s="58">
        <v>8399.8888888888887</v>
      </c>
      <c r="J998" s="58">
        <v>4825</v>
      </c>
      <c r="K998" s="58">
        <v>4200</v>
      </c>
      <c r="L998" s="58">
        <v>1300</v>
      </c>
      <c r="M998" s="58">
        <v>905</v>
      </c>
      <c r="N998" s="58">
        <v>2090</v>
      </c>
      <c r="O998" s="58">
        <v>2185</v>
      </c>
      <c r="P998" s="58">
        <v>3255</v>
      </c>
      <c r="Q998" s="58">
        <v>3425</v>
      </c>
      <c r="R998" s="58">
        <v>1785</v>
      </c>
      <c r="S998" s="58">
        <v>5620</v>
      </c>
      <c r="T998" s="58">
        <v>285</v>
      </c>
      <c r="U998" s="58">
        <v>4035</v>
      </c>
      <c r="V998" s="58">
        <v>1045</v>
      </c>
      <c r="W998" s="58">
        <v>1840</v>
      </c>
      <c r="X998" s="58">
        <v>1430</v>
      </c>
      <c r="Y998" s="58">
        <v>1255</v>
      </c>
      <c r="Z998" s="59">
        <v>1470</v>
      </c>
      <c r="AA998" s="59">
        <v>1580</v>
      </c>
      <c r="AB998" s="59">
        <v>1690</v>
      </c>
    </row>
    <row r="999" spans="1:59">
      <c r="A999" s="53">
        <v>42410</v>
      </c>
      <c r="B999" s="57">
        <v>1295</v>
      </c>
      <c r="C999" s="58">
        <v>1065</v>
      </c>
      <c r="D999" s="58">
        <v>1150</v>
      </c>
      <c r="E999" s="58">
        <v>1255</v>
      </c>
      <c r="F999" s="58">
        <v>2510</v>
      </c>
      <c r="G999" s="58">
        <v>6100</v>
      </c>
      <c r="H999" s="58">
        <v>7177.7777777777774</v>
      </c>
      <c r="I999" s="58">
        <v>8399.8888888888887</v>
      </c>
      <c r="J999" s="58">
        <v>4825</v>
      </c>
      <c r="K999" s="58">
        <v>4200</v>
      </c>
      <c r="L999" s="58">
        <v>1300</v>
      </c>
      <c r="M999" s="58">
        <v>930</v>
      </c>
      <c r="N999" s="58">
        <v>2125</v>
      </c>
      <c r="O999" s="58">
        <v>2215</v>
      </c>
      <c r="P999" s="58">
        <v>3255</v>
      </c>
      <c r="Q999" s="58">
        <v>3450</v>
      </c>
      <c r="R999" s="58">
        <v>1785</v>
      </c>
      <c r="S999" s="58">
        <v>5620</v>
      </c>
      <c r="T999" s="58">
        <v>285</v>
      </c>
      <c r="U999" s="58">
        <v>4035</v>
      </c>
      <c r="V999" s="58">
        <v>1045</v>
      </c>
      <c r="W999" s="58">
        <v>1840</v>
      </c>
      <c r="X999" s="58">
        <v>1430</v>
      </c>
      <c r="Y999" s="58">
        <v>1255</v>
      </c>
      <c r="Z999" s="59">
        <v>1470</v>
      </c>
      <c r="AA999" s="59">
        <v>1580</v>
      </c>
      <c r="AB999" s="59">
        <v>1690</v>
      </c>
    </row>
    <row r="1000" spans="1:59">
      <c r="A1000" s="53">
        <v>42417</v>
      </c>
      <c r="B1000" s="57">
        <v>1295</v>
      </c>
      <c r="C1000" s="58">
        <v>1065</v>
      </c>
      <c r="D1000" s="58">
        <v>1150</v>
      </c>
      <c r="E1000" s="58">
        <v>1255</v>
      </c>
      <c r="F1000" s="58">
        <v>2510</v>
      </c>
      <c r="G1000" s="58">
        <v>6361.1111111111113</v>
      </c>
      <c r="H1000" s="58">
        <v>7344.4444444444443</v>
      </c>
      <c r="I1000" s="58">
        <v>8477.6666666666661</v>
      </c>
      <c r="J1000" s="58">
        <v>4825</v>
      </c>
      <c r="K1000" s="58">
        <v>4500</v>
      </c>
      <c r="L1000" s="58">
        <v>1300</v>
      </c>
      <c r="M1000" s="58">
        <v>930</v>
      </c>
      <c r="N1000" s="58">
        <v>2125</v>
      </c>
      <c r="O1000" s="58">
        <v>2215</v>
      </c>
      <c r="P1000" s="58">
        <v>3255</v>
      </c>
      <c r="Q1000" s="58">
        <v>3450</v>
      </c>
      <c r="R1000" s="58">
        <v>1785</v>
      </c>
      <c r="S1000" s="58">
        <v>5620</v>
      </c>
      <c r="T1000" s="58">
        <v>285</v>
      </c>
      <c r="U1000" s="58">
        <v>4035</v>
      </c>
      <c r="V1000" s="58">
        <v>1045</v>
      </c>
      <c r="W1000" s="58">
        <v>1840</v>
      </c>
      <c r="X1000" s="58">
        <v>1430</v>
      </c>
      <c r="Y1000" s="58">
        <v>1255</v>
      </c>
      <c r="Z1000" s="59">
        <v>1470</v>
      </c>
      <c r="AA1000" s="59">
        <v>1580</v>
      </c>
      <c r="AB1000" s="59">
        <v>1690</v>
      </c>
    </row>
    <row r="1001" spans="1:59">
      <c r="A1001" s="53">
        <v>42424</v>
      </c>
      <c r="B1001" s="57">
        <v>1295</v>
      </c>
      <c r="C1001" s="58">
        <v>1065</v>
      </c>
      <c r="D1001" s="58">
        <v>1150</v>
      </c>
      <c r="E1001" s="58">
        <v>1255</v>
      </c>
      <c r="F1001" s="58">
        <v>2510</v>
      </c>
      <c r="G1001" s="58">
        <v>6050</v>
      </c>
      <c r="H1001" s="58">
        <v>7066.666666666667</v>
      </c>
      <c r="I1001" s="58">
        <v>8366.5555555555547</v>
      </c>
      <c r="J1001" s="58">
        <v>4825</v>
      </c>
      <c r="K1001" s="58">
        <v>4500</v>
      </c>
      <c r="L1001" s="58">
        <v>1300</v>
      </c>
      <c r="M1001" s="58">
        <v>930</v>
      </c>
      <c r="N1001" s="58">
        <v>2125</v>
      </c>
      <c r="O1001" s="58">
        <v>2215</v>
      </c>
      <c r="P1001" s="58">
        <v>3255</v>
      </c>
      <c r="Q1001" s="58">
        <v>3450</v>
      </c>
      <c r="R1001" s="58">
        <v>1785</v>
      </c>
      <c r="S1001" s="58">
        <v>5620</v>
      </c>
      <c r="T1001" s="58">
        <v>285</v>
      </c>
      <c r="U1001" s="58">
        <v>4035</v>
      </c>
      <c r="V1001" s="58">
        <v>1045</v>
      </c>
      <c r="W1001" s="58">
        <v>1925</v>
      </c>
      <c r="X1001" s="58">
        <v>1430</v>
      </c>
      <c r="Y1001" s="58">
        <v>1265</v>
      </c>
      <c r="Z1001" s="59">
        <v>1470</v>
      </c>
      <c r="AA1001" s="59">
        <v>1580</v>
      </c>
      <c r="AB1001" s="59">
        <v>1690</v>
      </c>
    </row>
    <row r="1002" spans="1:59">
      <c r="A1002" s="53">
        <v>42431</v>
      </c>
      <c r="B1002" s="57">
        <v>1295</v>
      </c>
      <c r="C1002" s="58">
        <v>1065</v>
      </c>
      <c r="D1002" s="58">
        <v>1150</v>
      </c>
      <c r="E1002" s="58">
        <v>1255</v>
      </c>
      <c r="F1002" s="58">
        <v>2510</v>
      </c>
      <c r="G1002" s="58">
        <v>6422.2222222222226</v>
      </c>
      <c r="H1002" s="58">
        <v>7211.1111111111113</v>
      </c>
      <c r="I1002" s="58">
        <v>8433.2222222222226</v>
      </c>
      <c r="J1002" s="58">
        <v>4825</v>
      </c>
      <c r="K1002" s="58">
        <v>4825</v>
      </c>
      <c r="L1002" s="58">
        <v>1300</v>
      </c>
      <c r="M1002" s="58">
        <v>925</v>
      </c>
      <c r="N1002" s="58">
        <v>2125</v>
      </c>
      <c r="O1002" s="58">
        <v>2215</v>
      </c>
      <c r="P1002" s="58">
        <v>3255</v>
      </c>
      <c r="Q1002" s="58">
        <v>3450</v>
      </c>
      <c r="R1002" s="58">
        <v>1785</v>
      </c>
      <c r="S1002" s="58">
        <v>5620</v>
      </c>
      <c r="T1002" s="58">
        <v>285</v>
      </c>
      <c r="U1002" s="58">
        <v>4035</v>
      </c>
      <c r="V1002" s="58">
        <v>1090</v>
      </c>
      <c r="W1002" s="58">
        <v>1925</v>
      </c>
      <c r="X1002" s="58">
        <v>1430</v>
      </c>
      <c r="Y1002" s="58">
        <v>1265</v>
      </c>
      <c r="Z1002" s="59">
        <v>1470</v>
      </c>
      <c r="AA1002" s="59">
        <v>1580</v>
      </c>
      <c r="AB1002" s="59">
        <v>1690</v>
      </c>
    </row>
    <row r="1003" spans="1:59">
      <c r="A1003" s="53">
        <v>42438</v>
      </c>
      <c r="B1003" s="57">
        <v>1295</v>
      </c>
      <c r="C1003" s="58">
        <v>1065</v>
      </c>
      <c r="D1003" s="58">
        <v>1150</v>
      </c>
      <c r="E1003" s="58">
        <v>1255</v>
      </c>
      <c r="F1003" s="58">
        <v>2510</v>
      </c>
      <c r="G1003" s="58">
        <v>6433.333333333333</v>
      </c>
      <c r="H1003" s="58">
        <v>7222.2222222222226</v>
      </c>
      <c r="I1003" s="58">
        <v>8433.2222222222226</v>
      </c>
      <c r="J1003" s="58">
        <v>4825</v>
      </c>
      <c r="K1003" s="58">
        <v>4825</v>
      </c>
      <c r="L1003" s="58">
        <v>1300</v>
      </c>
      <c r="M1003" s="58">
        <v>925</v>
      </c>
      <c r="N1003" s="58">
        <v>2115</v>
      </c>
      <c r="O1003" s="58">
        <v>2215</v>
      </c>
      <c r="P1003" s="58">
        <v>3255</v>
      </c>
      <c r="Q1003" s="58">
        <v>3450</v>
      </c>
      <c r="R1003" s="58">
        <v>1785</v>
      </c>
      <c r="S1003" s="58">
        <v>5620</v>
      </c>
      <c r="T1003" s="58">
        <v>285</v>
      </c>
      <c r="U1003" s="58">
        <v>4035</v>
      </c>
      <c r="V1003" s="58">
        <v>1090</v>
      </c>
      <c r="W1003" s="58">
        <v>1925</v>
      </c>
      <c r="X1003" s="58">
        <v>1430</v>
      </c>
      <c r="Y1003" s="58">
        <v>1265</v>
      </c>
      <c r="Z1003" s="59">
        <v>1470</v>
      </c>
      <c r="AA1003" s="59">
        <v>1580</v>
      </c>
      <c r="AB1003" s="59">
        <v>1690</v>
      </c>
    </row>
    <row r="1004" spans="1:59">
      <c r="A1004" s="53">
        <v>42445</v>
      </c>
      <c r="B1004" s="57">
        <v>1295</v>
      </c>
      <c r="C1004" s="58">
        <v>1065</v>
      </c>
      <c r="D1004" s="58">
        <v>1150</v>
      </c>
      <c r="E1004" s="58">
        <v>1255</v>
      </c>
      <c r="F1004" s="58">
        <v>2510</v>
      </c>
      <c r="G1004" s="58">
        <v>6400</v>
      </c>
      <c r="H1004" s="58">
        <v>7366.5555555555557</v>
      </c>
      <c r="I1004" s="58">
        <v>8599.8888888888887</v>
      </c>
      <c r="J1004" s="58">
        <v>4825</v>
      </c>
      <c r="K1004" s="58">
        <v>4750</v>
      </c>
      <c r="L1004" s="58">
        <v>1300</v>
      </c>
      <c r="M1004" s="58">
        <v>925</v>
      </c>
      <c r="N1004" s="58">
        <v>2115</v>
      </c>
      <c r="O1004" s="58">
        <v>2215</v>
      </c>
      <c r="P1004" s="58">
        <v>3255</v>
      </c>
      <c r="Q1004" s="58">
        <v>3450</v>
      </c>
      <c r="R1004" s="58">
        <v>1785</v>
      </c>
      <c r="S1004" s="58">
        <v>5620</v>
      </c>
      <c r="T1004" s="58">
        <v>285</v>
      </c>
      <c r="U1004" s="58">
        <v>4035</v>
      </c>
      <c r="V1004" s="58">
        <v>1075</v>
      </c>
      <c r="W1004" s="58">
        <v>1970</v>
      </c>
      <c r="X1004" s="58">
        <v>1710</v>
      </c>
      <c r="Y1004" s="58">
        <v>1310</v>
      </c>
      <c r="Z1004" s="59">
        <v>1470</v>
      </c>
      <c r="AA1004" s="59">
        <v>1580</v>
      </c>
      <c r="AB1004" s="59">
        <v>1690</v>
      </c>
    </row>
    <row r="1005" spans="1:59">
      <c r="A1005" s="53">
        <v>42452</v>
      </c>
      <c r="B1005" s="57">
        <v>1295</v>
      </c>
      <c r="C1005" s="58">
        <v>1065</v>
      </c>
      <c r="D1005" s="58">
        <v>1150</v>
      </c>
      <c r="E1005" s="58">
        <v>1255</v>
      </c>
      <c r="F1005" s="58">
        <v>2510</v>
      </c>
      <c r="G1005" s="58">
        <v>6755.5555555555557</v>
      </c>
      <c r="H1005" s="58">
        <v>7688.7777777777774</v>
      </c>
      <c r="I1005" s="58">
        <v>8933.2222222222226</v>
      </c>
      <c r="J1005" s="58">
        <v>4875</v>
      </c>
      <c r="K1005" s="58">
        <v>4825</v>
      </c>
      <c r="L1005" s="58">
        <v>1300</v>
      </c>
      <c r="M1005" s="58">
        <v>925</v>
      </c>
      <c r="N1005" s="58">
        <v>2115</v>
      </c>
      <c r="O1005" s="58">
        <v>2180</v>
      </c>
      <c r="P1005" s="58">
        <v>3255</v>
      </c>
      <c r="Q1005" s="58">
        <v>3450</v>
      </c>
      <c r="R1005" s="58">
        <v>1785</v>
      </c>
      <c r="S1005" s="58">
        <v>5620</v>
      </c>
      <c r="T1005" s="58">
        <v>285</v>
      </c>
      <c r="U1005" s="58">
        <v>4035</v>
      </c>
      <c r="V1005" s="58">
        <v>1075</v>
      </c>
      <c r="W1005" s="58">
        <v>1970</v>
      </c>
      <c r="X1005" s="58">
        <v>1820</v>
      </c>
      <c r="Y1005" s="58">
        <v>1310</v>
      </c>
      <c r="Z1005" s="59">
        <v>1470</v>
      </c>
      <c r="AA1005" s="59">
        <v>1580</v>
      </c>
      <c r="AB1005" s="59">
        <v>1690</v>
      </c>
    </row>
    <row r="1006" spans="1:59">
      <c r="A1006" s="53">
        <v>42459</v>
      </c>
      <c r="B1006" s="57">
        <v>1295</v>
      </c>
      <c r="C1006" s="58">
        <v>1065</v>
      </c>
      <c r="D1006" s="58">
        <v>1150</v>
      </c>
      <c r="E1006" s="58">
        <v>1255</v>
      </c>
      <c r="F1006" s="58">
        <v>2510</v>
      </c>
      <c r="G1006" s="58">
        <v>7244.4444444444443</v>
      </c>
      <c r="H1006" s="58">
        <v>8266.5555555555547</v>
      </c>
      <c r="I1006" s="58">
        <v>9588.7777777777774</v>
      </c>
      <c r="J1006" s="58">
        <v>5650</v>
      </c>
      <c r="K1006" s="58">
        <v>5200</v>
      </c>
      <c r="L1006" s="58">
        <v>1300</v>
      </c>
      <c r="M1006" s="58">
        <v>925</v>
      </c>
      <c r="N1006" s="58">
        <v>2115</v>
      </c>
      <c r="O1006" s="58">
        <v>2160</v>
      </c>
      <c r="P1006" s="58">
        <v>3255</v>
      </c>
      <c r="Q1006" s="58">
        <v>3450</v>
      </c>
      <c r="R1006" s="58">
        <v>1785</v>
      </c>
      <c r="S1006" s="58">
        <v>5620</v>
      </c>
      <c r="T1006" s="58">
        <v>285</v>
      </c>
      <c r="U1006" s="58">
        <v>4035</v>
      </c>
      <c r="V1006" s="58">
        <v>1075</v>
      </c>
      <c r="W1006" s="58">
        <v>1970</v>
      </c>
      <c r="X1006" s="58">
        <v>1820</v>
      </c>
      <c r="Y1006" s="58">
        <v>1310</v>
      </c>
      <c r="Z1006" s="59">
        <v>1470</v>
      </c>
      <c r="AA1006" s="59">
        <v>1580</v>
      </c>
      <c r="AB1006" s="59">
        <v>1690</v>
      </c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6"/>
      <c r="AX1006" s="56"/>
      <c r="AY1006" s="56"/>
      <c r="AZ1006" s="56"/>
      <c r="BA1006" s="56"/>
      <c r="BB1006" s="56"/>
      <c r="BC1006" s="56"/>
      <c r="BD1006" s="56"/>
      <c r="BE1006" s="56"/>
      <c r="BF1006" s="56"/>
      <c r="BG1006" s="56"/>
    </row>
    <row r="1007" spans="1:59">
      <c r="A1007" s="53">
        <v>42466</v>
      </c>
      <c r="B1007" s="57">
        <v>1295</v>
      </c>
      <c r="C1007" s="58">
        <v>1065</v>
      </c>
      <c r="D1007" s="58">
        <v>1150</v>
      </c>
      <c r="E1007" s="58">
        <v>1255</v>
      </c>
      <c r="F1007" s="58">
        <v>2510</v>
      </c>
      <c r="G1007" s="58">
        <v>7555.5555555555557</v>
      </c>
      <c r="H1007" s="58">
        <v>8549.8888888888887</v>
      </c>
      <c r="I1007" s="58">
        <v>10033.222222222223</v>
      </c>
      <c r="J1007" s="58">
        <v>5650</v>
      </c>
      <c r="K1007" s="58">
        <v>5325</v>
      </c>
      <c r="L1007" s="58">
        <v>1300</v>
      </c>
      <c r="M1007" s="58">
        <v>925</v>
      </c>
      <c r="N1007" s="58">
        <v>2090</v>
      </c>
      <c r="O1007" s="58">
        <v>2155</v>
      </c>
      <c r="P1007" s="58">
        <v>3255</v>
      </c>
      <c r="Q1007" s="58">
        <v>3450</v>
      </c>
      <c r="R1007" s="58">
        <v>1785</v>
      </c>
      <c r="S1007" s="58">
        <v>5620</v>
      </c>
      <c r="T1007" s="58">
        <v>285</v>
      </c>
      <c r="U1007" s="58">
        <v>4035</v>
      </c>
      <c r="V1007" s="58">
        <v>1075</v>
      </c>
      <c r="W1007" s="58">
        <v>1970</v>
      </c>
      <c r="X1007" s="58">
        <v>1915</v>
      </c>
      <c r="Y1007" s="58">
        <v>1310</v>
      </c>
      <c r="Z1007" s="59">
        <v>1470</v>
      </c>
      <c r="AA1007" s="59">
        <v>1580</v>
      </c>
      <c r="AB1007" s="59">
        <v>1690</v>
      </c>
    </row>
    <row r="1008" spans="1:59">
      <c r="A1008" s="53">
        <v>42473</v>
      </c>
      <c r="B1008" s="57">
        <v>1295</v>
      </c>
      <c r="C1008" s="58">
        <v>1070</v>
      </c>
      <c r="D1008" s="58">
        <v>1150</v>
      </c>
      <c r="E1008" s="58">
        <v>1255</v>
      </c>
      <c r="F1008" s="58">
        <v>2510</v>
      </c>
      <c r="G1008" s="58">
        <v>7350</v>
      </c>
      <c r="H1008" s="58">
        <v>8589.9</v>
      </c>
      <c r="I1008" s="58">
        <v>9933.2222222222226</v>
      </c>
      <c r="J1008" s="58">
        <v>5650</v>
      </c>
      <c r="K1008" s="58">
        <v>5250</v>
      </c>
      <c r="L1008" s="58">
        <v>1300</v>
      </c>
      <c r="M1008" s="58">
        <v>925</v>
      </c>
      <c r="N1008" s="58">
        <v>2090</v>
      </c>
      <c r="O1008" s="58">
        <v>2110</v>
      </c>
      <c r="P1008" s="58">
        <v>3255</v>
      </c>
      <c r="Q1008" s="58">
        <v>3440</v>
      </c>
      <c r="R1008" s="58">
        <v>1785</v>
      </c>
      <c r="S1008" s="58">
        <v>5620</v>
      </c>
      <c r="T1008" s="58">
        <v>285</v>
      </c>
      <c r="U1008" s="58">
        <v>4035</v>
      </c>
      <c r="V1008" s="58">
        <v>1075</v>
      </c>
      <c r="W1008" s="58">
        <v>1975</v>
      </c>
      <c r="X1008" s="58">
        <v>2250</v>
      </c>
      <c r="Y1008" s="58">
        <v>1310</v>
      </c>
      <c r="Z1008" s="59">
        <v>1470</v>
      </c>
      <c r="AA1008" s="59">
        <v>1580</v>
      </c>
      <c r="AB1008" s="59">
        <v>1690</v>
      </c>
    </row>
    <row r="1009" spans="1:59">
      <c r="A1009" s="53">
        <v>42480</v>
      </c>
      <c r="B1009" s="57">
        <v>1300</v>
      </c>
      <c r="C1009" s="58">
        <v>1065</v>
      </c>
      <c r="D1009" s="58">
        <v>1150</v>
      </c>
      <c r="E1009" s="58">
        <v>1255</v>
      </c>
      <c r="F1009" s="58">
        <v>2510</v>
      </c>
      <c r="G1009" s="58">
        <v>7379</v>
      </c>
      <c r="H1009" s="58">
        <v>8728.9</v>
      </c>
      <c r="I1009" s="58">
        <v>9954.3333333333339</v>
      </c>
      <c r="J1009" s="58">
        <v>5650</v>
      </c>
      <c r="K1009" s="58">
        <v>5250</v>
      </c>
      <c r="L1009" s="58">
        <v>1300</v>
      </c>
      <c r="M1009" s="58">
        <v>925</v>
      </c>
      <c r="N1009" s="58">
        <v>2090</v>
      </c>
      <c r="O1009" s="58">
        <v>2110</v>
      </c>
      <c r="P1009" s="58">
        <v>3255</v>
      </c>
      <c r="Q1009" s="58">
        <v>3440</v>
      </c>
      <c r="R1009" s="58">
        <v>1785</v>
      </c>
      <c r="S1009" s="58">
        <v>5620</v>
      </c>
      <c r="T1009" s="58">
        <v>285</v>
      </c>
      <c r="U1009" s="58">
        <v>4035</v>
      </c>
      <c r="V1009" s="58">
        <v>1075</v>
      </c>
      <c r="W1009" s="58">
        <v>1975</v>
      </c>
      <c r="X1009" s="58">
        <v>2280</v>
      </c>
      <c r="Y1009" s="58">
        <v>1310</v>
      </c>
      <c r="Z1009" s="59">
        <v>1470</v>
      </c>
      <c r="AA1009" s="59">
        <v>1580</v>
      </c>
      <c r="AB1009" s="59">
        <v>1690</v>
      </c>
    </row>
    <row r="1010" spans="1:59">
      <c r="A1010" s="53">
        <v>42487</v>
      </c>
      <c r="B1010" s="57">
        <v>1300</v>
      </c>
      <c r="C1010" s="58">
        <v>1065</v>
      </c>
      <c r="D1010" s="58">
        <v>1150</v>
      </c>
      <c r="E1010" s="58">
        <v>1255</v>
      </c>
      <c r="F1010" s="58">
        <v>2510</v>
      </c>
      <c r="G1010" s="58">
        <v>7499</v>
      </c>
      <c r="H1010" s="58">
        <v>8728.9</v>
      </c>
      <c r="I1010" s="58">
        <v>10032.111111111111</v>
      </c>
      <c r="J1010" s="58">
        <v>5650</v>
      </c>
      <c r="K1010" s="58">
        <v>5425</v>
      </c>
      <c r="L1010" s="58">
        <v>1300</v>
      </c>
      <c r="M1010" s="58">
        <v>925</v>
      </c>
      <c r="N1010" s="58">
        <v>2080</v>
      </c>
      <c r="O1010" s="58">
        <v>2110</v>
      </c>
      <c r="P1010" s="58">
        <v>3255</v>
      </c>
      <c r="Q1010" s="58">
        <v>3440</v>
      </c>
      <c r="R1010" s="58">
        <v>1785</v>
      </c>
      <c r="S1010" s="58">
        <v>5620</v>
      </c>
      <c r="T1010" s="58">
        <v>285</v>
      </c>
      <c r="U1010" s="58">
        <v>4035</v>
      </c>
      <c r="V1010" s="58">
        <v>1090</v>
      </c>
      <c r="W1010" s="58">
        <v>1975</v>
      </c>
      <c r="X1010" s="58">
        <v>2235</v>
      </c>
      <c r="Y1010" s="58">
        <v>1310</v>
      </c>
      <c r="Z1010" s="59">
        <v>1470</v>
      </c>
      <c r="AA1010" s="59">
        <v>1580</v>
      </c>
      <c r="AB1010" s="59">
        <v>1690</v>
      </c>
    </row>
    <row r="1011" spans="1:59">
      <c r="A1011" s="53">
        <v>42494</v>
      </c>
      <c r="B1011" s="57">
        <v>1300</v>
      </c>
      <c r="C1011" s="58">
        <v>1065</v>
      </c>
      <c r="D1011" s="58">
        <v>1150</v>
      </c>
      <c r="E1011" s="58">
        <v>1255</v>
      </c>
      <c r="F1011" s="58">
        <v>2510</v>
      </c>
      <c r="G1011" s="58">
        <v>7489</v>
      </c>
      <c r="H1011" s="58">
        <v>8748.9</v>
      </c>
      <c r="I1011" s="58">
        <v>10087.666666666666</v>
      </c>
      <c r="J1011" s="58">
        <v>5775</v>
      </c>
      <c r="K1011" s="58">
        <v>5350</v>
      </c>
      <c r="L1011" s="58">
        <v>1300</v>
      </c>
      <c r="M1011" s="58">
        <v>925</v>
      </c>
      <c r="N1011" s="58">
        <v>2080</v>
      </c>
      <c r="O1011" s="58">
        <v>2110</v>
      </c>
      <c r="P1011" s="58">
        <v>3255</v>
      </c>
      <c r="Q1011" s="58">
        <v>3440</v>
      </c>
      <c r="R1011" s="58">
        <v>1785</v>
      </c>
      <c r="S1011" s="58">
        <v>5620</v>
      </c>
      <c r="T1011" s="58">
        <v>285</v>
      </c>
      <c r="U1011" s="58">
        <v>4035</v>
      </c>
      <c r="V1011" s="58">
        <v>1090</v>
      </c>
      <c r="W1011" s="58">
        <v>1975</v>
      </c>
      <c r="X1011" s="58">
        <v>2235</v>
      </c>
      <c r="Y1011" s="58">
        <v>1310</v>
      </c>
      <c r="Z1011" s="59">
        <v>1470</v>
      </c>
      <c r="AA1011" s="59">
        <v>1580</v>
      </c>
      <c r="AB1011" s="59">
        <v>1690</v>
      </c>
    </row>
    <row r="1012" spans="1:59">
      <c r="A1012" s="53">
        <v>42501</v>
      </c>
      <c r="B1012" s="57">
        <v>1300</v>
      </c>
      <c r="C1012" s="58">
        <v>1065</v>
      </c>
      <c r="D1012" s="58">
        <v>1150</v>
      </c>
      <c r="E1012" s="58">
        <v>1255</v>
      </c>
      <c r="F1012" s="58">
        <v>2510</v>
      </c>
      <c r="G1012" s="58">
        <v>7270</v>
      </c>
      <c r="H1012" s="58">
        <v>8589.9</v>
      </c>
      <c r="I1012" s="58">
        <v>9955.4444444444453</v>
      </c>
      <c r="J1012" s="58">
        <v>5775</v>
      </c>
      <c r="K1012" s="58">
        <v>5350</v>
      </c>
      <c r="L1012" s="58">
        <v>1300</v>
      </c>
      <c r="M1012" s="58">
        <v>925</v>
      </c>
      <c r="N1012" s="58">
        <v>2080</v>
      </c>
      <c r="O1012" s="58">
        <v>2110</v>
      </c>
      <c r="P1012" s="58">
        <v>3255</v>
      </c>
      <c r="Q1012" s="58">
        <v>3440</v>
      </c>
      <c r="R1012" s="58">
        <v>1785</v>
      </c>
      <c r="S1012" s="58">
        <v>5620</v>
      </c>
      <c r="T1012" s="58">
        <v>285</v>
      </c>
      <c r="U1012" s="58">
        <v>4010</v>
      </c>
      <c r="V1012" s="58">
        <v>1090</v>
      </c>
      <c r="W1012" s="58">
        <v>2025</v>
      </c>
      <c r="X1012" s="58">
        <v>2255</v>
      </c>
      <c r="Y1012" s="58">
        <v>1310</v>
      </c>
      <c r="Z1012" s="59">
        <v>1470</v>
      </c>
      <c r="AA1012" s="59">
        <v>1580</v>
      </c>
      <c r="AB1012" s="59">
        <v>1690</v>
      </c>
    </row>
    <row r="1013" spans="1:59">
      <c r="A1013" s="53">
        <v>42508</v>
      </c>
      <c r="B1013" s="57">
        <v>1300</v>
      </c>
      <c r="C1013" s="58">
        <v>1065</v>
      </c>
      <c r="D1013" s="58">
        <v>1150</v>
      </c>
      <c r="E1013" s="58">
        <v>1255</v>
      </c>
      <c r="F1013" s="58">
        <v>2510</v>
      </c>
      <c r="G1013" s="58">
        <v>7090</v>
      </c>
      <c r="H1013" s="58">
        <v>8589.9</v>
      </c>
      <c r="I1013" s="58">
        <v>10011</v>
      </c>
      <c r="J1013" s="58">
        <v>5775</v>
      </c>
      <c r="K1013" s="58">
        <v>5350</v>
      </c>
      <c r="L1013" s="58">
        <v>1300</v>
      </c>
      <c r="M1013" s="58">
        <v>915</v>
      </c>
      <c r="N1013" s="58">
        <v>2075</v>
      </c>
      <c r="O1013" s="58">
        <v>2110</v>
      </c>
      <c r="P1013" s="58">
        <v>3255</v>
      </c>
      <c r="Q1013" s="58">
        <v>3440</v>
      </c>
      <c r="R1013" s="58">
        <v>1785</v>
      </c>
      <c r="S1013" s="58">
        <v>5620</v>
      </c>
      <c r="T1013" s="58">
        <v>285</v>
      </c>
      <c r="U1013" s="58">
        <v>4010</v>
      </c>
      <c r="V1013" s="58">
        <v>1090</v>
      </c>
      <c r="W1013" s="58">
        <v>2025</v>
      </c>
      <c r="X1013" s="58">
        <v>2255</v>
      </c>
      <c r="Y1013" s="58">
        <v>1310</v>
      </c>
      <c r="Z1013" s="59">
        <v>1470</v>
      </c>
      <c r="AA1013" s="59">
        <v>1552</v>
      </c>
      <c r="AB1013" s="59">
        <v>1680</v>
      </c>
    </row>
    <row r="1014" spans="1:59">
      <c r="A1014" s="53">
        <v>42515</v>
      </c>
      <c r="B1014" s="57">
        <v>1295</v>
      </c>
      <c r="C1014" s="58">
        <v>1065</v>
      </c>
      <c r="D1014" s="58">
        <v>1150</v>
      </c>
      <c r="E1014" s="58">
        <v>1255</v>
      </c>
      <c r="F1014" s="58">
        <v>2510</v>
      </c>
      <c r="G1014" s="58">
        <v>7030</v>
      </c>
      <c r="H1014" s="58">
        <v>8589.9</v>
      </c>
      <c r="I1014" s="58">
        <v>10011</v>
      </c>
      <c r="J1014" s="58">
        <v>5775</v>
      </c>
      <c r="K1014" s="58">
        <v>5225</v>
      </c>
      <c r="L1014" s="58">
        <v>1350</v>
      </c>
      <c r="M1014" s="58">
        <v>915</v>
      </c>
      <c r="N1014" s="58">
        <v>2075</v>
      </c>
      <c r="O1014" s="58">
        <v>2110</v>
      </c>
      <c r="P1014" s="58">
        <v>3255</v>
      </c>
      <c r="Q1014" s="58">
        <v>3440</v>
      </c>
      <c r="R1014" s="58">
        <v>1785</v>
      </c>
      <c r="S1014" s="58">
        <v>5620</v>
      </c>
      <c r="T1014" s="58">
        <v>285</v>
      </c>
      <c r="U1014" s="58">
        <v>4010</v>
      </c>
      <c r="V1014" s="58">
        <v>1090</v>
      </c>
      <c r="W1014" s="58">
        <v>2025</v>
      </c>
      <c r="X1014" s="58">
        <v>1790</v>
      </c>
      <c r="Y1014" s="58">
        <v>1310</v>
      </c>
      <c r="Z1014" s="59">
        <v>1450</v>
      </c>
      <c r="AA1014" s="59">
        <v>1534</v>
      </c>
      <c r="AB1014" s="59">
        <v>1640</v>
      </c>
    </row>
    <row r="1015" spans="1:59">
      <c r="A1015" s="53">
        <v>42522</v>
      </c>
      <c r="B1015" s="57">
        <v>1295</v>
      </c>
      <c r="C1015" s="58">
        <v>1065</v>
      </c>
      <c r="D1015" s="58">
        <v>1150</v>
      </c>
      <c r="E1015" s="58">
        <v>1255</v>
      </c>
      <c r="F1015" s="58">
        <v>2510</v>
      </c>
      <c r="G1015" s="58">
        <v>7130</v>
      </c>
      <c r="H1015" s="58">
        <v>8619.9</v>
      </c>
      <c r="I1015" s="58">
        <v>10143.222222222223</v>
      </c>
      <c r="J1015" s="58">
        <v>5775</v>
      </c>
      <c r="K1015" s="58">
        <v>5225</v>
      </c>
      <c r="L1015" s="58">
        <v>1350</v>
      </c>
      <c r="M1015" s="58">
        <v>915</v>
      </c>
      <c r="N1015" s="58">
        <v>2075</v>
      </c>
      <c r="O1015" s="58">
        <v>2110</v>
      </c>
      <c r="P1015" s="58">
        <v>3255</v>
      </c>
      <c r="Q1015" s="58">
        <v>3440</v>
      </c>
      <c r="R1015" s="58">
        <v>1785</v>
      </c>
      <c r="S1015" s="58">
        <v>5620</v>
      </c>
      <c r="T1015" s="58">
        <v>285</v>
      </c>
      <c r="U1015" s="58">
        <v>4010</v>
      </c>
      <c r="V1015" s="58">
        <v>1090</v>
      </c>
      <c r="W1015" s="58">
        <v>2030</v>
      </c>
      <c r="X1015" s="58">
        <v>1820</v>
      </c>
      <c r="Y1015" s="58">
        <v>1310</v>
      </c>
      <c r="Z1015" s="59">
        <v>1450</v>
      </c>
      <c r="AA1015" s="59">
        <v>1534</v>
      </c>
      <c r="AB1015" s="59">
        <v>1640</v>
      </c>
    </row>
    <row r="1016" spans="1:59">
      <c r="A1016" s="53">
        <v>42529</v>
      </c>
      <c r="B1016" s="57">
        <v>1295</v>
      </c>
      <c r="C1016" s="58">
        <v>1065</v>
      </c>
      <c r="D1016" s="58">
        <v>1150</v>
      </c>
      <c r="E1016" s="58">
        <v>1255</v>
      </c>
      <c r="F1016" s="58">
        <v>2510</v>
      </c>
      <c r="G1016" s="58">
        <v>7090</v>
      </c>
      <c r="H1016" s="58">
        <v>8619.9</v>
      </c>
      <c r="I1016" s="58">
        <v>10143.222222222223</v>
      </c>
      <c r="J1016" s="58">
        <v>5775</v>
      </c>
      <c r="K1016" s="58">
        <v>5225</v>
      </c>
      <c r="L1016" s="58">
        <v>1350</v>
      </c>
      <c r="M1016" s="58">
        <v>885</v>
      </c>
      <c r="N1016" s="58">
        <v>2075</v>
      </c>
      <c r="O1016" s="58">
        <v>2100</v>
      </c>
      <c r="P1016" s="58">
        <v>3255</v>
      </c>
      <c r="Q1016" s="58">
        <v>3440</v>
      </c>
      <c r="R1016" s="58">
        <v>1785</v>
      </c>
      <c r="S1016" s="58">
        <v>5620</v>
      </c>
      <c r="T1016" s="58">
        <v>285</v>
      </c>
      <c r="U1016" s="58">
        <v>4010</v>
      </c>
      <c r="V1016" s="58">
        <v>1090</v>
      </c>
      <c r="W1016" s="58">
        <v>2030</v>
      </c>
      <c r="X1016" s="58">
        <v>1820</v>
      </c>
      <c r="Y1016" s="58">
        <v>1310</v>
      </c>
      <c r="Z1016" s="59">
        <v>1450</v>
      </c>
      <c r="AA1016" s="59">
        <v>1534</v>
      </c>
      <c r="AB1016" s="59">
        <v>1640</v>
      </c>
    </row>
    <row r="1017" spans="1:59">
      <c r="A1017" s="53">
        <v>42536</v>
      </c>
      <c r="B1017" s="57">
        <v>1295</v>
      </c>
      <c r="C1017" s="58">
        <v>1065</v>
      </c>
      <c r="D1017" s="58">
        <v>1150</v>
      </c>
      <c r="E1017" s="58">
        <v>1255</v>
      </c>
      <c r="F1017" s="58">
        <v>2510</v>
      </c>
      <c r="G1017" s="58">
        <v>7020</v>
      </c>
      <c r="H1017" s="58">
        <v>8239.9</v>
      </c>
      <c r="I1017" s="58">
        <v>9776.5555555555547</v>
      </c>
      <c r="J1017" s="58">
        <v>5600</v>
      </c>
      <c r="K1017" s="58">
        <v>5225</v>
      </c>
      <c r="L1017" s="58">
        <v>1335</v>
      </c>
      <c r="M1017" s="58">
        <v>870</v>
      </c>
      <c r="N1017" s="58">
        <v>2075</v>
      </c>
      <c r="O1017" s="58">
        <v>2100</v>
      </c>
      <c r="P1017" s="58">
        <v>3255</v>
      </c>
      <c r="Q1017" s="58">
        <v>3440</v>
      </c>
      <c r="R1017" s="58">
        <v>1785</v>
      </c>
      <c r="S1017" s="58">
        <v>5620</v>
      </c>
      <c r="T1017" s="58">
        <v>285</v>
      </c>
      <c r="U1017" s="58">
        <v>4010</v>
      </c>
      <c r="V1017" s="58">
        <v>1145</v>
      </c>
      <c r="W1017" s="58">
        <v>2970</v>
      </c>
      <c r="X1017" s="58">
        <v>2235</v>
      </c>
      <c r="Y1017" s="58">
        <v>1340</v>
      </c>
      <c r="Z1017" s="59">
        <v>1450</v>
      </c>
      <c r="AA1017" s="59">
        <v>1534</v>
      </c>
      <c r="AB1017" s="59">
        <v>1640</v>
      </c>
    </row>
    <row r="1018" spans="1:59">
      <c r="A1018" s="53">
        <v>42543</v>
      </c>
      <c r="B1018" s="57">
        <v>1295</v>
      </c>
      <c r="C1018" s="58">
        <v>1065</v>
      </c>
      <c r="D1018" s="58">
        <v>1150</v>
      </c>
      <c r="E1018" s="58">
        <v>1255</v>
      </c>
      <c r="F1018" s="58">
        <v>2510</v>
      </c>
      <c r="G1018" s="58">
        <v>6880</v>
      </c>
      <c r="H1018" s="58">
        <v>8139.9</v>
      </c>
      <c r="I1018" s="58">
        <v>9665.4444444444453</v>
      </c>
      <c r="J1018" s="58">
        <v>5525</v>
      </c>
      <c r="K1018" s="58">
        <v>5225</v>
      </c>
      <c r="L1018" s="58">
        <v>1335</v>
      </c>
      <c r="M1018" s="58">
        <v>865</v>
      </c>
      <c r="N1018" s="58">
        <v>2075</v>
      </c>
      <c r="O1018" s="58">
        <v>2100</v>
      </c>
      <c r="P1018" s="58">
        <v>3255</v>
      </c>
      <c r="Q1018" s="58">
        <v>3440</v>
      </c>
      <c r="R1018" s="58">
        <v>1785</v>
      </c>
      <c r="S1018" s="58">
        <v>5620</v>
      </c>
      <c r="T1018" s="58">
        <v>285</v>
      </c>
      <c r="U1018" s="58">
        <v>4010</v>
      </c>
      <c r="V1018" s="58">
        <v>1145</v>
      </c>
      <c r="W1018" s="58">
        <v>2890</v>
      </c>
      <c r="X1018" s="58">
        <v>2260</v>
      </c>
      <c r="Y1018" s="58">
        <v>1340</v>
      </c>
      <c r="Z1018" s="59">
        <v>1450</v>
      </c>
      <c r="AA1018" s="59">
        <v>1534</v>
      </c>
      <c r="AB1018" s="59">
        <v>1640</v>
      </c>
    </row>
    <row r="1019" spans="1:59">
      <c r="A1019" s="53">
        <v>42550</v>
      </c>
      <c r="B1019" s="57">
        <v>1300</v>
      </c>
      <c r="C1019" s="58">
        <v>1065</v>
      </c>
      <c r="D1019" s="58">
        <v>1145</v>
      </c>
      <c r="E1019" s="58">
        <v>1255</v>
      </c>
      <c r="F1019" s="58">
        <v>2520</v>
      </c>
      <c r="G1019" s="58">
        <v>6711.1111111111113</v>
      </c>
      <c r="H1019" s="58">
        <v>8089.9</v>
      </c>
      <c r="I1019" s="58">
        <v>9832.1111111111113</v>
      </c>
      <c r="J1019" s="58">
        <v>4950</v>
      </c>
      <c r="K1019" s="58">
        <v>5425</v>
      </c>
      <c r="L1019" s="58">
        <v>1315</v>
      </c>
      <c r="M1019" s="58">
        <v>855</v>
      </c>
      <c r="N1019" s="58">
        <v>2075</v>
      </c>
      <c r="O1019" s="58">
        <v>2100</v>
      </c>
      <c r="P1019" s="58">
        <v>3255</v>
      </c>
      <c r="Q1019" s="58">
        <v>3420</v>
      </c>
      <c r="R1019" s="58">
        <v>1805</v>
      </c>
      <c r="S1019" s="58">
        <v>5640</v>
      </c>
      <c r="T1019" s="58">
        <v>285</v>
      </c>
      <c r="U1019" s="58">
        <v>4010</v>
      </c>
      <c r="V1019" s="58">
        <v>1145</v>
      </c>
      <c r="W1019" s="58">
        <v>2865</v>
      </c>
      <c r="X1019" s="58">
        <v>2010</v>
      </c>
      <c r="Y1019" s="58">
        <v>1320</v>
      </c>
      <c r="Z1019" s="59">
        <v>1450</v>
      </c>
      <c r="AA1019" s="59">
        <v>1530</v>
      </c>
      <c r="AB1019" s="59">
        <v>1640</v>
      </c>
      <c r="AC1019" s="56"/>
      <c r="AD1019" s="56"/>
      <c r="AE1019" s="56"/>
      <c r="AF1019" s="56"/>
      <c r="AG1019" s="56"/>
      <c r="AH1019" s="56"/>
      <c r="AI1019" s="56"/>
      <c r="AJ1019" s="56"/>
      <c r="AK1019" s="56"/>
      <c r="AL1019" s="56"/>
      <c r="AM1019" s="56"/>
      <c r="AN1019" s="56"/>
      <c r="AO1019" s="56"/>
      <c r="AP1019" s="56"/>
      <c r="AQ1019" s="56"/>
      <c r="AR1019" s="56"/>
      <c r="AS1019" s="56"/>
      <c r="AT1019" s="56"/>
      <c r="AU1019" s="56"/>
      <c r="AV1019" s="56"/>
      <c r="AW1019" s="56"/>
      <c r="AX1019" s="56"/>
      <c r="AY1019" s="56"/>
      <c r="AZ1019" s="56"/>
      <c r="BA1019" s="56"/>
      <c r="BB1019" s="56"/>
      <c r="BC1019" s="56"/>
      <c r="BD1019" s="56"/>
      <c r="BE1019" s="56"/>
      <c r="BF1019" s="56"/>
      <c r="BG1019" s="56"/>
    </row>
    <row r="1020" spans="1:59">
      <c r="A1020" s="53">
        <v>42557</v>
      </c>
      <c r="B1020" s="61">
        <f t="shared" ref="B1020:AB1020" si="2">+B1019</f>
        <v>1300</v>
      </c>
      <c r="C1020" s="61">
        <f t="shared" si="2"/>
        <v>1065</v>
      </c>
      <c r="D1020" s="61">
        <f t="shared" si="2"/>
        <v>1145</v>
      </c>
      <c r="E1020" s="61">
        <f t="shared" si="2"/>
        <v>1255</v>
      </c>
      <c r="F1020" s="61">
        <f t="shared" si="2"/>
        <v>2520</v>
      </c>
      <c r="G1020" s="61">
        <f t="shared" si="2"/>
        <v>6711.1111111111113</v>
      </c>
      <c r="H1020" s="61">
        <f t="shared" si="2"/>
        <v>8089.9</v>
      </c>
      <c r="I1020" s="61">
        <f t="shared" si="2"/>
        <v>9832.1111111111113</v>
      </c>
      <c r="J1020" s="61">
        <f t="shared" si="2"/>
        <v>4950</v>
      </c>
      <c r="K1020" s="61">
        <f t="shared" si="2"/>
        <v>5425</v>
      </c>
      <c r="L1020" s="61">
        <f t="shared" si="2"/>
        <v>1315</v>
      </c>
      <c r="M1020" s="61">
        <f t="shared" si="2"/>
        <v>855</v>
      </c>
      <c r="N1020" s="61">
        <f t="shared" si="2"/>
        <v>2075</v>
      </c>
      <c r="O1020" s="61">
        <f t="shared" si="2"/>
        <v>2100</v>
      </c>
      <c r="P1020" s="61">
        <f t="shared" si="2"/>
        <v>3255</v>
      </c>
      <c r="Q1020" s="61">
        <f t="shared" si="2"/>
        <v>3420</v>
      </c>
      <c r="R1020" s="61">
        <f t="shared" si="2"/>
        <v>1805</v>
      </c>
      <c r="S1020" s="61">
        <f t="shared" si="2"/>
        <v>5640</v>
      </c>
      <c r="T1020" s="61">
        <f t="shared" si="2"/>
        <v>285</v>
      </c>
      <c r="U1020" s="61">
        <f t="shared" si="2"/>
        <v>4010</v>
      </c>
      <c r="V1020" s="61">
        <f t="shared" si="2"/>
        <v>1145</v>
      </c>
      <c r="W1020" s="61">
        <f t="shared" si="2"/>
        <v>2865</v>
      </c>
      <c r="X1020" s="61">
        <f t="shared" si="2"/>
        <v>2010</v>
      </c>
      <c r="Y1020" s="61">
        <f t="shared" si="2"/>
        <v>1320</v>
      </c>
      <c r="Z1020" s="61">
        <f t="shared" si="2"/>
        <v>1450</v>
      </c>
      <c r="AA1020" s="61">
        <f t="shared" si="2"/>
        <v>1530</v>
      </c>
      <c r="AB1020" s="61">
        <f t="shared" si="2"/>
        <v>1640</v>
      </c>
    </row>
    <row r="1021" spans="1:59">
      <c r="A1021" s="53">
        <v>42564</v>
      </c>
      <c r="B1021" s="57">
        <v>1300</v>
      </c>
      <c r="C1021" s="58">
        <v>1065</v>
      </c>
      <c r="D1021" s="58">
        <v>1160</v>
      </c>
      <c r="E1021" s="58">
        <v>1255</v>
      </c>
      <c r="F1021" s="58">
        <v>2510</v>
      </c>
      <c r="G1021" s="58">
        <v>6722.2222222222226</v>
      </c>
      <c r="H1021" s="58">
        <v>7877.666666666667</v>
      </c>
      <c r="I1021" s="58">
        <v>9587.6666666666661</v>
      </c>
      <c r="J1021" s="58">
        <v>5100</v>
      </c>
      <c r="K1021" s="58">
        <v>5550</v>
      </c>
      <c r="L1021" s="58">
        <v>1240</v>
      </c>
      <c r="M1021" s="58">
        <v>825</v>
      </c>
      <c r="N1021" s="58">
        <v>2060</v>
      </c>
      <c r="O1021" s="58">
        <v>2045</v>
      </c>
      <c r="P1021" s="58">
        <v>3280</v>
      </c>
      <c r="Q1021" s="58">
        <v>3440</v>
      </c>
      <c r="R1021" s="58">
        <v>1925</v>
      </c>
      <c r="S1021" s="58">
        <v>5640</v>
      </c>
      <c r="T1021" s="58">
        <v>285</v>
      </c>
      <c r="U1021" s="58">
        <v>4190</v>
      </c>
      <c r="V1021" s="58">
        <v>1120</v>
      </c>
      <c r="W1021" s="58">
        <v>2655</v>
      </c>
      <c r="X1021" s="58">
        <v>1885</v>
      </c>
      <c r="Y1021" s="58">
        <v>1355</v>
      </c>
      <c r="Z1021" s="59">
        <v>1450</v>
      </c>
      <c r="AA1021" s="59">
        <v>1530</v>
      </c>
      <c r="AB1021" s="59">
        <v>1640</v>
      </c>
    </row>
    <row r="1022" spans="1:59">
      <c r="A1022" s="53">
        <v>42571</v>
      </c>
      <c r="B1022" s="57">
        <v>1300</v>
      </c>
      <c r="C1022" s="58">
        <v>1065</v>
      </c>
      <c r="D1022" s="58">
        <v>1159.9000000000001</v>
      </c>
      <c r="E1022" s="58">
        <v>1254.9000000000001</v>
      </c>
      <c r="F1022" s="58">
        <v>2520</v>
      </c>
      <c r="G1022" s="58">
        <v>6300</v>
      </c>
      <c r="H1022" s="58">
        <v>7644.333333333333</v>
      </c>
      <c r="I1022" s="58">
        <v>8998.7777777777774</v>
      </c>
      <c r="J1022" s="58">
        <v>4950</v>
      </c>
      <c r="K1022" s="58">
        <v>5250</v>
      </c>
      <c r="L1022" s="58">
        <v>1140</v>
      </c>
      <c r="M1022" s="58">
        <v>825.36363636363637</v>
      </c>
      <c r="N1022" s="58">
        <v>2030</v>
      </c>
      <c r="O1022" s="58">
        <v>1985</v>
      </c>
      <c r="P1022" s="58">
        <v>3279.909090909091</v>
      </c>
      <c r="Q1022" s="58">
        <v>3420</v>
      </c>
      <c r="R1022" s="58">
        <v>1925</v>
      </c>
      <c r="S1022" s="58">
        <v>5650</v>
      </c>
      <c r="T1022" s="58">
        <v>279.90909090909093</v>
      </c>
      <c r="U1022" s="58">
        <v>4190</v>
      </c>
      <c r="V1022" s="58">
        <v>1080</v>
      </c>
      <c r="W1022" s="58">
        <v>2545</v>
      </c>
      <c r="X1022" s="58">
        <v>1479.9</v>
      </c>
      <c r="Y1022" s="58">
        <v>1340</v>
      </c>
      <c r="Z1022" s="59">
        <v>1450</v>
      </c>
      <c r="AA1022" s="59">
        <v>1530</v>
      </c>
      <c r="AB1022" s="59">
        <v>1640</v>
      </c>
    </row>
    <row r="1023" spans="1:59">
      <c r="A1023" s="53">
        <v>42578</v>
      </c>
      <c r="B1023" s="57">
        <v>1300</v>
      </c>
      <c r="C1023" s="58">
        <v>1065</v>
      </c>
      <c r="D1023" s="58">
        <v>1170</v>
      </c>
      <c r="E1023" s="58">
        <v>1255</v>
      </c>
      <c r="F1023" s="58">
        <v>2540</v>
      </c>
      <c r="G1023" s="58">
        <v>6333.333333333333</v>
      </c>
      <c r="H1023" s="58">
        <v>7644.333333333333</v>
      </c>
      <c r="I1023" s="58">
        <v>8998.7777777777774</v>
      </c>
      <c r="J1023" s="58">
        <v>5150</v>
      </c>
      <c r="K1023" s="58">
        <v>5075</v>
      </c>
      <c r="L1023" s="58">
        <v>1125</v>
      </c>
      <c r="M1023" s="58">
        <v>825</v>
      </c>
      <c r="N1023" s="58">
        <v>2010</v>
      </c>
      <c r="O1023" s="58">
        <v>1960</v>
      </c>
      <c r="P1023" s="58">
        <v>3260</v>
      </c>
      <c r="Q1023" s="58">
        <v>3430</v>
      </c>
      <c r="R1023" s="58">
        <v>1980</v>
      </c>
      <c r="S1023" s="58">
        <v>5720</v>
      </c>
      <c r="T1023" s="58">
        <v>265</v>
      </c>
      <c r="U1023" s="58">
        <v>4135</v>
      </c>
      <c r="V1023" s="58">
        <v>1000</v>
      </c>
      <c r="W1023" s="58">
        <v>2225</v>
      </c>
      <c r="X1023" s="58">
        <v>1230</v>
      </c>
      <c r="Y1023" s="58">
        <v>1340</v>
      </c>
      <c r="Z1023" s="59">
        <v>1450</v>
      </c>
      <c r="AA1023" s="59">
        <v>1530</v>
      </c>
      <c r="AB1023" s="59">
        <v>1640</v>
      </c>
    </row>
    <row r="1024" spans="1:59">
      <c r="A1024" s="53">
        <v>42585</v>
      </c>
      <c r="B1024" s="57">
        <v>1305</v>
      </c>
      <c r="C1024" s="58">
        <v>1065</v>
      </c>
      <c r="D1024" s="58">
        <v>1210</v>
      </c>
      <c r="E1024" s="58">
        <v>1240</v>
      </c>
      <c r="F1024" s="58">
        <v>2545</v>
      </c>
      <c r="G1024" s="58">
        <v>6277.9</v>
      </c>
      <c r="H1024" s="58">
        <v>7539.9</v>
      </c>
      <c r="I1024" s="58">
        <v>8849.9</v>
      </c>
      <c r="J1024" s="58">
        <v>5125</v>
      </c>
      <c r="K1024" s="58">
        <v>4950</v>
      </c>
      <c r="L1024" s="58">
        <v>1300</v>
      </c>
      <c r="M1024" s="58">
        <v>820</v>
      </c>
      <c r="N1024" s="58">
        <v>2010</v>
      </c>
      <c r="O1024" s="58">
        <v>1970</v>
      </c>
      <c r="P1024" s="58">
        <v>3250</v>
      </c>
      <c r="Q1024" s="58">
        <v>3355</v>
      </c>
      <c r="R1024" s="58">
        <v>2035</v>
      </c>
      <c r="S1024" s="58">
        <v>5735</v>
      </c>
      <c r="T1024" s="58">
        <v>270</v>
      </c>
      <c r="U1024" s="58">
        <v>4170</v>
      </c>
      <c r="V1024" s="58">
        <v>940</v>
      </c>
      <c r="W1024" s="58">
        <v>2070</v>
      </c>
      <c r="X1024" s="58">
        <v>1050</v>
      </c>
      <c r="Y1024" s="58">
        <v>1275</v>
      </c>
      <c r="Z1024" s="59">
        <v>1450</v>
      </c>
      <c r="AA1024" s="59">
        <v>1530</v>
      </c>
      <c r="AB1024" s="59">
        <v>1640</v>
      </c>
    </row>
    <row r="1025" spans="1:59">
      <c r="A1025" s="53">
        <v>42592</v>
      </c>
      <c r="B1025" s="57">
        <v>1305</v>
      </c>
      <c r="C1025" s="58">
        <v>1065</v>
      </c>
      <c r="D1025" s="58">
        <v>1180</v>
      </c>
      <c r="E1025" s="58">
        <v>1230</v>
      </c>
      <c r="F1025" s="58">
        <v>2545</v>
      </c>
      <c r="G1025" s="58">
        <v>6217.9</v>
      </c>
      <c r="H1025" s="58">
        <v>7299.9</v>
      </c>
      <c r="I1025" s="58">
        <v>8639.9</v>
      </c>
      <c r="J1025" s="58">
        <v>4750</v>
      </c>
      <c r="K1025" s="58">
        <v>4950</v>
      </c>
      <c r="L1025" s="58">
        <v>1335</v>
      </c>
      <c r="M1025" s="58">
        <v>820</v>
      </c>
      <c r="N1025" s="58">
        <v>2010</v>
      </c>
      <c r="O1025" s="58">
        <v>1975</v>
      </c>
      <c r="P1025" s="58">
        <v>3255</v>
      </c>
      <c r="Q1025" s="58">
        <v>3355</v>
      </c>
      <c r="R1025" s="58">
        <v>2075</v>
      </c>
      <c r="S1025" s="58">
        <v>5735</v>
      </c>
      <c r="T1025" s="58">
        <v>270</v>
      </c>
      <c r="U1025" s="58">
        <v>4170</v>
      </c>
      <c r="V1025" s="58">
        <v>935</v>
      </c>
      <c r="W1025" s="58">
        <v>2070</v>
      </c>
      <c r="X1025" s="58">
        <v>1045</v>
      </c>
      <c r="Y1025" s="58">
        <v>1275</v>
      </c>
      <c r="Z1025" s="59">
        <v>1450</v>
      </c>
      <c r="AA1025" s="59">
        <v>1530</v>
      </c>
      <c r="AB1025" s="59">
        <v>1640</v>
      </c>
    </row>
    <row r="1026" spans="1:59">
      <c r="A1026" s="53">
        <v>42599</v>
      </c>
      <c r="B1026" s="57">
        <v>1305</v>
      </c>
      <c r="C1026" s="58">
        <v>1065</v>
      </c>
      <c r="D1026" s="58">
        <v>1170</v>
      </c>
      <c r="E1026" s="58">
        <v>1215</v>
      </c>
      <c r="F1026" s="58">
        <v>2545</v>
      </c>
      <c r="G1026" s="58">
        <v>5947.9</v>
      </c>
      <c r="H1026" s="58">
        <v>7079.9</v>
      </c>
      <c r="I1026" s="58">
        <v>8429.9</v>
      </c>
      <c r="J1026" s="58">
        <v>4550</v>
      </c>
      <c r="K1026" s="58">
        <v>4900</v>
      </c>
      <c r="L1026" s="58">
        <v>1335</v>
      </c>
      <c r="M1026" s="58">
        <v>820</v>
      </c>
      <c r="N1026" s="58">
        <v>2010</v>
      </c>
      <c r="O1026" s="58">
        <v>1985</v>
      </c>
      <c r="P1026" s="58">
        <v>3255</v>
      </c>
      <c r="Q1026" s="58">
        <v>3355</v>
      </c>
      <c r="R1026" s="58">
        <v>2075</v>
      </c>
      <c r="S1026" s="58">
        <v>5735</v>
      </c>
      <c r="T1026" s="58">
        <v>270</v>
      </c>
      <c r="U1026" s="58">
        <v>4170</v>
      </c>
      <c r="V1026" s="58">
        <v>910</v>
      </c>
      <c r="W1026" s="58">
        <v>1695</v>
      </c>
      <c r="X1026" s="58">
        <v>1045</v>
      </c>
      <c r="Y1026" s="58">
        <v>1280</v>
      </c>
      <c r="Z1026" s="59">
        <v>1450</v>
      </c>
      <c r="AA1026" s="59">
        <v>1530</v>
      </c>
      <c r="AB1026" s="59">
        <v>1640</v>
      </c>
    </row>
    <row r="1027" spans="1:59">
      <c r="A1027" s="53">
        <v>42606</v>
      </c>
      <c r="B1027" s="57">
        <v>1305</v>
      </c>
      <c r="C1027" s="58">
        <v>1065</v>
      </c>
      <c r="D1027" s="58">
        <v>1160</v>
      </c>
      <c r="E1027" s="58">
        <v>1215</v>
      </c>
      <c r="F1027" s="58">
        <v>2545</v>
      </c>
      <c r="G1027" s="58">
        <v>5927.9</v>
      </c>
      <c r="H1027" s="58">
        <v>7059.9</v>
      </c>
      <c r="I1027" s="58">
        <v>8429.9</v>
      </c>
      <c r="J1027" s="58">
        <v>4550</v>
      </c>
      <c r="K1027" s="58">
        <v>4600</v>
      </c>
      <c r="L1027" s="58">
        <v>1335</v>
      </c>
      <c r="M1027" s="58">
        <v>815</v>
      </c>
      <c r="N1027" s="58">
        <v>2010</v>
      </c>
      <c r="O1027" s="58">
        <v>1985</v>
      </c>
      <c r="P1027" s="58">
        <v>3255</v>
      </c>
      <c r="Q1027" s="58">
        <v>3355</v>
      </c>
      <c r="R1027" s="58">
        <v>2205</v>
      </c>
      <c r="S1027" s="58">
        <v>5735</v>
      </c>
      <c r="T1027" s="58">
        <v>270</v>
      </c>
      <c r="U1027" s="58">
        <v>4170</v>
      </c>
      <c r="V1027" s="58">
        <v>910</v>
      </c>
      <c r="W1027" s="58">
        <v>1400</v>
      </c>
      <c r="X1027" s="58">
        <v>1030</v>
      </c>
      <c r="Y1027" s="58">
        <v>1280</v>
      </c>
      <c r="Z1027" s="59">
        <v>1450</v>
      </c>
      <c r="AA1027" s="59">
        <v>1530</v>
      </c>
      <c r="AB1027" s="59">
        <v>1640</v>
      </c>
    </row>
    <row r="1028" spans="1:59">
      <c r="A1028" s="53">
        <v>42613</v>
      </c>
      <c r="B1028" s="57">
        <v>1305</v>
      </c>
      <c r="C1028" s="58">
        <v>1065</v>
      </c>
      <c r="D1028" s="58">
        <v>1160</v>
      </c>
      <c r="E1028" s="58">
        <v>1215</v>
      </c>
      <c r="F1028" s="58">
        <v>2545</v>
      </c>
      <c r="G1028" s="58">
        <v>5917.9</v>
      </c>
      <c r="H1028" s="58">
        <v>6911</v>
      </c>
      <c r="I1028" s="58">
        <v>8322.1111111111113</v>
      </c>
      <c r="J1028" s="58">
        <v>4550</v>
      </c>
      <c r="K1028" s="58">
        <v>4600</v>
      </c>
      <c r="L1028" s="58">
        <v>1250</v>
      </c>
      <c r="M1028" s="58">
        <v>815</v>
      </c>
      <c r="N1028" s="58">
        <v>2010</v>
      </c>
      <c r="O1028" s="58">
        <v>1985</v>
      </c>
      <c r="P1028" s="58">
        <v>3255</v>
      </c>
      <c r="Q1028" s="58">
        <v>3355</v>
      </c>
      <c r="R1028" s="58">
        <v>2205</v>
      </c>
      <c r="S1028" s="58">
        <v>5735</v>
      </c>
      <c r="T1028" s="58">
        <v>270</v>
      </c>
      <c r="U1028" s="58">
        <v>4170</v>
      </c>
      <c r="V1028" s="58">
        <v>910</v>
      </c>
      <c r="W1028" s="58">
        <v>1375</v>
      </c>
      <c r="X1028" s="58">
        <v>1030</v>
      </c>
      <c r="Y1028" s="58">
        <v>1280</v>
      </c>
      <c r="Z1028" s="59">
        <v>1450</v>
      </c>
      <c r="AA1028" s="59">
        <v>1530</v>
      </c>
      <c r="AB1028" s="59">
        <v>1640</v>
      </c>
      <c r="AC1028" s="56"/>
      <c r="AD1028" s="56"/>
      <c r="AE1028" s="56"/>
      <c r="AF1028" s="56"/>
      <c r="AG1028" s="56"/>
      <c r="AH1028" s="56"/>
      <c r="AI1028" s="56"/>
      <c r="AJ1028" s="56"/>
      <c r="AK1028" s="56"/>
      <c r="AL1028" s="56"/>
      <c r="AM1028" s="56"/>
      <c r="AN1028" s="56"/>
      <c r="AO1028" s="56"/>
      <c r="AP1028" s="56"/>
      <c r="AQ1028" s="56"/>
      <c r="AR1028" s="56"/>
      <c r="AS1028" s="56"/>
      <c r="AT1028" s="56"/>
      <c r="AU1028" s="56"/>
      <c r="AV1028" s="56"/>
      <c r="AW1028" s="56"/>
      <c r="AX1028" s="56"/>
      <c r="AY1028" s="56"/>
      <c r="AZ1028" s="56"/>
      <c r="BA1028" s="56"/>
      <c r="BB1028" s="56"/>
      <c r="BC1028" s="56"/>
      <c r="BD1028" s="56"/>
      <c r="BE1028" s="56"/>
      <c r="BF1028" s="56"/>
      <c r="BG1028" s="56"/>
    </row>
    <row r="1029" spans="1:59">
      <c r="A1029" s="53">
        <v>42620</v>
      </c>
      <c r="B1029" s="57">
        <v>1305</v>
      </c>
      <c r="C1029" s="58">
        <v>1065</v>
      </c>
      <c r="D1029" s="58">
        <v>1160</v>
      </c>
      <c r="E1029" s="58">
        <v>1215</v>
      </c>
      <c r="F1029" s="58">
        <v>2575</v>
      </c>
      <c r="G1029" s="58">
        <v>5677.9</v>
      </c>
      <c r="H1029" s="58">
        <v>6744.333333333333</v>
      </c>
      <c r="I1029" s="58">
        <v>8044.333333333333</v>
      </c>
      <c r="J1029" s="58">
        <v>4550</v>
      </c>
      <c r="K1029" s="58">
        <v>4500</v>
      </c>
      <c r="L1029" s="58">
        <v>1250</v>
      </c>
      <c r="M1029" s="58">
        <v>815</v>
      </c>
      <c r="N1029" s="58">
        <v>2010</v>
      </c>
      <c r="O1029" s="58">
        <v>1985</v>
      </c>
      <c r="P1029" s="58">
        <v>3255</v>
      </c>
      <c r="Q1029" s="58">
        <v>3355</v>
      </c>
      <c r="R1029" s="58">
        <v>2315</v>
      </c>
      <c r="S1029" s="58">
        <v>5735</v>
      </c>
      <c r="T1029" s="58">
        <v>270</v>
      </c>
      <c r="U1029" s="58">
        <v>4170</v>
      </c>
      <c r="V1029" s="58">
        <v>910</v>
      </c>
      <c r="W1029" s="58">
        <v>1115</v>
      </c>
      <c r="X1029" s="58">
        <v>1030</v>
      </c>
      <c r="Y1029" s="58">
        <v>1280</v>
      </c>
      <c r="Z1029" s="59">
        <v>1450</v>
      </c>
      <c r="AA1029" s="59">
        <v>1530</v>
      </c>
      <c r="AB1029" s="59">
        <v>1640</v>
      </c>
    </row>
    <row r="1030" spans="1:59">
      <c r="A1030" s="53">
        <v>42627</v>
      </c>
      <c r="B1030" s="57">
        <v>1305</v>
      </c>
      <c r="C1030" s="58">
        <v>1065</v>
      </c>
      <c r="D1030" s="58">
        <v>1160</v>
      </c>
      <c r="E1030" s="58">
        <v>1215</v>
      </c>
      <c r="F1030" s="58">
        <v>2575</v>
      </c>
      <c r="G1030" s="58">
        <v>5517.9</v>
      </c>
      <c r="H1030" s="58">
        <v>6499.8888888888887</v>
      </c>
      <c r="I1030" s="58">
        <v>7844.333333333333</v>
      </c>
      <c r="J1030" s="58">
        <v>4550</v>
      </c>
      <c r="K1030" s="58">
        <v>4450</v>
      </c>
      <c r="L1030" s="58">
        <v>1250</v>
      </c>
      <c r="M1030" s="58">
        <v>815</v>
      </c>
      <c r="N1030" s="58">
        <v>2010</v>
      </c>
      <c r="O1030" s="58">
        <v>1985</v>
      </c>
      <c r="P1030" s="58">
        <v>3255</v>
      </c>
      <c r="Q1030" s="58">
        <v>3355</v>
      </c>
      <c r="R1030" s="58">
        <v>2315</v>
      </c>
      <c r="S1030" s="58">
        <v>5735</v>
      </c>
      <c r="T1030" s="58">
        <v>270</v>
      </c>
      <c r="U1030" s="58">
        <v>4170</v>
      </c>
      <c r="V1030" s="58">
        <v>865</v>
      </c>
      <c r="W1030" s="58">
        <v>1075</v>
      </c>
      <c r="X1030" s="58">
        <v>1030</v>
      </c>
      <c r="Y1030" s="58">
        <v>1280</v>
      </c>
      <c r="Z1030" s="59">
        <v>1450</v>
      </c>
      <c r="AA1030" s="59">
        <v>1530</v>
      </c>
      <c r="AB1030" s="59">
        <v>1640</v>
      </c>
    </row>
    <row r="1031" spans="1:59">
      <c r="A1031" s="53">
        <v>42634</v>
      </c>
      <c r="B1031" s="57">
        <v>1305</v>
      </c>
      <c r="C1031" s="58">
        <v>1065</v>
      </c>
      <c r="D1031" s="58">
        <v>1160</v>
      </c>
      <c r="E1031" s="58">
        <v>1215</v>
      </c>
      <c r="F1031" s="58">
        <v>2575</v>
      </c>
      <c r="G1031" s="58">
        <v>5477.9</v>
      </c>
      <c r="H1031" s="58">
        <v>6499.8888888888887</v>
      </c>
      <c r="I1031" s="58">
        <v>7844.333333333333</v>
      </c>
      <c r="J1031" s="58">
        <v>4550</v>
      </c>
      <c r="K1031" s="58">
        <v>4450</v>
      </c>
      <c r="L1031" s="58">
        <v>1250</v>
      </c>
      <c r="M1031" s="58">
        <v>815</v>
      </c>
      <c r="N1031" s="58">
        <v>2010</v>
      </c>
      <c r="O1031" s="58">
        <v>1985</v>
      </c>
      <c r="P1031" s="58">
        <v>3255</v>
      </c>
      <c r="Q1031" s="58">
        <v>3355</v>
      </c>
      <c r="R1031" s="58">
        <v>2315</v>
      </c>
      <c r="S1031" s="58">
        <v>5735</v>
      </c>
      <c r="T1031" s="58">
        <v>270</v>
      </c>
      <c r="U1031" s="58">
        <v>4170</v>
      </c>
      <c r="V1031" s="58">
        <v>845</v>
      </c>
      <c r="W1031" s="58">
        <v>930</v>
      </c>
      <c r="X1031" s="58">
        <v>915</v>
      </c>
      <c r="Y1031" s="58">
        <v>1280</v>
      </c>
      <c r="Z1031" s="59">
        <v>1450</v>
      </c>
      <c r="AA1031" s="59">
        <v>1530</v>
      </c>
      <c r="AB1031" s="59">
        <v>1640</v>
      </c>
    </row>
    <row r="1032" spans="1:59">
      <c r="A1032" s="53">
        <v>42641</v>
      </c>
      <c r="B1032" s="57">
        <v>1305</v>
      </c>
      <c r="C1032" s="58">
        <v>1065</v>
      </c>
      <c r="D1032" s="58">
        <v>1160</v>
      </c>
      <c r="E1032" s="58">
        <v>1215</v>
      </c>
      <c r="F1032" s="58">
        <v>2575</v>
      </c>
      <c r="G1032" s="58">
        <v>5337.9</v>
      </c>
      <c r="H1032" s="58">
        <v>6099.8888888888887</v>
      </c>
      <c r="I1032" s="58">
        <v>7399.8888888888887</v>
      </c>
      <c r="J1032" s="58">
        <v>4550</v>
      </c>
      <c r="K1032" s="58">
        <v>4225</v>
      </c>
      <c r="L1032" s="58">
        <v>1250</v>
      </c>
      <c r="M1032" s="58">
        <v>815</v>
      </c>
      <c r="N1032" s="58">
        <v>2020</v>
      </c>
      <c r="O1032" s="58">
        <v>1995</v>
      </c>
      <c r="P1032" s="58">
        <v>3255</v>
      </c>
      <c r="Q1032" s="58">
        <v>3355</v>
      </c>
      <c r="R1032" s="58">
        <v>2315</v>
      </c>
      <c r="S1032" s="58">
        <v>5735</v>
      </c>
      <c r="T1032" s="58">
        <v>270</v>
      </c>
      <c r="U1032" s="58">
        <v>4170</v>
      </c>
      <c r="V1032" s="58">
        <v>845</v>
      </c>
      <c r="W1032" s="58">
        <v>930</v>
      </c>
      <c r="X1032" s="58">
        <v>915</v>
      </c>
      <c r="Y1032" s="58">
        <v>1280</v>
      </c>
      <c r="Z1032" s="59">
        <v>1450</v>
      </c>
      <c r="AA1032" s="59">
        <v>1530</v>
      </c>
      <c r="AB1032" s="59">
        <v>1640</v>
      </c>
    </row>
    <row r="1033" spans="1:59">
      <c r="A1033" s="53">
        <v>42648</v>
      </c>
      <c r="B1033" s="57">
        <v>1305</v>
      </c>
      <c r="C1033" s="58">
        <v>1065</v>
      </c>
      <c r="D1033" s="58">
        <v>1160</v>
      </c>
      <c r="E1033" s="58">
        <v>1215</v>
      </c>
      <c r="F1033" s="58">
        <v>2575</v>
      </c>
      <c r="G1033" s="58">
        <v>5007.8999999999996</v>
      </c>
      <c r="H1033" s="58">
        <v>5966.5555555555557</v>
      </c>
      <c r="I1033" s="58">
        <v>7399.8888888888887</v>
      </c>
      <c r="J1033" s="58">
        <v>4550</v>
      </c>
      <c r="K1033" s="58">
        <v>3875</v>
      </c>
      <c r="L1033" s="58">
        <v>1250</v>
      </c>
      <c r="M1033" s="58">
        <v>860</v>
      </c>
      <c r="N1033" s="58">
        <v>2130</v>
      </c>
      <c r="O1033" s="58">
        <v>2030</v>
      </c>
      <c r="P1033" s="58">
        <v>3255</v>
      </c>
      <c r="Q1033" s="58">
        <v>3355</v>
      </c>
      <c r="R1033" s="58">
        <v>2315</v>
      </c>
      <c r="S1033" s="58">
        <v>5735</v>
      </c>
      <c r="T1033" s="58">
        <v>270</v>
      </c>
      <c r="U1033" s="58">
        <v>4170</v>
      </c>
      <c r="V1033" s="58">
        <v>735</v>
      </c>
      <c r="W1033" s="58">
        <v>915</v>
      </c>
      <c r="X1033" s="58">
        <v>825</v>
      </c>
      <c r="Y1033" s="58">
        <v>1255</v>
      </c>
      <c r="Z1033" s="59">
        <v>1450</v>
      </c>
      <c r="AA1033" s="59">
        <v>1530</v>
      </c>
      <c r="AB1033" s="59">
        <v>1640</v>
      </c>
    </row>
    <row r="1034" spans="1:59">
      <c r="A1034" s="53">
        <v>42655</v>
      </c>
      <c r="B1034" s="57">
        <v>1305</v>
      </c>
      <c r="C1034" s="58">
        <v>1065</v>
      </c>
      <c r="D1034" s="58">
        <v>1160</v>
      </c>
      <c r="E1034" s="58">
        <v>1215</v>
      </c>
      <c r="F1034" s="58">
        <v>2575</v>
      </c>
      <c r="G1034" s="58">
        <v>4639.8999999999996</v>
      </c>
      <c r="H1034" s="58">
        <v>5733.2222222222226</v>
      </c>
      <c r="I1034" s="58">
        <v>7144.333333333333</v>
      </c>
      <c r="J1034" s="58">
        <v>4550</v>
      </c>
      <c r="K1034" s="58">
        <v>3750</v>
      </c>
      <c r="L1034" s="58">
        <v>1250</v>
      </c>
      <c r="M1034" s="58">
        <v>875</v>
      </c>
      <c r="N1034" s="58">
        <v>2135</v>
      </c>
      <c r="O1034" s="58">
        <v>2030</v>
      </c>
      <c r="P1034" s="58">
        <v>3255</v>
      </c>
      <c r="Q1034" s="58">
        <v>3355</v>
      </c>
      <c r="R1034" s="58">
        <v>2315</v>
      </c>
      <c r="S1034" s="58">
        <v>5735</v>
      </c>
      <c r="T1034" s="58">
        <v>270</v>
      </c>
      <c r="U1034" s="58">
        <v>4170</v>
      </c>
      <c r="V1034" s="58">
        <v>725</v>
      </c>
      <c r="W1034" s="58">
        <v>915</v>
      </c>
      <c r="X1034" s="58">
        <v>825</v>
      </c>
      <c r="Y1034" s="58">
        <v>1255</v>
      </c>
      <c r="Z1034" s="59">
        <v>1450</v>
      </c>
      <c r="AA1034" s="59">
        <v>1530</v>
      </c>
      <c r="AB1034" s="59">
        <v>1640</v>
      </c>
    </row>
    <row r="1035" spans="1:59">
      <c r="A1035" s="53">
        <v>42662</v>
      </c>
      <c r="B1035" s="57">
        <v>1305</v>
      </c>
      <c r="C1035" s="58">
        <v>1065</v>
      </c>
      <c r="D1035" s="58">
        <v>1160</v>
      </c>
      <c r="E1035" s="58">
        <v>1215</v>
      </c>
      <c r="F1035" s="58">
        <v>2575</v>
      </c>
      <c r="G1035" s="58">
        <v>4539.8999999999996</v>
      </c>
      <c r="H1035" s="58">
        <v>5733.2222222222226</v>
      </c>
      <c r="I1035" s="58">
        <v>7144.333333333333</v>
      </c>
      <c r="J1035" s="58">
        <v>4550</v>
      </c>
      <c r="K1035" s="58">
        <v>3575</v>
      </c>
      <c r="L1035" s="58">
        <v>1250</v>
      </c>
      <c r="M1035" s="58">
        <v>890</v>
      </c>
      <c r="N1035" s="58">
        <v>2135</v>
      </c>
      <c r="O1035" s="58">
        <v>2030</v>
      </c>
      <c r="P1035" s="58">
        <v>3255</v>
      </c>
      <c r="Q1035" s="58">
        <v>3355</v>
      </c>
      <c r="R1035" s="58">
        <v>2315</v>
      </c>
      <c r="S1035" s="58">
        <v>5735</v>
      </c>
      <c r="T1035" s="58">
        <v>270</v>
      </c>
      <c r="U1035" s="58">
        <v>4170</v>
      </c>
      <c r="V1035" s="58">
        <v>725</v>
      </c>
      <c r="W1035" s="58">
        <v>915</v>
      </c>
      <c r="X1035" s="58">
        <v>825</v>
      </c>
      <c r="Y1035" s="58">
        <v>1255</v>
      </c>
      <c r="Z1035" s="59">
        <v>1450</v>
      </c>
      <c r="AA1035" s="59">
        <v>1530</v>
      </c>
      <c r="AB1035" s="59">
        <v>1640</v>
      </c>
    </row>
    <row r="1036" spans="1:59">
      <c r="A1036" s="53">
        <v>42669</v>
      </c>
      <c r="B1036" s="57">
        <v>1305</v>
      </c>
      <c r="C1036" s="58">
        <v>1065</v>
      </c>
      <c r="D1036" s="58">
        <v>1160</v>
      </c>
      <c r="E1036" s="58">
        <v>1215</v>
      </c>
      <c r="F1036" s="58">
        <v>2575</v>
      </c>
      <c r="G1036" s="58">
        <v>4539.8999999999996</v>
      </c>
      <c r="H1036" s="58">
        <v>5866.5555555555557</v>
      </c>
      <c r="I1036" s="58">
        <v>7288.7777777777774</v>
      </c>
      <c r="J1036" s="58">
        <v>4550</v>
      </c>
      <c r="K1036" s="58">
        <v>3575</v>
      </c>
      <c r="L1036" s="58">
        <v>1250</v>
      </c>
      <c r="M1036" s="58">
        <v>910</v>
      </c>
      <c r="N1036" s="58">
        <v>2135</v>
      </c>
      <c r="O1036" s="58">
        <v>2030</v>
      </c>
      <c r="P1036" s="58">
        <v>3255</v>
      </c>
      <c r="Q1036" s="58">
        <v>3355</v>
      </c>
      <c r="R1036" s="58">
        <v>2315</v>
      </c>
      <c r="S1036" s="58">
        <v>5735</v>
      </c>
      <c r="T1036" s="58">
        <v>270</v>
      </c>
      <c r="U1036" s="58">
        <v>4170</v>
      </c>
      <c r="V1036" s="58">
        <v>725</v>
      </c>
      <c r="W1036" s="58">
        <v>915</v>
      </c>
      <c r="X1036" s="58">
        <v>810</v>
      </c>
      <c r="Y1036" s="58">
        <v>1255</v>
      </c>
      <c r="Z1036" s="59">
        <v>1450</v>
      </c>
      <c r="AA1036" s="59">
        <v>1530</v>
      </c>
      <c r="AB1036" s="59">
        <v>1640</v>
      </c>
    </row>
    <row r="1037" spans="1:59">
      <c r="A1037" s="53">
        <v>42676</v>
      </c>
      <c r="B1037" s="57">
        <v>1305</v>
      </c>
      <c r="C1037" s="58">
        <v>1065</v>
      </c>
      <c r="D1037" s="58">
        <v>1160</v>
      </c>
      <c r="E1037" s="58">
        <v>1215</v>
      </c>
      <c r="F1037" s="58">
        <v>2575</v>
      </c>
      <c r="G1037" s="58">
        <v>4449.8999999999996</v>
      </c>
      <c r="H1037" s="58">
        <v>5777.666666666667</v>
      </c>
      <c r="I1037" s="58">
        <v>7233.2222222222226</v>
      </c>
      <c r="J1037" s="58">
        <v>4550</v>
      </c>
      <c r="K1037" s="58">
        <v>3525</v>
      </c>
      <c r="L1037" s="58">
        <v>1250</v>
      </c>
      <c r="M1037" s="58">
        <v>935</v>
      </c>
      <c r="N1037" s="58">
        <v>2135</v>
      </c>
      <c r="O1037" s="58">
        <v>2060</v>
      </c>
      <c r="P1037" s="58">
        <v>3255</v>
      </c>
      <c r="Q1037" s="58">
        <v>3355</v>
      </c>
      <c r="R1037" s="58">
        <v>2315</v>
      </c>
      <c r="S1037" s="58">
        <v>5735</v>
      </c>
      <c r="T1037" s="58">
        <v>270</v>
      </c>
      <c r="U1037" s="58">
        <v>4170</v>
      </c>
      <c r="V1037" s="58">
        <v>725</v>
      </c>
      <c r="W1037" s="58">
        <v>915</v>
      </c>
      <c r="X1037" s="58">
        <v>800</v>
      </c>
      <c r="Y1037" s="58">
        <v>1255</v>
      </c>
      <c r="Z1037" s="59">
        <v>1450</v>
      </c>
      <c r="AA1037" s="59">
        <v>1530</v>
      </c>
      <c r="AB1037" s="59">
        <v>1640</v>
      </c>
    </row>
    <row r="1038" spans="1:59">
      <c r="A1038" s="53">
        <v>42683</v>
      </c>
      <c r="B1038" s="57">
        <v>1305</v>
      </c>
      <c r="C1038" s="58">
        <v>1065</v>
      </c>
      <c r="D1038" s="58">
        <v>1160</v>
      </c>
      <c r="E1038" s="58">
        <v>1215</v>
      </c>
      <c r="F1038" s="58">
        <v>2575</v>
      </c>
      <c r="G1038" s="58">
        <v>4379.8999999999996</v>
      </c>
      <c r="H1038" s="58">
        <v>5799.9</v>
      </c>
      <c r="I1038" s="58">
        <v>7233.2222222222226</v>
      </c>
      <c r="J1038" s="58">
        <v>4550</v>
      </c>
      <c r="K1038" s="58">
        <v>3525</v>
      </c>
      <c r="L1038" s="58">
        <v>1250</v>
      </c>
      <c r="M1038" s="58">
        <v>935</v>
      </c>
      <c r="N1038" s="58">
        <v>2145</v>
      </c>
      <c r="O1038" s="58">
        <v>2060</v>
      </c>
      <c r="P1038" s="58">
        <v>3255</v>
      </c>
      <c r="Q1038" s="58">
        <v>3355</v>
      </c>
      <c r="R1038" s="58">
        <v>2315</v>
      </c>
      <c r="S1038" s="58">
        <v>5735</v>
      </c>
      <c r="T1038" s="58">
        <v>270</v>
      </c>
      <c r="U1038" s="58">
        <v>4170</v>
      </c>
      <c r="V1038" s="58">
        <v>725</v>
      </c>
      <c r="W1038" s="58">
        <v>915</v>
      </c>
      <c r="X1038" s="58">
        <v>800</v>
      </c>
      <c r="Y1038" s="58">
        <v>1255</v>
      </c>
      <c r="Z1038" s="59">
        <v>1450</v>
      </c>
      <c r="AA1038" s="59">
        <v>1530</v>
      </c>
      <c r="AB1038" s="59">
        <v>1640</v>
      </c>
    </row>
    <row r="1039" spans="1:59">
      <c r="A1039" s="53">
        <v>42690</v>
      </c>
      <c r="B1039" s="57">
        <v>1305</v>
      </c>
      <c r="C1039" s="58">
        <v>1065</v>
      </c>
      <c r="D1039" s="58">
        <v>1160</v>
      </c>
      <c r="E1039" s="58">
        <v>1215</v>
      </c>
      <c r="F1039" s="58">
        <v>2575</v>
      </c>
      <c r="G1039" s="58">
        <v>4499.8999999999996</v>
      </c>
      <c r="H1039" s="58">
        <v>5919.9</v>
      </c>
      <c r="I1039" s="58">
        <v>7144.333333333333</v>
      </c>
      <c r="J1039" s="58">
        <v>4550</v>
      </c>
      <c r="K1039" s="58">
        <v>3550</v>
      </c>
      <c r="L1039" s="58">
        <v>1250</v>
      </c>
      <c r="M1039" s="58">
        <v>935</v>
      </c>
      <c r="N1039" s="58">
        <v>2155</v>
      </c>
      <c r="O1039" s="58">
        <v>2075</v>
      </c>
      <c r="P1039" s="58">
        <v>3255</v>
      </c>
      <c r="Q1039" s="58">
        <v>3355</v>
      </c>
      <c r="R1039" s="58">
        <v>2315</v>
      </c>
      <c r="S1039" s="58">
        <v>5735</v>
      </c>
      <c r="T1039" s="58">
        <v>270</v>
      </c>
      <c r="U1039" s="58">
        <v>4170</v>
      </c>
      <c r="V1039" s="58">
        <v>735</v>
      </c>
      <c r="W1039" s="58">
        <v>915</v>
      </c>
      <c r="X1039" s="58">
        <v>800</v>
      </c>
      <c r="Y1039" s="58">
        <v>1255</v>
      </c>
      <c r="Z1039" s="59">
        <v>1450</v>
      </c>
      <c r="AA1039" s="59">
        <v>1530</v>
      </c>
      <c r="AB1039" s="59">
        <v>1640</v>
      </c>
    </row>
    <row r="1040" spans="1:59">
      <c r="A1040" s="53">
        <v>42697</v>
      </c>
      <c r="B1040" s="57">
        <v>1305</v>
      </c>
      <c r="C1040" s="58">
        <v>1065</v>
      </c>
      <c r="D1040" s="58">
        <v>1160</v>
      </c>
      <c r="E1040" s="58">
        <v>1215</v>
      </c>
      <c r="F1040" s="58">
        <v>2605</v>
      </c>
      <c r="G1040" s="58">
        <v>4349.8999999999996</v>
      </c>
      <c r="H1040" s="58">
        <v>5949.9</v>
      </c>
      <c r="I1040" s="58">
        <v>7255.4444444444443</v>
      </c>
      <c r="J1040" s="58">
        <v>4550</v>
      </c>
      <c r="K1040" s="58">
        <v>3525</v>
      </c>
      <c r="L1040" s="58">
        <v>1250</v>
      </c>
      <c r="M1040" s="58">
        <v>935</v>
      </c>
      <c r="N1040" s="58">
        <v>2165</v>
      </c>
      <c r="O1040" s="58">
        <v>2085</v>
      </c>
      <c r="P1040" s="58">
        <v>3255</v>
      </c>
      <c r="Q1040" s="58">
        <v>3355</v>
      </c>
      <c r="R1040" s="58">
        <v>2315</v>
      </c>
      <c r="S1040" s="58">
        <v>5735</v>
      </c>
      <c r="T1040" s="58">
        <v>270</v>
      </c>
      <c r="U1040" s="58">
        <v>4170</v>
      </c>
      <c r="V1040" s="58">
        <v>735</v>
      </c>
      <c r="W1040" s="58">
        <v>915</v>
      </c>
      <c r="X1040" s="58">
        <v>800</v>
      </c>
      <c r="Y1040" s="58">
        <v>1255</v>
      </c>
      <c r="Z1040" s="58">
        <v>1450</v>
      </c>
      <c r="AA1040" s="58">
        <v>1530</v>
      </c>
      <c r="AB1040" s="58">
        <v>1640</v>
      </c>
    </row>
    <row r="1041" spans="1:59">
      <c r="A1041" s="53">
        <v>42704</v>
      </c>
      <c r="B1041" s="57">
        <v>1300</v>
      </c>
      <c r="C1041" s="58">
        <v>1040</v>
      </c>
      <c r="D1041" s="58">
        <v>1165</v>
      </c>
      <c r="E1041" s="58">
        <v>1215</v>
      </c>
      <c r="F1041" s="58">
        <v>2605</v>
      </c>
      <c r="G1041" s="58">
        <v>4672.636363636364</v>
      </c>
      <c r="H1041" s="58">
        <v>5936.272727272727</v>
      </c>
      <c r="I1041" s="58">
        <v>7309</v>
      </c>
      <c r="J1041" s="58">
        <v>4550</v>
      </c>
      <c r="K1041" s="58">
        <v>3550</v>
      </c>
      <c r="L1041" s="58">
        <v>1250</v>
      </c>
      <c r="M1041" s="58">
        <v>945</v>
      </c>
      <c r="N1041" s="58">
        <v>2190</v>
      </c>
      <c r="O1041" s="58">
        <v>2085</v>
      </c>
      <c r="P1041" s="58">
        <v>3255</v>
      </c>
      <c r="Q1041" s="58">
        <v>3355</v>
      </c>
      <c r="R1041" s="58">
        <v>2315</v>
      </c>
      <c r="S1041" s="58">
        <v>5765</v>
      </c>
      <c r="T1041" s="58">
        <v>275</v>
      </c>
      <c r="U1041" s="58">
        <v>4170</v>
      </c>
      <c r="V1041" s="58">
        <v>730</v>
      </c>
      <c r="W1041" s="58">
        <v>1055</v>
      </c>
      <c r="X1041" s="58">
        <v>950</v>
      </c>
      <c r="Y1041" s="58">
        <v>1255</v>
      </c>
      <c r="Z1041" s="58">
        <v>1450</v>
      </c>
      <c r="AA1041" s="58">
        <v>1530</v>
      </c>
      <c r="AB1041" s="58">
        <v>1640</v>
      </c>
      <c r="AC1041" s="56"/>
      <c r="AD1041" s="56"/>
      <c r="AE1041" s="56"/>
      <c r="AF1041" s="56"/>
      <c r="AG1041" s="56"/>
      <c r="AH1041" s="56"/>
      <c r="AI1041" s="56"/>
      <c r="AJ1041" s="56"/>
      <c r="AK1041" s="56"/>
      <c r="AL1041" s="56"/>
      <c r="AM1041" s="56"/>
      <c r="AN1041" s="56"/>
      <c r="AO1041" s="56"/>
      <c r="AP1041" s="56"/>
      <c r="AQ1041" s="56"/>
      <c r="AR1041" s="56"/>
      <c r="AS1041" s="56"/>
      <c r="AT1041" s="56"/>
      <c r="AU1041" s="56"/>
      <c r="AV1041" s="56"/>
      <c r="AW1041" s="56"/>
      <c r="AX1041" s="56"/>
      <c r="AY1041" s="56"/>
      <c r="AZ1041" s="56"/>
      <c r="BA1041" s="56"/>
      <c r="BB1041" s="56"/>
      <c r="BC1041" s="56"/>
      <c r="BD1041" s="56"/>
      <c r="BE1041" s="56"/>
      <c r="BF1041" s="56"/>
      <c r="BG1041" s="56"/>
    </row>
    <row r="1042" spans="1:59">
      <c r="A1042" s="53">
        <v>42711</v>
      </c>
      <c r="B1042" s="57">
        <v>1300</v>
      </c>
      <c r="C1042" s="58">
        <v>1040</v>
      </c>
      <c r="D1042" s="58">
        <v>1165</v>
      </c>
      <c r="E1042" s="58">
        <v>1215</v>
      </c>
      <c r="F1042" s="58">
        <v>2605</v>
      </c>
      <c r="G1042" s="58">
        <v>4789.8999999999996</v>
      </c>
      <c r="H1042" s="58">
        <v>6109</v>
      </c>
      <c r="I1042" s="58">
        <v>7581.727272727273</v>
      </c>
      <c r="J1042" s="58">
        <v>4550</v>
      </c>
      <c r="K1042" s="58">
        <v>3675</v>
      </c>
      <c r="L1042" s="58">
        <v>1250</v>
      </c>
      <c r="M1042" s="58">
        <v>960</v>
      </c>
      <c r="N1042" s="58">
        <v>2225</v>
      </c>
      <c r="O1042" s="58">
        <v>2085</v>
      </c>
      <c r="P1042" s="58">
        <v>3255</v>
      </c>
      <c r="Q1042" s="58">
        <v>3640</v>
      </c>
      <c r="R1042" s="58">
        <v>2315</v>
      </c>
      <c r="S1042" s="58">
        <v>5765</v>
      </c>
      <c r="T1042" s="58">
        <v>275</v>
      </c>
      <c r="U1042" s="58">
        <v>4170</v>
      </c>
      <c r="V1042" s="58">
        <v>740</v>
      </c>
      <c r="W1042" s="58">
        <v>1010</v>
      </c>
      <c r="X1042" s="58">
        <v>1145</v>
      </c>
      <c r="Y1042" s="58">
        <v>1255</v>
      </c>
      <c r="Z1042" s="58">
        <v>1450</v>
      </c>
      <c r="AA1042" s="58">
        <v>1530</v>
      </c>
      <c r="AB1042" s="58">
        <v>1640</v>
      </c>
    </row>
    <row r="1043" spans="1:59">
      <c r="A1043" s="53">
        <v>42718</v>
      </c>
      <c r="B1043" s="57">
        <v>1300</v>
      </c>
      <c r="C1043" s="58">
        <v>1035</v>
      </c>
      <c r="D1043" s="58">
        <v>1165</v>
      </c>
      <c r="E1043" s="58">
        <v>1215</v>
      </c>
      <c r="F1043" s="58">
        <v>2605</v>
      </c>
      <c r="G1043" s="58">
        <v>4799.909090909091</v>
      </c>
      <c r="H1043" s="58">
        <v>6072.636363636364</v>
      </c>
      <c r="I1043" s="58">
        <v>7581.727272727273</v>
      </c>
      <c r="J1043" s="58">
        <v>4550</v>
      </c>
      <c r="K1043" s="58">
        <v>3625</v>
      </c>
      <c r="L1043" s="58">
        <v>1250</v>
      </c>
      <c r="M1043" s="58">
        <v>960</v>
      </c>
      <c r="N1043" s="58">
        <v>2240</v>
      </c>
      <c r="O1043" s="58">
        <v>2095</v>
      </c>
      <c r="P1043" s="58">
        <v>3255</v>
      </c>
      <c r="Q1043" s="58">
        <v>3640</v>
      </c>
      <c r="R1043" s="58">
        <v>2315</v>
      </c>
      <c r="S1043" s="58">
        <v>5765</v>
      </c>
      <c r="T1043" s="58">
        <v>275</v>
      </c>
      <c r="U1043" s="58">
        <v>4170</v>
      </c>
      <c r="V1043" s="58">
        <v>750</v>
      </c>
      <c r="W1043" s="58">
        <v>995</v>
      </c>
      <c r="X1043" s="58">
        <v>1255</v>
      </c>
      <c r="Y1043" s="58">
        <v>1255</v>
      </c>
      <c r="Z1043" s="58">
        <v>1450</v>
      </c>
      <c r="AA1043" s="58">
        <v>1530</v>
      </c>
      <c r="AB1043" s="58">
        <v>1640</v>
      </c>
    </row>
    <row r="1044" spans="1:59">
      <c r="A1044" s="53">
        <v>42725</v>
      </c>
      <c r="B1044" s="57">
        <v>1300</v>
      </c>
      <c r="C1044" s="58">
        <v>1035</v>
      </c>
      <c r="D1044" s="58">
        <v>1165</v>
      </c>
      <c r="E1044" s="58">
        <v>1215</v>
      </c>
      <c r="F1044" s="58">
        <v>2605</v>
      </c>
      <c r="G1044" s="58">
        <v>5209.8999999999996</v>
      </c>
      <c r="H1044" s="58">
        <v>6136.272727272727</v>
      </c>
      <c r="I1044" s="58">
        <v>7627.181818181818</v>
      </c>
      <c r="J1044" s="58">
        <v>4550</v>
      </c>
      <c r="K1044" s="58">
        <v>3825</v>
      </c>
      <c r="L1044" s="58">
        <v>1250</v>
      </c>
      <c r="M1044" s="58">
        <v>960</v>
      </c>
      <c r="N1044" s="58">
        <v>2240</v>
      </c>
      <c r="O1044" s="58">
        <v>2085</v>
      </c>
      <c r="P1044" s="58">
        <v>3255</v>
      </c>
      <c r="Q1044" s="58">
        <v>3640</v>
      </c>
      <c r="R1044" s="58">
        <v>2315</v>
      </c>
      <c r="S1044" s="58">
        <v>5765</v>
      </c>
      <c r="T1044" s="58">
        <v>275</v>
      </c>
      <c r="U1044" s="58">
        <v>4170</v>
      </c>
      <c r="V1044" s="58">
        <v>750</v>
      </c>
      <c r="W1044" s="58">
        <v>1020</v>
      </c>
      <c r="X1044" s="58">
        <v>1300</v>
      </c>
      <c r="Y1044" s="58">
        <v>1255</v>
      </c>
      <c r="Z1044" s="58">
        <v>1450</v>
      </c>
      <c r="AA1044" s="58">
        <v>1530</v>
      </c>
      <c r="AB1044" s="58">
        <v>1640</v>
      </c>
    </row>
    <row r="1045" spans="1:59">
      <c r="A1045" s="53">
        <v>42732</v>
      </c>
      <c r="B1045" s="57">
        <v>1300</v>
      </c>
      <c r="C1045" s="58">
        <v>1035</v>
      </c>
      <c r="D1045" s="58">
        <v>1165</v>
      </c>
      <c r="E1045" s="58">
        <v>1215</v>
      </c>
      <c r="F1045" s="58">
        <v>2615</v>
      </c>
      <c r="G1045" s="58">
        <v>5509</v>
      </c>
      <c r="H1045" s="58">
        <v>6627.181818181818</v>
      </c>
      <c r="I1045" s="58">
        <v>8070.818181818182</v>
      </c>
      <c r="J1045" s="58">
        <v>4650</v>
      </c>
      <c r="K1045" s="58">
        <v>4300</v>
      </c>
      <c r="L1045" s="58">
        <v>1250</v>
      </c>
      <c r="M1045" s="58">
        <v>965</v>
      </c>
      <c r="N1045" s="58">
        <v>2250</v>
      </c>
      <c r="O1045" s="58">
        <v>2085</v>
      </c>
      <c r="P1045" s="58">
        <v>3255</v>
      </c>
      <c r="Q1045" s="58">
        <v>3640</v>
      </c>
      <c r="R1045" s="58">
        <v>2315</v>
      </c>
      <c r="S1045" s="58">
        <v>5765</v>
      </c>
      <c r="T1045" s="58">
        <v>275</v>
      </c>
      <c r="U1045" s="58">
        <v>4170</v>
      </c>
      <c r="V1045" s="58">
        <v>745</v>
      </c>
      <c r="W1045" s="58">
        <v>1020</v>
      </c>
      <c r="X1045" s="58">
        <v>1300</v>
      </c>
      <c r="Y1045" s="58">
        <v>1255</v>
      </c>
      <c r="Z1045" s="58">
        <v>1450</v>
      </c>
      <c r="AA1045" s="58">
        <v>1530</v>
      </c>
      <c r="AB1045" s="58">
        <v>1640</v>
      </c>
    </row>
    <row r="1046" spans="1:59">
      <c r="A1046" s="53">
        <v>42739</v>
      </c>
      <c r="B1046" s="57">
        <v>1300</v>
      </c>
      <c r="C1046" s="58">
        <v>1035</v>
      </c>
      <c r="D1046" s="58">
        <v>1165</v>
      </c>
      <c r="E1046" s="58">
        <v>1215</v>
      </c>
      <c r="F1046" s="58">
        <v>2615</v>
      </c>
      <c r="G1046" s="58">
        <v>5705</v>
      </c>
      <c r="H1046" s="58">
        <v>6765</v>
      </c>
      <c r="I1046" s="58">
        <v>8235</v>
      </c>
      <c r="J1046" s="58">
        <v>4650</v>
      </c>
      <c r="K1046" s="58">
        <v>4300</v>
      </c>
      <c r="L1046" s="58">
        <v>1250</v>
      </c>
      <c r="M1046" s="58">
        <v>965</v>
      </c>
      <c r="N1046" s="58">
        <v>2250</v>
      </c>
      <c r="O1046" s="58">
        <v>2095</v>
      </c>
      <c r="P1046" s="58">
        <v>3255</v>
      </c>
      <c r="Q1046" s="58">
        <v>3725</v>
      </c>
      <c r="R1046" s="58">
        <v>2315</v>
      </c>
      <c r="S1046" s="58">
        <v>5765</v>
      </c>
      <c r="T1046" s="58">
        <v>275</v>
      </c>
      <c r="U1046" s="58">
        <v>4170</v>
      </c>
      <c r="V1046" s="58">
        <v>740</v>
      </c>
      <c r="W1046" s="58">
        <v>1030</v>
      </c>
      <c r="X1046" s="58">
        <v>1300</v>
      </c>
      <c r="Y1046" s="58">
        <v>1255</v>
      </c>
      <c r="Z1046" s="58">
        <v>1450</v>
      </c>
      <c r="AA1046" s="58">
        <v>1530</v>
      </c>
      <c r="AB1046" s="58">
        <v>1640</v>
      </c>
    </row>
    <row r="1047" spans="1:59">
      <c r="A1047" s="53">
        <v>42746</v>
      </c>
      <c r="B1047" s="57">
        <v>1300</v>
      </c>
      <c r="C1047" s="58">
        <v>1035</v>
      </c>
      <c r="D1047" s="58">
        <v>1165</v>
      </c>
      <c r="E1047" s="58">
        <v>1215</v>
      </c>
      <c r="F1047" s="58">
        <v>2615</v>
      </c>
      <c r="G1047" s="58">
        <v>5705</v>
      </c>
      <c r="H1047" s="58">
        <v>6810</v>
      </c>
      <c r="I1047" s="58">
        <v>8260</v>
      </c>
      <c r="J1047" s="58">
        <v>4650</v>
      </c>
      <c r="K1047" s="58">
        <v>4300</v>
      </c>
      <c r="L1047" s="58">
        <v>1250</v>
      </c>
      <c r="M1047" s="58">
        <v>970</v>
      </c>
      <c r="N1047" s="58">
        <v>2245</v>
      </c>
      <c r="O1047" s="58">
        <v>2100</v>
      </c>
      <c r="P1047" s="58">
        <v>3255</v>
      </c>
      <c r="Q1047" s="58">
        <v>3725</v>
      </c>
      <c r="R1047" s="58">
        <v>2315</v>
      </c>
      <c r="S1047" s="58">
        <v>1485</v>
      </c>
      <c r="T1047" s="58">
        <v>275</v>
      </c>
      <c r="U1047" s="58">
        <v>4170</v>
      </c>
      <c r="V1047" s="58">
        <v>740</v>
      </c>
      <c r="W1047" s="58">
        <v>1030</v>
      </c>
      <c r="X1047" s="58">
        <v>1300</v>
      </c>
      <c r="Y1047" s="58">
        <v>1255</v>
      </c>
      <c r="Z1047" s="58">
        <v>1450</v>
      </c>
      <c r="AA1047" s="58">
        <v>1530</v>
      </c>
      <c r="AB1047" s="54">
        <v>1640</v>
      </c>
    </row>
    <row r="1048" spans="1:59">
      <c r="A1048" s="53">
        <v>42753</v>
      </c>
      <c r="B1048" s="62">
        <v>1300</v>
      </c>
      <c r="C1048" s="62">
        <v>1025</v>
      </c>
      <c r="D1048" s="62">
        <v>1165</v>
      </c>
      <c r="E1048" s="62">
        <v>1215</v>
      </c>
      <c r="F1048" s="62">
        <v>2615</v>
      </c>
      <c r="G1048" s="62">
        <v>5675</v>
      </c>
      <c r="H1048" s="62">
        <v>6900</v>
      </c>
      <c r="I1048" s="62">
        <v>8355</v>
      </c>
      <c r="J1048" s="62">
        <v>4625</v>
      </c>
      <c r="K1048" s="62">
        <v>4300</v>
      </c>
      <c r="L1048" s="62">
        <v>1275</v>
      </c>
      <c r="M1048" s="62">
        <v>1035</v>
      </c>
      <c r="N1048" s="62">
        <v>2250</v>
      </c>
      <c r="O1048" s="62">
        <v>2160</v>
      </c>
      <c r="P1048" s="62">
        <v>3255</v>
      </c>
      <c r="Q1048" s="62">
        <v>3380</v>
      </c>
      <c r="R1048" s="62">
        <v>2315</v>
      </c>
      <c r="S1048" s="62">
        <v>1485</v>
      </c>
      <c r="T1048" s="62">
        <v>275</v>
      </c>
      <c r="U1048" s="62">
        <v>4170</v>
      </c>
      <c r="V1048" s="62">
        <v>740</v>
      </c>
      <c r="W1048" s="62">
        <v>1055</v>
      </c>
      <c r="X1048" s="62">
        <v>1275</v>
      </c>
      <c r="Y1048" s="62">
        <v>1255</v>
      </c>
      <c r="Z1048" s="62">
        <v>1450</v>
      </c>
      <c r="AA1048" s="62">
        <v>1530</v>
      </c>
      <c r="AB1048" s="62">
        <v>1640</v>
      </c>
    </row>
    <row r="1049" spans="1:59">
      <c r="A1049" s="53">
        <v>42760</v>
      </c>
      <c r="B1049" s="65">
        <v>1300</v>
      </c>
      <c r="C1049" s="65">
        <v>1025</v>
      </c>
      <c r="D1049" s="65">
        <v>1165</v>
      </c>
      <c r="E1049" s="65">
        <v>1215</v>
      </c>
      <c r="F1049" s="65">
        <v>2615</v>
      </c>
      <c r="G1049" s="65">
        <v>5775</v>
      </c>
      <c r="H1049" s="65">
        <v>6975</v>
      </c>
      <c r="I1049" s="65">
        <v>8355</v>
      </c>
      <c r="J1049" s="65">
        <v>4625</v>
      </c>
      <c r="K1049" s="65">
        <v>4300</v>
      </c>
      <c r="L1049" s="65">
        <v>1275</v>
      </c>
      <c r="M1049" s="65">
        <v>1070</v>
      </c>
      <c r="N1049" s="65">
        <v>2270</v>
      </c>
      <c r="O1049" s="65">
        <v>2175</v>
      </c>
      <c r="P1049" s="65">
        <v>3255</v>
      </c>
      <c r="Q1049" s="65">
        <v>3380</v>
      </c>
      <c r="R1049" s="65">
        <v>2315</v>
      </c>
      <c r="S1049" s="65">
        <v>1485</v>
      </c>
      <c r="T1049" s="65">
        <v>290</v>
      </c>
      <c r="U1049" s="65">
        <v>4170</v>
      </c>
      <c r="V1049" s="65">
        <v>740</v>
      </c>
      <c r="W1049" s="65">
        <v>1055</v>
      </c>
      <c r="X1049" s="65">
        <v>1155</v>
      </c>
      <c r="Y1049" s="65">
        <v>1255</v>
      </c>
      <c r="Z1049" s="65">
        <v>1450</v>
      </c>
      <c r="AA1049" s="65">
        <v>1530</v>
      </c>
      <c r="AB1049" s="65">
        <v>1640</v>
      </c>
    </row>
    <row r="1050" spans="1:59">
      <c r="A1050" s="53">
        <v>42767</v>
      </c>
      <c r="B1050" s="65">
        <v>1300</v>
      </c>
      <c r="C1050" s="65">
        <v>1025</v>
      </c>
      <c r="D1050" s="65">
        <v>1165</v>
      </c>
      <c r="E1050" s="65">
        <v>1215</v>
      </c>
      <c r="F1050" s="65">
        <v>2615</v>
      </c>
      <c r="G1050" s="65">
        <v>6015</v>
      </c>
      <c r="H1050" s="65">
        <v>7470</v>
      </c>
      <c r="I1050" s="65">
        <v>8620</v>
      </c>
      <c r="J1050" s="65">
        <v>4625</v>
      </c>
      <c r="K1050" s="65">
        <v>4300</v>
      </c>
      <c r="L1050" s="65">
        <v>1275</v>
      </c>
      <c r="M1050" s="65">
        <v>1080</v>
      </c>
      <c r="N1050" s="65">
        <v>2270</v>
      </c>
      <c r="O1050" s="65">
        <v>2185</v>
      </c>
      <c r="P1050" s="65">
        <v>3255</v>
      </c>
      <c r="Q1050" s="65">
        <v>3380</v>
      </c>
      <c r="R1050" s="65">
        <v>2315</v>
      </c>
      <c r="S1050" s="65">
        <v>1485</v>
      </c>
      <c r="T1050" s="65">
        <v>290</v>
      </c>
      <c r="U1050" s="65">
        <v>4170</v>
      </c>
      <c r="V1050" s="65">
        <v>750</v>
      </c>
      <c r="W1050" s="65">
        <v>1050</v>
      </c>
      <c r="X1050" s="65">
        <v>1285</v>
      </c>
      <c r="Y1050" s="65">
        <v>1255</v>
      </c>
      <c r="Z1050" s="65">
        <v>1470</v>
      </c>
      <c r="AA1050" s="65">
        <v>1569</v>
      </c>
      <c r="AB1050" s="65">
        <v>1671</v>
      </c>
    </row>
    <row r="1051" spans="1:59">
      <c r="A1051" s="53">
        <v>42774</v>
      </c>
      <c r="B1051" s="65">
        <v>1300</v>
      </c>
      <c r="C1051" s="65">
        <v>1025</v>
      </c>
      <c r="D1051" s="65">
        <v>1165</v>
      </c>
      <c r="E1051" s="65">
        <v>1215</v>
      </c>
      <c r="F1051" s="65">
        <v>2615</v>
      </c>
      <c r="G1051" s="65">
        <v>6070</v>
      </c>
      <c r="H1051" s="65">
        <v>7550</v>
      </c>
      <c r="I1051" s="65">
        <v>8620</v>
      </c>
      <c r="J1051" s="65">
        <v>4625</v>
      </c>
      <c r="K1051" s="65">
        <v>4300</v>
      </c>
      <c r="L1051" s="65">
        <v>1275</v>
      </c>
      <c r="M1051" s="65">
        <v>1080</v>
      </c>
      <c r="N1051" s="65">
        <v>2270</v>
      </c>
      <c r="O1051" s="65">
        <v>2185</v>
      </c>
      <c r="P1051" s="65">
        <v>3255</v>
      </c>
      <c r="Q1051" s="65">
        <v>3380</v>
      </c>
      <c r="R1051" s="65">
        <v>2315</v>
      </c>
      <c r="S1051" s="65">
        <v>1485</v>
      </c>
      <c r="T1051" s="65">
        <v>305</v>
      </c>
      <c r="U1051" s="65">
        <v>4170</v>
      </c>
      <c r="V1051" s="65">
        <v>750</v>
      </c>
      <c r="W1051" s="65">
        <v>970</v>
      </c>
      <c r="X1051" s="65">
        <v>1285</v>
      </c>
      <c r="Y1051" s="65">
        <v>1255</v>
      </c>
      <c r="Z1051" s="65">
        <v>1480</v>
      </c>
      <c r="AA1051" s="65">
        <v>1630</v>
      </c>
      <c r="AB1051" s="65">
        <v>1720</v>
      </c>
    </row>
    <row r="1052" spans="1:59">
      <c r="A1052" s="53">
        <v>42781</v>
      </c>
      <c r="B1052" s="65">
        <v>1300</v>
      </c>
      <c r="C1052" s="65">
        <v>1025</v>
      </c>
      <c r="D1052" s="65">
        <v>1165</v>
      </c>
      <c r="E1052" s="65">
        <v>1215</v>
      </c>
      <c r="F1052" s="65">
        <v>2615</v>
      </c>
      <c r="G1052" s="65">
        <v>6255</v>
      </c>
      <c r="H1052" s="65">
        <v>7620</v>
      </c>
      <c r="I1052" s="65">
        <v>8740</v>
      </c>
      <c r="J1052" s="65">
        <v>4625</v>
      </c>
      <c r="K1052" s="65">
        <v>4625</v>
      </c>
      <c r="L1052" s="65">
        <v>1275</v>
      </c>
      <c r="M1052" s="65">
        <v>1080</v>
      </c>
      <c r="N1052" s="65">
        <v>2270</v>
      </c>
      <c r="O1052" s="65">
        <v>2185</v>
      </c>
      <c r="P1052" s="65">
        <v>3255</v>
      </c>
      <c r="Q1052" s="65">
        <v>3380</v>
      </c>
      <c r="R1052" s="65">
        <v>2315</v>
      </c>
      <c r="S1052" s="65">
        <v>1485</v>
      </c>
      <c r="T1052" s="65">
        <v>305</v>
      </c>
      <c r="U1052" s="65">
        <v>4170</v>
      </c>
      <c r="V1052" s="65">
        <v>750</v>
      </c>
      <c r="W1052" s="65">
        <v>970</v>
      </c>
      <c r="X1052" s="65">
        <v>1285</v>
      </c>
      <c r="Y1052" s="65">
        <v>1255</v>
      </c>
      <c r="Z1052" s="65">
        <v>1480</v>
      </c>
      <c r="AA1052" s="65">
        <v>1630</v>
      </c>
      <c r="AB1052" s="65">
        <v>1720</v>
      </c>
    </row>
    <row r="1053" spans="1:59">
      <c r="A1053" s="53">
        <v>42788</v>
      </c>
      <c r="B1053" s="65">
        <v>1265</v>
      </c>
      <c r="C1053" s="65">
        <v>990</v>
      </c>
      <c r="D1053" s="65">
        <v>1165</v>
      </c>
      <c r="E1053" s="65">
        <v>1225</v>
      </c>
      <c r="F1053" s="65">
        <v>2615</v>
      </c>
      <c r="G1053" s="65">
        <v>6320</v>
      </c>
      <c r="H1053" s="65">
        <v>7420</v>
      </c>
      <c r="I1053" s="65">
        <v>8680</v>
      </c>
      <c r="J1053" s="65">
        <v>4625</v>
      </c>
      <c r="K1053" s="65">
        <v>4325</v>
      </c>
      <c r="L1053" s="65">
        <v>1700</v>
      </c>
      <c r="M1053" s="65">
        <v>1055</v>
      </c>
      <c r="N1053" s="65">
        <v>2415</v>
      </c>
      <c r="O1053" s="65">
        <v>2170</v>
      </c>
      <c r="P1053" s="65">
        <v>3290</v>
      </c>
      <c r="Q1053" s="65">
        <v>3340</v>
      </c>
      <c r="R1053" s="65">
        <v>2405</v>
      </c>
      <c r="S1053" s="65">
        <v>1470</v>
      </c>
      <c r="T1053" s="65">
        <v>320</v>
      </c>
      <c r="U1053" s="65">
        <v>4250</v>
      </c>
      <c r="V1053" s="65">
        <v>750</v>
      </c>
      <c r="W1053" s="65">
        <v>1025</v>
      </c>
      <c r="X1053" s="65">
        <v>1705</v>
      </c>
      <c r="Y1053" s="65">
        <v>1290</v>
      </c>
      <c r="Z1053" s="65">
        <v>1480</v>
      </c>
      <c r="AA1053" s="65">
        <v>1630</v>
      </c>
      <c r="AB1053" s="65">
        <v>1720</v>
      </c>
    </row>
    <row r="1054" spans="1:59">
      <c r="A1054" s="53">
        <v>42795</v>
      </c>
      <c r="B1054" s="65">
        <v>1265</v>
      </c>
      <c r="C1054" s="65">
        <v>1000</v>
      </c>
      <c r="D1054" s="65">
        <v>1165</v>
      </c>
      <c r="E1054" s="65">
        <v>1225</v>
      </c>
      <c r="F1054" s="65">
        <v>2625</v>
      </c>
      <c r="G1054" s="65">
        <v>6630</v>
      </c>
      <c r="H1054" s="65">
        <v>7735</v>
      </c>
      <c r="I1054" s="65">
        <v>8960</v>
      </c>
      <c r="J1054" s="65">
        <v>4875</v>
      </c>
      <c r="K1054" s="65">
        <v>4825</v>
      </c>
      <c r="L1054" s="65">
        <v>1700</v>
      </c>
      <c r="M1054" s="65">
        <v>1055</v>
      </c>
      <c r="N1054" s="65">
        <v>2335</v>
      </c>
      <c r="O1054" s="65">
        <v>2170</v>
      </c>
      <c r="P1054" s="65">
        <v>3290</v>
      </c>
      <c r="Q1054" s="65">
        <v>3340</v>
      </c>
      <c r="R1054" s="65">
        <v>2450</v>
      </c>
      <c r="S1054" s="65">
        <v>1470</v>
      </c>
      <c r="T1054" s="65">
        <v>320</v>
      </c>
      <c r="U1054" s="65">
        <v>4250</v>
      </c>
      <c r="V1054" s="65">
        <v>750</v>
      </c>
      <c r="W1054" s="65">
        <v>1025</v>
      </c>
      <c r="X1054" s="65">
        <v>1710</v>
      </c>
      <c r="Y1054" s="65">
        <v>1290</v>
      </c>
      <c r="Z1054" s="65">
        <v>1480</v>
      </c>
      <c r="AA1054" s="65">
        <v>1630</v>
      </c>
      <c r="AB1054" s="65">
        <v>1720</v>
      </c>
    </row>
    <row r="1055" spans="1:59">
      <c r="A1055" s="53">
        <v>42802</v>
      </c>
      <c r="B1055" s="65">
        <v>1265</v>
      </c>
      <c r="C1055" s="65">
        <v>1000</v>
      </c>
      <c r="D1055" s="65">
        <v>1165</v>
      </c>
      <c r="E1055" s="65">
        <v>1225</v>
      </c>
      <c r="F1055" s="65">
        <v>2625</v>
      </c>
      <c r="G1055" s="65">
        <v>6620</v>
      </c>
      <c r="H1055" s="65">
        <v>7785</v>
      </c>
      <c r="I1055" s="65">
        <v>9010</v>
      </c>
      <c r="J1055" s="65">
        <v>4875</v>
      </c>
      <c r="K1055" s="65">
        <v>4700</v>
      </c>
      <c r="L1055" s="65">
        <v>1700</v>
      </c>
      <c r="M1055" s="65">
        <v>1055</v>
      </c>
      <c r="N1055" s="65">
        <v>2385</v>
      </c>
      <c r="O1055" s="65">
        <v>2170</v>
      </c>
      <c r="P1055" s="65">
        <v>3290</v>
      </c>
      <c r="Q1055" s="65">
        <v>3340</v>
      </c>
      <c r="R1055" s="65">
        <v>2450</v>
      </c>
      <c r="S1055" s="65">
        <v>1470</v>
      </c>
      <c r="T1055" s="65">
        <v>320</v>
      </c>
      <c r="U1055" s="65">
        <v>4250</v>
      </c>
      <c r="V1055" s="65">
        <v>735</v>
      </c>
      <c r="W1055" s="65">
        <v>1025</v>
      </c>
      <c r="X1055" s="65">
        <v>1955</v>
      </c>
      <c r="Y1055" s="65">
        <v>1290</v>
      </c>
      <c r="Z1055" s="65">
        <v>1480</v>
      </c>
      <c r="AA1055" s="65">
        <v>1630</v>
      </c>
      <c r="AB1055" s="65">
        <v>1720</v>
      </c>
    </row>
    <row r="1056" spans="1:59">
      <c r="A1056" s="53">
        <v>42809</v>
      </c>
      <c r="B1056" s="63">
        <v>1265</v>
      </c>
      <c r="C1056" s="63">
        <v>1000</v>
      </c>
      <c r="D1056" s="63">
        <v>1165</v>
      </c>
      <c r="E1056" s="63">
        <v>1225</v>
      </c>
      <c r="F1056" s="63">
        <v>2625</v>
      </c>
      <c r="G1056" s="63">
        <v>7130</v>
      </c>
      <c r="H1056" s="63">
        <v>8195</v>
      </c>
      <c r="I1056" s="63">
        <v>9380</v>
      </c>
      <c r="J1056" s="63">
        <v>4925</v>
      </c>
      <c r="K1056" s="63">
        <v>4825</v>
      </c>
      <c r="L1056" s="63">
        <v>1700</v>
      </c>
      <c r="M1056" s="63">
        <v>1055</v>
      </c>
      <c r="N1056" s="63">
        <v>2375</v>
      </c>
      <c r="O1056" s="63">
        <v>2170</v>
      </c>
      <c r="P1056" s="63">
        <v>3290</v>
      </c>
      <c r="Q1056" s="63">
        <v>3340</v>
      </c>
      <c r="R1056" s="63">
        <v>2450</v>
      </c>
      <c r="S1056" s="63">
        <v>1470</v>
      </c>
      <c r="T1056" s="63">
        <v>335</v>
      </c>
      <c r="U1056" s="63">
        <v>4250</v>
      </c>
      <c r="V1056" s="63">
        <v>735</v>
      </c>
      <c r="W1056" s="63">
        <v>1025</v>
      </c>
      <c r="X1056" s="63">
        <v>1935</v>
      </c>
      <c r="Y1056" s="63">
        <v>1290</v>
      </c>
      <c r="Z1056" s="63">
        <v>1480</v>
      </c>
      <c r="AA1056" s="63">
        <v>1630</v>
      </c>
      <c r="AB1056" s="63">
        <v>1720</v>
      </c>
    </row>
    <row r="1057" spans="1:59">
      <c r="A1057" s="53">
        <v>42816</v>
      </c>
      <c r="B1057" s="63">
        <v>1265</v>
      </c>
      <c r="C1057" s="63">
        <v>1000</v>
      </c>
      <c r="D1057" s="63">
        <v>1165</v>
      </c>
      <c r="E1057" s="63">
        <v>1225</v>
      </c>
      <c r="F1057" s="63">
        <v>2710</v>
      </c>
      <c r="G1057" s="63">
        <v>6840</v>
      </c>
      <c r="H1057" s="63">
        <v>7945</v>
      </c>
      <c r="I1057" s="63">
        <v>9300</v>
      </c>
      <c r="J1057" s="63">
        <v>6200</v>
      </c>
      <c r="K1057" s="63">
        <v>4825</v>
      </c>
      <c r="L1057" s="63">
        <v>1700</v>
      </c>
      <c r="M1057" s="63">
        <v>1040</v>
      </c>
      <c r="N1057" s="63">
        <v>2360</v>
      </c>
      <c r="O1057" s="63">
        <v>2160</v>
      </c>
      <c r="P1057" s="63">
        <v>3290</v>
      </c>
      <c r="Q1057" s="63">
        <v>3350</v>
      </c>
      <c r="R1057" s="63">
        <v>2460</v>
      </c>
      <c r="S1057" s="63">
        <v>1470</v>
      </c>
      <c r="T1057" s="63">
        <v>335</v>
      </c>
      <c r="U1057" s="63">
        <v>4240</v>
      </c>
      <c r="V1057" s="63">
        <v>700</v>
      </c>
      <c r="W1057" s="63">
        <v>1010</v>
      </c>
      <c r="X1057" s="63">
        <v>1745</v>
      </c>
      <c r="Y1057" s="63">
        <v>1265</v>
      </c>
      <c r="Z1057" s="63">
        <v>1480</v>
      </c>
      <c r="AA1057" s="63">
        <v>1630</v>
      </c>
      <c r="AB1057" s="63">
        <v>1720</v>
      </c>
    </row>
    <row r="1058" spans="1:59">
      <c r="A1058" s="53">
        <v>42823</v>
      </c>
      <c r="B1058" s="63">
        <v>1265</v>
      </c>
      <c r="C1058" s="63">
        <v>1000</v>
      </c>
      <c r="D1058" s="63">
        <v>1165</v>
      </c>
      <c r="E1058" s="63">
        <v>1225</v>
      </c>
      <c r="F1058" s="63">
        <v>2710</v>
      </c>
      <c r="G1058" s="63">
        <v>7020</v>
      </c>
      <c r="H1058" s="63">
        <v>8040</v>
      </c>
      <c r="I1058" s="63">
        <v>9400</v>
      </c>
      <c r="J1058" s="63">
        <v>6200</v>
      </c>
      <c r="K1058" s="63">
        <v>4825</v>
      </c>
      <c r="L1058" s="63">
        <v>1700</v>
      </c>
      <c r="M1058" s="63">
        <v>1040</v>
      </c>
      <c r="N1058" s="63">
        <v>2360</v>
      </c>
      <c r="O1058" s="63">
        <v>2160</v>
      </c>
      <c r="P1058" s="63">
        <v>3290</v>
      </c>
      <c r="Q1058" s="63">
        <v>3350</v>
      </c>
      <c r="R1058" s="63">
        <v>2460</v>
      </c>
      <c r="S1058" s="63">
        <v>1470</v>
      </c>
      <c r="T1058" s="63">
        <v>330</v>
      </c>
      <c r="U1058" s="63">
        <v>4240</v>
      </c>
      <c r="V1058" s="63">
        <v>700</v>
      </c>
      <c r="W1058" s="63">
        <v>995</v>
      </c>
      <c r="X1058" s="63">
        <v>1720</v>
      </c>
      <c r="Y1058" s="63">
        <v>1265</v>
      </c>
      <c r="Z1058" s="63">
        <v>1480</v>
      </c>
      <c r="AA1058" s="63">
        <v>1630</v>
      </c>
      <c r="AB1058" s="63">
        <v>1720</v>
      </c>
      <c r="AC1058" s="56"/>
      <c r="AD1058" s="56"/>
      <c r="AE1058" s="56"/>
      <c r="AF1058" s="56"/>
      <c r="AG1058" s="56"/>
      <c r="AH1058" s="56"/>
      <c r="AI1058" s="56"/>
      <c r="AJ1058" s="56"/>
      <c r="AK1058" s="56"/>
      <c r="AL1058" s="56"/>
      <c r="AM1058" s="56"/>
      <c r="AN1058" s="56"/>
      <c r="AO1058" s="56"/>
      <c r="AP1058" s="56"/>
      <c r="AQ1058" s="56"/>
      <c r="AR1058" s="56"/>
      <c r="AS1058" s="56"/>
      <c r="AT1058" s="56"/>
      <c r="AU1058" s="56"/>
      <c r="AV1058" s="56"/>
      <c r="AW1058" s="56"/>
      <c r="AX1058" s="56"/>
      <c r="AY1058" s="56"/>
      <c r="AZ1058" s="56"/>
      <c r="BA1058" s="56"/>
      <c r="BB1058" s="56"/>
      <c r="BC1058" s="56"/>
      <c r="BD1058" s="56"/>
      <c r="BE1058" s="56"/>
      <c r="BF1058" s="56"/>
      <c r="BG1058" s="56"/>
    </row>
    <row r="1059" spans="1:59">
      <c r="A1059" s="53">
        <v>42830</v>
      </c>
      <c r="B1059" s="63">
        <v>1265</v>
      </c>
      <c r="C1059" s="63">
        <v>1000</v>
      </c>
      <c r="D1059" s="63">
        <v>1165</v>
      </c>
      <c r="E1059" s="63">
        <v>1225</v>
      </c>
      <c r="F1059" s="63">
        <v>2710</v>
      </c>
      <c r="G1059" s="63">
        <v>7090</v>
      </c>
      <c r="H1059" s="63">
        <v>8040</v>
      </c>
      <c r="I1059" s="63">
        <v>9400</v>
      </c>
      <c r="J1059" s="63">
        <v>6200</v>
      </c>
      <c r="K1059" s="63">
        <v>5150</v>
      </c>
      <c r="L1059" s="63">
        <v>1700</v>
      </c>
      <c r="M1059" s="63">
        <v>1040</v>
      </c>
      <c r="N1059" s="63">
        <v>2370</v>
      </c>
      <c r="O1059" s="63">
        <v>2155</v>
      </c>
      <c r="P1059" s="63">
        <v>3290</v>
      </c>
      <c r="Q1059" s="63">
        <v>3350</v>
      </c>
      <c r="R1059" s="63">
        <v>2460</v>
      </c>
      <c r="S1059" s="63">
        <v>1470</v>
      </c>
      <c r="T1059" s="63">
        <v>330</v>
      </c>
      <c r="U1059" s="63">
        <v>4240</v>
      </c>
      <c r="V1059" s="63">
        <v>690</v>
      </c>
      <c r="W1059" s="63">
        <v>925</v>
      </c>
      <c r="X1059" s="63">
        <v>1720</v>
      </c>
      <c r="Y1059" s="63">
        <v>1265</v>
      </c>
      <c r="Z1059" s="63">
        <v>1480</v>
      </c>
      <c r="AA1059" s="63">
        <v>1630</v>
      </c>
      <c r="AB1059" s="63">
        <v>1720</v>
      </c>
    </row>
    <row r="1060" spans="1:59">
      <c r="A1060" s="53">
        <v>42837</v>
      </c>
      <c r="B1060" s="63">
        <v>1220</v>
      </c>
      <c r="C1060" s="63">
        <v>980</v>
      </c>
      <c r="D1060" s="63">
        <v>1170</v>
      </c>
      <c r="E1060" s="63">
        <v>1350</v>
      </c>
      <c r="F1060" s="63">
        <v>2645</v>
      </c>
      <c r="G1060" s="63">
        <v>7375</v>
      </c>
      <c r="H1060" s="63">
        <v>7920</v>
      </c>
      <c r="I1060" s="63">
        <v>9280</v>
      </c>
      <c r="J1060" s="63">
        <v>6675</v>
      </c>
      <c r="K1060" s="63">
        <v>5135</v>
      </c>
      <c r="L1060" s="63">
        <v>1765</v>
      </c>
      <c r="M1060" s="63">
        <v>1010</v>
      </c>
      <c r="N1060" s="63">
        <v>2335</v>
      </c>
      <c r="O1060" s="63">
        <v>2150</v>
      </c>
      <c r="P1060" s="63">
        <v>3290</v>
      </c>
      <c r="Q1060" s="63">
        <v>3460</v>
      </c>
      <c r="R1060" s="63">
        <v>2560</v>
      </c>
      <c r="S1060" s="63">
        <v>1495</v>
      </c>
      <c r="T1060" s="63">
        <v>330</v>
      </c>
      <c r="U1060" s="63">
        <v>4300</v>
      </c>
      <c r="V1060" s="63">
        <v>675</v>
      </c>
      <c r="W1060" s="63">
        <v>900</v>
      </c>
      <c r="X1060" s="63">
        <v>1785</v>
      </c>
      <c r="Y1060" s="63">
        <v>1490</v>
      </c>
      <c r="Z1060" s="63">
        <v>1480</v>
      </c>
      <c r="AA1060" s="63">
        <v>1630</v>
      </c>
      <c r="AB1060" s="63">
        <v>1720</v>
      </c>
    </row>
    <row r="1061" spans="1:59">
      <c r="A1061" s="53">
        <v>42844</v>
      </c>
      <c r="B1061" s="63">
        <v>1220</v>
      </c>
      <c r="C1061" s="63">
        <v>980</v>
      </c>
      <c r="D1061" s="63">
        <v>1180</v>
      </c>
      <c r="E1061" s="63">
        <v>1355</v>
      </c>
      <c r="F1061" s="63">
        <v>2645</v>
      </c>
      <c r="G1061" s="63">
        <v>7255</v>
      </c>
      <c r="H1061" s="63">
        <v>8210</v>
      </c>
      <c r="I1061" s="63">
        <v>9480</v>
      </c>
      <c r="J1061" s="63">
        <v>6450</v>
      </c>
      <c r="K1061" s="63">
        <v>5135</v>
      </c>
      <c r="L1061" s="63">
        <v>1735</v>
      </c>
      <c r="M1061" s="63">
        <v>1010</v>
      </c>
      <c r="N1061" s="63">
        <v>2315</v>
      </c>
      <c r="O1061" s="63">
        <v>2160</v>
      </c>
      <c r="P1061" s="63">
        <v>3290</v>
      </c>
      <c r="Q1061" s="63">
        <v>3435</v>
      </c>
      <c r="R1061" s="63">
        <v>2560</v>
      </c>
      <c r="S1061" s="63">
        <v>1495</v>
      </c>
      <c r="T1061" s="63">
        <v>330</v>
      </c>
      <c r="U1061" s="63">
        <v>4300</v>
      </c>
      <c r="V1061" s="63">
        <v>675</v>
      </c>
      <c r="W1061" s="63">
        <v>910</v>
      </c>
      <c r="X1061" s="63">
        <v>1810</v>
      </c>
      <c r="Y1061" s="63">
        <v>1520</v>
      </c>
      <c r="Z1061" s="63">
        <v>1480</v>
      </c>
      <c r="AA1061" s="63">
        <v>1630</v>
      </c>
      <c r="AB1061" s="63">
        <v>1720</v>
      </c>
    </row>
    <row r="1062" spans="1:59">
      <c r="A1062" s="53">
        <v>42851</v>
      </c>
      <c r="B1062" s="63">
        <v>1220</v>
      </c>
      <c r="C1062" s="63">
        <v>980</v>
      </c>
      <c r="D1062" s="63">
        <v>1180</v>
      </c>
      <c r="E1062" s="63">
        <v>1355</v>
      </c>
      <c r="F1062" s="63">
        <v>2635</v>
      </c>
      <c r="G1062" s="63">
        <v>7225</v>
      </c>
      <c r="H1062" s="63">
        <v>8325</v>
      </c>
      <c r="I1062" s="63">
        <v>9195</v>
      </c>
      <c r="J1062" s="63">
        <v>6525</v>
      </c>
      <c r="K1062" s="63">
        <v>5065</v>
      </c>
      <c r="L1062" s="63">
        <v>1735</v>
      </c>
      <c r="M1062" s="63">
        <v>1005</v>
      </c>
      <c r="N1062" s="63">
        <v>2305</v>
      </c>
      <c r="O1062" s="63">
        <v>2140</v>
      </c>
      <c r="P1062" s="63">
        <v>3290</v>
      </c>
      <c r="Q1062" s="63">
        <v>3435</v>
      </c>
      <c r="R1062" s="63">
        <v>2560</v>
      </c>
      <c r="S1062" s="63">
        <v>1495</v>
      </c>
      <c r="T1062" s="63">
        <v>330</v>
      </c>
      <c r="U1062" s="63">
        <v>4250</v>
      </c>
      <c r="V1062" s="63">
        <v>695</v>
      </c>
      <c r="W1062" s="63">
        <v>930</v>
      </c>
      <c r="X1062" s="63">
        <v>1810</v>
      </c>
      <c r="Y1062" s="63">
        <v>1475</v>
      </c>
      <c r="Z1062" s="63">
        <v>1480</v>
      </c>
      <c r="AA1062" s="63">
        <v>1630</v>
      </c>
      <c r="AB1062" s="63">
        <v>1720</v>
      </c>
    </row>
    <row r="1063" spans="1:59">
      <c r="A1063" s="53">
        <v>42858</v>
      </c>
      <c r="B1063" s="63">
        <v>1220</v>
      </c>
      <c r="C1063" s="63">
        <v>970</v>
      </c>
      <c r="D1063" s="63">
        <v>1180</v>
      </c>
      <c r="E1063" s="63">
        <v>1340</v>
      </c>
      <c r="F1063" s="63">
        <v>2635</v>
      </c>
      <c r="G1063" s="63">
        <v>7330</v>
      </c>
      <c r="H1063" s="63">
        <v>8280</v>
      </c>
      <c r="I1063" s="63">
        <v>9530</v>
      </c>
      <c r="J1063" s="63">
        <v>6650</v>
      </c>
      <c r="K1063" s="63">
        <v>5235</v>
      </c>
      <c r="L1063" s="63">
        <v>1765</v>
      </c>
      <c r="M1063" s="63">
        <v>1010</v>
      </c>
      <c r="N1063" s="63">
        <v>2300</v>
      </c>
      <c r="O1063" s="63">
        <v>2160</v>
      </c>
      <c r="P1063" s="63">
        <v>3290</v>
      </c>
      <c r="Q1063" s="63">
        <v>3405</v>
      </c>
      <c r="R1063" s="63">
        <v>2520</v>
      </c>
      <c r="S1063" s="63">
        <v>1505</v>
      </c>
      <c r="T1063" s="63">
        <v>320</v>
      </c>
      <c r="U1063" s="63">
        <v>4200</v>
      </c>
      <c r="V1063" s="63">
        <v>720</v>
      </c>
      <c r="W1063" s="63">
        <v>895</v>
      </c>
      <c r="X1063" s="63">
        <v>1745</v>
      </c>
      <c r="Y1063" s="63">
        <v>1535</v>
      </c>
      <c r="Z1063" s="63">
        <v>1480</v>
      </c>
      <c r="AA1063" s="63">
        <v>1630</v>
      </c>
      <c r="AB1063" s="63">
        <v>1720</v>
      </c>
    </row>
    <row r="1064" spans="1:59">
      <c r="A1064" s="53">
        <v>42865</v>
      </c>
      <c r="B1064" s="63">
        <v>1220</v>
      </c>
      <c r="C1064" s="63">
        <v>970</v>
      </c>
      <c r="D1064" s="63">
        <v>1180</v>
      </c>
      <c r="E1064" s="63">
        <v>1340</v>
      </c>
      <c r="F1064" s="63">
        <v>2645</v>
      </c>
      <c r="G1064" s="63">
        <v>7200</v>
      </c>
      <c r="H1064" s="63">
        <v>8090</v>
      </c>
      <c r="I1064" s="63">
        <v>9340</v>
      </c>
      <c r="J1064" s="63">
        <v>6250</v>
      </c>
      <c r="K1064" s="63">
        <v>5235</v>
      </c>
      <c r="L1064" s="63">
        <v>1765</v>
      </c>
      <c r="M1064" s="63">
        <v>1015</v>
      </c>
      <c r="N1064" s="63">
        <v>2315</v>
      </c>
      <c r="O1064" s="63">
        <v>2170</v>
      </c>
      <c r="P1064" s="63">
        <v>3290</v>
      </c>
      <c r="Q1064" s="63">
        <v>3405</v>
      </c>
      <c r="R1064" s="63">
        <v>2560</v>
      </c>
      <c r="S1064" s="63">
        <v>1505</v>
      </c>
      <c r="T1064" s="63">
        <v>315</v>
      </c>
      <c r="U1064" s="63">
        <v>4200</v>
      </c>
      <c r="V1064" s="63">
        <v>660</v>
      </c>
      <c r="W1064" s="63">
        <v>815</v>
      </c>
      <c r="X1064" s="63">
        <v>1695</v>
      </c>
      <c r="Y1064" s="63">
        <v>1475</v>
      </c>
      <c r="Z1064" s="63">
        <v>1480</v>
      </c>
      <c r="AA1064" s="63">
        <v>1630</v>
      </c>
      <c r="AB1064" s="63">
        <v>1720</v>
      </c>
    </row>
    <row r="1065" spans="1:59">
      <c r="A1065" s="53">
        <v>42872</v>
      </c>
      <c r="B1065" s="57">
        <v>1220</v>
      </c>
      <c r="C1065" s="58">
        <v>970</v>
      </c>
      <c r="D1065" s="58">
        <v>1180</v>
      </c>
      <c r="E1065" s="58">
        <v>1340</v>
      </c>
      <c r="F1065" s="58">
        <v>2645</v>
      </c>
      <c r="G1065" s="58">
        <v>7165</v>
      </c>
      <c r="H1065" s="58">
        <v>8240</v>
      </c>
      <c r="I1065" s="58">
        <v>9640</v>
      </c>
      <c r="J1065" s="58">
        <v>6125</v>
      </c>
      <c r="K1065" s="58">
        <v>5235</v>
      </c>
      <c r="L1065" s="58">
        <v>1765</v>
      </c>
      <c r="M1065" s="58">
        <v>1035</v>
      </c>
      <c r="N1065" s="58">
        <v>2350</v>
      </c>
      <c r="O1065" s="58">
        <v>2395</v>
      </c>
      <c r="P1065" s="58">
        <v>3290</v>
      </c>
      <c r="Q1065" s="58">
        <v>3405</v>
      </c>
      <c r="R1065" s="58">
        <v>2560</v>
      </c>
      <c r="S1065" s="58">
        <v>1505</v>
      </c>
      <c r="T1065" s="58">
        <v>315</v>
      </c>
      <c r="U1065" s="58">
        <v>4200</v>
      </c>
      <c r="V1065" s="58">
        <v>660</v>
      </c>
      <c r="W1065" s="58">
        <v>820</v>
      </c>
      <c r="X1065" s="58">
        <v>1515</v>
      </c>
      <c r="Y1065" s="58">
        <v>1475</v>
      </c>
      <c r="Z1065" s="58">
        <v>1480</v>
      </c>
      <c r="AA1065" s="58">
        <v>1630</v>
      </c>
      <c r="AB1065" s="58">
        <v>1720</v>
      </c>
    </row>
    <row r="1066" spans="1:59">
      <c r="A1066" s="53">
        <v>42879</v>
      </c>
      <c r="B1066" s="57">
        <v>1220</v>
      </c>
      <c r="C1066" s="58">
        <v>970</v>
      </c>
      <c r="D1066" s="58">
        <v>1180</v>
      </c>
      <c r="E1066" s="58">
        <v>1340</v>
      </c>
      <c r="F1066" s="58">
        <v>2645</v>
      </c>
      <c r="G1066" s="58">
        <v>6930</v>
      </c>
      <c r="H1066" s="58">
        <v>8150</v>
      </c>
      <c r="I1066" s="58">
        <v>9590</v>
      </c>
      <c r="J1066" s="58">
        <v>6125</v>
      </c>
      <c r="K1066" s="58">
        <v>5200</v>
      </c>
      <c r="L1066" s="58">
        <v>1735</v>
      </c>
      <c r="M1066" s="58">
        <v>1035</v>
      </c>
      <c r="N1066" s="58">
        <v>2350</v>
      </c>
      <c r="O1066" s="58">
        <v>2395</v>
      </c>
      <c r="P1066" s="58">
        <v>3290</v>
      </c>
      <c r="Q1066" s="58">
        <v>3405</v>
      </c>
      <c r="R1066" s="58">
        <v>2560</v>
      </c>
      <c r="S1066" s="58">
        <v>1505</v>
      </c>
      <c r="T1066" s="58">
        <v>315</v>
      </c>
      <c r="U1066" s="58">
        <v>4200</v>
      </c>
      <c r="V1066" s="58">
        <v>660</v>
      </c>
      <c r="W1066" s="58">
        <v>820</v>
      </c>
      <c r="X1066" s="58">
        <v>1475</v>
      </c>
      <c r="Y1066" s="58">
        <v>1475</v>
      </c>
      <c r="Z1066" s="58">
        <v>1480</v>
      </c>
      <c r="AA1066" s="58">
        <v>1630</v>
      </c>
      <c r="AB1066" s="58">
        <v>1720</v>
      </c>
    </row>
    <row r="1067" spans="1:59">
      <c r="A1067" s="53">
        <v>42886</v>
      </c>
      <c r="B1067" s="57">
        <v>1220</v>
      </c>
      <c r="C1067" s="58">
        <v>970</v>
      </c>
      <c r="D1067" s="58">
        <v>1170</v>
      </c>
      <c r="E1067" s="58">
        <v>1340</v>
      </c>
      <c r="F1067" s="58">
        <v>2645</v>
      </c>
      <c r="G1067" s="58">
        <v>6710</v>
      </c>
      <c r="H1067" s="58">
        <v>8150</v>
      </c>
      <c r="I1067" s="58">
        <v>9590</v>
      </c>
      <c r="J1067" s="58">
        <v>5875</v>
      </c>
      <c r="K1067" s="58">
        <v>4965</v>
      </c>
      <c r="L1067" s="58">
        <v>1600</v>
      </c>
      <c r="M1067" s="58">
        <v>970</v>
      </c>
      <c r="N1067" s="58">
        <v>2270</v>
      </c>
      <c r="O1067" s="58">
        <v>2275</v>
      </c>
      <c r="P1067" s="58">
        <v>3290</v>
      </c>
      <c r="Q1067" s="58">
        <v>3405</v>
      </c>
      <c r="R1067" s="58">
        <v>2560</v>
      </c>
      <c r="S1067" s="58">
        <v>1505</v>
      </c>
      <c r="T1067" s="58">
        <v>315</v>
      </c>
      <c r="U1067" s="58">
        <v>4200</v>
      </c>
      <c r="V1067" s="58">
        <v>660</v>
      </c>
      <c r="W1067" s="58">
        <v>825</v>
      </c>
      <c r="X1067" s="58">
        <v>1475</v>
      </c>
      <c r="Y1067" s="58">
        <v>1475</v>
      </c>
      <c r="Z1067" s="58">
        <v>1480</v>
      </c>
      <c r="AA1067" s="58">
        <v>1630</v>
      </c>
      <c r="AB1067" s="58">
        <v>1720</v>
      </c>
      <c r="AC1067" s="56"/>
      <c r="AD1067" s="56"/>
      <c r="AE1067" s="56"/>
      <c r="AF1067" s="56"/>
      <c r="AG1067" s="56"/>
      <c r="AH1067" s="56"/>
      <c r="AI1067" s="56"/>
      <c r="AJ1067" s="56"/>
      <c r="AK1067" s="56"/>
      <c r="AL1067" s="56"/>
      <c r="AM1067" s="56"/>
      <c r="AN1067" s="56"/>
      <c r="AO1067" s="56"/>
      <c r="AP1067" s="56"/>
      <c r="AQ1067" s="56"/>
      <c r="AR1067" s="56"/>
      <c r="AS1067" s="56"/>
      <c r="AT1067" s="56"/>
      <c r="AU1067" s="56"/>
      <c r="AV1067" s="56"/>
      <c r="AW1067" s="56"/>
      <c r="AX1067" s="56"/>
      <c r="AY1067" s="56"/>
      <c r="AZ1067" s="56"/>
      <c r="BA1067" s="56"/>
      <c r="BB1067" s="56"/>
      <c r="BC1067" s="56"/>
      <c r="BD1067" s="56"/>
      <c r="BE1067" s="56"/>
      <c r="BF1067" s="56"/>
      <c r="BG1067" s="56"/>
    </row>
    <row r="1068" spans="1:59">
      <c r="A1068" s="53">
        <v>42893</v>
      </c>
      <c r="B1068" s="63">
        <v>1220</v>
      </c>
      <c r="C1068" s="63">
        <v>970</v>
      </c>
      <c r="D1068" s="63">
        <v>1170</v>
      </c>
      <c r="E1068" s="63">
        <v>1340</v>
      </c>
      <c r="F1068" s="63">
        <v>2645</v>
      </c>
      <c r="G1068" s="63">
        <v>6640</v>
      </c>
      <c r="H1068" s="63">
        <v>7720</v>
      </c>
      <c r="I1068" s="63">
        <v>9080</v>
      </c>
      <c r="J1068" s="63">
        <v>5750</v>
      </c>
      <c r="K1068" s="63">
        <v>4965</v>
      </c>
      <c r="L1068" s="63">
        <v>1600</v>
      </c>
      <c r="M1068" s="63">
        <v>965</v>
      </c>
      <c r="N1068" s="63">
        <v>2225</v>
      </c>
      <c r="O1068" s="63">
        <v>2280</v>
      </c>
      <c r="P1068" s="63">
        <v>3290</v>
      </c>
      <c r="Q1068" s="63">
        <v>3405</v>
      </c>
      <c r="R1068" s="63">
        <v>2560</v>
      </c>
      <c r="S1068" s="63">
        <v>1505</v>
      </c>
      <c r="T1068" s="63">
        <v>315</v>
      </c>
      <c r="U1068" s="63">
        <v>4200</v>
      </c>
      <c r="V1068" s="63">
        <v>660</v>
      </c>
      <c r="W1068" s="63">
        <v>825</v>
      </c>
      <c r="X1068" s="63">
        <v>1475</v>
      </c>
      <c r="Y1068" s="63">
        <v>1475</v>
      </c>
      <c r="Z1068" s="63">
        <v>1480</v>
      </c>
      <c r="AA1068" s="63">
        <v>1630</v>
      </c>
      <c r="AB1068" s="63">
        <v>1720</v>
      </c>
    </row>
    <row r="1069" spans="1:59">
      <c r="A1069" s="53">
        <v>42900</v>
      </c>
      <c r="B1069" s="63">
        <v>1220</v>
      </c>
      <c r="C1069" s="63">
        <v>970</v>
      </c>
      <c r="D1069" s="63">
        <v>1170</v>
      </c>
      <c r="E1069" s="63">
        <v>1340</v>
      </c>
      <c r="F1069" s="63">
        <v>2645</v>
      </c>
      <c r="G1069" s="63">
        <v>6520</v>
      </c>
      <c r="H1069" s="63">
        <v>7600</v>
      </c>
      <c r="I1069" s="63">
        <v>8960</v>
      </c>
      <c r="J1069" s="63">
        <v>5225</v>
      </c>
      <c r="K1069" s="63">
        <v>4565</v>
      </c>
      <c r="L1069" s="63">
        <v>1500</v>
      </c>
      <c r="M1069" s="63">
        <v>945</v>
      </c>
      <c r="N1069" s="63">
        <v>2165</v>
      </c>
      <c r="O1069" s="63">
        <v>2290</v>
      </c>
      <c r="P1069" s="63">
        <v>3290</v>
      </c>
      <c r="Q1069" s="63">
        <v>3405</v>
      </c>
      <c r="R1069" s="63">
        <v>2560</v>
      </c>
      <c r="S1069" s="63">
        <v>1505</v>
      </c>
      <c r="T1069" s="63">
        <v>315</v>
      </c>
      <c r="U1069" s="63">
        <v>4200</v>
      </c>
      <c r="V1069" s="63">
        <v>660</v>
      </c>
      <c r="W1069" s="63">
        <v>825</v>
      </c>
      <c r="X1069" s="63">
        <v>1475</v>
      </c>
      <c r="Y1069" s="63">
        <v>1475</v>
      </c>
      <c r="Z1069" s="63">
        <v>1480</v>
      </c>
      <c r="AA1069" s="63">
        <v>1630</v>
      </c>
      <c r="AB1069" s="63">
        <v>1720</v>
      </c>
    </row>
    <row r="1070" spans="1:59">
      <c r="A1070" s="53">
        <v>42907</v>
      </c>
      <c r="B1070" s="63">
        <v>1220</v>
      </c>
      <c r="C1070" s="63">
        <v>970</v>
      </c>
      <c r="D1070" s="63">
        <v>1170</v>
      </c>
      <c r="E1070" s="63">
        <v>1340</v>
      </c>
      <c r="F1070" s="63">
        <v>2645</v>
      </c>
      <c r="G1070" s="63">
        <v>6520</v>
      </c>
      <c r="H1070" s="63">
        <v>7580</v>
      </c>
      <c r="I1070" s="63">
        <v>8960</v>
      </c>
      <c r="J1070" s="63">
        <v>5225</v>
      </c>
      <c r="K1070" s="63">
        <v>4565</v>
      </c>
      <c r="L1070" s="63">
        <v>1500</v>
      </c>
      <c r="M1070" s="63">
        <v>930</v>
      </c>
      <c r="N1070" s="63">
        <v>2165</v>
      </c>
      <c r="O1070" s="63">
        <v>2290</v>
      </c>
      <c r="P1070" s="63">
        <v>3290</v>
      </c>
      <c r="Q1070" s="63">
        <v>3405</v>
      </c>
      <c r="R1070" s="63">
        <v>2560</v>
      </c>
      <c r="S1070" s="63">
        <v>1505</v>
      </c>
      <c r="T1070" s="63">
        <v>315</v>
      </c>
      <c r="U1070" s="63">
        <v>4200</v>
      </c>
      <c r="V1070" s="63">
        <v>660</v>
      </c>
      <c r="W1070" s="63">
        <v>825</v>
      </c>
      <c r="X1070" s="63">
        <v>1475</v>
      </c>
      <c r="Y1070" s="63">
        <v>1475</v>
      </c>
      <c r="Z1070" s="63">
        <v>1480</v>
      </c>
      <c r="AA1070" s="63">
        <v>1630</v>
      </c>
      <c r="AB1070" s="63">
        <v>1720</v>
      </c>
    </row>
    <row r="1071" spans="1:59">
      <c r="A1071" s="53">
        <v>42914</v>
      </c>
      <c r="B1071" s="66">
        <f t="shared" ref="B1071:AB1071" si="3">+B1070</f>
        <v>1220</v>
      </c>
      <c r="C1071" s="66">
        <f t="shared" si="3"/>
        <v>970</v>
      </c>
      <c r="D1071" s="66">
        <f t="shared" si="3"/>
        <v>1170</v>
      </c>
      <c r="E1071" s="66">
        <f t="shared" si="3"/>
        <v>1340</v>
      </c>
      <c r="F1071" s="66">
        <f t="shared" si="3"/>
        <v>2645</v>
      </c>
      <c r="G1071" s="66">
        <f t="shared" si="3"/>
        <v>6520</v>
      </c>
      <c r="H1071" s="66">
        <f t="shared" si="3"/>
        <v>7580</v>
      </c>
      <c r="I1071" s="66">
        <f t="shared" si="3"/>
        <v>8960</v>
      </c>
      <c r="J1071" s="66">
        <f t="shared" si="3"/>
        <v>5225</v>
      </c>
      <c r="K1071" s="66">
        <f t="shared" si="3"/>
        <v>4565</v>
      </c>
      <c r="L1071" s="66">
        <f t="shared" si="3"/>
        <v>1500</v>
      </c>
      <c r="M1071" s="66">
        <f t="shared" si="3"/>
        <v>930</v>
      </c>
      <c r="N1071" s="66">
        <f t="shared" si="3"/>
        <v>2165</v>
      </c>
      <c r="O1071" s="66">
        <f t="shared" si="3"/>
        <v>2290</v>
      </c>
      <c r="P1071" s="66">
        <f t="shared" si="3"/>
        <v>3290</v>
      </c>
      <c r="Q1071" s="66">
        <f t="shared" si="3"/>
        <v>3405</v>
      </c>
      <c r="R1071" s="66">
        <f t="shared" si="3"/>
        <v>2560</v>
      </c>
      <c r="S1071" s="66">
        <f t="shared" si="3"/>
        <v>1505</v>
      </c>
      <c r="T1071" s="66">
        <f t="shared" si="3"/>
        <v>315</v>
      </c>
      <c r="U1071" s="66">
        <f t="shared" si="3"/>
        <v>4200</v>
      </c>
      <c r="V1071" s="66">
        <f t="shared" si="3"/>
        <v>660</v>
      </c>
      <c r="W1071" s="66">
        <f t="shared" si="3"/>
        <v>825</v>
      </c>
      <c r="X1071" s="66">
        <f t="shared" si="3"/>
        <v>1475</v>
      </c>
      <c r="Y1071" s="66">
        <f t="shared" si="3"/>
        <v>1475</v>
      </c>
      <c r="Z1071" s="66">
        <f t="shared" si="3"/>
        <v>1480</v>
      </c>
      <c r="AA1071" s="66">
        <f t="shared" si="3"/>
        <v>1630</v>
      </c>
      <c r="AB1071" s="66">
        <f t="shared" si="3"/>
        <v>1720</v>
      </c>
    </row>
    <row r="1072" spans="1:59">
      <c r="A1072" s="53">
        <v>42921</v>
      </c>
      <c r="B1072" s="63">
        <v>1245</v>
      </c>
      <c r="C1072" s="63">
        <v>980</v>
      </c>
      <c r="D1072" s="63">
        <v>1180</v>
      </c>
      <c r="E1072" s="63">
        <v>1340</v>
      </c>
      <c r="F1072" s="63">
        <v>2695</v>
      </c>
      <c r="G1072" s="63">
        <v>6560</v>
      </c>
      <c r="H1072" s="63">
        <v>7800</v>
      </c>
      <c r="I1072" s="63">
        <v>9130</v>
      </c>
      <c r="J1072" s="63">
        <v>5175</v>
      </c>
      <c r="K1072" s="63">
        <v>4770</v>
      </c>
      <c r="L1072" s="63">
        <v>1250</v>
      </c>
      <c r="M1072" s="63">
        <v>935</v>
      </c>
      <c r="N1072" s="63">
        <v>2230</v>
      </c>
      <c r="O1072" s="63">
        <v>2330</v>
      </c>
      <c r="P1072" s="63">
        <v>3290</v>
      </c>
      <c r="Q1072" s="63">
        <v>3320</v>
      </c>
      <c r="R1072" s="63">
        <v>2560</v>
      </c>
      <c r="S1072" s="63">
        <v>1505</v>
      </c>
      <c r="T1072" s="63">
        <v>300</v>
      </c>
      <c r="U1072" s="63">
        <v>4200</v>
      </c>
      <c r="V1072" s="63">
        <v>1130</v>
      </c>
      <c r="W1072" s="63">
        <v>1280</v>
      </c>
      <c r="X1072" s="63">
        <v>1550</v>
      </c>
      <c r="Y1072" s="63">
        <v>1435</v>
      </c>
      <c r="Z1072" s="63">
        <v>1480</v>
      </c>
      <c r="AA1072" s="63">
        <v>1630</v>
      </c>
      <c r="AB1072" s="63">
        <v>1720</v>
      </c>
    </row>
    <row r="1073" spans="1:59">
      <c r="A1073" s="53">
        <v>42928</v>
      </c>
      <c r="B1073" s="63">
        <v>1280</v>
      </c>
      <c r="C1073" s="63">
        <v>1050</v>
      </c>
      <c r="D1073" s="63">
        <v>1165</v>
      </c>
      <c r="E1073" s="63">
        <v>1335</v>
      </c>
      <c r="F1073" s="63">
        <v>2695</v>
      </c>
      <c r="G1073" s="63">
        <v>6650</v>
      </c>
      <c r="H1073" s="63">
        <v>7800</v>
      </c>
      <c r="I1073" s="63">
        <v>8900</v>
      </c>
      <c r="J1073" s="63">
        <v>5175</v>
      </c>
      <c r="K1073" s="63">
        <v>4770</v>
      </c>
      <c r="L1073" s="63">
        <v>1250</v>
      </c>
      <c r="M1073" s="63">
        <v>900</v>
      </c>
      <c r="N1073" s="63">
        <v>2175</v>
      </c>
      <c r="O1073" s="63">
        <v>2330</v>
      </c>
      <c r="P1073" s="63">
        <v>3290</v>
      </c>
      <c r="Q1073" s="63">
        <v>3365</v>
      </c>
      <c r="R1073" s="63">
        <v>2570</v>
      </c>
      <c r="S1073" s="63">
        <v>1500</v>
      </c>
      <c r="T1073" s="63">
        <v>290</v>
      </c>
      <c r="U1073" s="63">
        <v>4200</v>
      </c>
      <c r="V1073" s="63">
        <v>1230</v>
      </c>
      <c r="W1073" s="63">
        <v>1270</v>
      </c>
      <c r="X1073" s="63">
        <v>1750</v>
      </c>
      <c r="Y1073" s="63">
        <v>1460</v>
      </c>
      <c r="Z1073" s="63">
        <v>1480</v>
      </c>
      <c r="AA1073" s="63">
        <v>1630</v>
      </c>
      <c r="AB1073" s="63">
        <v>1720</v>
      </c>
    </row>
    <row r="1074" spans="1:59">
      <c r="A1074" s="53">
        <v>42935</v>
      </c>
      <c r="B1074" s="63">
        <v>1320</v>
      </c>
      <c r="C1074" s="63">
        <v>1050</v>
      </c>
      <c r="D1074" s="63">
        <v>1165</v>
      </c>
      <c r="E1074" s="63">
        <v>1330</v>
      </c>
      <c r="F1074" s="63">
        <v>2660</v>
      </c>
      <c r="G1074" s="63">
        <v>6265</v>
      </c>
      <c r="H1074" s="63">
        <v>7420</v>
      </c>
      <c r="I1074" s="63">
        <v>8460</v>
      </c>
      <c r="J1074" s="63">
        <v>5450</v>
      </c>
      <c r="K1074" s="63">
        <v>4700</v>
      </c>
      <c r="L1074" s="63">
        <v>1250</v>
      </c>
      <c r="M1074" s="63">
        <v>900</v>
      </c>
      <c r="N1074" s="63">
        <v>2170</v>
      </c>
      <c r="O1074" s="63">
        <v>2330</v>
      </c>
      <c r="P1074" s="63">
        <v>3290</v>
      </c>
      <c r="Q1074" s="63">
        <v>3400</v>
      </c>
      <c r="R1074" s="63">
        <v>2560</v>
      </c>
      <c r="S1074" s="63">
        <v>1500</v>
      </c>
      <c r="T1074" s="63">
        <v>290</v>
      </c>
      <c r="U1074" s="63">
        <v>4350</v>
      </c>
      <c r="V1074" s="63">
        <v>1310</v>
      </c>
      <c r="W1074" s="63">
        <v>2030</v>
      </c>
      <c r="X1074" s="63">
        <v>1750</v>
      </c>
      <c r="Y1074" s="63">
        <v>1460</v>
      </c>
      <c r="Z1074" s="63">
        <v>1480</v>
      </c>
      <c r="AA1074" s="63">
        <v>1630</v>
      </c>
      <c r="AB1074" s="63">
        <v>1720</v>
      </c>
    </row>
    <row r="1075" spans="1:59">
      <c r="A1075" s="53">
        <v>42942</v>
      </c>
      <c r="B1075" s="63">
        <v>1320</v>
      </c>
      <c r="C1075" s="63">
        <v>1050</v>
      </c>
      <c r="D1075" s="63">
        <v>1175</v>
      </c>
      <c r="E1075" s="63">
        <v>1340</v>
      </c>
      <c r="F1075" s="63">
        <v>2645</v>
      </c>
      <c r="G1075" s="63">
        <v>6470</v>
      </c>
      <c r="H1075" s="63">
        <v>7470</v>
      </c>
      <c r="I1075" s="63">
        <v>8645</v>
      </c>
      <c r="J1075" s="63">
        <v>5350</v>
      </c>
      <c r="K1075" s="63">
        <v>4500</v>
      </c>
      <c r="L1075" s="63">
        <v>1450</v>
      </c>
      <c r="M1075" s="63">
        <v>930</v>
      </c>
      <c r="N1075" s="63">
        <v>2120</v>
      </c>
      <c r="O1075" s="63">
        <v>2325</v>
      </c>
      <c r="P1075" s="63">
        <v>3290</v>
      </c>
      <c r="Q1075" s="63">
        <v>3395</v>
      </c>
      <c r="R1075" s="63">
        <v>2615</v>
      </c>
      <c r="S1075" s="63">
        <v>1500</v>
      </c>
      <c r="T1075" s="63">
        <v>290</v>
      </c>
      <c r="U1075" s="63">
        <v>4300</v>
      </c>
      <c r="V1075" s="63">
        <v>1350</v>
      </c>
      <c r="W1075" s="63">
        <v>2310</v>
      </c>
      <c r="X1075" s="63">
        <v>1760</v>
      </c>
      <c r="Y1075" s="63">
        <v>1420</v>
      </c>
      <c r="Z1075" s="63">
        <v>1480</v>
      </c>
      <c r="AA1075" s="63">
        <v>1630</v>
      </c>
      <c r="AB1075" s="63">
        <v>1720</v>
      </c>
    </row>
    <row r="1076" spans="1:59">
      <c r="A1076" s="53">
        <v>42949</v>
      </c>
      <c r="B1076" s="63">
        <v>1355</v>
      </c>
      <c r="C1076" s="63">
        <v>1085</v>
      </c>
      <c r="D1076" s="63">
        <v>1175</v>
      </c>
      <c r="E1076" s="63">
        <v>1335</v>
      </c>
      <c r="F1076" s="63">
        <v>2645</v>
      </c>
      <c r="G1076" s="63">
        <v>6410</v>
      </c>
      <c r="H1076" s="63">
        <v>7380</v>
      </c>
      <c r="I1076" s="63">
        <v>8625</v>
      </c>
      <c r="J1076" s="63">
        <v>5275</v>
      </c>
      <c r="K1076" s="63">
        <v>4500</v>
      </c>
      <c r="L1076" s="63">
        <v>1450</v>
      </c>
      <c r="M1076" s="63">
        <v>920</v>
      </c>
      <c r="N1076" s="63">
        <v>2125</v>
      </c>
      <c r="O1076" s="63">
        <v>2325</v>
      </c>
      <c r="P1076" s="63">
        <v>3290</v>
      </c>
      <c r="Q1076" s="63">
        <v>3395</v>
      </c>
      <c r="R1076" s="63">
        <v>2615</v>
      </c>
      <c r="S1076" s="63">
        <v>1500</v>
      </c>
      <c r="T1076" s="63">
        <v>290</v>
      </c>
      <c r="U1076" s="63">
        <v>4300</v>
      </c>
      <c r="V1076" s="63">
        <v>1335</v>
      </c>
      <c r="W1076" s="63">
        <v>2310</v>
      </c>
      <c r="X1076" s="63">
        <v>1760</v>
      </c>
      <c r="Y1076" s="63">
        <v>1420</v>
      </c>
      <c r="Z1076" s="63">
        <v>1480</v>
      </c>
      <c r="AA1076" s="63">
        <v>1630</v>
      </c>
      <c r="AB1076" s="63">
        <v>1720</v>
      </c>
    </row>
    <row r="1077" spans="1:59">
      <c r="A1077" s="53">
        <v>42956</v>
      </c>
      <c r="B1077" s="63">
        <v>1350</v>
      </c>
      <c r="C1077" s="63">
        <v>1075</v>
      </c>
      <c r="D1077" s="63">
        <v>1175</v>
      </c>
      <c r="E1077" s="63">
        <v>1335</v>
      </c>
      <c r="F1077" s="63">
        <v>2645</v>
      </c>
      <c r="G1077" s="63">
        <v>6410</v>
      </c>
      <c r="H1077" s="63">
        <v>7280</v>
      </c>
      <c r="I1077" s="63">
        <v>8425</v>
      </c>
      <c r="J1077" s="63">
        <v>5275</v>
      </c>
      <c r="K1077" s="63">
        <v>4435</v>
      </c>
      <c r="L1077" s="63">
        <v>1435</v>
      </c>
      <c r="M1077" s="63">
        <v>920</v>
      </c>
      <c r="N1077" s="63">
        <v>2125</v>
      </c>
      <c r="O1077" s="63">
        <v>2325</v>
      </c>
      <c r="P1077" s="63">
        <v>3410</v>
      </c>
      <c r="Q1077" s="63">
        <v>3535</v>
      </c>
      <c r="R1077" s="63">
        <v>2615</v>
      </c>
      <c r="S1077" s="63">
        <v>1500</v>
      </c>
      <c r="T1077" s="63">
        <v>290</v>
      </c>
      <c r="U1077" s="63">
        <v>4300</v>
      </c>
      <c r="V1077" s="63">
        <v>1325</v>
      </c>
      <c r="W1077" s="63">
        <v>2270</v>
      </c>
      <c r="X1077" s="63">
        <v>1760</v>
      </c>
      <c r="Y1077" s="63">
        <v>1420</v>
      </c>
      <c r="Z1077" s="63">
        <v>1480</v>
      </c>
      <c r="AA1077" s="63">
        <v>1630</v>
      </c>
      <c r="AB1077" s="63">
        <v>1720</v>
      </c>
    </row>
    <row r="1078" spans="1:59">
      <c r="A1078" s="53">
        <v>42963</v>
      </c>
      <c r="B1078" s="63">
        <v>1350</v>
      </c>
      <c r="C1078" s="63">
        <v>1075</v>
      </c>
      <c r="D1078" s="63">
        <v>1175</v>
      </c>
      <c r="E1078" s="63">
        <v>1335</v>
      </c>
      <c r="F1078" s="63">
        <v>2645</v>
      </c>
      <c r="G1078" s="63">
        <v>6410</v>
      </c>
      <c r="H1078" s="63">
        <v>7315</v>
      </c>
      <c r="I1078" s="63">
        <v>8425</v>
      </c>
      <c r="J1078" s="63">
        <v>5275</v>
      </c>
      <c r="K1078" s="63">
        <v>4435</v>
      </c>
      <c r="L1078" s="63">
        <v>1435</v>
      </c>
      <c r="M1078" s="63">
        <v>920</v>
      </c>
      <c r="N1078" s="63">
        <v>2125</v>
      </c>
      <c r="O1078" s="63">
        <v>2325</v>
      </c>
      <c r="P1078" s="63">
        <v>3410</v>
      </c>
      <c r="Q1078" s="63">
        <v>3535</v>
      </c>
      <c r="R1078" s="63">
        <v>2615</v>
      </c>
      <c r="S1078" s="63">
        <v>1500</v>
      </c>
      <c r="T1078" s="63">
        <v>290</v>
      </c>
      <c r="U1078" s="63">
        <v>4260</v>
      </c>
      <c r="V1078" s="63">
        <v>1300</v>
      </c>
      <c r="W1078" s="63">
        <v>2185</v>
      </c>
      <c r="X1078" s="63">
        <v>1760</v>
      </c>
      <c r="Y1078" s="63">
        <v>1420</v>
      </c>
      <c r="Z1078" s="63">
        <v>1480</v>
      </c>
      <c r="AA1078" s="63">
        <v>1630</v>
      </c>
      <c r="AB1078" s="63">
        <v>1720</v>
      </c>
    </row>
    <row r="1079" spans="1:59">
      <c r="A1079" s="53">
        <v>42970</v>
      </c>
      <c r="B1079" s="63">
        <v>1350</v>
      </c>
      <c r="C1079" s="63">
        <v>1075</v>
      </c>
      <c r="D1079" s="63">
        <v>1175</v>
      </c>
      <c r="E1079" s="63">
        <v>1335</v>
      </c>
      <c r="F1079" s="63">
        <v>2645</v>
      </c>
      <c r="G1079" s="63">
        <v>6365</v>
      </c>
      <c r="H1079" s="63">
        <v>7300</v>
      </c>
      <c r="I1079" s="63">
        <v>8400</v>
      </c>
      <c r="J1079" s="63">
        <v>5275</v>
      </c>
      <c r="K1079" s="63">
        <v>4435</v>
      </c>
      <c r="L1079" s="63">
        <v>1435</v>
      </c>
      <c r="M1079" s="63">
        <v>920</v>
      </c>
      <c r="N1079" s="63">
        <v>2125</v>
      </c>
      <c r="O1079" s="63">
        <v>2325</v>
      </c>
      <c r="P1079" s="63">
        <v>3410</v>
      </c>
      <c r="Q1079" s="63">
        <v>3535</v>
      </c>
      <c r="R1079" s="63">
        <v>2615</v>
      </c>
      <c r="S1079" s="63">
        <v>1500</v>
      </c>
      <c r="T1079" s="63">
        <v>290</v>
      </c>
      <c r="U1079" s="63">
        <v>4260</v>
      </c>
      <c r="V1079" s="63">
        <v>1285</v>
      </c>
      <c r="W1079" s="63">
        <v>2185</v>
      </c>
      <c r="X1079" s="63">
        <v>1760</v>
      </c>
      <c r="Y1079" s="63">
        <v>1395</v>
      </c>
      <c r="Z1079" s="63">
        <v>1480</v>
      </c>
      <c r="AA1079" s="63">
        <v>1630</v>
      </c>
      <c r="AB1079" s="63">
        <v>1720</v>
      </c>
    </row>
    <row r="1080" spans="1:59">
      <c r="A1080" s="53">
        <v>42977</v>
      </c>
      <c r="B1080" s="63">
        <v>1350</v>
      </c>
      <c r="C1080" s="63">
        <v>1075</v>
      </c>
      <c r="D1080" s="63">
        <v>1175</v>
      </c>
      <c r="E1080" s="63">
        <v>1335</v>
      </c>
      <c r="F1080" s="63">
        <v>2645</v>
      </c>
      <c r="G1080" s="63">
        <v>6170</v>
      </c>
      <c r="H1080" s="63">
        <v>7270</v>
      </c>
      <c r="I1080" s="63">
        <v>8380</v>
      </c>
      <c r="J1080" s="63">
        <v>5275</v>
      </c>
      <c r="K1080" s="63">
        <v>4435</v>
      </c>
      <c r="L1080" s="63">
        <v>1435</v>
      </c>
      <c r="M1080" s="63">
        <v>920</v>
      </c>
      <c r="N1080" s="63">
        <v>2125</v>
      </c>
      <c r="O1080" s="63">
        <v>2325</v>
      </c>
      <c r="P1080" s="63">
        <v>3410</v>
      </c>
      <c r="Q1080" s="63">
        <v>3535</v>
      </c>
      <c r="R1080" s="63">
        <v>2615</v>
      </c>
      <c r="S1080" s="63">
        <v>1500</v>
      </c>
      <c r="T1080" s="63">
        <v>285</v>
      </c>
      <c r="U1080" s="63">
        <v>4260</v>
      </c>
      <c r="V1080" s="63">
        <v>1285</v>
      </c>
      <c r="W1080" s="63">
        <v>2100</v>
      </c>
      <c r="X1080" s="63">
        <v>1740</v>
      </c>
      <c r="Y1080" s="63">
        <v>1395</v>
      </c>
      <c r="Z1080" s="63">
        <v>1480</v>
      </c>
      <c r="AA1080" s="63">
        <v>1630</v>
      </c>
      <c r="AB1080" s="63">
        <v>1720</v>
      </c>
      <c r="AC1080" s="56"/>
      <c r="AD1080" s="56"/>
      <c r="AE1080" s="56"/>
      <c r="AF1080" s="56"/>
      <c r="AG1080" s="56"/>
      <c r="AH1080" s="56"/>
      <c r="AI1080" s="56"/>
      <c r="AJ1080" s="56"/>
      <c r="AK1080" s="56"/>
      <c r="AL1080" s="56"/>
      <c r="AM1080" s="56"/>
      <c r="AN1080" s="56"/>
      <c r="AO1080" s="56"/>
      <c r="AP1080" s="56"/>
      <c r="AQ1080" s="56"/>
      <c r="AR1080" s="56"/>
      <c r="AS1080" s="56"/>
      <c r="AT1080" s="56"/>
      <c r="AU1080" s="56"/>
      <c r="AV1080" s="56"/>
      <c r="AW1080" s="56"/>
      <c r="AX1080" s="56"/>
      <c r="AY1080" s="56"/>
      <c r="AZ1080" s="56"/>
      <c r="BA1080" s="56"/>
      <c r="BB1080" s="56"/>
      <c r="BC1080" s="56"/>
      <c r="BD1080" s="56"/>
      <c r="BE1080" s="56"/>
      <c r="BF1080" s="56"/>
      <c r="BG1080" s="56"/>
    </row>
    <row r="1081" spans="1:59">
      <c r="A1081" s="53">
        <v>42984</v>
      </c>
      <c r="B1081" s="63">
        <v>1350</v>
      </c>
      <c r="C1081" s="63">
        <v>1075</v>
      </c>
      <c r="D1081" s="63">
        <v>1175</v>
      </c>
      <c r="E1081" s="63">
        <v>1335</v>
      </c>
      <c r="F1081" s="63">
        <v>2645</v>
      </c>
      <c r="G1081" s="63">
        <v>6155</v>
      </c>
      <c r="H1081" s="63">
        <v>7255</v>
      </c>
      <c r="I1081" s="63">
        <v>8380</v>
      </c>
      <c r="J1081" s="63">
        <v>5150</v>
      </c>
      <c r="K1081" s="63">
        <v>4435</v>
      </c>
      <c r="L1081" s="63">
        <v>1435</v>
      </c>
      <c r="M1081" s="63">
        <v>920</v>
      </c>
      <c r="N1081" s="63">
        <v>2125</v>
      </c>
      <c r="O1081" s="63">
        <v>2325</v>
      </c>
      <c r="P1081" s="63">
        <v>3410</v>
      </c>
      <c r="Q1081" s="63">
        <v>3535</v>
      </c>
      <c r="R1081" s="63">
        <v>2615</v>
      </c>
      <c r="S1081" s="63">
        <v>1500</v>
      </c>
      <c r="T1081" s="63">
        <v>285</v>
      </c>
      <c r="U1081" s="63">
        <v>4260</v>
      </c>
      <c r="V1081" s="63">
        <v>1250</v>
      </c>
      <c r="W1081" s="63">
        <v>2085</v>
      </c>
      <c r="X1081" s="63">
        <v>1740</v>
      </c>
      <c r="Y1081" s="63">
        <v>1370</v>
      </c>
      <c r="Z1081" s="63">
        <v>1480</v>
      </c>
      <c r="AA1081" s="63">
        <v>1630</v>
      </c>
      <c r="AB1081" s="63">
        <v>1720</v>
      </c>
    </row>
    <row r="1082" spans="1:59">
      <c r="A1082" s="53">
        <v>42991</v>
      </c>
      <c r="B1082" s="63">
        <v>1350</v>
      </c>
      <c r="C1082" s="63">
        <v>1075</v>
      </c>
      <c r="D1082" s="63">
        <v>1175</v>
      </c>
      <c r="E1082" s="63">
        <v>1335</v>
      </c>
      <c r="F1082" s="63">
        <v>2660</v>
      </c>
      <c r="G1082" s="63">
        <v>6145</v>
      </c>
      <c r="H1082" s="63">
        <v>7180</v>
      </c>
      <c r="I1082" s="63">
        <v>8325</v>
      </c>
      <c r="J1082" s="63">
        <v>5150</v>
      </c>
      <c r="K1082" s="63">
        <v>4435</v>
      </c>
      <c r="L1082" s="63">
        <v>1400</v>
      </c>
      <c r="M1082" s="63">
        <v>910</v>
      </c>
      <c r="N1082" s="63">
        <v>2125</v>
      </c>
      <c r="O1082" s="63">
        <v>2325</v>
      </c>
      <c r="P1082" s="63">
        <v>3410</v>
      </c>
      <c r="Q1082" s="63">
        <v>3535</v>
      </c>
      <c r="R1082" s="63">
        <v>2625</v>
      </c>
      <c r="S1082" s="63">
        <v>1500</v>
      </c>
      <c r="T1082" s="63">
        <v>285</v>
      </c>
      <c r="U1082" s="63">
        <v>4260</v>
      </c>
      <c r="V1082" s="63">
        <v>1235</v>
      </c>
      <c r="W1082" s="63">
        <v>2085</v>
      </c>
      <c r="X1082" s="63">
        <v>1740</v>
      </c>
      <c r="Y1082" s="63">
        <v>1370</v>
      </c>
      <c r="Z1082" s="63">
        <v>1480</v>
      </c>
      <c r="AA1082" s="63">
        <v>1630</v>
      </c>
      <c r="AB1082" s="63">
        <v>1720</v>
      </c>
    </row>
    <row r="1083" spans="1:59">
      <c r="A1083" s="53">
        <v>42998</v>
      </c>
      <c r="B1083" s="63">
        <v>1350</v>
      </c>
      <c r="C1083" s="63">
        <v>1075</v>
      </c>
      <c r="D1083" s="63">
        <v>1175</v>
      </c>
      <c r="E1083" s="63">
        <v>1335</v>
      </c>
      <c r="F1083" s="63">
        <v>2660</v>
      </c>
      <c r="G1083" s="63">
        <v>5910</v>
      </c>
      <c r="H1083" s="63">
        <v>7000</v>
      </c>
      <c r="I1083" s="63">
        <v>8235</v>
      </c>
      <c r="J1083" s="63">
        <v>5025</v>
      </c>
      <c r="K1083" s="63">
        <v>4235</v>
      </c>
      <c r="L1083" s="63">
        <v>1400</v>
      </c>
      <c r="M1083" s="63">
        <v>910</v>
      </c>
      <c r="N1083" s="63">
        <v>2140</v>
      </c>
      <c r="O1083" s="63">
        <v>2325</v>
      </c>
      <c r="P1083" s="63">
        <v>3410</v>
      </c>
      <c r="Q1083" s="63">
        <v>3535</v>
      </c>
      <c r="R1083" s="63">
        <v>2625</v>
      </c>
      <c r="S1083" s="63">
        <v>1500</v>
      </c>
      <c r="T1083" s="63">
        <v>285</v>
      </c>
      <c r="U1083" s="63">
        <v>4260</v>
      </c>
      <c r="V1083" s="63">
        <v>1225</v>
      </c>
      <c r="W1083" s="63">
        <v>1650</v>
      </c>
      <c r="X1083" s="63">
        <v>1735</v>
      </c>
      <c r="Y1083" s="63">
        <v>1370</v>
      </c>
      <c r="Z1083" s="63">
        <v>1480</v>
      </c>
      <c r="AA1083" s="63">
        <v>1630</v>
      </c>
      <c r="AB1083" s="63">
        <v>1720</v>
      </c>
    </row>
    <row r="1084" spans="1:59">
      <c r="A1084" s="53">
        <v>43005</v>
      </c>
      <c r="B1084" s="63">
        <v>1350</v>
      </c>
      <c r="C1084" s="63">
        <v>1075</v>
      </c>
      <c r="D1084" s="63">
        <v>1175</v>
      </c>
      <c r="E1084" s="63">
        <v>1335</v>
      </c>
      <c r="F1084" s="63">
        <v>2660</v>
      </c>
      <c r="G1084" s="63">
        <v>5910</v>
      </c>
      <c r="H1084" s="63">
        <v>6970</v>
      </c>
      <c r="I1084" s="63">
        <v>8325</v>
      </c>
      <c r="J1084" s="63">
        <v>5025</v>
      </c>
      <c r="K1084" s="63">
        <v>4235</v>
      </c>
      <c r="L1084" s="63">
        <v>1400</v>
      </c>
      <c r="M1084" s="63">
        <v>925</v>
      </c>
      <c r="N1084" s="63">
        <v>2215</v>
      </c>
      <c r="O1084" s="63">
        <v>2350</v>
      </c>
      <c r="P1084" s="63">
        <v>3410</v>
      </c>
      <c r="Q1084" s="63">
        <v>3535</v>
      </c>
      <c r="R1084" s="63">
        <v>2625</v>
      </c>
      <c r="S1084" s="63">
        <v>1500</v>
      </c>
      <c r="T1084" s="63">
        <v>285</v>
      </c>
      <c r="U1084" s="63">
        <v>4260</v>
      </c>
      <c r="V1084" s="63">
        <v>1225</v>
      </c>
      <c r="W1084" s="63">
        <v>1650</v>
      </c>
      <c r="X1084" s="63">
        <v>1735</v>
      </c>
      <c r="Y1084" s="63">
        <v>1370</v>
      </c>
      <c r="Z1084" s="63">
        <v>1480</v>
      </c>
      <c r="AA1084" s="63">
        <v>1630</v>
      </c>
      <c r="AB1084" s="63">
        <v>1720</v>
      </c>
    </row>
    <row r="1085" spans="1:59">
      <c r="A1085" s="53">
        <v>43012</v>
      </c>
      <c r="B1085" s="63">
        <v>1350</v>
      </c>
      <c r="C1085" s="63">
        <v>1075</v>
      </c>
      <c r="D1085" s="63">
        <v>1175</v>
      </c>
      <c r="E1085" s="63">
        <v>1335</v>
      </c>
      <c r="F1085" s="63">
        <v>2660</v>
      </c>
      <c r="G1085" s="63">
        <v>5670</v>
      </c>
      <c r="H1085" s="63">
        <v>6915</v>
      </c>
      <c r="I1085" s="63">
        <v>8290</v>
      </c>
      <c r="J1085" s="63">
        <v>5025</v>
      </c>
      <c r="K1085" s="63">
        <v>4235</v>
      </c>
      <c r="L1085" s="63">
        <v>1400</v>
      </c>
      <c r="M1085" s="63">
        <v>925</v>
      </c>
      <c r="N1085" s="63">
        <v>2225</v>
      </c>
      <c r="O1085" s="63">
        <v>2350</v>
      </c>
      <c r="P1085" s="63">
        <v>3410</v>
      </c>
      <c r="Q1085" s="63">
        <v>3535</v>
      </c>
      <c r="R1085" s="63">
        <v>2625</v>
      </c>
      <c r="S1085" s="63">
        <v>1500</v>
      </c>
      <c r="T1085" s="63">
        <v>285</v>
      </c>
      <c r="U1085" s="63">
        <v>4260</v>
      </c>
      <c r="V1085" s="63">
        <v>1225</v>
      </c>
      <c r="W1085" s="63">
        <v>1560</v>
      </c>
      <c r="X1085" s="63">
        <v>1710</v>
      </c>
      <c r="Y1085" s="63">
        <v>1370</v>
      </c>
      <c r="Z1085" s="63">
        <v>1480</v>
      </c>
      <c r="AA1085" s="63">
        <v>1630</v>
      </c>
      <c r="AB1085" s="63">
        <v>1720</v>
      </c>
    </row>
    <row r="1086" spans="1:59">
      <c r="A1086" s="53">
        <v>43019</v>
      </c>
      <c r="B1086" s="63">
        <v>1350</v>
      </c>
      <c r="C1086" s="63">
        <v>1075</v>
      </c>
      <c r="D1086" s="63">
        <v>1175</v>
      </c>
      <c r="E1086" s="63">
        <v>1335</v>
      </c>
      <c r="F1086" s="63">
        <v>2660</v>
      </c>
      <c r="G1086" s="63">
        <v>5555</v>
      </c>
      <c r="H1086" s="63">
        <v>6900</v>
      </c>
      <c r="I1086" s="63">
        <v>8265</v>
      </c>
      <c r="J1086" s="63">
        <v>4900</v>
      </c>
      <c r="K1086" s="63">
        <v>3835</v>
      </c>
      <c r="L1086" s="63">
        <v>1400</v>
      </c>
      <c r="M1086" s="63">
        <v>925</v>
      </c>
      <c r="N1086" s="63">
        <v>2225</v>
      </c>
      <c r="O1086" s="63">
        <v>2350</v>
      </c>
      <c r="P1086" s="63">
        <v>3410</v>
      </c>
      <c r="Q1086" s="63">
        <v>3535</v>
      </c>
      <c r="R1086" s="63">
        <v>2625</v>
      </c>
      <c r="S1086" s="63">
        <v>1500</v>
      </c>
      <c r="T1086" s="63">
        <v>285</v>
      </c>
      <c r="U1086" s="63">
        <v>4260</v>
      </c>
      <c r="V1086" s="63">
        <v>1225</v>
      </c>
      <c r="W1086" s="63">
        <v>1560</v>
      </c>
      <c r="X1086" s="63">
        <v>1710</v>
      </c>
      <c r="Y1086" s="63">
        <v>1370</v>
      </c>
      <c r="Z1086" s="63">
        <v>1480</v>
      </c>
      <c r="AA1086" s="63">
        <v>1630</v>
      </c>
      <c r="AB1086" s="63">
        <v>1720</v>
      </c>
    </row>
    <row r="1087" spans="1:59">
      <c r="A1087" s="53">
        <v>43026</v>
      </c>
      <c r="B1087" s="63">
        <v>1350</v>
      </c>
      <c r="C1087" s="63">
        <v>1075</v>
      </c>
      <c r="D1087" s="63">
        <v>1175</v>
      </c>
      <c r="E1087" s="63">
        <v>1335</v>
      </c>
      <c r="F1087" s="63">
        <v>2660</v>
      </c>
      <c r="G1087" s="63">
        <v>5465</v>
      </c>
      <c r="H1087" s="63">
        <v>6810</v>
      </c>
      <c r="I1087" s="63">
        <v>8225</v>
      </c>
      <c r="J1087" s="63">
        <v>4900</v>
      </c>
      <c r="K1087" s="63">
        <v>3835</v>
      </c>
      <c r="L1087" s="63">
        <v>1400</v>
      </c>
      <c r="M1087" s="63">
        <v>935</v>
      </c>
      <c r="N1087" s="63">
        <v>2300</v>
      </c>
      <c r="O1087" s="63">
        <v>2370</v>
      </c>
      <c r="P1087" s="63">
        <v>3410</v>
      </c>
      <c r="Q1087" s="63">
        <v>3535</v>
      </c>
      <c r="R1087" s="63">
        <v>2625</v>
      </c>
      <c r="S1087" s="63">
        <v>1500</v>
      </c>
      <c r="T1087" s="63">
        <v>285</v>
      </c>
      <c r="U1087" s="63">
        <v>4200</v>
      </c>
      <c r="V1087" s="63">
        <v>1055</v>
      </c>
      <c r="W1087" s="63">
        <v>1295</v>
      </c>
      <c r="X1087" s="63">
        <v>1590</v>
      </c>
      <c r="Y1087" s="63">
        <v>1345</v>
      </c>
      <c r="Z1087" s="63">
        <v>1480</v>
      </c>
      <c r="AA1087" s="63">
        <v>1630</v>
      </c>
      <c r="AB1087" s="63">
        <v>1720</v>
      </c>
    </row>
    <row r="1088" spans="1:59">
      <c r="A1088" s="53">
        <v>43033</v>
      </c>
      <c r="B1088" s="63">
        <v>1350</v>
      </c>
      <c r="C1088" s="63">
        <v>1075</v>
      </c>
      <c r="D1088" s="63">
        <v>1175</v>
      </c>
      <c r="E1088" s="63">
        <v>1335</v>
      </c>
      <c r="F1088" s="63">
        <v>2660</v>
      </c>
      <c r="G1088" s="63">
        <v>5445</v>
      </c>
      <c r="H1088" s="63">
        <v>6780</v>
      </c>
      <c r="I1088" s="63">
        <v>8225</v>
      </c>
      <c r="J1088" s="63">
        <v>4900</v>
      </c>
      <c r="K1088" s="63">
        <v>3765</v>
      </c>
      <c r="L1088" s="63">
        <v>1400</v>
      </c>
      <c r="M1088" s="63">
        <v>940</v>
      </c>
      <c r="N1088" s="63">
        <v>2300</v>
      </c>
      <c r="O1088" s="63">
        <v>2425</v>
      </c>
      <c r="P1088" s="63">
        <v>3410</v>
      </c>
      <c r="Q1088" s="63">
        <v>3535</v>
      </c>
      <c r="R1088" s="63">
        <v>2625</v>
      </c>
      <c r="S1088" s="63">
        <v>1500</v>
      </c>
      <c r="T1088" s="63">
        <v>285</v>
      </c>
      <c r="U1088" s="63">
        <v>4200</v>
      </c>
      <c r="V1088" s="63">
        <v>1055</v>
      </c>
      <c r="W1088" s="63">
        <v>1295</v>
      </c>
      <c r="X1088" s="63">
        <v>1590</v>
      </c>
      <c r="Y1088" s="63">
        <v>1345</v>
      </c>
      <c r="Z1088" s="63">
        <v>1480</v>
      </c>
      <c r="AA1088" s="63">
        <v>1630</v>
      </c>
      <c r="AB1088" s="63">
        <v>1720</v>
      </c>
    </row>
    <row r="1089" spans="1:59">
      <c r="A1089" s="53">
        <v>43040</v>
      </c>
      <c r="B1089" s="63">
        <v>1350</v>
      </c>
      <c r="C1089" s="63">
        <v>1075</v>
      </c>
      <c r="D1089" s="63">
        <v>1175</v>
      </c>
      <c r="E1089" s="63">
        <v>1335</v>
      </c>
      <c r="F1089" s="63">
        <v>2660</v>
      </c>
      <c r="G1089" s="63">
        <v>5390</v>
      </c>
      <c r="H1089" s="63">
        <v>6700</v>
      </c>
      <c r="I1089" s="63">
        <v>8155</v>
      </c>
      <c r="J1089" s="63">
        <v>4900</v>
      </c>
      <c r="K1089" s="63">
        <v>3765</v>
      </c>
      <c r="L1089" s="63">
        <v>1400</v>
      </c>
      <c r="M1089" s="63">
        <v>940</v>
      </c>
      <c r="N1089" s="63">
        <v>2300</v>
      </c>
      <c r="O1089" s="63">
        <v>2425</v>
      </c>
      <c r="P1089" s="63">
        <v>3410</v>
      </c>
      <c r="Q1089" s="63">
        <v>3535</v>
      </c>
      <c r="R1089" s="63">
        <v>2625</v>
      </c>
      <c r="S1089" s="63">
        <v>1500</v>
      </c>
      <c r="T1089" s="63">
        <v>285</v>
      </c>
      <c r="U1089" s="63">
        <v>4200</v>
      </c>
      <c r="V1089" s="63">
        <v>1055</v>
      </c>
      <c r="W1089" s="63">
        <v>1295</v>
      </c>
      <c r="X1089" s="63">
        <v>1590</v>
      </c>
      <c r="Y1089" s="63">
        <v>1345</v>
      </c>
      <c r="Z1089" s="63">
        <v>1480</v>
      </c>
      <c r="AA1089" s="63">
        <v>1630</v>
      </c>
      <c r="AB1089" s="63">
        <v>1720</v>
      </c>
    </row>
    <row r="1090" spans="1:59">
      <c r="A1090" s="53">
        <v>43047</v>
      </c>
      <c r="B1090" s="63">
        <v>1350</v>
      </c>
      <c r="C1090" s="63">
        <v>1075</v>
      </c>
      <c r="D1090" s="63">
        <v>1175</v>
      </c>
      <c r="E1090" s="63">
        <v>1335</v>
      </c>
      <c r="F1090" s="63">
        <v>2660</v>
      </c>
      <c r="G1090" s="63">
        <v>5380</v>
      </c>
      <c r="H1090" s="63">
        <v>6665</v>
      </c>
      <c r="I1090" s="63">
        <v>8155</v>
      </c>
      <c r="J1090" s="63">
        <v>4900</v>
      </c>
      <c r="K1090" s="63">
        <v>3765</v>
      </c>
      <c r="L1090" s="63">
        <v>1400</v>
      </c>
      <c r="M1090" s="63">
        <v>955</v>
      </c>
      <c r="N1090" s="63">
        <v>2340</v>
      </c>
      <c r="O1090" s="63">
        <v>2425</v>
      </c>
      <c r="P1090" s="63">
        <v>3410</v>
      </c>
      <c r="Q1090" s="63">
        <v>3535</v>
      </c>
      <c r="R1090" s="63">
        <v>2625</v>
      </c>
      <c r="S1090" s="63">
        <v>1500</v>
      </c>
      <c r="T1090" s="63">
        <v>285</v>
      </c>
      <c r="U1090" s="63">
        <v>4200</v>
      </c>
      <c r="V1090" s="63">
        <v>1015</v>
      </c>
      <c r="W1090" s="63">
        <v>1295</v>
      </c>
      <c r="X1090" s="63">
        <v>1575</v>
      </c>
      <c r="Y1090" s="63">
        <v>1345</v>
      </c>
      <c r="Z1090" s="63">
        <v>1480</v>
      </c>
      <c r="AA1090" s="63">
        <v>1630</v>
      </c>
      <c r="AB1090" s="63">
        <v>1720</v>
      </c>
    </row>
    <row r="1091" spans="1:59">
      <c r="A1091" s="53">
        <v>43054</v>
      </c>
      <c r="B1091" s="63">
        <v>1350</v>
      </c>
      <c r="C1091" s="63">
        <v>1075</v>
      </c>
      <c r="D1091" s="63">
        <v>1175</v>
      </c>
      <c r="E1091" s="63">
        <v>1335</v>
      </c>
      <c r="F1091" s="63">
        <v>2660</v>
      </c>
      <c r="G1091" s="63">
        <v>5220</v>
      </c>
      <c r="H1091" s="63">
        <v>6585</v>
      </c>
      <c r="I1091" s="63">
        <v>8065</v>
      </c>
      <c r="J1091" s="63">
        <v>4900</v>
      </c>
      <c r="K1091" s="63">
        <v>3765</v>
      </c>
      <c r="L1091" s="63">
        <v>1400</v>
      </c>
      <c r="M1091" s="63">
        <v>955</v>
      </c>
      <c r="N1091" s="63">
        <v>2355</v>
      </c>
      <c r="O1091" s="63">
        <v>2425</v>
      </c>
      <c r="P1091" s="63">
        <v>3410</v>
      </c>
      <c r="Q1091" s="63">
        <v>3555</v>
      </c>
      <c r="R1091" s="63">
        <v>2625</v>
      </c>
      <c r="S1091" s="63">
        <v>1500</v>
      </c>
      <c r="T1091" s="63">
        <v>285</v>
      </c>
      <c r="U1091" s="63">
        <v>4140</v>
      </c>
      <c r="V1091" s="63">
        <v>1015</v>
      </c>
      <c r="W1091" s="63">
        <v>1295</v>
      </c>
      <c r="X1091" s="63">
        <v>1575</v>
      </c>
      <c r="Y1091" s="63">
        <v>1345</v>
      </c>
      <c r="Z1091" s="63">
        <v>1480</v>
      </c>
      <c r="AA1091" s="63">
        <v>1630</v>
      </c>
      <c r="AB1091" s="63">
        <v>1720</v>
      </c>
    </row>
    <row r="1092" spans="1:59">
      <c r="A1092" s="53">
        <v>43061</v>
      </c>
      <c r="B1092" s="63">
        <v>1350</v>
      </c>
      <c r="C1092" s="63">
        <v>1075</v>
      </c>
      <c r="D1092" s="63">
        <v>1175</v>
      </c>
      <c r="E1092" s="63">
        <v>1335</v>
      </c>
      <c r="F1092" s="63">
        <v>2660</v>
      </c>
      <c r="G1092" s="63">
        <v>5210</v>
      </c>
      <c r="H1092" s="63">
        <v>6540</v>
      </c>
      <c r="I1092" s="63">
        <v>8015</v>
      </c>
      <c r="J1092" s="63">
        <v>4900</v>
      </c>
      <c r="K1092" s="63">
        <v>3765</v>
      </c>
      <c r="L1092" s="63">
        <v>1450</v>
      </c>
      <c r="M1092" s="63">
        <v>955</v>
      </c>
      <c r="N1092" s="63">
        <v>2355</v>
      </c>
      <c r="O1092" s="63">
        <v>2425</v>
      </c>
      <c r="P1092" s="63">
        <v>3410</v>
      </c>
      <c r="Q1092" s="63">
        <v>3555</v>
      </c>
      <c r="R1092" s="63">
        <v>2625</v>
      </c>
      <c r="S1092" s="63">
        <v>1500</v>
      </c>
      <c r="T1092" s="63">
        <v>285</v>
      </c>
      <c r="U1092" s="63">
        <v>4140</v>
      </c>
      <c r="V1092" s="63">
        <v>1015</v>
      </c>
      <c r="W1092" s="63">
        <v>1295</v>
      </c>
      <c r="X1092" s="63">
        <v>1575</v>
      </c>
      <c r="Y1092" s="63">
        <v>1345</v>
      </c>
      <c r="Z1092" s="63">
        <v>1480</v>
      </c>
      <c r="AA1092" s="63">
        <v>1630</v>
      </c>
      <c r="AB1092" s="63">
        <v>1720</v>
      </c>
    </row>
    <row r="1093" spans="1:59">
      <c r="A1093" s="53">
        <v>43068</v>
      </c>
      <c r="B1093" s="63">
        <v>1350</v>
      </c>
      <c r="C1093" s="63">
        <v>1075</v>
      </c>
      <c r="D1093" s="63">
        <v>1175</v>
      </c>
      <c r="E1093" s="63">
        <v>1335</v>
      </c>
      <c r="F1093" s="63">
        <v>2660</v>
      </c>
      <c r="G1093" s="63">
        <v>5175</v>
      </c>
      <c r="H1093" s="63">
        <v>6525</v>
      </c>
      <c r="I1093" s="63">
        <v>8015</v>
      </c>
      <c r="J1093" s="63">
        <v>4900</v>
      </c>
      <c r="K1093" s="63">
        <v>3535</v>
      </c>
      <c r="L1093" s="63">
        <v>1450</v>
      </c>
      <c r="M1093" s="63">
        <v>955</v>
      </c>
      <c r="N1093" s="63">
        <v>2370</v>
      </c>
      <c r="O1093" s="63">
        <v>2430</v>
      </c>
      <c r="P1093" s="63">
        <v>3470</v>
      </c>
      <c r="Q1093" s="63">
        <v>3555</v>
      </c>
      <c r="R1093" s="63">
        <v>2625</v>
      </c>
      <c r="S1093" s="63">
        <v>1500</v>
      </c>
      <c r="T1093" s="63">
        <v>285</v>
      </c>
      <c r="U1093" s="63">
        <v>4140</v>
      </c>
      <c r="V1093" s="63">
        <v>990</v>
      </c>
      <c r="W1093" s="63">
        <v>1280</v>
      </c>
      <c r="X1093" s="63">
        <v>1575</v>
      </c>
      <c r="Y1093" s="63">
        <v>1345</v>
      </c>
      <c r="Z1093" s="63">
        <v>1480</v>
      </c>
      <c r="AA1093" s="63">
        <v>1630</v>
      </c>
      <c r="AB1093" s="63">
        <v>1720</v>
      </c>
      <c r="AC1093" s="56"/>
      <c r="AD1093" s="56"/>
      <c r="AE1093" s="56"/>
      <c r="AF1093" s="56"/>
      <c r="AG1093" s="56"/>
      <c r="AH1093" s="56"/>
      <c r="AI1093" s="56"/>
      <c r="AJ1093" s="56"/>
      <c r="AK1093" s="56"/>
      <c r="AL1093" s="56"/>
      <c r="AM1093" s="56"/>
      <c r="AN1093" s="56"/>
      <c r="AO1093" s="56"/>
      <c r="AP1093" s="56"/>
      <c r="AQ1093" s="56"/>
      <c r="AR1093" s="56"/>
      <c r="AS1093" s="56"/>
      <c r="AT1093" s="56"/>
      <c r="AU1093" s="56"/>
      <c r="AV1093" s="56"/>
      <c r="AW1093" s="56"/>
      <c r="AX1093" s="56"/>
      <c r="AY1093" s="56"/>
      <c r="AZ1093" s="56"/>
      <c r="BA1093" s="56"/>
      <c r="BB1093" s="56"/>
      <c r="BC1093" s="56"/>
      <c r="BD1093" s="56"/>
      <c r="BE1093" s="56"/>
      <c r="BF1093" s="56"/>
      <c r="BG1093" s="56"/>
    </row>
    <row r="1094" spans="1:59">
      <c r="A1094" s="53">
        <v>43075</v>
      </c>
      <c r="B1094" s="63">
        <v>1350</v>
      </c>
      <c r="C1094" s="63">
        <v>1075</v>
      </c>
      <c r="D1094" s="63">
        <v>1175</v>
      </c>
      <c r="E1094" s="63">
        <v>1335</v>
      </c>
      <c r="F1094" s="63">
        <v>2660</v>
      </c>
      <c r="G1094" s="63">
        <v>5090</v>
      </c>
      <c r="H1094" s="63">
        <v>6475</v>
      </c>
      <c r="I1094" s="63">
        <v>7935</v>
      </c>
      <c r="J1094" s="63">
        <v>4900</v>
      </c>
      <c r="K1094" s="63">
        <v>3465</v>
      </c>
      <c r="L1094" s="63">
        <v>1450</v>
      </c>
      <c r="M1094" s="63">
        <v>955</v>
      </c>
      <c r="N1094" s="63">
        <v>2370</v>
      </c>
      <c r="O1094" s="63">
        <v>2430</v>
      </c>
      <c r="P1094" s="63">
        <v>3470</v>
      </c>
      <c r="Q1094" s="63">
        <v>3555</v>
      </c>
      <c r="R1094" s="63">
        <v>2625</v>
      </c>
      <c r="S1094" s="63">
        <v>1500</v>
      </c>
      <c r="T1094" s="63">
        <v>285</v>
      </c>
      <c r="U1094" s="63">
        <v>4140</v>
      </c>
      <c r="V1094" s="63">
        <v>990</v>
      </c>
      <c r="W1094" s="63">
        <v>1280</v>
      </c>
      <c r="X1094" s="63">
        <v>1575</v>
      </c>
      <c r="Y1094" s="63">
        <v>1345</v>
      </c>
      <c r="Z1094" s="63">
        <v>1480</v>
      </c>
      <c r="AA1094" s="63">
        <v>1630</v>
      </c>
      <c r="AB1094" s="63">
        <v>1720</v>
      </c>
    </row>
    <row r="1095" spans="1:59">
      <c r="A1095" s="53">
        <v>43082</v>
      </c>
      <c r="B1095" s="63">
        <v>1350</v>
      </c>
      <c r="C1095" s="63">
        <v>1075</v>
      </c>
      <c r="D1095" s="63">
        <v>1175</v>
      </c>
      <c r="E1095" s="63">
        <v>1335</v>
      </c>
      <c r="F1095" s="63">
        <v>2660</v>
      </c>
      <c r="G1095" s="63">
        <v>5090</v>
      </c>
      <c r="H1095" s="63">
        <v>6475</v>
      </c>
      <c r="I1095" s="63">
        <v>7935</v>
      </c>
      <c r="J1095" s="63">
        <v>4900</v>
      </c>
      <c r="K1095" s="63">
        <v>3435</v>
      </c>
      <c r="L1095" s="63">
        <v>1600</v>
      </c>
      <c r="M1095" s="63">
        <v>955</v>
      </c>
      <c r="N1095" s="63">
        <v>2380</v>
      </c>
      <c r="O1095" s="63">
        <v>2430</v>
      </c>
      <c r="P1095" s="63">
        <v>3470</v>
      </c>
      <c r="Q1095" s="63">
        <v>3555</v>
      </c>
      <c r="R1095" s="63">
        <v>2625</v>
      </c>
      <c r="S1095" s="63">
        <v>1500</v>
      </c>
      <c r="T1095" s="63">
        <v>285</v>
      </c>
      <c r="U1095" s="63">
        <v>4140</v>
      </c>
      <c r="V1095" s="63">
        <v>950</v>
      </c>
      <c r="W1095" s="63">
        <v>1255</v>
      </c>
      <c r="X1095" s="63">
        <v>1550</v>
      </c>
      <c r="Y1095" s="63">
        <v>1345</v>
      </c>
      <c r="Z1095" s="63">
        <v>1480</v>
      </c>
      <c r="AA1095" s="63">
        <v>1630</v>
      </c>
      <c r="AB1095" s="63">
        <v>1720</v>
      </c>
    </row>
    <row r="1096" spans="1:59">
      <c r="A1096" s="53">
        <v>43089</v>
      </c>
      <c r="B1096" s="63">
        <v>1350</v>
      </c>
      <c r="C1096" s="63">
        <v>1075</v>
      </c>
      <c r="D1096" s="63">
        <v>1175</v>
      </c>
      <c r="E1096" s="63">
        <v>1335</v>
      </c>
      <c r="F1096" s="63">
        <v>2660</v>
      </c>
      <c r="G1096" s="63">
        <v>5090</v>
      </c>
      <c r="H1096" s="63">
        <v>6470</v>
      </c>
      <c r="I1096" s="63">
        <v>7910</v>
      </c>
      <c r="J1096" s="63">
        <v>4900</v>
      </c>
      <c r="K1096" s="63">
        <v>3435</v>
      </c>
      <c r="L1096" s="63">
        <v>1600</v>
      </c>
      <c r="M1096" s="63">
        <v>955</v>
      </c>
      <c r="N1096" s="63">
        <v>2380</v>
      </c>
      <c r="O1096" s="63">
        <v>2430</v>
      </c>
      <c r="P1096" s="63">
        <v>3470</v>
      </c>
      <c r="Q1096" s="63">
        <v>3555</v>
      </c>
      <c r="R1096" s="63">
        <v>2625</v>
      </c>
      <c r="S1096" s="63">
        <v>1500</v>
      </c>
      <c r="T1096" s="63">
        <v>285</v>
      </c>
      <c r="U1096" s="63">
        <v>4140</v>
      </c>
      <c r="V1096" s="63">
        <v>930</v>
      </c>
      <c r="W1096" s="63">
        <v>1240</v>
      </c>
      <c r="X1096" s="63">
        <v>1435</v>
      </c>
      <c r="Y1096" s="63">
        <v>1300</v>
      </c>
      <c r="Z1096" s="63">
        <v>1480</v>
      </c>
      <c r="AA1096" s="63">
        <v>1630</v>
      </c>
      <c r="AB1096" s="63">
        <v>1720</v>
      </c>
    </row>
    <row r="1097" spans="1:59">
      <c r="A1097" s="53">
        <v>43096</v>
      </c>
      <c r="B1097" s="63">
        <v>1350</v>
      </c>
      <c r="C1097" s="63">
        <v>1075</v>
      </c>
      <c r="D1097" s="63">
        <v>1175</v>
      </c>
      <c r="E1097" s="63">
        <v>1335</v>
      </c>
      <c r="F1097" s="63">
        <v>2660</v>
      </c>
      <c r="G1097" s="63">
        <v>5100</v>
      </c>
      <c r="H1097" s="63">
        <v>6475</v>
      </c>
      <c r="I1097" s="63">
        <v>7890</v>
      </c>
      <c r="J1097" s="63">
        <v>4900</v>
      </c>
      <c r="K1097" s="63">
        <v>3435</v>
      </c>
      <c r="L1097" s="63">
        <v>1600</v>
      </c>
      <c r="M1097" s="63">
        <v>955</v>
      </c>
      <c r="N1097" s="63">
        <v>2380</v>
      </c>
      <c r="O1097" s="63">
        <v>2430</v>
      </c>
      <c r="P1097" s="63">
        <v>3655</v>
      </c>
      <c r="Q1097" s="63">
        <v>3555</v>
      </c>
      <c r="R1097" s="63">
        <v>2625</v>
      </c>
      <c r="S1097" s="63">
        <v>1515</v>
      </c>
      <c r="T1097" s="63">
        <v>285</v>
      </c>
      <c r="U1097" s="63">
        <v>4140</v>
      </c>
      <c r="V1097" s="63">
        <v>930</v>
      </c>
      <c r="W1097" s="63">
        <v>1240</v>
      </c>
      <c r="X1097" s="63">
        <v>1435</v>
      </c>
      <c r="Y1097" s="63">
        <v>1300</v>
      </c>
      <c r="Z1097" s="63">
        <v>1480</v>
      </c>
      <c r="AA1097" s="63">
        <v>1630</v>
      </c>
      <c r="AB1097" s="63">
        <v>1720</v>
      </c>
    </row>
    <row r="1098" spans="1:59">
      <c r="A1098" s="53">
        <v>43103</v>
      </c>
      <c r="B1098" s="63">
        <v>1345</v>
      </c>
      <c r="C1098" s="63">
        <v>1075</v>
      </c>
      <c r="D1098" s="63">
        <v>1175</v>
      </c>
      <c r="E1098" s="63">
        <v>1335</v>
      </c>
      <c r="F1098" s="63">
        <v>2660</v>
      </c>
      <c r="G1098" s="63">
        <v>5185</v>
      </c>
      <c r="H1098" s="63">
        <v>6525</v>
      </c>
      <c r="I1098" s="63">
        <v>7890</v>
      </c>
      <c r="J1098" s="63">
        <v>5050</v>
      </c>
      <c r="K1098" s="63">
        <v>3565</v>
      </c>
      <c r="L1098" s="63">
        <v>1800</v>
      </c>
      <c r="M1098" s="63">
        <v>1040</v>
      </c>
      <c r="N1098" s="63">
        <v>2495</v>
      </c>
      <c r="O1098" s="63">
        <v>2535</v>
      </c>
      <c r="P1098" s="63">
        <v>4100</v>
      </c>
      <c r="Q1098" s="63">
        <v>3555</v>
      </c>
      <c r="R1098" s="63">
        <v>2625</v>
      </c>
      <c r="S1098" s="63">
        <v>1515</v>
      </c>
      <c r="T1098" s="63">
        <v>285</v>
      </c>
      <c r="U1098" s="63">
        <v>4140</v>
      </c>
      <c r="V1098" s="63">
        <v>925</v>
      </c>
      <c r="W1098" s="63">
        <v>1275</v>
      </c>
      <c r="X1098" s="63">
        <v>1450</v>
      </c>
      <c r="Y1098" s="63">
        <v>1300</v>
      </c>
      <c r="Z1098" s="63">
        <v>1480</v>
      </c>
      <c r="AA1098" s="63">
        <v>1630</v>
      </c>
      <c r="AB1098" s="63">
        <v>1722</v>
      </c>
    </row>
    <row r="1099" spans="1:59">
      <c r="A1099" s="53">
        <v>43110</v>
      </c>
      <c r="B1099" s="63">
        <v>1345</v>
      </c>
      <c r="C1099" s="63">
        <v>1075</v>
      </c>
      <c r="D1099" s="63">
        <v>1175</v>
      </c>
      <c r="E1099" s="63">
        <v>1335</v>
      </c>
      <c r="F1099" s="63">
        <v>2660</v>
      </c>
      <c r="G1099" s="63">
        <v>4960</v>
      </c>
      <c r="H1099" s="63">
        <v>6525</v>
      </c>
      <c r="I1099" s="63">
        <v>7865</v>
      </c>
      <c r="J1099" s="63">
        <v>5050</v>
      </c>
      <c r="K1099" s="63">
        <v>3565</v>
      </c>
      <c r="L1099" s="63">
        <v>1800</v>
      </c>
      <c r="M1099" s="63">
        <v>1040</v>
      </c>
      <c r="N1099" s="63">
        <v>2495</v>
      </c>
      <c r="O1099" s="63">
        <v>2535</v>
      </c>
      <c r="P1099" s="63">
        <v>4100</v>
      </c>
      <c r="Q1099" s="63">
        <v>3555</v>
      </c>
      <c r="R1099" s="63">
        <v>2625</v>
      </c>
      <c r="S1099" s="63">
        <v>1515</v>
      </c>
      <c r="T1099" s="63">
        <v>285</v>
      </c>
      <c r="U1099" s="63">
        <v>4140</v>
      </c>
      <c r="V1099" s="63">
        <v>925</v>
      </c>
      <c r="W1099" s="63">
        <v>1275</v>
      </c>
      <c r="X1099" s="63">
        <v>1450</v>
      </c>
      <c r="Y1099" s="63">
        <v>1300</v>
      </c>
      <c r="Z1099" s="63">
        <v>1480</v>
      </c>
      <c r="AA1099" s="63">
        <v>1630</v>
      </c>
      <c r="AB1099" s="63">
        <v>1722</v>
      </c>
    </row>
    <row r="1100" spans="1:59">
      <c r="A1100" s="53">
        <v>43117</v>
      </c>
      <c r="B1100" s="63">
        <v>1345</v>
      </c>
      <c r="C1100" s="63">
        <v>1075</v>
      </c>
      <c r="D1100" s="63">
        <v>1175</v>
      </c>
      <c r="E1100" s="63">
        <v>1335</v>
      </c>
      <c r="F1100" s="63">
        <v>2660</v>
      </c>
      <c r="G1100" s="63">
        <v>5870</v>
      </c>
      <c r="H1100" s="63">
        <v>7075</v>
      </c>
      <c r="I1100" s="63">
        <v>8465</v>
      </c>
      <c r="J1100" s="63">
        <v>5500</v>
      </c>
      <c r="K1100" s="63">
        <v>4100</v>
      </c>
      <c r="L1100" s="63">
        <v>1820</v>
      </c>
      <c r="M1100" s="63">
        <v>1040</v>
      </c>
      <c r="N1100" s="63">
        <v>2515</v>
      </c>
      <c r="O1100" s="63">
        <v>2535</v>
      </c>
      <c r="P1100" s="63">
        <v>4535</v>
      </c>
      <c r="Q1100" s="63">
        <v>3555</v>
      </c>
      <c r="R1100" s="63">
        <v>2625</v>
      </c>
      <c r="S1100" s="63">
        <v>1515</v>
      </c>
      <c r="T1100" s="63">
        <v>285</v>
      </c>
      <c r="U1100" s="63">
        <v>4140</v>
      </c>
      <c r="V1100" s="63">
        <v>925</v>
      </c>
      <c r="W1100" s="63">
        <v>1285</v>
      </c>
      <c r="X1100" s="63">
        <v>1450</v>
      </c>
      <c r="Y1100" s="63">
        <v>1300</v>
      </c>
      <c r="Z1100" s="63">
        <v>1480</v>
      </c>
      <c r="AA1100" s="63">
        <v>1630</v>
      </c>
      <c r="AB1100" s="63">
        <v>2010</v>
      </c>
    </row>
    <row r="1101" spans="1:59">
      <c r="A1101" s="53">
        <v>43124</v>
      </c>
      <c r="B1101" s="63">
        <v>1345</v>
      </c>
      <c r="C1101" s="63">
        <v>1075</v>
      </c>
      <c r="D1101" s="63">
        <v>1175</v>
      </c>
      <c r="E1101" s="63">
        <v>1335</v>
      </c>
      <c r="F1101" s="63">
        <v>2705</v>
      </c>
      <c r="G1101" s="63">
        <v>6035</v>
      </c>
      <c r="H1101" s="63">
        <v>7165</v>
      </c>
      <c r="I1101" s="63">
        <v>8500</v>
      </c>
      <c r="J1101" s="63">
        <v>5500</v>
      </c>
      <c r="K1101" s="63">
        <v>4100</v>
      </c>
      <c r="L1101" s="63">
        <v>1920</v>
      </c>
      <c r="M1101" s="63">
        <v>1040</v>
      </c>
      <c r="N1101" s="63">
        <v>2515</v>
      </c>
      <c r="O1101" s="63">
        <v>2535</v>
      </c>
      <c r="P1101" s="63">
        <v>4715</v>
      </c>
      <c r="Q1101" s="63">
        <v>3555</v>
      </c>
      <c r="R1101" s="63">
        <v>2625</v>
      </c>
      <c r="S1101" s="63">
        <v>1515</v>
      </c>
      <c r="T1101" s="63">
        <v>285</v>
      </c>
      <c r="U1101" s="63">
        <v>4140</v>
      </c>
      <c r="V1101" s="63">
        <v>905</v>
      </c>
      <c r="W1101" s="63">
        <v>1260</v>
      </c>
      <c r="X1101" s="63">
        <v>1450</v>
      </c>
      <c r="Y1101" s="63">
        <v>1300</v>
      </c>
      <c r="Z1101" s="63">
        <v>1480</v>
      </c>
      <c r="AA1101" s="63">
        <v>1637</v>
      </c>
      <c r="AB1101" s="63">
        <v>2010</v>
      </c>
    </row>
    <row r="1102" spans="1:59">
      <c r="A1102" s="53">
        <v>43131</v>
      </c>
      <c r="B1102" s="63">
        <v>1345</v>
      </c>
      <c r="C1102" s="63">
        <v>1075</v>
      </c>
      <c r="D1102" s="63">
        <v>1175</v>
      </c>
      <c r="E1102" s="63">
        <v>1335</v>
      </c>
      <c r="F1102" s="63">
        <v>2705</v>
      </c>
      <c r="G1102" s="63">
        <v>5970</v>
      </c>
      <c r="H1102" s="63">
        <v>7120</v>
      </c>
      <c r="I1102" s="63">
        <v>8475</v>
      </c>
      <c r="J1102" s="63">
        <v>5500</v>
      </c>
      <c r="K1102" s="63">
        <v>4100</v>
      </c>
      <c r="L1102" s="63">
        <v>2000</v>
      </c>
      <c r="M1102" s="63">
        <v>1040</v>
      </c>
      <c r="N1102" s="63">
        <v>2515</v>
      </c>
      <c r="O1102" s="63">
        <v>2535</v>
      </c>
      <c r="P1102" s="63">
        <v>4750</v>
      </c>
      <c r="Q1102" s="63">
        <v>3555</v>
      </c>
      <c r="R1102" s="63">
        <v>2625</v>
      </c>
      <c r="S1102" s="63">
        <v>1515</v>
      </c>
      <c r="T1102" s="63">
        <v>285</v>
      </c>
      <c r="U1102" s="63">
        <v>4140</v>
      </c>
      <c r="V1102" s="63">
        <v>905</v>
      </c>
      <c r="W1102" s="63">
        <v>1250</v>
      </c>
      <c r="X1102" s="63">
        <v>1450</v>
      </c>
      <c r="Y1102" s="63">
        <v>1300</v>
      </c>
      <c r="Z1102" s="63">
        <v>1480</v>
      </c>
      <c r="AA1102" s="63">
        <v>1661</v>
      </c>
      <c r="AB1102" s="63">
        <v>2010</v>
      </c>
      <c r="AC1102" s="56"/>
      <c r="AD1102" s="56"/>
      <c r="AE1102" s="56"/>
      <c r="AF1102" s="56"/>
      <c r="AG1102" s="56"/>
      <c r="AH1102" s="56"/>
      <c r="AI1102" s="56"/>
      <c r="AJ1102" s="56"/>
      <c r="AK1102" s="56"/>
      <c r="AL1102" s="56"/>
      <c r="AM1102" s="56"/>
      <c r="AN1102" s="56"/>
      <c r="AO1102" s="56"/>
      <c r="AP1102" s="56"/>
      <c r="AQ1102" s="56"/>
      <c r="AR1102" s="56"/>
      <c r="AS1102" s="56"/>
      <c r="AT1102" s="56"/>
      <c r="AU1102" s="56"/>
      <c r="AV1102" s="56"/>
      <c r="AW1102" s="56"/>
      <c r="AX1102" s="56"/>
      <c r="AY1102" s="56"/>
      <c r="AZ1102" s="56"/>
      <c r="BA1102" s="56"/>
      <c r="BB1102" s="56"/>
      <c r="BC1102" s="56"/>
      <c r="BD1102" s="56"/>
      <c r="BE1102" s="56"/>
      <c r="BF1102" s="56"/>
      <c r="BG1102" s="56"/>
    </row>
    <row r="1103" spans="1:59">
      <c r="A1103" s="53">
        <v>43138</v>
      </c>
      <c r="B1103" s="63">
        <v>1345</v>
      </c>
      <c r="C1103" s="63">
        <v>1075</v>
      </c>
      <c r="D1103" s="63">
        <v>1175</v>
      </c>
      <c r="E1103" s="63">
        <v>1335</v>
      </c>
      <c r="F1103" s="63">
        <v>2705</v>
      </c>
      <c r="G1103" s="63">
        <v>5890</v>
      </c>
      <c r="H1103" s="63">
        <v>7085</v>
      </c>
      <c r="I1103" s="63">
        <v>8455</v>
      </c>
      <c r="J1103" s="63">
        <v>5500</v>
      </c>
      <c r="K1103" s="63">
        <v>4035</v>
      </c>
      <c r="L1103" s="63">
        <v>2000</v>
      </c>
      <c r="M1103" s="63">
        <v>1040</v>
      </c>
      <c r="N1103" s="63">
        <v>2515</v>
      </c>
      <c r="O1103" s="63">
        <v>2535</v>
      </c>
      <c r="P1103" s="63">
        <v>4765</v>
      </c>
      <c r="Q1103" s="63">
        <v>3555</v>
      </c>
      <c r="R1103" s="63">
        <v>2630</v>
      </c>
      <c r="S1103" s="63">
        <v>1515</v>
      </c>
      <c r="T1103" s="63">
        <v>290</v>
      </c>
      <c r="U1103" s="63">
        <v>4090</v>
      </c>
      <c r="V1103" s="63">
        <v>905</v>
      </c>
      <c r="W1103" s="63">
        <v>1250</v>
      </c>
      <c r="X1103" s="63">
        <v>1450</v>
      </c>
      <c r="Y1103" s="63">
        <v>1300</v>
      </c>
      <c r="Z1103" s="63">
        <v>1480</v>
      </c>
      <c r="AA1103" s="63">
        <v>1664</v>
      </c>
      <c r="AB1103" s="63">
        <v>2010</v>
      </c>
    </row>
    <row r="1104" spans="1:59">
      <c r="A1104" s="53">
        <v>43145</v>
      </c>
      <c r="B1104" s="63">
        <v>1345</v>
      </c>
      <c r="C1104" s="63">
        <v>1075</v>
      </c>
      <c r="D1104" s="63">
        <v>1175</v>
      </c>
      <c r="E1104" s="63">
        <v>1335</v>
      </c>
      <c r="F1104" s="63">
        <v>2705</v>
      </c>
      <c r="G1104" s="63">
        <v>5880</v>
      </c>
      <c r="H1104" s="63">
        <v>7075</v>
      </c>
      <c r="I1104" s="63">
        <v>8425</v>
      </c>
      <c r="J1104" s="63">
        <v>5575</v>
      </c>
      <c r="K1104" s="63">
        <v>4035</v>
      </c>
      <c r="L1104" s="63">
        <v>2000</v>
      </c>
      <c r="M1104" s="63">
        <v>1050</v>
      </c>
      <c r="N1104" s="63">
        <v>2535</v>
      </c>
      <c r="O1104" s="63">
        <v>2555</v>
      </c>
      <c r="P1104" s="63">
        <v>4765</v>
      </c>
      <c r="Q1104" s="63">
        <v>3555</v>
      </c>
      <c r="R1104" s="63">
        <v>2630</v>
      </c>
      <c r="S1104" s="63">
        <v>1515</v>
      </c>
      <c r="T1104" s="63">
        <v>295</v>
      </c>
      <c r="U1104" s="63">
        <v>4090</v>
      </c>
      <c r="V1104" s="63">
        <v>915</v>
      </c>
      <c r="W1104" s="63">
        <v>1240</v>
      </c>
      <c r="X1104" s="63">
        <v>1450</v>
      </c>
      <c r="Y1104" s="63">
        <v>1300</v>
      </c>
      <c r="Z1104" s="63">
        <v>1480</v>
      </c>
      <c r="AA1104" s="63">
        <v>1664</v>
      </c>
      <c r="AB1104" s="63">
        <v>2010</v>
      </c>
    </row>
    <row r="1105" spans="1:59">
      <c r="A1105" s="53">
        <v>43152</v>
      </c>
      <c r="B1105" s="63">
        <v>1345</v>
      </c>
      <c r="C1105" s="63">
        <v>1075</v>
      </c>
      <c r="D1105" s="63">
        <v>1175</v>
      </c>
      <c r="E1105" s="63">
        <v>1335</v>
      </c>
      <c r="F1105" s="63">
        <v>2705</v>
      </c>
      <c r="G1105" s="63">
        <v>5790</v>
      </c>
      <c r="H1105" s="63">
        <v>7155</v>
      </c>
      <c r="I1105" s="63">
        <v>8635</v>
      </c>
      <c r="J1105" s="63">
        <v>5575</v>
      </c>
      <c r="K1105" s="63">
        <v>4035</v>
      </c>
      <c r="L1105" s="63">
        <v>2000</v>
      </c>
      <c r="M1105" s="63">
        <v>1075</v>
      </c>
      <c r="N1105" s="63">
        <v>2595</v>
      </c>
      <c r="O1105" s="63">
        <v>2565</v>
      </c>
      <c r="P1105" s="63">
        <v>4900</v>
      </c>
      <c r="Q1105" s="63">
        <v>3590</v>
      </c>
      <c r="R1105" s="63">
        <v>2630</v>
      </c>
      <c r="S1105" s="63">
        <v>1515</v>
      </c>
      <c r="T1105" s="63">
        <v>295</v>
      </c>
      <c r="U1105" s="63">
        <v>4090</v>
      </c>
      <c r="V1105" s="63">
        <v>915</v>
      </c>
      <c r="W1105" s="63">
        <v>1240</v>
      </c>
      <c r="X1105" s="63">
        <v>1450</v>
      </c>
      <c r="Y1105" s="63">
        <v>1300</v>
      </c>
      <c r="Z1105" s="63">
        <v>1480</v>
      </c>
      <c r="AA1105" s="63">
        <v>1664</v>
      </c>
      <c r="AB1105" s="63">
        <v>2010</v>
      </c>
    </row>
    <row r="1106" spans="1:59">
      <c r="A1106" s="53">
        <v>43159</v>
      </c>
      <c r="B1106" s="63">
        <v>1345</v>
      </c>
      <c r="C1106" s="63">
        <v>1075</v>
      </c>
      <c r="D1106" s="63">
        <v>1175</v>
      </c>
      <c r="E1106" s="63">
        <v>1335</v>
      </c>
      <c r="F1106" s="63">
        <v>2705</v>
      </c>
      <c r="G1106" s="63">
        <v>6240</v>
      </c>
      <c r="H1106" s="63">
        <v>7550</v>
      </c>
      <c r="I1106" s="63">
        <v>9180</v>
      </c>
      <c r="J1106" s="63">
        <v>5575</v>
      </c>
      <c r="K1106" s="63">
        <v>4365</v>
      </c>
      <c r="L1106" s="63">
        <v>2000</v>
      </c>
      <c r="M1106" s="63">
        <v>1100</v>
      </c>
      <c r="N1106" s="63">
        <v>2620</v>
      </c>
      <c r="O1106" s="63">
        <v>2565</v>
      </c>
      <c r="P1106" s="63">
        <v>4965</v>
      </c>
      <c r="Q1106" s="63">
        <v>3590</v>
      </c>
      <c r="R1106" s="63">
        <v>2630</v>
      </c>
      <c r="S1106" s="63">
        <v>1515</v>
      </c>
      <c r="T1106" s="63">
        <v>295</v>
      </c>
      <c r="U1106" s="63">
        <v>4090</v>
      </c>
      <c r="V1106" s="63">
        <v>950</v>
      </c>
      <c r="W1106" s="63">
        <v>1240</v>
      </c>
      <c r="X1106" s="63">
        <v>1440</v>
      </c>
      <c r="Y1106" s="63">
        <v>1300</v>
      </c>
      <c r="Z1106" s="63">
        <v>1480</v>
      </c>
      <c r="AA1106" s="63">
        <v>1664</v>
      </c>
      <c r="AB1106" s="63">
        <v>2010</v>
      </c>
    </row>
    <row r="1107" spans="1:59">
      <c r="A1107" s="53">
        <v>43166</v>
      </c>
      <c r="B1107" s="63">
        <v>1345</v>
      </c>
      <c r="C1107" s="63">
        <v>1075</v>
      </c>
      <c r="D1107" s="63">
        <v>1175</v>
      </c>
      <c r="E1107" s="63">
        <v>1335</v>
      </c>
      <c r="F1107" s="63">
        <v>2705</v>
      </c>
      <c r="G1107" s="63">
        <v>7080</v>
      </c>
      <c r="H1107" s="63">
        <v>8075</v>
      </c>
      <c r="I1107" s="63">
        <v>9615</v>
      </c>
      <c r="J1107" s="63">
        <v>5575</v>
      </c>
      <c r="K1107" s="63">
        <v>5065</v>
      </c>
      <c r="L1107" s="63">
        <v>2000</v>
      </c>
      <c r="M1107" s="63">
        <v>1115</v>
      </c>
      <c r="N1107" s="63">
        <v>2740</v>
      </c>
      <c r="O1107" s="63">
        <v>2595</v>
      </c>
      <c r="P1107" s="63">
        <v>4965</v>
      </c>
      <c r="Q1107" s="63">
        <v>3590</v>
      </c>
      <c r="R1107" s="63">
        <v>2630</v>
      </c>
      <c r="S1107" s="63">
        <v>1515</v>
      </c>
      <c r="T1107" s="63">
        <v>295</v>
      </c>
      <c r="U1107" s="63">
        <v>4090</v>
      </c>
      <c r="V1107" s="63">
        <v>1055</v>
      </c>
      <c r="W1107" s="63">
        <v>1400</v>
      </c>
      <c r="X1107" s="63">
        <v>1570</v>
      </c>
      <c r="Y1107" s="63">
        <v>1360</v>
      </c>
      <c r="Z1107" s="63">
        <v>1480</v>
      </c>
      <c r="AA1107" s="63">
        <v>1664</v>
      </c>
      <c r="AB1107" s="63">
        <v>2010</v>
      </c>
    </row>
    <row r="1108" spans="1:59">
      <c r="A1108" s="53">
        <v>43173</v>
      </c>
      <c r="B1108" s="63">
        <v>1345</v>
      </c>
      <c r="C1108" s="63">
        <v>1075</v>
      </c>
      <c r="D1108" s="63">
        <v>1175</v>
      </c>
      <c r="E1108" s="63">
        <v>1335</v>
      </c>
      <c r="F1108" s="63">
        <v>2705</v>
      </c>
      <c r="G1108" s="63">
        <v>7120</v>
      </c>
      <c r="H1108" s="63">
        <v>8180</v>
      </c>
      <c r="I1108" s="63">
        <v>9720</v>
      </c>
      <c r="J1108" s="63">
        <v>5875</v>
      </c>
      <c r="K1108" s="63">
        <v>5400</v>
      </c>
      <c r="L1108" s="63">
        <v>2000</v>
      </c>
      <c r="M1108" s="63">
        <v>1115</v>
      </c>
      <c r="N1108" s="63">
        <v>2740</v>
      </c>
      <c r="O1108" s="63">
        <v>2595</v>
      </c>
      <c r="P1108" s="63">
        <v>5135</v>
      </c>
      <c r="Q1108" s="63">
        <v>3590</v>
      </c>
      <c r="R1108" s="63">
        <v>2630</v>
      </c>
      <c r="S1108" s="63">
        <v>1515</v>
      </c>
      <c r="T1108" s="63">
        <v>295</v>
      </c>
      <c r="U1108" s="63">
        <v>4090</v>
      </c>
      <c r="V1108" s="63">
        <v>1055</v>
      </c>
      <c r="W1108" s="63">
        <v>1400</v>
      </c>
      <c r="X1108" s="63">
        <v>1570</v>
      </c>
      <c r="Y1108" s="63">
        <v>1375</v>
      </c>
      <c r="Z1108" s="63">
        <v>1480</v>
      </c>
      <c r="AA1108" s="63">
        <v>1730</v>
      </c>
      <c r="AB1108" s="63">
        <v>2010</v>
      </c>
    </row>
    <row r="1109" spans="1:59">
      <c r="A1109" s="53">
        <v>43180</v>
      </c>
      <c r="B1109" s="63">
        <v>1345</v>
      </c>
      <c r="C1109" s="63">
        <v>1075</v>
      </c>
      <c r="D1109" s="63">
        <v>1175</v>
      </c>
      <c r="E1109" s="63">
        <v>1335</v>
      </c>
      <c r="F1109" s="63">
        <v>2705</v>
      </c>
      <c r="G1109" s="63">
        <v>7155</v>
      </c>
      <c r="H1109" s="63">
        <v>8200</v>
      </c>
      <c r="I1109" s="63">
        <v>9720</v>
      </c>
      <c r="J1109" s="63">
        <v>6075</v>
      </c>
      <c r="K1109" s="63">
        <v>5535</v>
      </c>
      <c r="L1109" s="63">
        <v>2000</v>
      </c>
      <c r="M1109" s="63">
        <v>1115</v>
      </c>
      <c r="N1109" s="63">
        <v>2740</v>
      </c>
      <c r="O1109" s="63">
        <v>2595</v>
      </c>
      <c r="P1109" s="63">
        <v>5235</v>
      </c>
      <c r="Q1109" s="63">
        <v>3590</v>
      </c>
      <c r="R1109" s="63">
        <v>2630</v>
      </c>
      <c r="S1109" s="63">
        <v>1515</v>
      </c>
      <c r="T1109" s="63">
        <v>295</v>
      </c>
      <c r="U1109" s="63">
        <v>4090</v>
      </c>
      <c r="V1109" s="63">
        <v>1070</v>
      </c>
      <c r="W1109" s="63">
        <v>1425</v>
      </c>
      <c r="X1109" s="63">
        <v>1585</v>
      </c>
      <c r="Y1109" s="63">
        <v>1395</v>
      </c>
      <c r="Z1109" s="63">
        <v>1480</v>
      </c>
      <c r="AA1109" s="63">
        <v>1730</v>
      </c>
      <c r="AB1109" s="63">
        <v>2010</v>
      </c>
    </row>
    <row r="1110" spans="1:59">
      <c r="A1110" s="53">
        <v>43187</v>
      </c>
      <c r="B1110" s="63">
        <v>1345</v>
      </c>
      <c r="C1110" s="63">
        <v>1075</v>
      </c>
      <c r="D1110" s="63">
        <v>1175</v>
      </c>
      <c r="E1110" s="63">
        <v>1335</v>
      </c>
      <c r="F1110" s="63">
        <v>2705</v>
      </c>
      <c r="G1110" s="63">
        <v>7180</v>
      </c>
      <c r="H1110" s="63">
        <v>8200</v>
      </c>
      <c r="I1110" s="63">
        <v>9720</v>
      </c>
      <c r="J1110" s="63">
        <v>6075</v>
      </c>
      <c r="K1110" s="63">
        <v>5535</v>
      </c>
      <c r="L1110" s="63">
        <v>2000</v>
      </c>
      <c r="M1110" s="63">
        <v>1115</v>
      </c>
      <c r="N1110" s="63">
        <v>2740</v>
      </c>
      <c r="O1110" s="63">
        <v>2595</v>
      </c>
      <c r="P1110" s="63">
        <v>5235</v>
      </c>
      <c r="Q1110" s="63">
        <v>3590</v>
      </c>
      <c r="R1110" s="63">
        <v>2630</v>
      </c>
      <c r="S1110" s="63">
        <v>1515</v>
      </c>
      <c r="T1110" s="63">
        <v>295</v>
      </c>
      <c r="U1110" s="63">
        <v>4090</v>
      </c>
      <c r="V1110" s="63">
        <v>1070</v>
      </c>
      <c r="W1110" s="63">
        <v>1425</v>
      </c>
      <c r="X1110" s="63">
        <v>1670</v>
      </c>
      <c r="Y1110" s="63">
        <v>1395</v>
      </c>
      <c r="Z1110" s="63">
        <v>1480</v>
      </c>
      <c r="AA1110" s="63">
        <v>1730</v>
      </c>
      <c r="AB1110" s="63">
        <v>2010</v>
      </c>
    </row>
    <row r="1111" spans="1:59">
      <c r="A1111" s="53">
        <v>43194</v>
      </c>
      <c r="B1111" s="63">
        <v>1345</v>
      </c>
      <c r="C1111" s="63">
        <v>1065</v>
      </c>
      <c r="D1111" s="63">
        <v>1170</v>
      </c>
      <c r="E1111" s="63">
        <v>1330</v>
      </c>
      <c r="F1111" s="63">
        <v>2725</v>
      </c>
      <c r="G1111" s="63">
        <v>7360</v>
      </c>
      <c r="H1111" s="63">
        <v>8525</v>
      </c>
      <c r="I1111" s="63">
        <v>10320</v>
      </c>
      <c r="J1111" s="63">
        <v>6075</v>
      </c>
      <c r="K1111" s="63">
        <v>5000</v>
      </c>
      <c r="L1111" s="63">
        <v>2000</v>
      </c>
      <c r="M1111" s="63">
        <v>1120</v>
      </c>
      <c r="N1111" s="63">
        <v>2725</v>
      </c>
      <c r="O1111" s="63">
        <v>2595</v>
      </c>
      <c r="P1111" s="63">
        <v>5235</v>
      </c>
      <c r="Q1111" s="63">
        <v>3590</v>
      </c>
      <c r="R1111" s="63">
        <v>2660</v>
      </c>
      <c r="S1111" s="63">
        <v>1515</v>
      </c>
      <c r="T1111" s="63">
        <v>315</v>
      </c>
      <c r="U1111" s="63">
        <v>4090</v>
      </c>
      <c r="V1111" s="63">
        <v>1050</v>
      </c>
      <c r="W1111" s="63">
        <v>1575</v>
      </c>
      <c r="X1111" s="63">
        <v>1670</v>
      </c>
      <c r="Y1111" s="63">
        <v>1395</v>
      </c>
      <c r="Z1111" s="63">
        <v>1480</v>
      </c>
      <c r="AA1111" s="63">
        <v>1730</v>
      </c>
      <c r="AB1111" s="63">
        <v>2010</v>
      </c>
    </row>
    <row r="1112" spans="1:59">
      <c r="A1112" s="53">
        <v>43201</v>
      </c>
      <c r="B1112" s="63">
        <v>1345</v>
      </c>
      <c r="C1112" s="63">
        <v>1065</v>
      </c>
      <c r="D1112" s="63">
        <v>1170</v>
      </c>
      <c r="E1112" s="63">
        <v>1330</v>
      </c>
      <c r="F1112" s="63">
        <v>2775</v>
      </c>
      <c r="G1112" s="63">
        <v>7465</v>
      </c>
      <c r="H1112" s="63">
        <v>8525</v>
      </c>
      <c r="I1112" s="63">
        <v>10320</v>
      </c>
      <c r="J1112" s="63">
        <v>6075</v>
      </c>
      <c r="K1112" s="63">
        <v>5000</v>
      </c>
      <c r="L1112" s="63">
        <v>2000</v>
      </c>
      <c r="M1112" s="63">
        <v>1120</v>
      </c>
      <c r="N1112" s="63">
        <v>2710</v>
      </c>
      <c r="O1112" s="63">
        <v>2595</v>
      </c>
      <c r="P1112" s="63">
        <v>5235</v>
      </c>
      <c r="Q1112" s="63">
        <v>3590</v>
      </c>
      <c r="R1112" s="63">
        <v>2660</v>
      </c>
      <c r="S1112" s="63">
        <v>1515</v>
      </c>
      <c r="T1112" s="63">
        <v>320</v>
      </c>
      <c r="U1112" s="63">
        <v>4140</v>
      </c>
      <c r="V1112" s="63">
        <v>1055</v>
      </c>
      <c r="W1112" s="63">
        <v>1575</v>
      </c>
      <c r="X1112" s="63">
        <v>1670</v>
      </c>
      <c r="Y1112" s="63">
        <v>1395</v>
      </c>
      <c r="Z1112" s="63">
        <v>1480</v>
      </c>
      <c r="AA1112" s="63">
        <v>1730</v>
      </c>
      <c r="AB1112" s="63">
        <v>2010</v>
      </c>
    </row>
    <row r="1113" spans="1:59">
      <c r="A1113" s="53">
        <v>43208</v>
      </c>
      <c r="B1113" s="63">
        <v>1345</v>
      </c>
      <c r="C1113" s="63">
        <v>1065</v>
      </c>
      <c r="D1113" s="63">
        <v>1170</v>
      </c>
      <c r="E1113" s="63">
        <v>1330</v>
      </c>
      <c r="F1113" s="63">
        <v>2850</v>
      </c>
      <c r="G1113" s="63">
        <v>7510</v>
      </c>
      <c r="H1113" s="63">
        <v>8480</v>
      </c>
      <c r="I1113" s="63">
        <v>10275</v>
      </c>
      <c r="J1113" s="63">
        <v>6075</v>
      </c>
      <c r="K1113" s="63">
        <v>5000</v>
      </c>
      <c r="L1113" s="63">
        <v>1960</v>
      </c>
      <c r="M1113" s="63">
        <v>1120</v>
      </c>
      <c r="N1113" s="63">
        <v>2710</v>
      </c>
      <c r="O1113" s="63">
        <v>2595</v>
      </c>
      <c r="P1113" s="63">
        <v>5235</v>
      </c>
      <c r="Q1113" s="63">
        <v>3590</v>
      </c>
      <c r="R1113" s="63">
        <v>2660</v>
      </c>
      <c r="S1113" s="63">
        <v>1515</v>
      </c>
      <c r="T1113" s="63">
        <v>320</v>
      </c>
      <c r="U1113" s="63">
        <v>4140</v>
      </c>
      <c r="V1113" s="63">
        <v>1055</v>
      </c>
      <c r="W1113" s="63">
        <v>1575</v>
      </c>
      <c r="X1113" s="63">
        <v>1670</v>
      </c>
      <c r="Y1113" s="63">
        <v>1395</v>
      </c>
      <c r="Z1113" s="63">
        <v>1480</v>
      </c>
      <c r="AA1113" s="63">
        <v>1730</v>
      </c>
      <c r="AB1113" s="63">
        <v>2010</v>
      </c>
    </row>
    <row r="1114" spans="1:59">
      <c r="A1114" s="53">
        <v>43215</v>
      </c>
      <c r="B1114" s="63">
        <v>1345</v>
      </c>
      <c r="C1114" s="63">
        <v>1065</v>
      </c>
      <c r="D1114" s="63">
        <v>1170</v>
      </c>
      <c r="E1114" s="63">
        <v>1330</v>
      </c>
      <c r="F1114" s="63">
        <v>2850</v>
      </c>
      <c r="G1114" s="63">
        <v>7465</v>
      </c>
      <c r="H1114" s="63">
        <v>8435</v>
      </c>
      <c r="I1114" s="63">
        <v>10145</v>
      </c>
      <c r="J1114" s="63">
        <v>6075</v>
      </c>
      <c r="K1114" s="63">
        <v>5000</v>
      </c>
      <c r="L1114" s="63">
        <v>1960</v>
      </c>
      <c r="M1114" s="63">
        <v>1120</v>
      </c>
      <c r="N1114" s="63">
        <v>2710</v>
      </c>
      <c r="O1114" s="63">
        <v>2595</v>
      </c>
      <c r="P1114" s="63">
        <v>5235</v>
      </c>
      <c r="Q1114" s="63">
        <v>3590</v>
      </c>
      <c r="R1114" s="63">
        <v>2660</v>
      </c>
      <c r="S1114" s="63">
        <v>1515</v>
      </c>
      <c r="T1114" s="63">
        <v>320</v>
      </c>
      <c r="U1114" s="63">
        <v>4140</v>
      </c>
      <c r="V1114" s="63">
        <v>1055</v>
      </c>
      <c r="W1114" s="63">
        <v>1575</v>
      </c>
      <c r="X1114" s="63">
        <v>1715</v>
      </c>
      <c r="Y1114" s="63">
        <v>1395</v>
      </c>
      <c r="Z1114" s="63">
        <v>1480</v>
      </c>
      <c r="AA1114" s="63">
        <v>1730</v>
      </c>
      <c r="AB1114" s="63">
        <v>2010</v>
      </c>
    </row>
    <row r="1115" spans="1:59">
      <c r="A1115" s="53">
        <v>43222</v>
      </c>
      <c r="B1115" s="63">
        <v>1345</v>
      </c>
      <c r="C1115" s="63">
        <v>1065</v>
      </c>
      <c r="D1115" s="63">
        <v>1170</v>
      </c>
      <c r="E1115" s="63">
        <v>1330</v>
      </c>
      <c r="F1115" s="63">
        <v>2850</v>
      </c>
      <c r="G1115" s="63">
        <v>7465</v>
      </c>
      <c r="H1115" s="63">
        <v>8435</v>
      </c>
      <c r="I1115" s="63">
        <v>10145</v>
      </c>
      <c r="J1115" s="63">
        <v>6075</v>
      </c>
      <c r="K1115" s="63">
        <v>5065</v>
      </c>
      <c r="L1115" s="63">
        <v>1960</v>
      </c>
      <c r="M1115" s="63">
        <v>1120</v>
      </c>
      <c r="N1115" s="63">
        <v>2705</v>
      </c>
      <c r="O1115" s="63">
        <v>2595</v>
      </c>
      <c r="P1115" s="63">
        <v>5245</v>
      </c>
      <c r="Q1115" s="63">
        <v>3590</v>
      </c>
      <c r="R1115" s="63">
        <v>2660</v>
      </c>
      <c r="S1115" s="63">
        <v>1515</v>
      </c>
      <c r="T1115" s="63">
        <v>325</v>
      </c>
      <c r="U1115" s="63">
        <v>4170</v>
      </c>
      <c r="V1115" s="63">
        <v>1060</v>
      </c>
      <c r="W1115" s="63">
        <v>1660</v>
      </c>
      <c r="X1115" s="63">
        <v>1760</v>
      </c>
      <c r="Y1115" s="63">
        <v>1395</v>
      </c>
      <c r="Z1115" s="63">
        <v>1480</v>
      </c>
      <c r="AA1115" s="63">
        <v>1730</v>
      </c>
      <c r="AB1115" s="63">
        <v>2010</v>
      </c>
    </row>
    <row r="1116" spans="1:59">
      <c r="A1116" s="53">
        <v>43229</v>
      </c>
      <c r="B1116" s="63">
        <v>1345</v>
      </c>
      <c r="C1116" s="63">
        <v>1065</v>
      </c>
      <c r="D1116" s="63">
        <v>1170</v>
      </c>
      <c r="E1116" s="63">
        <v>1330</v>
      </c>
      <c r="F1116" s="63">
        <v>2850</v>
      </c>
      <c r="G1116" s="63">
        <v>7520</v>
      </c>
      <c r="H1116" s="63">
        <v>8490</v>
      </c>
      <c r="I1116" s="63">
        <v>10210</v>
      </c>
      <c r="J1116" s="63">
        <v>6075</v>
      </c>
      <c r="K1116" s="63">
        <v>5065</v>
      </c>
      <c r="L1116" s="63">
        <v>1960</v>
      </c>
      <c r="M1116" s="63">
        <v>1120</v>
      </c>
      <c r="N1116" s="63">
        <v>2700</v>
      </c>
      <c r="O1116" s="63">
        <v>2595</v>
      </c>
      <c r="P1116" s="63">
        <v>5245</v>
      </c>
      <c r="Q1116" s="63">
        <v>3590</v>
      </c>
      <c r="R1116" s="63">
        <v>2660</v>
      </c>
      <c r="S1116" s="63">
        <v>1515</v>
      </c>
      <c r="T1116" s="63">
        <v>325</v>
      </c>
      <c r="U1116" s="63">
        <v>4170</v>
      </c>
      <c r="V1116" s="63">
        <v>1320</v>
      </c>
      <c r="W1116" s="63">
        <v>1830</v>
      </c>
      <c r="X1116" s="63">
        <v>1810</v>
      </c>
      <c r="Y1116" s="63">
        <v>1395</v>
      </c>
      <c r="Z1116" s="63">
        <v>1480</v>
      </c>
      <c r="AA1116" s="63">
        <v>1730</v>
      </c>
      <c r="AB1116" s="63">
        <v>2010</v>
      </c>
    </row>
    <row r="1117" spans="1:59">
      <c r="A1117" s="53">
        <v>43236</v>
      </c>
      <c r="B1117" s="63">
        <v>1345</v>
      </c>
      <c r="C1117" s="63">
        <v>1065</v>
      </c>
      <c r="D1117" s="63">
        <v>1170</v>
      </c>
      <c r="E1117" s="63">
        <v>1330</v>
      </c>
      <c r="F1117" s="63">
        <v>2850</v>
      </c>
      <c r="G1117" s="63">
        <v>7480</v>
      </c>
      <c r="H1117" s="63">
        <v>8475</v>
      </c>
      <c r="I1117" s="63">
        <v>10165</v>
      </c>
      <c r="J1117" s="63">
        <v>6075</v>
      </c>
      <c r="K1117" s="63">
        <v>5065</v>
      </c>
      <c r="L1117" s="63">
        <v>1960</v>
      </c>
      <c r="M1117" s="63">
        <v>1115</v>
      </c>
      <c r="N1117" s="63">
        <v>2690</v>
      </c>
      <c r="O1117" s="63">
        <v>2580</v>
      </c>
      <c r="P1117" s="63">
        <v>5245</v>
      </c>
      <c r="Q1117" s="63">
        <v>3590</v>
      </c>
      <c r="R1117" s="63">
        <v>2660</v>
      </c>
      <c r="S1117" s="63">
        <v>1515</v>
      </c>
      <c r="T1117" s="63">
        <v>325</v>
      </c>
      <c r="U1117" s="63">
        <v>4170</v>
      </c>
      <c r="V1117" s="63">
        <v>1335</v>
      </c>
      <c r="W1117" s="63">
        <v>2030</v>
      </c>
      <c r="X1117" s="63">
        <v>1830</v>
      </c>
      <c r="Y1117" s="63">
        <v>1395</v>
      </c>
      <c r="Z1117" s="63">
        <v>1480</v>
      </c>
      <c r="AA1117" s="63">
        <v>1730</v>
      </c>
      <c r="AB1117" s="63">
        <v>2010</v>
      </c>
    </row>
    <row r="1118" spans="1:59">
      <c r="A1118" s="53">
        <v>43243</v>
      </c>
      <c r="B1118" s="63">
        <v>1345</v>
      </c>
      <c r="C1118" s="63">
        <v>1065</v>
      </c>
      <c r="D1118" s="63">
        <v>1170</v>
      </c>
      <c r="E1118" s="63">
        <v>1330</v>
      </c>
      <c r="F1118" s="63">
        <v>2850</v>
      </c>
      <c r="G1118" s="63">
        <v>7520</v>
      </c>
      <c r="H1118" s="63">
        <v>8500</v>
      </c>
      <c r="I1118" s="63">
        <v>10375</v>
      </c>
      <c r="J1118" s="63">
        <v>6075</v>
      </c>
      <c r="K1118" s="63">
        <v>5065</v>
      </c>
      <c r="L1118" s="63">
        <v>1920</v>
      </c>
      <c r="M1118" s="63">
        <v>1115</v>
      </c>
      <c r="N1118" s="63">
        <v>2685</v>
      </c>
      <c r="O1118" s="63">
        <v>2580</v>
      </c>
      <c r="P1118" s="63">
        <v>5245</v>
      </c>
      <c r="Q1118" s="63">
        <v>3590</v>
      </c>
      <c r="R1118" s="63">
        <v>2660</v>
      </c>
      <c r="S1118" s="63">
        <v>1515</v>
      </c>
      <c r="T1118" s="63">
        <v>325</v>
      </c>
      <c r="U1118" s="63">
        <v>4170</v>
      </c>
      <c r="V1118" s="63">
        <v>1335</v>
      </c>
      <c r="W1118" s="63">
        <v>2030</v>
      </c>
      <c r="X1118" s="63">
        <v>1830</v>
      </c>
      <c r="Y1118" s="63">
        <v>1395</v>
      </c>
      <c r="Z1118" s="63">
        <v>1546.6666666666667</v>
      </c>
      <c r="AA1118" s="63">
        <v>1730</v>
      </c>
      <c r="AB1118" s="63">
        <v>2010</v>
      </c>
    </row>
    <row r="1119" spans="1:59">
      <c r="A1119" s="53">
        <v>43250</v>
      </c>
      <c r="B1119" s="63">
        <v>1345</v>
      </c>
      <c r="C1119" s="63">
        <v>1065</v>
      </c>
      <c r="D1119" s="63">
        <v>1170</v>
      </c>
      <c r="E1119" s="63">
        <v>1330</v>
      </c>
      <c r="F1119" s="63">
        <v>2850</v>
      </c>
      <c r="G1119" s="63">
        <v>7500</v>
      </c>
      <c r="H1119" s="63">
        <v>8490</v>
      </c>
      <c r="I1119" s="63">
        <v>10255</v>
      </c>
      <c r="J1119" s="63">
        <v>6075</v>
      </c>
      <c r="K1119" s="63">
        <v>5065</v>
      </c>
      <c r="L1119" s="63">
        <v>1920</v>
      </c>
      <c r="M1119" s="63">
        <v>1115</v>
      </c>
      <c r="N1119" s="63">
        <v>2685</v>
      </c>
      <c r="O1119" s="63">
        <v>2580</v>
      </c>
      <c r="P1119" s="63">
        <v>5245</v>
      </c>
      <c r="Q1119" s="63">
        <v>3590</v>
      </c>
      <c r="R1119" s="63">
        <v>2660</v>
      </c>
      <c r="S1119" s="63">
        <v>1515</v>
      </c>
      <c r="T1119" s="63">
        <v>325</v>
      </c>
      <c r="U1119" s="63">
        <v>4170</v>
      </c>
      <c r="V1119" s="63">
        <v>1335</v>
      </c>
      <c r="W1119" s="63">
        <v>2030</v>
      </c>
      <c r="X1119" s="63">
        <v>1850</v>
      </c>
      <c r="Y1119" s="63">
        <v>1395</v>
      </c>
      <c r="Z1119" s="63">
        <v>1580</v>
      </c>
      <c r="AA1119" s="63">
        <v>1730</v>
      </c>
      <c r="AB1119" s="63">
        <v>2010</v>
      </c>
      <c r="AC1119" s="56"/>
      <c r="AD1119" s="56"/>
      <c r="AE1119" s="56"/>
      <c r="AF1119" s="56"/>
      <c r="AG1119" s="56"/>
      <c r="AH1119" s="56"/>
      <c r="AI1119" s="56"/>
      <c r="AJ1119" s="56"/>
      <c r="AK1119" s="56"/>
      <c r="AL1119" s="56"/>
      <c r="AM1119" s="56"/>
      <c r="AN1119" s="56"/>
      <c r="AO1119" s="56"/>
      <c r="AP1119" s="56"/>
      <c r="AQ1119" s="56"/>
      <c r="AR1119" s="56"/>
      <c r="AS1119" s="56"/>
      <c r="AT1119" s="56"/>
      <c r="AU1119" s="56"/>
      <c r="AV1119" s="56"/>
      <c r="AW1119" s="56"/>
      <c r="AX1119" s="56"/>
      <c r="AY1119" s="56"/>
      <c r="AZ1119" s="56"/>
      <c r="BA1119" s="56"/>
      <c r="BB1119" s="56"/>
      <c r="BC1119" s="56"/>
      <c r="BD1119" s="56"/>
      <c r="BE1119" s="56"/>
      <c r="BF1119" s="56"/>
      <c r="BG1119" s="56"/>
    </row>
    <row r="1120" spans="1:59">
      <c r="A1120" s="53">
        <v>43257</v>
      </c>
      <c r="B1120" s="57">
        <v>1335</v>
      </c>
      <c r="C1120" s="58">
        <v>1050</v>
      </c>
      <c r="D1120" s="58">
        <v>1170</v>
      </c>
      <c r="E1120" s="58">
        <v>1330</v>
      </c>
      <c r="F1120" s="58">
        <v>2860</v>
      </c>
      <c r="G1120" s="58">
        <v>7490</v>
      </c>
      <c r="H1120" s="58">
        <v>8920</v>
      </c>
      <c r="I1120" s="58">
        <v>10790</v>
      </c>
      <c r="J1120" s="58">
        <v>6600</v>
      </c>
      <c r="K1120" s="58">
        <v>5265</v>
      </c>
      <c r="L1120" s="58">
        <v>1920</v>
      </c>
      <c r="M1120" s="58">
        <v>1115</v>
      </c>
      <c r="N1120" s="58">
        <v>2660</v>
      </c>
      <c r="O1120" s="58">
        <v>2530</v>
      </c>
      <c r="P1120" s="58">
        <v>5245</v>
      </c>
      <c r="Q1120" s="58">
        <v>3550</v>
      </c>
      <c r="R1120" s="58">
        <v>2660</v>
      </c>
      <c r="S1120" s="58">
        <v>1515</v>
      </c>
      <c r="T1120" s="58">
        <v>300</v>
      </c>
      <c r="U1120" s="58">
        <v>4170</v>
      </c>
      <c r="V1120" s="58">
        <v>1380</v>
      </c>
      <c r="W1120" s="58">
        <v>2440</v>
      </c>
      <c r="X1120" s="58">
        <v>2120</v>
      </c>
      <c r="Y1120" s="58">
        <v>1350</v>
      </c>
      <c r="Z1120" s="59">
        <v>1580</v>
      </c>
      <c r="AA1120" s="59">
        <v>1717.8894303154659</v>
      </c>
      <c r="AB1120" s="59">
        <v>2010</v>
      </c>
    </row>
    <row r="1121" spans="1:59">
      <c r="A1121" s="53">
        <v>43264</v>
      </c>
      <c r="B1121" s="57">
        <v>1325</v>
      </c>
      <c r="C1121" s="58">
        <v>1050</v>
      </c>
      <c r="D1121" s="58">
        <v>1170</v>
      </c>
      <c r="E1121" s="58">
        <v>1330</v>
      </c>
      <c r="F1121" s="58">
        <v>2850</v>
      </c>
      <c r="G1121" s="58">
        <v>7545</v>
      </c>
      <c r="H1121" s="58">
        <v>9035</v>
      </c>
      <c r="I1121" s="58">
        <v>10730</v>
      </c>
      <c r="J1121" s="58">
        <v>6365</v>
      </c>
      <c r="K1121" s="58">
        <v>5365</v>
      </c>
      <c r="L1121" s="58">
        <v>1765</v>
      </c>
      <c r="M1121" s="58">
        <v>1120</v>
      </c>
      <c r="N1121" s="58">
        <v>2625</v>
      </c>
      <c r="O1121" s="58">
        <v>2460</v>
      </c>
      <c r="P1121" s="58">
        <v>5245</v>
      </c>
      <c r="Q1121" s="58">
        <v>3515</v>
      </c>
      <c r="R1121" s="58">
        <v>2630</v>
      </c>
      <c r="S1121" s="58">
        <v>1515</v>
      </c>
      <c r="T1121" s="58">
        <v>290</v>
      </c>
      <c r="U1121" s="58">
        <v>4230</v>
      </c>
      <c r="V1121" s="58">
        <v>1860</v>
      </c>
      <c r="W1121" s="58">
        <v>2705</v>
      </c>
      <c r="X1121" s="58">
        <v>2935</v>
      </c>
      <c r="Y1121" s="58">
        <v>1310</v>
      </c>
      <c r="Z1121" s="59">
        <v>1580</v>
      </c>
      <c r="AA1121" s="59">
        <v>1734</v>
      </c>
      <c r="AB1121" s="59">
        <v>2014</v>
      </c>
    </row>
    <row r="1122" spans="1:59">
      <c r="A1122" s="53">
        <v>43271</v>
      </c>
      <c r="B1122" s="57">
        <v>1349.9166666666667</v>
      </c>
      <c r="C1122" s="58">
        <v>1050</v>
      </c>
      <c r="D1122" s="58">
        <v>1170</v>
      </c>
      <c r="E1122" s="58">
        <v>1330</v>
      </c>
      <c r="F1122" s="58">
        <v>2780</v>
      </c>
      <c r="G1122" s="58">
        <v>7574.916666666667</v>
      </c>
      <c r="H1122" s="58">
        <v>9159.9</v>
      </c>
      <c r="I1122" s="58">
        <v>10880</v>
      </c>
      <c r="J1122" s="58">
        <v>6600</v>
      </c>
      <c r="K1122" s="58">
        <v>5350</v>
      </c>
      <c r="L1122" s="58">
        <v>1500</v>
      </c>
      <c r="M1122" s="58">
        <v>1110</v>
      </c>
      <c r="N1122" s="58">
        <v>2590</v>
      </c>
      <c r="O1122" s="58">
        <v>2480</v>
      </c>
      <c r="P1122" s="58">
        <v>5245</v>
      </c>
      <c r="Q1122" s="58">
        <v>3479.909090909091</v>
      </c>
      <c r="R1122" s="58">
        <v>2580</v>
      </c>
      <c r="S1122" s="58">
        <v>1515</v>
      </c>
      <c r="T1122" s="58">
        <v>280</v>
      </c>
      <c r="U1122" s="58">
        <v>4369.8999999999996</v>
      </c>
      <c r="V1122" s="58">
        <v>1780</v>
      </c>
      <c r="W1122" s="58">
        <v>2650</v>
      </c>
      <c r="X1122" s="58">
        <v>2470</v>
      </c>
      <c r="Y1122" s="58">
        <v>1360</v>
      </c>
      <c r="Z1122" s="59">
        <v>1650</v>
      </c>
      <c r="AA1122" s="59">
        <v>1734</v>
      </c>
      <c r="AB1122" s="59">
        <v>2014</v>
      </c>
    </row>
    <row r="1123" spans="1:59">
      <c r="A1123" s="53">
        <v>43278</v>
      </c>
      <c r="B1123" s="57">
        <v>1349.9166666666667</v>
      </c>
      <c r="C1123" s="58">
        <v>1060</v>
      </c>
      <c r="D1123" s="58">
        <v>1170</v>
      </c>
      <c r="E1123" s="58">
        <v>1330</v>
      </c>
      <c r="F1123" s="58">
        <v>2780</v>
      </c>
      <c r="G1123" s="58">
        <v>7700</v>
      </c>
      <c r="H1123" s="58">
        <v>9110</v>
      </c>
      <c r="I1123" s="58">
        <v>10880</v>
      </c>
      <c r="J1123" s="58">
        <v>6730</v>
      </c>
      <c r="K1123" s="58">
        <v>5670</v>
      </c>
      <c r="L1123" s="58">
        <v>1500</v>
      </c>
      <c r="M1123" s="58">
        <v>1110</v>
      </c>
      <c r="N1123" s="58">
        <v>2580</v>
      </c>
      <c r="O1123" s="58">
        <v>2480</v>
      </c>
      <c r="P1123" s="58">
        <v>5245</v>
      </c>
      <c r="Q1123" s="58">
        <v>3430</v>
      </c>
      <c r="R1123" s="58">
        <v>2580</v>
      </c>
      <c r="S1123" s="58">
        <v>1515</v>
      </c>
      <c r="T1123" s="58">
        <v>280</v>
      </c>
      <c r="U1123" s="58">
        <v>4369.8999999999996</v>
      </c>
      <c r="V1123" s="58">
        <v>1810</v>
      </c>
      <c r="W1123" s="58">
        <v>2650</v>
      </c>
      <c r="X1123" s="58">
        <v>2350</v>
      </c>
      <c r="Y1123" s="58">
        <v>1380</v>
      </c>
      <c r="Z1123" s="59">
        <v>1647.5</v>
      </c>
      <c r="AA1123" s="59">
        <v>1747.4</v>
      </c>
      <c r="AB1123" s="59">
        <v>2031</v>
      </c>
    </row>
    <row r="1124" spans="1:59">
      <c r="A1124" s="53">
        <v>43285</v>
      </c>
      <c r="B1124" s="57">
        <v>1349.9166666666667</v>
      </c>
      <c r="C1124" s="58">
        <v>1040</v>
      </c>
      <c r="D1124" s="58">
        <v>1160</v>
      </c>
      <c r="E1124" s="58">
        <v>1320</v>
      </c>
      <c r="F1124" s="58">
        <v>2780</v>
      </c>
      <c r="G1124" s="58">
        <v>7520</v>
      </c>
      <c r="H1124" s="58">
        <v>9340</v>
      </c>
      <c r="I1124" s="58">
        <v>10980</v>
      </c>
      <c r="J1124" s="58">
        <v>7125</v>
      </c>
      <c r="K1124" s="58">
        <v>5500</v>
      </c>
      <c r="L1124" s="58">
        <v>1500</v>
      </c>
      <c r="M1124" s="58">
        <v>1110</v>
      </c>
      <c r="N1124" s="58">
        <v>2620</v>
      </c>
      <c r="O1124" s="58">
        <v>2480</v>
      </c>
      <c r="P1124" s="58">
        <v>5245</v>
      </c>
      <c r="Q1124" s="58">
        <v>3430</v>
      </c>
      <c r="R1124" s="58">
        <v>2580</v>
      </c>
      <c r="S1124" s="58">
        <v>1515</v>
      </c>
      <c r="T1124" s="58">
        <v>280</v>
      </c>
      <c r="U1124" s="58">
        <v>4410</v>
      </c>
      <c r="V1124" s="58">
        <v>1815</v>
      </c>
      <c r="W1124" s="58">
        <v>2620</v>
      </c>
      <c r="X1124" s="58">
        <v>2300</v>
      </c>
      <c r="Y1124" s="58">
        <v>1340</v>
      </c>
      <c r="Z1124" s="59">
        <v>1690</v>
      </c>
      <c r="AA1124" s="59">
        <v>1767</v>
      </c>
      <c r="AB1124" s="59">
        <v>2067</v>
      </c>
    </row>
    <row r="1125" spans="1:59">
      <c r="A1125" s="53">
        <v>43292</v>
      </c>
      <c r="B1125" s="57">
        <v>1349.9166666666667</v>
      </c>
      <c r="C1125" s="58">
        <v>1050</v>
      </c>
      <c r="D1125" s="58">
        <v>1160</v>
      </c>
      <c r="E1125" s="58">
        <v>1320</v>
      </c>
      <c r="F1125" s="58">
        <v>2780</v>
      </c>
      <c r="G1125" s="58">
        <v>7340</v>
      </c>
      <c r="H1125" s="58">
        <v>8730</v>
      </c>
      <c r="I1125" s="58">
        <v>10520</v>
      </c>
      <c r="J1125" s="58">
        <v>6880</v>
      </c>
      <c r="K1125" s="58">
        <v>5500</v>
      </c>
      <c r="L1125" s="58">
        <v>1500</v>
      </c>
      <c r="M1125" s="58">
        <v>1110</v>
      </c>
      <c r="N1125" s="58">
        <v>2620</v>
      </c>
      <c r="O1125" s="58">
        <v>2480</v>
      </c>
      <c r="P1125" s="58">
        <v>5245</v>
      </c>
      <c r="Q1125" s="58">
        <v>3430</v>
      </c>
      <c r="R1125" s="58">
        <v>2580</v>
      </c>
      <c r="S1125" s="58">
        <v>1520</v>
      </c>
      <c r="T1125" s="58">
        <v>280</v>
      </c>
      <c r="U1125" s="58">
        <v>4370</v>
      </c>
      <c r="V1125" s="58">
        <v>1800</v>
      </c>
      <c r="W1125" s="58">
        <v>2580</v>
      </c>
      <c r="X1125" s="58">
        <v>1800</v>
      </c>
      <c r="Y1125" s="58">
        <v>1340</v>
      </c>
      <c r="Z1125" s="59">
        <v>1690</v>
      </c>
      <c r="AA1125" s="59">
        <v>1799</v>
      </c>
      <c r="AB1125" s="59">
        <v>2099</v>
      </c>
    </row>
    <row r="1126" spans="1:59">
      <c r="A1126" s="53">
        <v>43299</v>
      </c>
      <c r="B1126" s="57">
        <v>1350</v>
      </c>
      <c r="C1126" s="58">
        <v>1050</v>
      </c>
      <c r="D1126" s="58">
        <v>1165</v>
      </c>
      <c r="E1126" s="58">
        <v>1315</v>
      </c>
      <c r="F1126" s="58">
        <v>2770</v>
      </c>
      <c r="G1126" s="58">
        <v>7315</v>
      </c>
      <c r="H1126" s="58">
        <v>8710</v>
      </c>
      <c r="I1126" s="58">
        <v>10520</v>
      </c>
      <c r="J1126" s="58">
        <v>6375</v>
      </c>
      <c r="K1126" s="58">
        <v>5500</v>
      </c>
      <c r="L1126" s="58">
        <v>1500</v>
      </c>
      <c r="M1126" s="58">
        <v>1110</v>
      </c>
      <c r="N1126" s="58">
        <v>2600</v>
      </c>
      <c r="O1126" s="58">
        <v>2460</v>
      </c>
      <c r="P1126" s="58">
        <v>5245</v>
      </c>
      <c r="Q1126" s="58">
        <v>3425</v>
      </c>
      <c r="R1126" s="58">
        <v>2575</v>
      </c>
      <c r="S1126" s="58">
        <v>1520</v>
      </c>
      <c r="T1126" s="58">
        <v>275</v>
      </c>
      <c r="U1126" s="58">
        <v>4370</v>
      </c>
      <c r="V1126" s="58">
        <v>1855</v>
      </c>
      <c r="W1126" s="58">
        <v>2580</v>
      </c>
      <c r="X1126" s="58">
        <v>1855</v>
      </c>
      <c r="Y1126" s="58">
        <v>1315</v>
      </c>
      <c r="Z1126" s="59">
        <v>1690</v>
      </c>
      <c r="AA1126" s="59">
        <v>1799</v>
      </c>
      <c r="AB1126" s="59">
        <v>2099</v>
      </c>
    </row>
    <row r="1127" spans="1:59">
      <c r="A1127" s="53">
        <v>43306</v>
      </c>
      <c r="B1127" s="57">
        <v>1350</v>
      </c>
      <c r="C1127" s="58">
        <v>1050</v>
      </c>
      <c r="D1127" s="58">
        <v>1165</v>
      </c>
      <c r="E1127" s="58">
        <v>1315</v>
      </c>
      <c r="F1127" s="58">
        <v>2770</v>
      </c>
      <c r="G1127" s="58">
        <v>7275</v>
      </c>
      <c r="H1127" s="58">
        <v>8650</v>
      </c>
      <c r="I1127" s="58">
        <v>10380</v>
      </c>
      <c r="J1127" s="58">
        <v>6375</v>
      </c>
      <c r="K1127" s="58">
        <v>5500</v>
      </c>
      <c r="L1127" s="58">
        <v>1500</v>
      </c>
      <c r="M1127" s="58">
        <v>1105</v>
      </c>
      <c r="N1127" s="58">
        <v>2590</v>
      </c>
      <c r="O1127" s="58">
        <v>2455</v>
      </c>
      <c r="P1127" s="58">
        <v>5245</v>
      </c>
      <c r="Q1127" s="58">
        <v>3425</v>
      </c>
      <c r="R1127" s="58">
        <v>2575</v>
      </c>
      <c r="S1127" s="58">
        <v>1520</v>
      </c>
      <c r="T1127" s="58">
        <v>275</v>
      </c>
      <c r="U1127" s="58">
        <v>4370</v>
      </c>
      <c r="V1127" s="58">
        <v>1855</v>
      </c>
      <c r="W1127" s="58">
        <v>2535</v>
      </c>
      <c r="X1127" s="58">
        <v>1855</v>
      </c>
      <c r="Y1127" s="58">
        <v>1315</v>
      </c>
      <c r="Z1127" s="59">
        <v>1690</v>
      </c>
      <c r="AA1127" s="59">
        <v>1799</v>
      </c>
      <c r="AB1127" s="59">
        <v>2099</v>
      </c>
    </row>
    <row r="1128" spans="1:59">
      <c r="A1128" s="53">
        <v>43313</v>
      </c>
      <c r="B1128" s="57">
        <v>1350</v>
      </c>
      <c r="C1128" s="58">
        <v>1045</v>
      </c>
      <c r="D1128" s="58">
        <v>1160</v>
      </c>
      <c r="E1128" s="58">
        <v>1325</v>
      </c>
      <c r="F1128" s="58">
        <v>2770</v>
      </c>
      <c r="G1128" s="58">
        <v>6810</v>
      </c>
      <c r="H1128" s="58">
        <v>7980</v>
      </c>
      <c r="I1128" s="58">
        <v>9730</v>
      </c>
      <c r="J1128" s="58">
        <v>6250</v>
      </c>
      <c r="K1128" s="58">
        <v>5350</v>
      </c>
      <c r="L1128" s="58">
        <v>1500</v>
      </c>
      <c r="M1128" s="58">
        <v>1115</v>
      </c>
      <c r="N1128" s="58">
        <v>2600</v>
      </c>
      <c r="O1128" s="58">
        <v>2450</v>
      </c>
      <c r="P1128" s="58">
        <v>4200</v>
      </c>
      <c r="Q1128" s="58">
        <v>3445</v>
      </c>
      <c r="R1128" s="58">
        <v>2545</v>
      </c>
      <c r="S1128" s="58">
        <v>1520</v>
      </c>
      <c r="T1128" s="58">
        <v>275</v>
      </c>
      <c r="U1128" s="58">
        <v>4280</v>
      </c>
      <c r="V1128" s="58">
        <v>1095</v>
      </c>
      <c r="W1128" s="58">
        <v>1575</v>
      </c>
      <c r="X1128" s="58">
        <v>1410</v>
      </c>
      <c r="Y1128" s="58">
        <v>1190</v>
      </c>
      <c r="Z1128" s="59">
        <v>1690</v>
      </c>
      <c r="AA1128" s="59">
        <v>1799</v>
      </c>
      <c r="AB1128" s="59">
        <v>2099</v>
      </c>
    </row>
    <row r="1129" spans="1:59">
      <c r="A1129" s="53">
        <v>43320</v>
      </c>
      <c r="B1129" s="57">
        <v>1350</v>
      </c>
      <c r="C1129" s="58">
        <v>1045</v>
      </c>
      <c r="D1129" s="58">
        <v>1160</v>
      </c>
      <c r="E1129" s="58">
        <v>1325</v>
      </c>
      <c r="F1129" s="58">
        <v>2770</v>
      </c>
      <c r="G1129" s="58">
        <v>6800</v>
      </c>
      <c r="H1129" s="58">
        <v>7910</v>
      </c>
      <c r="I1129" s="58">
        <v>9730</v>
      </c>
      <c r="J1129" s="58">
        <v>6250</v>
      </c>
      <c r="K1129" s="58">
        <v>5000</v>
      </c>
      <c r="L1129" s="58">
        <v>1500</v>
      </c>
      <c r="M1129" s="58">
        <v>1115</v>
      </c>
      <c r="N1129" s="58">
        <v>2595</v>
      </c>
      <c r="O1129" s="58">
        <v>2445</v>
      </c>
      <c r="P1129" s="58">
        <v>4200</v>
      </c>
      <c r="Q1129" s="58">
        <v>3480</v>
      </c>
      <c r="R1129" s="58">
        <v>2545</v>
      </c>
      <c r="S1129" s="58">
        <v>1520</v>
      </c>
      <c r="T1129" s="58">
        <v>275</v>
      </c>
      <c r="U1129" s="58">
        <v>4280</v>
      </c>
      <c r="V1129" s="58">
        <v>1005</v>
      </c>
      <c r="W1129" s="58">
        <v>1535</v>
      </c>
      <c r="X1129" s="58">
        <v>1370</v>
      </c>
      <c r="Y1129" s="58">
        <v>1180</v>
      </c>
      <c r="Z1129" s="59">
        <v>1690</v>
      </c>
      <c r="AA1129" s="59">
        <v>1798.9988870334287</v>
      </c>
      <c r="AB1129" s="59">
        <v>2098.9990462562318</v>
      </c>
    </row>
    <row r="1130" spans="1:59">
      <c r="A1130" s="53">
        <v>43327</v>
      </c>
      <c r="B1130" s="57">
        <v>1350</v>
      </c>
      <c r="C1130" s="58">
        <v>1045</v>
      </c>
      <c r="D1130" s="58">
        <v>1160</v>
      </c>
      <c r="E1130" s="58">
        <v>1325</v>
      </c>
      <c r="F1130" s="58">
        <v>2805</v>
      </c>
      <c r="G1130" s="58">
        <v>6710</v>
      </c>
      <c r="H1130" s="58">
        <v>7880</v>
      </c>
      <c r="I1130" s="58">
        <v>9580</v>
      </c>
      <c r="J1130" s="58">
        <v>6125</v>
      </c>
      <c r="K1130" s="58">
        <v>4900</v>
      </c>
      <c r="L1130" s="58">
        <v>1500</v>
      </c>
      <c r="M1130" s="58">
        <v>1115</v>
      </c>
      <c r="N1130" s="58">
        <v>2590</v>
      </c>
      <c r="O1130" s="58">
        <v>2445</v>
      </c>
      <c r="P1130" s="58">
        <v>4200</v>
      </c>
      <c r="Q1130" s="58">
        <v>3480</v>
      </c>
      <c r="R1130" s="58">
        <v>2545</v>
      </c>
      <c r="S1130" s="58">
        <v>1520</v>
      </c>
      <c r="T1130" s="58">
        <v>275</v>
      </c>
      <c r="U1130" s="58">
        <v>4280</v>
      </c>
      <c r="V1130" s="58">
        <v>930</v>
      </c>
      <c r="W1130" s="58">
        <v>1480</v>
      </c>
      <c r="X1130" s="58">
        <v>1330</v>
      </c>
      <c r="Y1130" s="58">
        <v>1180</v>
      </c>
      <c r="Z1130" s="59">
        <v>1690</v>
      </c>
      <c r="AA1130" s="59">
        <v>1798.9988870334287</v>
      </c>
      <c r="AB1130" s="59">
        <v>2098.9990462562318</v>
      </c>
    </row>
    <row r="1131" spans="1:59">
      <c r="A1131" s="53">
        <v>43334</v>
      </c>
      <c r="B1131" s="57">
        <v>1350</v>
      </c>
      <c r="C1131" s="58">
        <v>1045</v>
      </c>
      <c r="D1131" s="58">
        <v>1160</v>
      </c>
      <c r="E1131" s="58">
        <v>1325</v>
      </c>
      <c r="F1131" s="58">
        <v>2805</v>
      </c>
      <c r="G1131" s="58">
        <v>6580</v>
      </c>
      <c r="H1131" s="58">
        <v>7835</v>
      </c>
      <c r="I1131" s="58">
        <v>9530</v>
      </c>
      <c r="J1131" s="58">
        <v>6125</v>
      </c>
      <c r="K1131" s="58">
        <v>4700</v>
      </c>
      <c r="L1131" s="58">
        <v>1500</v>
      </c>
      <c r="M1131" s="58">
        <v>1115</v>
      </c>
      <c r="N1131" s="58">
        <v>2590</v>
      </c>
      <c r="O1131" s="58">
        <v>2445</v>
      </c>
      <c r="P1131" s="58">
        <v>4200</v>
      </c>
      <c r="Q1131" s="58">
        <v>3480</v>
      </c>
      <c r="R1131" s="58">
        <v>2545</v>
      </c>
      <c r="S1131" s="58">
        <v>1520</v>
      </c>
      <c r="T1131" s="58">
        <v>275</v>
      </c>
      <c r="U1131" s="58">
        <v>4280</v>
      </c>
      <c r="V1131" s="58">
        <v>925</v>
      </c>
      <c r="W1131" s="58">
        <v>1445</v>
      </c>
      <c r="X1131" s="58">
        <v>1290</v>
      </c>
      <c r="Y1131" s="58">
        <v>1180</v>
      </c>
      <c r="Z1131" s="59">
        <v>1690</v>
      </c>
      <c r="AA1131" s="59">
        <v>1798.9988870334287</v>
      </c>
      <c r="AB1131" s="59">
        <v>2098.9990462562318</v>
      </c>
    </row>
    <row r="1132" spans="1:59">
      <c r="A1132" s="53">
        <v>43341</v>
      </c>
      <c r="B1132" s="57">
        <v>1350</v>
      </c>
      <c r="C1132" s="58">
        <v>1045</v>
      </c>
      <c r="D1132" s="58">
        <v>1160</v>
      </c>
      <c r="E1132" s="58">
        <v>1325</v>
      </c>
      <c r="F1132" s="58">
        <v>2805</v>
      </c>
      <c r="G1132" s="58">
        <v>6420</v>
      </c>
      <c r="H1132" s="58">
        <v>7810</v>
      </c>
      <c r="I1132" s="58">
        <v>9530</v>
      </c>
      <c r="J1132" s="58">
        <v>6125</v>
      </c>
      <c r="K1132" s="58">
        <v>4700</v>
      </c>
      <c r="L1132" s="58">
        <v>1500</v>
      </c>
      <c r="M1132" s="58">
        <v>1115</v>
      </c>
      <c r="N1132" s="58">
        <v>2590</v>
      </c>
      <c r="O1132" s="58">
        <v>2445</v>
      </c>
      <c r="P1132" s="58">
        <v>4200</v>
      </c>
      <c r="Q1132" s="58">
        <v>3480</v>
      </c>
      <c r="R1132" s="58">
        <v>2545</v>
      </c>
      <c r="S1132" s="58">
        <v>1520</v>
      </c>
      <c r="T1132" s="58">
        <v>275</v>
      </c>
      <c r="U1132" s="58">
        <v>4280</v>
      </c>
      <c r="V1132" s="58">
        <v>900</v>
      </c>
      <c r="W1132" s="58">
        <v>1435</v>
      </c>
      <c r="X1132" s="58">
        <v>1290</v>
      </c>
      <c r="Y1132" s="58">
        <v>1180</v>
      </c>
      <c r="Z1132" s="59">
        <v>1690</v>
      </c>
      <c r="AA1132" s="59">
        <v>1798.9988870334287</v>
      </c>
      <c r="AB1132" s="59">
        <v>2098.9990462562318</v>
      </c>
      <c r="AC1132" s="56"/>
      <c r="AD1132" s="56"/>
      <c r="AE1132" s="56"/>
      <c r="AF1132" s="56"/>
      <c r="AG1132" s="56"/>
      <c r="AH1132" s="56"/>
      <c r="AI1132" s="56"/>
      <c r="AJ1132" s="56"/>
      <c r="AK1132" s="56"/>
      <c r="AL1132" s="56"/>
      <c r="AM1132" s="56"/>
      <c r="AN1132" s="56"/>
      <c r="AO1132" s="56"/>
      <c r="AP1132" s="56"/>
      <c r="AQ1132" s="56"/>
      <c r="AR1132" s="56"/>
      <c r="AS1132" s="56"/>
      <c r="AT1132" s="56"/>
      <c r="AU1132" s="56"/>
      <c r="AV1132" s="56"/>
      <c r="AW1132" s="56"/>
      <c r="AX1132" s="56"/>
      <c r="AY1132" s="56"/>
      <c r="AZ1132" s="56"/>
      <c r="BA1132" s="56"/>
      <c r="BB1132" s="56"/>
      <c r="BC1132" s="56"/>
      <c r="BD1132" s="56"/>
      <c r="BE1132" s="56"/>
      <c r="BF1132" s="56"/>
      <c r="BG1132" s="56"/>
    </row>
    <row r="1133" spans="1:59">
      <c r="A1133" s="53">
        <v>43348</v>
      </c>
      <c r="B1133" s="57">
        <v>1350</v>
      </c>
      <c r="C1133" s="58">
        <v>1045</v>
      </c>
      <c r="D1133" s="58">
        <v>1160</v>
      </c>
      <c r="E1133" s="58">
        <v>1325</v>
      </c>
      <c r="F1133" s="58">
        <v>2805</v>
      </c>
      <c r="G1133" s="58">
        <v>6360</v>
      </c>
      <c r="H1133" s="58">
        <v>7780</v>
      </c>
      <c r="I1133" s="58">
        <v>9480</v>
      </c>
      <c r="J1133" s="58">
        <v>6125</v>
      </c>
      <c r="K1133" s="58">
        <v>4700</v>
      </c>
      <c r="L1133" s="58">
        <v>1500</v>
      </c>
      <c r="M1133" s="58">
        <v>1115</v>
      </c>
      <c r="N1133" s="58">
        <v>2590</v>
      </c>
      <c r="O1133" s="58">
        <v>2445</v>
      </c>
      <c r="P1133" s="58">
        <v>4200</v>
      </c>
      <c r="Q1133" s="58">
        <v>3480</v>
      </c>
      <c r="R1133" s="58">
        <v>2545</v>
      </c>
      <c r="S1133" s="58">
        <v>1520</v>
      </c>
      <c r="T1133" s="58">
        <v>275</v>
      </c>
      <c r="U1133" s="58">
        <v>4280</v>
      </c>
      <c r="V1133" s="58">
        <v>900</v>
      </c>
      <c r="W1133" s="58">
        <v>1435</v>
      </c>
      <c r="X1133" s="58">
        <v>1290</v>
      </c>
      <c r="Y1133" s="58">
        <v>1180</v>
      </c>
      <c r="Z1133" s="59">
        <v>1690</v>
      </c>
      <c r="AA1133" s="59">
        <v>1798.9988870334287</v>
      </c>
      <c r="AB1133" s="59">
        <v>2098.9990462562318</v>
      </c>
    </row>
    <row r="1134" spans="1:59">
      <c r="A1134" s="53">
        <v>43355</v>
      </c>
      <c r="B1134" s="57">
        <v>1350</v>
      </c>
      <c r="C1134" s="58">
        <v>1045</v>
      </c>
      <c r="D1134" s="58">
        <v>1160</v>
      </c>
      <c r="E1134" s="58">
        <v>1325</v>
      </c>
      <c r="F1134" s="58">
        <v>2805</v>
      </c>
      <c r="G1134" s="58">
        <v>6290</v>
      </c>
      <c r="H1134" s="58">
        <v>7700</v>
      </c>
      <c r="I1134" s="58">
        <v>9380</v>
      </c>
      <c r="J1134" s="58">
        <v>5950</v>
      </c>
      <c r="K1134" s="58">
        <v>4700</v>
      </c>
      <c r="L1134" s="58">
        <v>1500</v>
      </c>
      <c r="M1134" s="58">
        <v>1115</v>
      </c>
      <c r="N1134" s="58">
        <v>2590</v>
      </c>
      <c r="O1134" s="58">
        <v>2445</v>
      </c>
      <c r="P1134" s="58">
        <v>4200</v>
      </c>
      <c r="Q1134" s="58">
        <v>3480</v>
      </c>
      <c r="R1134" s="58">
        <v>2545</v>
      </c>
      <c r="S1134" s="58">
        <v>1520</v>
      </c>
      <c r="T1134" s="58">
        <v>275</v>
      </c>
      <c r="U1134" s="58">
        <v>4280</v>
      </c>
      <c r="V1134" s="58">
        <v>815</v>
      </c>
      <c r="W1134" s="58">
        <v>1165</v>
      </c>
      <c r="X1134" s="58">
        <v>1195</v>
      </c>
      <c r="Y1134" s="58">
        <v>1180</v>
      </c>
      <c r="Z1134" s="59">
        <v>1645.5054910029705</v>
      </c>
      <c r="AA1134" s="59">
        <v>1812.8902410694682</v>
      </c>
      <c r="AB1134" s="59">
        <v>2124.5432985856833</v>
      </c>
    </row>
    <row r="1135" spans="1:59">
      <c r="A1135" s="53">
        <v>43362</v>
      </c>
      <c r="B1135" s="57">
        <v>1350</v>
      </c>
      <c r="C1135" s="58">
        <v>1045</v>
      </c>
      <c r="D1135" s="58">
        <v>1160</v>
      </c>
      <c r="E1135" s="58">
        <v>1325</v>
      </c>
      <c r="F1135" s="58">
        <v>2805</v>
      </c>
      <c r="G1135" s="58">
        <v>6260</v>
      </c>
      <c r="H1135" s="58">
        <v>7710</v>
      </c>
      <c r="I1135" s="58">
        <v>9380</v>
      </c>
      <c r="J1135" s="58">
        <v>5900</v>
      </c>
      <c r="K1135" s="58">
        <v>4550</v>
      </c>
      <c r="L1135" s="58">
        <v>1500</v>
      </c>
      <c r="M1135" s="58">
        <v>1115</v>
      </c>
      <c r="N1135" s="58">
        <v>2590</v>
      </c>
      <c r="O1135" s="58">
        <v>2445</v>
      </c>
      <c r="P1135" s="58">
        <v>4200</v>
      </c>
      <c r="Q1135" s="58">
        <v>3480</v>
      </c>
      <c r="R1135" s="58">
        <v>2545</v>
      </c>
      <c r="S1135" s="58">
        <v>1520</v>
      </c>
      <c r="T1135" s="58">
        <v>275</v>
      </c>
      <c r="U1135" s="58">
        <v>4280</v>
      </c>
      <c r="V1135" s="58">
        <v>770</v>
      </c>
      <c r="W1135" s="58">
        <v>1115</v>
      </c>
      <c r="X1135" s="58">
        <v>1180</v>
      </c>
      <c r="Y1135" s="58">
        <v>1180</v>
      </c>
      <c r="Z1135" s="59">
        <v>1645.5054910029705</v>
      </c>
      <c r="AA1135" s="59">
        <v>1812.8902410694682</v>
      </c>
      <c r="AB1135" s="59">
        <v>2124.5432985856833</v>
      </c>
    </row>
    <row r="1136" spans="1:59">
      <c r="A1136" s="53">
        <v>43369</v>
      </c>
      <c r="B1136" s="57">
        <v>1350</v>
      </c>
      <c r="C1136" s="58">
        <v>1045</v>
      </c>
      <c r="D1136" s="58">
        <v>1160</v>
      </c>
      <c r="E1136" s="58">
        <v>1325</v>
      </c>
      <c r="F1136" s="58">
        <v>2805</v>
      </c>
      <c r="G1136" s="58">
        <v>6210</v>
      </c>
      <c r="H1136" s="58">
        <v>7690</v>
      </c>
      <c r="I1136" s="58">
        <v>9330</v>
      </c>
      <c r="J1136" s="58">
        <v>5775</v>
      </c>
      <c r="K1136" s="58">
        <v>4550</v>
      </c>
      <c r="L1136" s="58">
        <v>1500</v>
      </c>
      <c r="M1136" s="58">
        <v>1115</v>
      </c>
      <c r="N1136" s="58">
        <v>2580</v>
      </c>
      <c r="O1136" s="58">
        <v>2445</v>
      </c>
      <c r="P1136" s="58">
        <v>4200</v>
      </c>
      <c r="Q1136" s="58">
        <v>3480</v>
      </c>
      <c r="R1136" s="58">
        <v>2595</v>
      </c>
      <c r="S1136" s="58">
        <v>1520</v>
      </c>
      <c r="T1136" s="58">
        <v>275</v>
      </c>
      <c r="U1136" s="58">
        <v>4280</v>
      </c>
      <c r="V1136" s="58">
        <v>770</v>
      </c>
      <c r="W1136" s="58">
        <v>1100</v>
      </c>
      <c r="X1136" s="58">
        <v>1165</v>
      </c>
      <c r="Y1136" s="58">
        <v>1180</v>
      </c>
      <c r="Z1136" s="59">
        <v>1731.5198200577286</v>
      </c>
      <c r="AA1136" s="59">
        <v>1873.8666866900492</v>
      </c>
      <c r="AB1136" s="59">
        <v>2219.5244578432544</v>
      </c>
    </row>
    <row r="1137" spans="1:72">
      <c r="A1137" s="53">
        <v>43376</v>
      </c>
      <c r="B1137" s="57">
        <v>1350</v>
      </c>
      <c r="C1137" s="58">
        <v>1045</v>
      </c>
      <c r="D1137" s="58">
        <v>1160</v>
      </c>
      <c r="E1137" s="58">
        <v>1325</v>
      </c>
      <c r="F1137" s="58">
        <v>2805</v>
      </c>
      <c r="G1137" s="58">
        <v>6370</v>
      </c>
      <c r="H1137" s="58">
        <v>7810</v>
      </c>
      <c r="I1137" s="58">
        <v>9330</v>
      </c>
      <c r="J1137" s="58">
        <v>5850</v>
      </c>
      <c r="K1137" s="58">
        <v>4900</v>
      </c>
      <c r="L1137" s="58">
        <v>1500</v>
      </c>
      <c r="M1137" s="58">
        <v>1115</v>
      </c>
      <c r="N1137" s="58">
        <v>2630</v>
      </c>
      <c r="O1137" s="58">
        <v>2445</v>
      </c>
      <c r="P1137" s="58">
        <v>4200</v>
      </c>
      <c r="Q1137" s="58">
        <v>3480</v>
      </c>
      <c r="R1137" s="58">
        <v>2595</v>
      </c>
      <c r="S1137" s="58">
        <v>1520</v>
      </c>
      <c r="T1137" s="58">
        <v>275</v>
      </c>
      <c r="U1137" s="58">
        <v>4280</v>
      </c>
      <c r="V1137" s="58">
        <v>770</v>
      </c>
      <c r="W1137" s="58">
        <v>1075</v>
      </c>
      <c r="X1137" s="58">
        <v>1130</v>
      </c>
      <c r="Y1137" s="58">
        <v>1180</v>
      </c>
      <c r="Z1137" s="59">
        <v>1731.5198200577286</v>
      </c>
      <c r="AA1137" s="59">
        <v>1873.8666866900492</v>
      </c>
      <c r="AB1137" s="59">
        <v>2219.5244578432544</v>
      </c>
    </row>
    <row r="1138" spans="1:72">
      <c r="A1138" s="53">
        <v>43383</v>
      </c>
      <c r="B1138" s="57">
        <v>1350</v>
      </c>
      <c r="C1138" s="58">
        <v>1045</v>
      </c>
      <c r="D1138" s="58">
        <v>1160</v>
      </c>
      <c r="E1138" s="58">
        <v>1325</v>
      </c>
      <c r="F1138" s="58">
        <v>2805</v>
      </c>
      <c r="G1138" s="58">
        <v>6580</v>
      </c>
      <c r="H1138" s="58">
        <v>7980</v>
      </c>
      <c r="I1138" s="58">
        <v>9330</v>
      </c>
      <c r="J1138" s="58">
        <v>5850</v>
      </c>
      <c r="K1138" s="58">
        <v>5000</v>
      </c>
      <c r="L1138" s="58">
        <v>1500</v>
      </c>
      <c r="M1138" s="58">
        <v>1125</v>
      </c>
      <c r="N1138" s="58">
        <v>2645</v>
      </c>
      <c r="O1138" s="58">
        <v>2445</v>
      </c>
      <c r="P1138" s="58">
        <v>4200</v>
      </c>
      <c r="Q1138" s="58">
        <v>3480</v>
      </c>
      <c r="R1138" s="58">
        <v>2595</v>
      </c>
      <c r="S1138" s="58">
        <v>1520</v>
      </c>
      <c r="T1138" s="58">
        <v>275</v>
      </c>
      <c r="U1138" s="58">
        <v>4280</v>
      </c>
      <c r="V1138" s="58">
        <v>795</v>
      </c>
      <c r="W1138" s="58">
        <v>1085</v>
      </c>
      <c r="X1138" s="58">
        <v>1170</v>
      </c>
      <c r="Y1138" s="58">
        <v>1180</v>
      </c>
      <c r="Z1138" s="59">
        <v>1735.8734179844892</v>
      </c>
      <c r="AA1138" s="59">
        <v>1873.8666866900492</v>
      </c>
      <c r="AB1138" s="59">
        <v>2219.5244578432544</v>
      </c>
    </row>
    <row r="1139" spans="1:72">
      <c r="A1139" s="53">
        <v>43390</v>
      </c>
      <c r="B1139" s="57">
        <v>1350</v>
      </c>
      <c r="C1139" s="58">
        <v>1045</v>
      </c>
      <c r="D1139" s="58">
        <v>1160</v>
      </c>
      <c r="E1139" s="58">
        <v>1325</v>
      </c>
      <c r="F1139" s="58">
        <v>2805</v>
      </c>
      <c r="G1139" s="58">
        <v>6780</v>
      </c>
      <c r="H1139" s="58">
        <v>8035</v>
      </c>
      <c r="I1139" s="58">
        <v>9430</v>
      </c>
      <c r="J1139" s="58">
        <v>5850</v>
      </c>
      <c r="K1139" s="58">
        <v>5100</v>
      </c>
      <c r="L1139" s="58">
        <v>1600</v>
      </c>
      <c r="M1139" s="58">
        <v>1130</v>
      </c>
      <c r="N1139" s="58">
        <v>2645</v>
      </c>
      <c r="O1139" s="58">
        <v>2445</v>
      </c>
      <c r="P1139" s="58">
        <v>4250</v>
      </c>
      <c r="Q1139" s="58">
        <v>3480</v>
      </c>
      <c r="R1139" s="58">
        <v>2595</v>
      </c>
      <c r="S1139" s="58">
        <v>1520</v>
      </c>
      <c r="T1139" s="58">
        <v>275</v>
      </c>
      <c r="U1139" s="58">
        <v>4280</v>
      </c>
      <c r="V1139" s="58">
        <v>845</v>
      </c>
      <c r="W1139" s="58">
        <v>1115</v>
      </c>
      <c r="X1139" s="58">
        <v>1170</v>
      </c>
      <c r="Y1139" s="58">
        <v>1180</v>
      </c>
      <c r="Z1139" s="59">
        <v>1824.7191661446666</v>
      </c>
      <c r="AA1139" s="59">
        <v>1975.955696062601</v>
      </c>
      <c r="AB1139" s="59">
        <v>2349.0741786203139</v>
      </c>
    </row>
    <row r="1140" spans="1:72">
      <c r="A1140" s="53">
        <v>43397</v>
      </c>
      <c r="B1140" s="55">
        <v>1350</v>
      </c>
      <c r="C1140" s="55">
        <v>1045</v>
      </c>
      <c r="D1140" s="55">
        <v>1160</v>
      </c>
      <c r="E1140" s="55">
        <v>1325</v>
      </c>
      <c r="F1140" s="55">
        <v>2805</v>
      </c>
      <c r="G1140" s="55">
        <v>6580</v>
      </c>
      <c r="H1140" s="55">
        <v>7980</v>
      </c>
      <c r="I1140" s="55">
        <v>9330</v>
      </c>
      <c r="J1140" s="55">
        <v>5850</v>
      </c>
      <c r="K1140" s="55">
        <v>5000</v>
      </c>
      <c r="L1140" s="55">
        <v>1500</v>
      </c>
      <c r="M1140" s="55">
        <v>1125</v>
      </c>
      <c r="N1140" s="55">
        <v>2645</v>
      </c>
      <c r="O1140" s="55">
        <v>2445</v>
      </c>
      <c r="P1140" s="55">
        <v>4200</v>
      </c>
      <c r="Q1140" s="55">
        <v>3480</v>
      </c>
      <c r="R1140" s="55">
        <v>2595</v>
      </c>
      <c r="S1140" s="55">
        <v>1520</v>
      </c>
      <c r="T1140" s="55">
        <v>275</v>
      </c>
      <c r="U1140" s="55">
        <v>4280</v>
      </c>
      <c r="V1140" s="55">
        <v>795</v>
      </c>
      <c r="W1140" s="55">
        <v>1085</v>
      </c>
      <c r="X1140" s="55">
        <v>1170</v>
      </c>
      <c r="Y1140" s="55">
        <v>1180</v>
      </c>
      <c r="Z1140" s="55">
        <v>1735.8734179844892</v>
      </c>
      <c r="AA1140" s="55">
        <v>1873.8666866900492</v>
      </c>
      <c r="AB1140" s="55">
        <v>2219.5244578432544</v>
      </c>
    </row>
    <row r="1141" spans="1:72">
      <c r="A1141" s="53">
        <v>43404</v>
      </c>
      <c r="B1141" s="55">
        <v>1350</v>
      </c>
      <c r="C1141" s="55">
        <v>1045</v>
      </c>
      <c r="D1141" s="55">
        <v>1160</v>
      </c>
      <c r="E1141" s="55">
        <v>1325</v>
      </c>
      <c r="F1141" s="55">
        <v>2805</v>
      </c>
      <c r="G1141" s="55">
        <v>6780</v>
      </c>
      <c r="H1141" s="55">
        <v>8035</v>
      </c>
      <c r="I1141" s="55">
        <v>9430</v>
      </c>
      <c r="J1141" s="55">
        <v>5850</v>
      </c>
      <c r="K1141" s="55">
        <v>5100</v>
      </c>
      <c r="L1141" s="55">
        <v>1600</v>
      </c>
      <c r="M1141" s="55">
        <v>1130</v>
      </c>
      <c r="N1141" s="55">
        <v>2645</v>
      </c>
      <c r="O1141" s="55">
        <v>2445</v>
      </c>
      <c r="P1141" s="55">
        <v>4250</v>
      </c>
      <c r="Q1141" s="55">
        <v>3480</v>
      </c>
      <c r="R1141" s="55">
        <v>2595</v>
      </c>
      <c r="S1141" s="55">
        <v>1520</v>
      </c>
      <c r="T1141" s="55">
        <v>275</v>
      </c>
      <c r="U1141" s="55">
        <v>4280</v>
      </c>
      <c r="V1141" s="55">
        <v>845</v>
      </c>
      <c r="W1141" s="55">
        <v>1115</v>
      </c>
      <c r="X1141" s="55">
        <v>1170</v>
      </c>
      <c r="Y1141" s="55">
        <v>1180</v>
      </c>
      <c r="Z1141" s="55">
        <v>1824.7191661446666</v>
      </c>
      <c r="AA1141" s="55">
        <v>1975.955696062601</v>
      </c>
      <c r="AB1141" s="55">
        <v>2349.0741786203139</v>
      </c>
      <c r="AC1141" s="56"/>
      <c r="AD1141" s="56"/>
      <c r="AE1141" s="56"/>
      <c r="AF1141" s="56"/>
      <c r="AG1141" s="56"/>
      <c r="AH1141" s="56"/>
      <c r="AI1141" s="56"/>
      <c r="AJ1141" s="56"/>
      <c r="AK1141" s="56"/>
      <c r="AL1141" s="56"/>
      <c r="AM1141" s="56"/>
      <c r="AN1141" s="56"/>
      <c r="AO1141" s="56"/>
      <c r="AP1141" s="56"/>
      <c r="AQ1141" s="56"/>
      <c r="AR1141" s="56"/>
      <c r="AS1141" s="56"/>
      <c r="AT1141" s="56"/>
      <c r="AU1141" s="56"/>
      <c r="AV1141" s="56"/>
      <c r="AW1141" s="56"/>
      <c r="AX1141" s="56"/>
      <c r="AY1141" s="56"/>
      <c r="AZ1141" s="56"/>
      <c r="BA1141" s="56"/>
      <c r="BB1141" s="56"/>
      <c r="BC1141" s="56"/>
      <c r="BD1141" s="56"/>
      <c r="BE1141" s="56"/>
      <c r="BF1141" s="56"/>
      <c r="BG1141" s="56"/>
      <c r="BH1141" s="56"/>
      <c r="BI1141" s="56"/>
      <c r="BJ1141" s="56"/>
      <c r="BK1141" s="56"/>
      <c r="BL1141" s="56"/>
      <c r="BM1141" s="56"/>
      <c r="BN1141" s="56"/>
      <c r="BO1141" s="56"/>
      <c r="BP1141" s="56"/>
      <c r="BQ1141" s="56"/>
      <c r="BR1141" s="56"/>
      <c r="BS1141" s="56"/>
      <c r="BT1141" s="56"/>
    </row>
    <row r="1142" spans="1:72">
      <c r="A1142" s="53">
        <v>43411</v>
      </c>
      <c r="B1142" s="55">
        <v>1350</v>
      </c>
      <c r="C1142" s="55">
        <v>1045</v>
      </c>
      <c r="D1142" s="55">
        <v>1160</v>
      </c>
      <c r="E1142" s="55">
        <v>1325</v>
      </c>
      <c r="F1142" s="55">
        <v>2805</v>
      </c>
      <c r="G1142" s="55">
        <v>6855</v>
      </c>
      <c r="H1142" s="55">
        <v>8080</v>
      </c>
      <c r="I1142" s="55">
        <v>9510</v>
      </c>
      <c r="J1142" s="55">
        <v>5850</v>
      </c>
      <c r="K1142" s="55">
        <v>5200</v>
      </c>
      <c r="L1142" s="55">
        <v>1600</v>
      </c>
      <c r="M1142" s="55">
        <v>1130</v>
      </c>
      <c r="N1142" s="55">
        <v>2650</v>
      </c>
      <c r="O1142" s="55">
        <v>2470</v>
      </c>
      <c r="P1142" s="55">
        <v>4250</v>
      </c>
      <c r="Q1142" s="55">
        <v>3480</v>
      </c>
      <c r="R1142" s="55">
        <v>2595</v>
      </c>
      <c r="S1142" s="55">
        <v>1520</v>
      </c>
      <c r="T1142" s="55">
        <v>290</v>
      </c>
      <c r="U1142" s="55">
        <v>4280</v>
      </c>
      <c r="V1142" s="55">
        <v>880</v>
      </c>
      <c r="W1142" s="55">
        <v>1115</v>
      </c>
      <c r="X1142" s="55">
        <v>1195</v>
      </c>
      <c r="Y1142" s="55">
        <v>1180</v>
      </c>
      <c r="Z1142" s="55">
        <v>1824.7191661446666</v>
      </c>
      <c r="AA1142" s="55">
        <v>1975.955696062601</v>
      </c>
      <c r="AB1142" s="55">
        <v>2349.0741786203139</v>
      </c>
    </row>
    <row r="1143" spans="1:72">
      <c r="A1143" s="53">
        <v>43418</v>
      </c>
      <c r="B1143" s="55">
        <v>1350</v>
      </c>
      <c r="C1143" s="55">
        <v>1045</v>
      </c>
      <c r="D1143" s="55">
        <v>1160</v>
      </c>
      <c r="E1143" s="55">
        <v>1325</v>
      </c>
      <c r="F1143" s="55">
        <v>2805</v>
      </c>
      <c r="G1143" s="55">
        <v>6765</v>
      </c>
      <c r="H1143" s="55">
        <v>8020</v>
      </c>
      <c r="I1143" s="55">
        <v>9350</v>
      </c>
      <c r="J1143" s="55">
        <v>5800</v>
      </c>
      <c r="K1143" s="55">
        <v>4900</v>
      </c>
      <c r="L1143" s="55">
        <v>1600</v>
      </c>
      <c r="M1143" s="55">
        <v>1130</v>
      </c>
      <c r="N1143" s="55">
        <v>2645</v>
      </c>
      <c r="O1143" s="55">
        <v>2565</v>
      </c>
      <c r="P1143" s="55">
        <v>4250</v>
      </c>
      <c r="Q1143" s="55">
        <v>3480</v>
      </c>
      <c r="R1143" s="55">
        <v>2595</v>
      </c>
      <c r="S1143" s="55">
        <v>1520</v>
      </c>
      <c r="T1143" s="55">
        <v>290</v>
      </c>
      <c r="U1143" s="55">
        <v>4350</v>
      </c>
      <c r="V1143" s="55">
        <v>880</v>
      </c>
      <c r="W1143" s="55">
        <v>1075</v>
      </c>
      <c r="X1143" s="55">
        <v>1165</v>
      </c>
      <c r="Y1143" s="55">
        <v>1180</v>
      </c>
      <c r="Z1143" s="55">
        <v>1824.7191661446666</v>
      </c>
      <c r="AA1143" s="55">
        <v>1975.955696062601</v>
      </c>
      <c r="AB1143" s="55">
        <v>2349.0741786203139</v>
      </c>
      <c r="AC1143" s="55"/>
      <c r="AD1143" s="55"/>
      <c r="AE1143" s="55"/>
      <c r="AF1143" s="55"/>
      <c r="AG1143" s="55"/>
      <c r="AH1143" s="55"/>
      <c r="AI1143" s="55"/>
      <c r="AJ1143" s="55"/>
      <c r="AK1143" s="55"/>
      <c r="AL1143" s="55"/>
      <c r="AM1143" s="55"/>
      <c r="AN1143" s="55"/>
      <c r="AO1143" s="55"/>
      <c r="AP1143" s="55"/>
      <c r="AQ1143" s="55"/>
      <c r="AR1143" s="55"/>
      <c r="AS1143" s="55"/>
      <c r="AT1143" s="55"/>
      <c r="AU1143" s="55"/>
      <c r="AV1143" s="55"/>
      <c r="AW1143" s="55"/>
      <c r="AX1143" s="55"/>
      <c r="AY1143" s="55"/>
      <c r="AZ1143" s="55"/>
      <c r="BA1143" s="55"/>
      <c r="BB1143" s="55"/>
      <c r="BC1143" s="55"/>
      <c r="BD1143" s="55"/>
      <c r="BE1143" s="55"/>
      <c r="BF1143" s="55"/>
      <c r="BG1143" s="55"/>
      <c r="BH1143" s="55"/>
      <c r="BI1143" s="55"/>
      <c r="BJ1143" s="55"/>
      <c r="BK1143" s="55"/>
      <c r="BL1143" s="55"/>
      <c r="BM1143" s="55"/>
      <c r="BN1143" s="55"/>
      <c r="BO1143" s="55"/>
      <c r="BP1143" s="55"/>
      <c r="BQ1143" s="55"/>
      <c r="BR1143" s="55"/>
      <c r="BS1143" s="55"/>
      <c r="BT1143" s="55"/>
    </row>
    <row r="1144" spans="1:72">
      <c r="A1144" s="53">
        <v>43425</v>
      </c>
      <c r="B1144" s="69">
        <v>1350</v>
      </c>
      <c r="C1144" s="69">
        <v>1045</v>
      </c>
      <c r="D1144" s="69">
        <v>1160</v>
      </c>
      <c r="E1144" s="69">
        <v>1325</v>
      </c>
      <c r="F1144" s="69">
        <v>3265</v>
      </c>
      <c r="G1144" s="69">
        <v>6600</v>
      </c>
      <c r="H1144" s="69">
        <v>7965</v>
      </c>
      <c r="I1144" s="69">
        <v>9270</v>
      </c>
      <c r="J1144" s="69">
        <v>5800</v>
      </c>
      <c r="K1144" s="69">
        <v>4900</v>
      </c>
      <c r="L1144" s="69">
        <v>1600</v>
      </c>
      <c r="M1144" s="69">
        <v>1130</v>
      </c>
      <c r="N1144" s="69">
        <v>2645</v>
      </c>
      <c r="O1144" s="69">
        <v>2565</v>
      </c>
      <c r="P1144" s="69">
        <v>4250</v>
      </c>
      <c r="Q1144" s="69">
        <v>3480</v>
      </c>
      <c r="R1144" s="69">
        <v>2585</v>
      </c>
      <c r="S1144" s="69">
        <v>1520</v>
      </c>
      <c r="T1144" s="69">
        <v>290</v>
      </c>
      <c r="U1144" s="69">
        <v>4350</v>
      </c>
      <c r="V1144" s="69">
        <v>840</v>
      </c>
      <c r="W1144" s="69">
        <v>1080</v>
      </c>
      <c r="X1144" s="69">
        <v>1155</v>
      </c>
      <c r="Y1144" s="69">
        <v>1180</v>
      </c>
      <c r="Z1144" s="69">
        <v>1824.7191661446666</v>
      </c>
      <c r="AA1144" s="69">
        <v>1979.9924114304561</v>
      </c>
      <c r="AB1144" s="69">
        <v>2375.9631935272159</v>
      </c>
      <c r="AD1144" s="55"/>
      <c r="AE1144" s="55"/>
      <c r="AF1144" s="55"/>
      <c r="AG1144" s="55"/>
      <c r="AH1144" s="55"/>
      <c r="AI1144" s="55"/>
      <c r="AJ1144" s="55"/>
      <c r="AK1144" s="55"/>
      <c r="AL1144" s="55"/>
      <c r="AM1144" s="55"/>
      <c r="AN1144" s="55"/>
      <c r="AO1144" s="55"/>
      <c r="AP1144" s="55"/>
      <c r="AQ1144" s="55"/>
      <c r="AR1144" s="55"/>
      <c r="AS1144" s="55"/>
      <c r="AT1144" s="55"/>
      <c r="AU1144" s="55"/>
      <c r="AV1144" s="55"/>
      <c r="AW1144" s="55"/>
      <c r="AX1144" s="55"/>
      <c r="AY1144" s="55"/>
      <c r="AZ1144" s="55"/>
      <c r="BA1144" s="55"/>
      <c r="BB1144" s="55"/>
      <c r="BC1144" s="55"/>
      <c r="BD1144" s="55"/>
      <c r="BE1144" s="55"/>
      <c r="BF1144" s="55"/>
      <c r="BG1144" s="55"/>
      <c r="BH1144" s="55"/>
      <c r="BI1144" s="55"/>
      <c r="BJ1144" s="55"/>
      <c r="BK1144" s="55"/>
      <c r="BL1144" s="55"/>
      <c r="BM1144" s="55"/>
      <c r="BN1144" s="55"/>
      <c r="BO1144" s="55"/>
      <c r="BP1144" s="55"/>
      <c r="BQ1144" s="55"/>
      <c r="BR1144" s="55"/>
    </row>
    <row r="1145" spans="1:72">
      <c r="A1145" s="53">
        <v>43432</v>
      </c>
      <c r="B1145" s="69">
        <v>1365</v>
      </c>
      <c r="C1145" s="69">
        <v>1060</v>
      </c>
      <c r="D1145" s="69">
        <v>1170</v>
      </c>
      <c r="E1145" s="69">
        <v>1345</v>
      </c>
      <c r="F1145" s="69">
        <v>3265</v>
      </c>
      <c r="G1145" s="69">
        <v>6540</v>
      </c>
      <c r="H1145" s="69">
        <v>7945</v>
      </c>
      <c r="I1145" s="69">
        <v>9270</v>
      </c>
      <c r="J1145" s="69">
        <v>6025</v>
      </c>
      <c r="K1145" s="69">
        <v>4900</v>
      </c>
      <c r="L1145" s="69">
        <v>1600</v>
      </c>
      <c r="M1145" s="69">
        <v>1130</v>
      </c>
      <c r="N1145" s="69">
        <v>2695</v>
      </c>
      <c r="O1145" s="69">
        <v>2530</v>
      </c>
      <c r="P1145" s="69">
        <v>4250</v>
      </c>
      <c r="Q1145" s="69">
        <v>3480</v>
      </c>
      <c r="R1145" s="69">
        <v>2585</v>
      </c>
      <c r="S1145" s="69">
        <v>1520</v>
      </c>
      <c r="T1145" s="69">
        <v>315</v>
      </c>
      <c r="U1145" s="69">
        <v>4350</v>
      </c>
      <c r="V1145" s="69">
        <v>815</v>
      </c>
      <c r="W1145" s="69">
        <v>1110</v>
      </c>
      <c r="X1145" s="69">
        <v>1055</v>
      </c>
      <c r="Y1145" s="69">
        <v>1170</v>
      </c>
      <c r="Z1145" s="69">
        <v>1824.7191661446666</v>
      </c>
      <c r="AA1145" s="69">
        <v>1979.9924114304561</v>
      </c>
      <c r="AB1145" s="69">
        <v>2375.9631935272159</v>
      </c>
      <c r="AD1145" s="55"/>
      <c r="AE1145" s="55"/>
      <c r="AF1145" s="55"/>
      <c r="AG1145" s="55"/>
      <c r="AH1145" s="55"/>
      <c r="AI1145" s="55"/>
      <c r="AJ1145" s="55"/>
      <c r="AK1145" s="55"/>
      <c r="AL1145" s="55"/>
      <c r="AM1145" s="55"/>
      <c r="AN1145" s="55"/>
      <c r="AO1145" s="55"/>
      <c r="AP1145" s="55"/>
      <c r="AQ1145" s="55"/>
      <c r="AR1145" s="55"/>
      <c r="AS1145" s="55"/>
      <c r="AT1145" s="55"/>
      <c r="AU1145" s="55"/>
      <c r="AV1145" s="55"/>
      <c r="AW1145" s="55"/>
      <c r="AX1145" s="55"/>
      <c r="AY1145" s="55"/>
      <c r="AZ1145" s="55"/>
      <c r="BA1145" s="55"/>
      <c r="BB1145" s="55"/>
      <c r="BC1145" s="55"/>
      <c r="BD1145" s="55"/>
    </row>
    <row r="1146" spans="1:72">
      <c r="A1146" s="53">
        <v>43439</v>
      </c>
      <c r="B1146" s="69">
        <v>1365</v>
      </c>
      <c r="C1146" s="69">
        <v>1060</v>
      </c>
      <c r="D1146" s="69">
        <v>1170</v>
      </c>
      <c r="E1146" s="69">
        <v>1345</v>
      </c>
      <c r="F1146" s="69">
        <v>3265</v>
      </c>
      <c r="G1146" s="69">
        <v>6460</v>
      </c>
      <c r="H1146" s="69">
        <v>7835</v>
      </c>
      <c r="I1146" s="69">
        <v>9250</v>
      </c>
      <c r="J1146" s="69">
        <v>6025</v>
      </c>
      <c r="K1146" s="69">
        <v>4900</v>
      </c>
      <c r="L1146" s="69">
        <v>1600</v>
      </c>
      <c r="M1146" s="69">
        <v>1130</v>
      </c>
      <c r="N1146" s="69">
        <v>2695</v>
      </c>
      <c r="O1146" s="69">
        <v>2530</v>
      </c>
      <c r="P1146" s="69">
        <v>4300</v>
      </c>
      <c r="Q1146" s="69">
        <v>3480</v>
      </c>
      <c r="R1146" s="69">
        <v>2585</v>
      </c>
      <c r="S1146" s="69">
        <v>1520</v>
      </c>
      <c r="T1146" s="69">
        <v>320</v>
      </c>
      <c r="U1146" s="69">
        <v>4350</v>
      </c>
      <c r="V1146" s="69">
        <v>815</v>
      </c>
      <c r="W1146" s="69">
        <v>1110</v>
      </c>
      <c r="X1146" s="69">
        <v>1055</v>
      </c>
      <c r="Y1146" s="69">
        <v>1170</v>
      </c>
      <c r="Z1146" s="69">
        <v>1824.7191661446666</v>
      </c>
      <c r="AA1146" s="69">
        <v>1979.9924114304561</v>
      </c>
      <c r="AB1146" s="69">
        <v>2375.9631935272159</v>
      </c>
      <c r="AD1146" s="55"/>
      <c r="AE1146" s="55"/>
      <c r="AF1146" s="55"/>
      <c r="AG1146" s="55"/>
      <c r="AH1146" s="55"/>
      <c r="AI1146" s="55"/>
      <c r="AJ1146" s="55"/>
      <c r="AK1146" s="55"/>
      <c r="AL1146" s="55"/>
      <c r="AM1146" s="55"/>
      <c r="AN1146" s="55"/>
      <c r="AO1146" s="55"/>
      <c r="AP1146" s="55"/>
      <c r="AQ1146" s="55"/>
      <c r="AR1146" s="55"/>
      <c r="AS1146" s="55"/>
      <c r="AT1146" s="55"/>
      <c r="AU1146" s="55"/>
      <c r="AV1146" s="55"/>
      <c r="AW1146" s="55"/>
      <c r="AX1146" s="55"/>
      <c r="AY1146" s="55"/>
      <c r="AZ1146" s="55"/>
      <c r="BA1146" s="55"/>
      <c r="BB1146" s="55"/>
      <c r="BC1146" s="55"/>
      <c r="BD1146" s="55"/>
    </row>
    <row r="1147" spans="1:72">
      <c r="A1147" s="53">
        <v>43446</v>
      </c>
      <c r="B1147" s="69">
        <v>1365</v>
      </c>
      <c r="C1147" s="69">
        <v>1060</v>
      </c>
      <c r="D1147" s="69">
        <v>1250</v>
      </c>
      <c r="E1147" s="69">
        <v>1385</v>
      </c>
      <c r="F1147" s="69">
        <v>3265</v>
      </c>
      <c r="G1147" s="69">
        <v>6680</v>
      </c>
      <c r="H1147" s="69">
        <v>8420</v>
      </c>
      <c r="I1147" s="69">
        <v>10210</v>
      </c>
      <c r="J1147" s="69">
        <v>6450</v>
      </c>
      <c r="K1147" s="69">
        <v>5400</v>
      </c>
      <c r="L1147" s="69">
        <v>1600</v>
      </c>
      <c r="M1147" s="69">
        <v>1125</v>
      </c>
      <c r="N1147" s="69">
        <v>2695</v>
      </c>
      <c r="O1147" s="69">
        <v>2530</v>
      </c>
      <c r="P1147" s="69">
        <v>4300</v>
      </c>
      <c r="Q1147" s="69">
        <v>3480</v>
      </c>
      <c r="R1147" s="69">
        <v>2585</v>
      </c>
      <c r="S1147" s="69">
        <v>1520</v>
      </c>
      <c r="T1147" s="69">
        <v>330</v>
      </c>
      <c r="U1147" s="69">
        <v>4350</v>
      </c>
      <c r="V1147" s="69">
        <v>815</v>
      </c>
      <c r="W1147" s="69">
        <v>1075</v>
      </c>
      <c r="X1147" s="69">
        <v>1055</v>
      </c>
      <c r="Y1147" s="69">
        <v>1170</v>
      </c>
      <c r="Z1147" s="69">
        <v>1824.7191661446666</v>
      </c>
      <c r="AA1147" s="69">
        <v>1885.9962867444756</v>
      </c>
      <c r="AB1147" s="69">
        <v>2376.9606595351311</v>
      </c>
      <c r="AD1147" s="55"/>
      <c r="AE1147" s="55"/>
      <c r="AF1147" s="55"/>
      <c r="AG1147" s="55"/>
      <c r="AH1147" s="55"/>
      <c r="AI1147" s="55"/>
      <c r="AJ1147" s="55"/>
      <c r="AK1147" s="55"/>
      <c r="AL1147" s="55"/>
      <c r="AM1147" s="55"/>
      <c r="AN1147" s="55"/>
      <c r="AO1147" s="55"/>
      <c r="AP1147" s="55"/>
      <c r="AQ1147" s="55"/>
      <c r="AR1147" s="55"/>
      <c r="AS1147" s="55"/>
      <c r="AT1147" s="55"/>
      <c r="AU1147" s="55"/>
      <c r="AV1147" s="55"/>
      <c r="AW1147" s="55"/>
      <c r="AX1147" s="55"/>
      <c r="AY1147" s="55"/>
      <c r="AZ1147" s="55"/>
      <c r="BA1147" s="55"/>
      <c r="BB1147" s="55"/>
      <c r="BC1147" s="55"/>
      <c r="BD1147" s="55"/>
    </row>
    <row r="1148" spans="1:72">
      <c r="A1148" s="53">
        <v>43453</v>
      </c>
      <c r="B1148" s="69">
        <v>1365</v>
      </c>
      <c r="C1148" s="69">
        <v>1060</v>
      </c>
      <c r="D1148" s="69">
        <v>1250</v>
      </c>
      <c r="E1148" s="69">
        <v>1385</v>
      </c>
      <c r="F1148" s="69">
        <v>3265</v>
      </c>
      <c r="G1148" s="69">
        <v>6750</v>
      </c>
      <c r="H1148" s="69">
        <v>8445</v>
      </c>
      <c r="I1148" s="69">
        <v>10280</v>
      </c>
      <c r="J1148" s="69">
        <v>6525</v>
      </c>
      <c r="K1148" s="69">
        <v>5500</v>
      </c>
      <c r="L1148" s="69">
        <v>1600</v>
      </c>
      <c r="M1148" s="69">
        <v>1125</v>
      </c>
      <c r="N1148" s="69">
        <v>2720</v>
      </c>
      <c r="O1148" s="69">
        <v>2540</v>
      </c>
      <c r="P1148" s="69">
        <v>4300</v>
      </c>
      <c r="Q1148" s="69">
        <v>3480</v>
      </c>
      <c r="R1148" s="69">
        <v>2585</v>
      </c>
      <c r="S1148" s="69">
        <v>1520</v>
      </c>
      <c r="T1148" s="69">
        <v>330</v>
      </c>
      <c r="U1148" s="69">
        <v>4350</v>
      </c>
      <c r="V1148" s="69">
        <v>815</v>
      </c>
      <c r="W1148" s="69">
        <v>1075</v>
      </c>
      <c r="X1148" s="69">
        <v>1060</v>
      </c>
      <c r="Y1148" s="69">
        <v>1170</v>
      </c>
      <c r="Z1148" s="69">
        <v>1824.7191661446666</v>
      </c>
      <c r="AA1148" s="69">
        <v>1885.9962867444756</v>
      </c>
      <c r="AB1148" s="69">
        <v>2376.9606595351311</v>
      </c>
      <c r="AD1148" s="55"/>
      <c r="AE1148" s="55"/>
      <c r="AF1148" s="55"/>
      <c r="AG1148" s="55"/>
      <c r="AH1148" s="55"/>
      <c r="AI1148" s="55"/>
      <c r="AJ1148" s="55"/>
      <c r="AK1148" s="55"/>
      <c r="AL1148" s="55"/>
      <c r="AM1148" s="55"/>
      <c r="AN1148" s="55"/>
      <c r="AO1148" s="55"/>
      <c r="AP1148" s="55"/>
      <c r="AQ1148" s="55"/>
      <c r="AR1148" s="55"/>
      <c r="AS1148" s="55"/>
      <c r="AT1148" s="55"/>
      <c r="AU1148" s="55"/>
      <c r="AV1148" s="55"/>
      <c r="AW1148" s="55"/>
      <c r="AX1148" s="55"/>
      <c r="AY1148" s="55"/>
      <c r="AZ1148" s="55"/>
      <c r="BA1148" s="55"/>
      <c r="BB1148" s="55"/>
      <c r="BC1148" s="55"/>
      <c r="BD1148" s="55"/>
    </row>
    <row r="1149" spans="1:72">
      <c r="A1149" s="53">
        <v>43460</v>
      </c>
      <c r="B1149" s="69">
        <v>1365</v>
      </c>
      <c r="C1149" s="69">
        <v>1060</v>
      </c>
      <c r="D1149" s="69">
        <v>1250</v>
      </c>
      <c r="E1149" s="69">
        <v>1385</v>
      </c>
      <c r="F1149" s="69">
        <v>3265</v>
      </c>
      <c r="G1149" s="69">
        <v>6885</v>
      </c>
      <c r="H1149" s="69">
        <v>8520</v>
      </c>
      <c r="I1149" s="69">
        <v>10300</v>
      </c>
      <c r="J1149" s="69">
        <v>6525</v>
      </c>
      <c r="K1149" s="69">
        <v>5500</v>
      </c>
      <c r="L1149" s="69">
        <v>1900</v>
      </c>
      <c r="M1149" s="69">
        <v>1125</v>
      </c>
      <c r="N1149" s="69">
        <v>2720</v>
      </c>
      <c r="O1149" s="69">
        <v>2540</v>
      </c>
      <c r="P1149" s="69">
        <v>4300</v>
      </c>
      <c r="Q1149" s="69">
        <v>3480</v>
      </c>
      <c r="R1149" s="69">
        <v>2585</v>
      </c>
      <c r="S1149" s="69">
        <v>1520</v>
      </c>
      <c r="T1149" s="69">
        <v>330</v>
      </c>
      <c r="U1149" s="69">
        <v>4350</v>
      </c>
      <c r="V1149" s="69">
        <v>815</v>
      </c>
      <c r="W1149" s="69">
        <v>1075</v>
      </c>
      <c r="X1149" s="69">
        <v>1060</v>
      </c>
      <c r="Y1149" s="69">
        <v>1170</v>
      </c>
      <c r="Z1149" s="69">
        <v>1808.0845196019891</v>
      </c>
      <c r="AA1149" s="69">
        <v>1866.8667932780977</v>
      </c>
      <c r="AB1149" s="69">
        <v>2375.9631935272159</v>
      </c>
      <c r="AD1149" s="55"/>
      <c r="AE1149" s="55"/>
      <c r="AF1149" s="55"/>
      <c r="AG1149" s="55"/>
      <c r="AH1149" s="55"/>
      <c r="AI1149" s="55"/>
      <c r="AJ1149" s="55"/>
      <c r="AK1149" s="55"/>
      <c r="AL1149" s="55"/>
      <c r="AM1149" s="55"/>
      <c r="AN1149" s="55"/>
      <c r="AO1149" s="55"/>
      <c r="AP1149" s="55"/>
      <c r="AQ1149" s="55"/>
      <c r="AR1149" s="55"/>
      <c r="AS1149" s="55"/>
      <c r="AT1149" s="55"/>
      <c r="AU1149" s="55"/>
      <c r="AV1149" s="55"/>
      <c r="AW1149" s="55"/>
      <c r="AX1149" s="55"/>
      <c r="AY1149" s="55"/>
      <c r="AZ1149" s="55"/>
      <c r="BA1149" s="55"/>
      <c r="BB1149" s="55"/>
      <c r="BC1149" s="55"/>
      <c r="BD1149" s="55"/>
    </row>
    <row r="1150" spans="1:72">
      <c r="A1150" s="53">
        <v>43467</v>
      </c>
      <c r="B1150" s="69">
        <v>1365</v>
      </c>
      <c r="C1150" s="69">
        <v>1060</v>
      </c>
      <c r="D1150" s="69">
        <v>1250</v>
      </c>
      <c r="E1150" s="69">
        <v>1385</v>
      </c>
      <c r="F1150" s="69">
        <v>3265</v>
      </c>
      <c r="G1150" s="69">
        <v>6955</v>
      </c>
      <c r="H1150" s="69">
        <v>8580</v>
      </c>
      <c r="I1150" s="69">
        <v>10300</v>
      </c>
      <c r="J1150" s="69">
        <v>6525</v>
      </c>
      <c r="K1150" s="69">
        <v>5650</v>
      </c>
      <c r="L1150" s="69">
        <v>1900</v>
      </c>
      <c r="M1150" s="69">
        <v>1125</v>
      </c>
      <c r="N1150" s="69">
        <v>2720</v>
      </c>
      <c r="O1150" s="69">
        <v>2540</v>
      </c>
      <c r="P1150" s="69">
        <v>4300</v>
      </c>
      <c r="Q1150" s="69">
        <v>3480</v>
      </c>
      <c r="R1150" s="69">
        <v>2585</v>
      </c>
      <c r="S1150" s="69">
        <v>1520</v>
      </c>
      <c r="T1150" s="69">
        <v>330</v>
      </c>
      <c r="U1150" s="69">
        <v>4350</v>
      </c>
      <c r="V1150" s="69">
        <v>815</v>
      </c>
      <c r="W1150" s="69">
        <v>1085</v>
      </c>
      <c r="X1150" s="69">
        <v>1075</v>
      </c>
      <c r="Y1150" s="69">
        <v>1170</v>
      </c>
      <c r="Z1150" s="69">
        <v>1808.0845196019891</v>
      </c>
      <c r="AA1150" s="69">
        <v>1866.8667932780977</v>
      </c>
      <c r="AB1150" s="69">
        <v>2375.9631935272159</v>
      </c>
      <c r="AD1150" s="55"/>
      <c r="AE1150" s="55"/>
      <c r="AF1150" s="55"/>
      <c r="AG1150" s="55"/>
      <c r="AH1150" s="55"/>
      <c r="AI1150" s="55"/>
      <c r="AJ1150" s="55"/>
      <c r="AK1150" s="55"/>
      <c r="AL1150" s="55"/>
      <c r="AM1150" s="55"/>
      <c r="AN1150" s="55"/>
      <c r="AO1150" s="55"/>
      <c r="AP1150" s="55"/>
      <c r="AQ1150" s="55"/>
      <c r="AR1150" s="55"/>
      <c r="AS1150" s="55"/>
      <c r="AT1150" s="55"/>
      <c r="AU1150" s="55"/>
      <c r="AV1150" s="55"/>
      <c r="AW1150" s="55"/>
      <c r="AX1150" s="55"/>
      <c r="AY1150" s="55"/>
      <c r="AZ1150" s="55"/>
      <c r="BA1150" s="55"/>
      <c r="BB1150" s="55"/>
      <c r="BC1150" s="55"/>
      <c r="BD1150" s="55"/>
    </row>
    <row r="1151" spans="1:72">
      <c r="A1151" s="53">
        <v>43474</v>
      </c>
      <c r="B1151" s="69">
        <v>1365</v>
      </c>
      <c r="C1151" s="69">
        <v>1060</v>
      </c>
      <c r="D1151" s="69">
        <v>1250</v>
      </c>
      <c r="E1151" s="69">
        <v>1385</v>
      </c>
      <c r="F1151" s="69">
        <v>3275</v>
      </c>
      <c r="G1151" s="69">
        <v>6980</v>
      </c>
      <c r="H1151" s="69">
        <v>8745</v>
      </c>
      <c r="I1151" s="69">
        <v>10390</v>
      </c>
      <c r="J1151" s="69">
        <v>6750</v>
      </c>
      <c r="K1151" s="69">
        <v>5800</v>
      </c>
      <c r="L1151" s="69">
        <v>1900</v>
      </c>
      <c r="M1151" s="69">
        <v>1125</v>
      </c>
      <c r="N1151" s="69">
        <v>2730</v>
      </c>
      <c r="O1151" s="69">
        <v>2540</v>
      </c>
      <c r="P1151" s="69">
        <v>4325</v>
      </c>
      <c r="Q1151" s="69">
        <v>3480</v>
      </c>
      <c r="R1151" s="69">
        <v>2640</v>
      </c>
      <c r="S1151" s="69">
        <v>1520</v>
      </c>
      <c r="T1151" s="69">
        <v>330</v>
      </c>
      <c r="U1151" s="69">
        <v>4350</v>
      </c>
      <c r="V1151" s="69">
        <v>825</v>
      </c>
      <c r="W1151" s="69">
        <v>1090</v>
      </c>
      <c r="X1151" s="69">
        <v>1175</v>
      </c>
      <c r="Y1151" s="69">
        <v>1170</v>
      </c>
      <c r="Z1151" s="69">
        <v>1808.0845196019891</v>
      </c>
      <c r="AA1151" s="69">
        <v>1866.8667932780977</v>
      </c>
      <c r="AB1151" s="69">
        <v>2375.9631935272159</v>
      </c>
      <c r="AD1151" s="55"/>
      <c r="AE1151" s="55"/>
      <c r="AF1151" s="55"/>
      <c r="AG1151" s="55"/>
      <c r="AH1151" s="55"/>
      <c r="AI1151" s="55"/>
      <c r="AJ1151" s="55"/>
      <c r="AK1151" s="55"/>
      <c r="AL1151" s="55"/>
      <c r="AM1151" s="55"/>
      <c r="AN1151" s="55"/>
      <c r="AO1151" s="55"/>
      <c r="AP1151" s="55"/>
      <c r="AQ1151" s="55"/>
      <c r="AR1151" s="55"/>
      <c r="AS1151" s="55"/>
      <c r="AT1151" s="55"/>
      <c r="AU1151" s="55"/>
      <c r="AV1151" s="55"/>
      <c r="AW1151" s="55"/>
      <c r="AX1151" s="55"/>
      <c r="AY1151" s="55"/>
      <c r="AZ1151" s="55"/>
      <c r="BA1151" s="55"/>
      <c r="BB1151" s="55"/>
      <c r="BC1151" s="55"/>
      <c r="BD1151" s="55"/>
    </row>
    <row r="1152" spans="1:72">
      <c r="A1152" s="53">
        <v>43481</v>
      </c>
      <c r="B1152" s="69">
        <v>1362.7057107818196</v>
      </c>
      <c r="C1152" s="69">
        <v>1056.349303898437</v>
      </c>
      <c r="D1152" s="69">
        <v>1250.7624169787712</v>
      </c>
      <c r="E1152" s="69">
        <v>1384.9127159450754</v>
      </c>
      <c r="F1152" s="69">
        <v>3272.3664865325636</v>
      </c>
      <c r="G1152" s="69">
        <v>7218.9671007147135</v>
      </c>
      <c r="H1152" s="69">
        <v>8981.7215736020735</v>
      </c>
      <c r="I1152" s="69">
        <v>10986.826904724872</v>
      </c>
      <c r="J1152" s="69">
        <v>6745.3687816160209</v>
      </c>
      <c r="K1152" s="69">
        <v>5800</v>
      </c>
      <c r="L1152" s="69">
        <v>1897.3665961010274</v>
      </c>
      <c r="M1152" s="69">
        <v>1123.4743427704884</v>
      </c>
      <c r="N1152" s="69">
        <v>2733.5199652648434</v>
      </c>
      <c r="O1152" s="69">
        <v>2537.6272393864297</v>
      </c>
      <c r="P1152" s="69">
        <v>4321.1255807856351</v>
      </c>
      <c r="Q1152" s="69">
        <v>3471.6045050394905</v>
      </c>
      <c r="R1152" s="69">
        <v>2640.9791647527613</v>
      </c>
      <c r="S1152" s="69">
        <v>1521.4337340619945</v>
      </c>
      <c r="T1152" s="69">
        <v>327.31566560047946</v>
      </c>
      <c r="U1152" s="69">
        <v>4341.7315304110934</v>
      </c>
      <c r="V1152" s="69">
        <v>823.14387329921044</v>
      </c>
      <c r="W1152" s="69">
        <v>1086.3336031103122</v>
      </c>
      <c r="X1152" s="69">
        <v>1169.1094021055135</v>
      </c>
      <c r="Y1152" s="69">
        <v>1154.5496925272307</v>
      </c>
      <c r="Z1152" s="69">
        <v>1714.5911716270805</v>
      </c>
      <c r="AA1152" s="69">
        <v>1735.0000000000002</v>
      </c>
      <c r="AB1152" s="69">
        <v>2282.9986855553252</v>
      </c>
      <c r="AD1152" s="55"/>
      <c r="AE1152" s="55"/>
      <c r="AF1152" s="55"/>
      <c r="AG1152" s="55"/>
      <c r="AH1152" s="55"/>
      <c r="AI1152" s="55"/>
      <c r="AJ1152" s="55"/>
      <c r="AK1152" s="55"/>
      <c r="AL1152" s="55"/>
      <c r="AM1152" s="55"/>
      <c r="AN1152" s="55"/>
      <c r="AO1152" s="55"/>
      <c r="AP1152" s="55"/>
      <c r="AQ1152" s="55"/>
      <c r="AR1152" s="55"/>
      <c r="AS1152" s="55"/>
      <c r="AT1152" s="55"/>
      <c r="AU1152" s="55"/>
      <c r="AV1152" s="55"/>
      <c r="AW1152" s="55"/>
      <c r="AX1152" s="55"/>
      <c r="AY1152" s="55"/>
      <c r="AZ1152" s="55"/>
      <c r="BA1152" s="55"/>
      <c r="BB1152" s="55"/>
      <c r="BC1152" s="55"/>
      <c r="BD1152" s="55"/>
    </row>
    <row r="1153" spans="1:56">
      <c r="A1153" s="53">
        <v>43488</v>
      </c>
      <c r="B1153" s="69">
        <v>1362.7057107818196</v>
      </c>
      <c r="C1153" s="69">
        <v>1056.349303898437</v>
      </c>
      <c r="D1153" s="69">
        <v>1250.7624169787712</v>
      </c>
      <c r="E1153" s="69">
        <v>1384.9127159450754</v>
      </c>
      <c r="F1153" s="69">
        <v>3401.7122181838381</v>
      </c>
      <c r="G1153" s="69">
        <v>7272.6641251292785</v>
      </c>
      <c r="H1153" s="69">
        <v>8981.7215736020735</v>
      </c>
      <c r="I1153" s="69">
        <v>11103.795879879326</v>
      </c>
      <c r="J1153" s="69">
        <v>6745.3687816160209</v>
      </c>
      <c r="K1153" s="69">
        <v>5800</v>
      </c>
      <c r="L1153" s="69">
        <v>1930.9787692112595</v>
      </c>
      <c r="M1153" s="69">
        <v>1123.4743427704884</v>
      </c>
      <c r="N1153" s="69">
        <v>2733.5199652648434</v>
      </c>
      <c r="O1153" s="69">
        <v>2537.6272393864297</v>
      </c>
      <c r="P1153" s="69">
        <v>4321.1255807856351</v>
      </c>
      <c r="Q1153" s="69">
        <v>3471.6045050394905</v>
      </c>
      <c r="R1153" s="69">
        <v>2640.9791647527613</v>
      </c>
      <c r="S1153" s="69">
        <v>1521.4337340619945</v>
      </c>
      <c r="T1153" s="69">
        <v>327.31566560047946</v>
      </c>
      <c r="U1153" s="69">
        <v>4341.7315304110934</v>
      </c>
      <c r="V1153" s="69">
        <v>823.14387329921044</v>
      </c>
      <c r="W1153" s="69">
        <v>1086.3336031103122</v>
      </c>
      <c r="X1153" s="69">
        <v>1183.7439365956238</v>
      </c>
      <c r="Y1153" s="69">
        <v>1154.5496925272307</v>
      </c>
      <c r="Z1153" s="69">
        <v>1714.5911716270805</v>
      </c>
      <c r="AA1153" s="69">
        <v>1735.0000000000002</v>
      </c>
      <c r="AB1153" s="69">
        <v>2282.9986855553252</v>
      </c>
      <c r="AD1153" s="55"/>
      <c r="AE1153" s="55"/>
      <c r="AF1153" s="55"/>
      <c r="AG1153" s="55"/>
      <c r="AH1153" s="55"/>
      <c r="AI1153" s="55"/>
      <c r="AJ1153" s="55"/>
      <c r="AK1153" s="55"/>
      <c r="AL1153" s="55"/>
      <c r="AM1153" s="55"/>
      <c r="AN1153" s="55"/>
      <c r="AO1153" s="55"/>
      <c r="AP1153" s="55"/>
      <c r="AQ1153" s="55"/>
      <c r="AR1153" s="55"/>
      <c r="AS1153" s="55"/>
      <c r="AT1153" s="55"/>
      <c r="AU1153" s="55"/>
      <c r="AV1153" s="55"/>
      <c r="AW1153" s="55"/>
      <c r="AX1153" s="55"/>
      <c r="AY1153" s="55"/>
      <c r="AZ1153" s="55"/>
      <c r="BA1153" s="55"/>
      <c r="BB1153" s="55"/>
      <c r="BC1153" s="55"/>
      <c r="BD1153" s="55"/>
    </row>
    <row r="1154" spans="1:56">
      <c r="A1154" s="53">
        <v>43495</v>
      </c>
      <c r="B1154" s="69">
        <v>1362.7057107818196</v>
      </c>
      <c r="C1154" s="69">
        <v>1056.349303898437</v>
      </c>
      <c r="D1154" s="69">
        <v>1250.7624169787712</v>
      </c>
      <c r="E1154" s="69">
        <v>1384.9127159450754</v>
      </c>
      <c r="F1154" s="69">
        <v>3401.7122181838381</v>
      </c>
      <c r="G1154" s="69">
        <v>7364.2631201824606</v>
      </c>
      <c r="H1154" s="69">
        <v>8993.826466136532</v>
      </c>
      <c r="I1154" s="69">
        <v>11222.010140980974</v>
      </c>
      <c r="J1154" s="69">
        <v>6745.3687816160209</v>
      </c>
      <c r="K1154" s="69">
        <v>6000</v>
      </c>
      <c r="L1154" s="69">
        <v>1930.9787692112595</v>
      </c>
      <c r="M1154" s="69">
        <v>1123.4743427704884</v>
      </c>
      <c r="N1154" s="69">
        <v>2733.5199652648434</v>
      </c>
      <c r="O1154" s="69">
        <v>2537.6272393864297</v>
      </c>
      <c r="P1154" s="69">
        <v>4321.1255807856351</v>
      </c>
      <c r="Q1154" s="69">
        <v>3471.6045050394905</v>
      </c>
      <c r="R1154" s="69">
        <v>2640.9791647527613</v>
      </c>
      <c r="S1154" s="69">
        <v>1521.4337340619945</v>
      </c>
      <c r="T1154" s="69">
        <v>329.20295643997838</v>
      </c>
      <c r="U1154" s="69">
        <v>4182.6710271860475</v>
      </c>
      <c r="V1154" s="69">
        <v>805.53372336445523</v>
      </c>
      <c r="W1154" s="69">
        <v>1090.0384517452271</v>
      </c>
      <c r="X1154" s="69">
        <v>1183.7439365956238</v>
      </c>
      <c r="Y1154" s="69">
        <v>1154.5496925272307</v>
      </c>
      <c r="Z1154" s="69">
        <v>1714.5911716270805</v>
      </c>
      <c r="AA1154" s="69">
        <v>1735.0000000000002</v>
      </c>
      <c r="AB1154" s="69">
        <v>2282.9986855553252</v>
      </c>
      <c r="AD1154" s="55"/>
      <c r="AE1154" s="55"/>
      <c r="AF1154" s="55"/>
      <c r="AG1154" s="55"/>
      <c r="AH1154" s="55"/>
      <c r="AI1154" s="55"/>
      <c r="AJ1154" s="55"/>
      <c r="AK1154" s="55"/>
      <c r="AL1154" s="55"/>
      <c r="AM1154" s="55"/>
      <c r="AN1154" s="55"/>
      <c r="AO1154" s="55"/>
      <c r="AP1154" s="55"/>
      <c r="AQ1154" s="55"/>
      <c r="AR1154" s="55"/>
      <c r="AS1154" s="55"/>
      <c r="AT1154" s="55"/>
      <c r="AU1154" s="55"/>
      <c r="AV1154" s="55"/>
      <c r="AW1154" s="55"/>
      <c r="AX1154" s="55"/>
      <c r="AY1154" s="55"/>
      <c r="AZ1154" s="55"/>
      <c r="BA1154" s="55"/>
      <c r="BB1154" s="55"/>
      <c r="BC1154" s="55"/>
      <c r="BD1154" s="55"/>
    </row>
    <row r="1155" spans="1:56">
      <c r="A1155" s="53">
        <v>43502</v>
      </c>
      <c r="B1155" s="69"/>
      <c r="C1155" s="69"/>
      <c r="D1155" s="69"/>
      <c r="E1155" s="69"/>
      <c r="F1155" s="69"/>
      <c r="G1155" s="69"/>
      <c r="H1155" s="69"/>
      <c r="I1155" s="69"/>
      <c r="J1155" s="69"/>
      <c r="K1155" s="69"/>
      <c r="L1155" s="69"/>
      <c r="M1155" s="69"/>
      <c r="N1155" s="69"/>
      <c r="O1155" s="69"/>
      <c r="P1155" s="69"/>
      <c r="Q1155" s="69"/>
      <c r="R1155" s="69"/>
      <c r="S1155" s="69"/>
      <c r="T1155" s="69"/>
      <c r="U1155" s="69"/>
      <c r="V1155" s="69"/>
      <c r="W1155" s="69"/>
      <c r="X1155" s="69"/>
      <c r="Y1155" s="69"/>
      <c r="Z1155" s="69"/>
      <c r="AA1155" s="69"/>
      <c r="AB1155" s="69"/>
      <c r="AD1155" s="55"/>
      <c r="AE1155" s="55"/>
      <c r="AF1155" s="55"/>
      <c r="AG1155" s="55"/>
      <c r="AH1155" s="55"/>
      <c r="AI1155" s="55"/>
      <c r="AJ1155" s="55"/>
      <c r="AK1155" s="55"/>
      <c r="AL1155" s="55"/>
      <c r="AM1155" s="55"/>
      <c r="AN1155" s="55"/>
      <c r="AO1155" s="55"/>
      <c r="AP1155" s="55"/>
      <c r="AQ1155" s="55"/>
      <c r="AR1155" s="55"/>
      <c r="AS1155" s="55"/>
      <c r="AT1155" s="55"/>
      <c r="AU1155" s="55"/>
      <c r="AV1155" s="55"/>
      <c r="AW1155" s="55"/>
      <c r="AX1155" s="55"/>
      <c r="AY1155" s="55"/>
      <c r="AZ1155" s="55"/>
      <c r="BA1155" s="55"/>
      <c r="BB1155" s="55"/>
      <c r="BC1155" s="55"/>
      <c r="BD1155" s="55"/>
    </row>
    <row r="1156" spans="1:56">
      <c r="A1156" s="53">
        <v>43509</v>
      </c>
      <c r="B1156" s="69">
        <v>1365</v>
      </c>
      <c r="C1156" s="69">
        <v>1060</v>
      </c>
      <c r="D1156" s="69">
        <v>1250</v>
      </c>
      <c r="E1156" s="69">
        <v>1385</v>
      </c>
      <c r="F1156" s="69">
        <v>3405</v>
      </c>
      <c r="G1156" s="69">
        <v>7320</v>
      </c>
      <c r="H1156" s="69">
        <v>8965</v>
      </c>
      <c r="I1156" s="69">
        <v>11180</v>
      </c>
      <c r="J1156" s="69">
        <v>6750</v>
      </c>
      <c r="K1156" s="69">
        <v>6000</v>
      </c>
      <c r="L1156" s="69">
        <v>1900</v>
      </c>
      <c r="M1156" s="69">
        <v>1125</v>
      </c>
      <c r="N1156" s="69">
        <v>2735</v>
      </c>
      <c r="O1156" s="69">
        <v>2540</v>
      </c>
      <c r="P1156" s="69">
        <v>4250</v>
      </c>
      <c r="Q1156" s="69">
        <v>3480</v>
      </c>
      <c r="R1156" s="69">
        <v>2640</v>
      </c>
      <c r="S1156" s="69">
        <v>1520</v>
      </c>
      <c r="T1156" s="69">
        <v>330</v>
      </c>
      <c r="U1156" s="69">
        <v>4190</v>
      </c>
      <c r="V1156" s="69">
        <v>820</v>
      </c>
      <c r="W1156" s="69">
        <v>1085</v>
      </c>
      <c r="X1156" s="69">
        <v>1200</v>
      </c>
      <c r="Y1156" s="69">
        <v>1170</v>
      </c>
      <c r="Z1156" s="69">
        <v>1714.5911716270805</v>
      </c>
      <c r="AA1156" s="69">
        <v>1735.0000000000002</v>
      </c>
      <c r="AB1156" s="69">
        <v>2282.9986855553252</v>
      </c>
      <c r="AD1156" s="55"/>
      <c r="AE1156" s="55"/>
      <c r="AF1156" s="55"/>
      <c r="AG1156" s="55"/>
      <c r="AH1156" s="55"/>
      <c r="AI1156" s="55"/>
      <c r="AJ1156" s="55"/>
      <c r="AK1156" s="55"/>
      <c r="AL1156" s="55"/>
      <c r="AM1156" s="55"/>
      <c r="AN1156" s="55"/>
      <c r="AO1156" s="55"/>
      <c r="AP1156" s="55"/>
      <c r="AQ1156" s="55"/>
      <c r="AR1156" s="55"/>
      <c r="AS1156" s="55"/>
      <c r="AT1156" s="55"/>
      <c r="AU1156" s="55"/>
      <c r="AV1156" s="55"/>
      <c r="AW1156" s="55"/>
      <c r="AX1156" s="55"/>
      <c r="AY1156" s="55"/>
      <c r="AZ1156" s="55"/>
      <c r="BA1156" s="55"/>
      <c r="BB1156" s="55"/>
      <c r="BC1156" s="55"/>
      <c r="BD1156" s="55"/>
    </row>
    <row r="1157" spans="1:56">
      <c r="A1157" s="53">
        <v>43516</v>
      </c>
      <c r="B1157" s="71">
        <v>1362.7057107818196</v>
      </c>
      <c r="C1157" s="72">
        <v>1056.349303898437</v>
      </c>
      <c r="D1157" s="72">
        <v>1250.7624169787712</v>
      </c>
      <c r="E1157" s="72">
        <v>1384.9127159450754</v>
      </c>
      <c r="F1157" s="72">
        <v>3458.0687515702307</v>
      </c>
      <c r="G1157" s="72">
        <v>7367.9404089934678</v>
      </c>
      <c r="H1157" s="72">
        <v>8911.1681704617913</v>
      </c>
      <c r="I1157" s="72">
        <v>11021.780771019592</v>
      </c>
      <c r="J1157" s="72">
        <v>6745.3687816160209</v>
      </c>
      <c r="K1157" s="72">
        <v>6000</v>
      </c>
      <c r="L1157" s="72">
        <v>1897.3665961010274</v>
      </c>
      <c r="M1157" s="72">
        <v>1123.4743427704884</v>
      </c>
      <c r="N1157" s="72">
        <v>2733.5199652648434</v>
      </c>
      <c r="O1157" s="72">
        <v>2570.9416524293224</v>
      </c>
      <c r="P1157" s="72">
        <v>4247.2329552874944</v>
      </c>
      <c r="Q1157" s="72">
        <v>3471.6045050394905</v>
      </c>
      <c r="R1157" s="72">
        <v>2640.9791647527613</v>
      </c>
      <c r="S1157" s="72">
        <v>1521.4337340619945</v>
      </c>
      <c r="T1157" s="72">
        <v>329.20295643997838</v>
      </c>
      <c r="U1157" s="72">
        <v>4182.6710271860475</v>
      </c>
      <c r="V1157" s="72">
        <v>805.53372336445523</v>
      </c>
      <c r="W1157" s="72">
        <v>1073.6021709801589</v>
      </c>
      <c r="X1157" s="72">
        <v>1183.7439365956238</v>
      </c>
      <c r="Y1157" s="72">
        <v>1154.5496925272307</v>
      </c>
      <c r="Z1157" s="72">
        <v>1684.9328777120343</v>
      </c>
      <c r="AA1157" s="72">
        <v>1737.7892880167283</v>
      </c>
      <c r="AB1157" s="72">
        <v>2265.7166541913011</v>
      </c>
      <c r="AC1157" s="55"/>
      <c r="AD1157" s="55"/>
      <c r="AE1157" s="55"/>
    </row>
    <row r="1158" spans="1:56">
      <c r="A1158" s="53">
        <v>43523</v>
      </c>
      <c r="B1158" s="71">
        <v>1362.7057107818196</v>
      </c>
      <c r="C1158" s="72">
        <v>1056.349303898437</v>
      </c>
      <c r="D1158" s="72">
        <v>1250.7624169787712</v>
      </c>
      <c r="E1158" s="72">
        <v>1384.9127159450754</v>
      </c>
      <c r="F1158" s="72">
        <v>3458.0687515702307</v>
      </c>
      <c r="G1158" s="72">
        <v>7282.955323944524</v>
      </c>
      <c r="H1158" s="72">
        <v>8826.4790085851964</v>
      </c>
      <c r="I1158" s="72">
        <v>10983.771612019154</v>
      </c>
      <c r="J1158" s="72">
        <v>6745.3687816160209</v>
      </c>
      <c r="K1158" s="72">
        <v>5899.1524815010507</v>
      </c>
      <c r="L1158" s="72">
        <v>1897.3665961010274</v>
      </c>
      <c r="M1158" s="72">
        <v>1123.4743427704884</v>
      </c>
      <c r="N1158" s="72">
        <v>2733.5199652648434</v>
      </c>
      <c r="O1158" s="72">
        <v>2570.9416524293224</v>
      </c>
      <c r="P1158" s="72">
        <v>4247.2329552874944</v>
      </c>
      <c r="Q1158" s="72">
        <v>3471.6045050394905</v>
      </c>
      <c r="R1158" s="72">
        <v>2640.9791647527613</v>
      </c>
      <c r="S1158" s="72">
        <v>1521.4337340619945</v>
      </c>
      <c r="T1158" s="72">
        <v>329.20295643997838</v>
      </c>
      <c r="U1158" s="72">
        <v>4182.6710271860475</v>
      </c>
      <c r="V1158" s="72">
        <v>815.94826979908669</v>
      </c>
      <c r="W1158" s="72">
        <v>1073.6021709801589</v>
      </c>
      <c r="X1158" s="72">
        <v>1243.1698711008705</v>
      </c>
      <c r="Y1158" s="72">
        <v>1154.5496925272307</v>
      </c>
      <c r="Z1158" s="72">
        <v>1684.9328777120343</v>
      </c>
      <c r="AA1158" s="72">
        <v>1731.9083094725195</v>
      </c>
      <c r="AB1158" s="72">
        <v>2267.6963135291044</v>
      </c>
      <c r="AC1158" s="55"/>
      <c r="AD1158" s="55"/>
      <c r="AE1158" s="55"/>
    </row>
    <row r="1159" spans="1:56">
      <c r="A1159" s="53">
        <v>43530</v>
      </c>
      <c r="B1159" s="71">
        <v>1362.7057107818196</v>
      </c>
      <c r="C1159" s="72">
        <v>1056.349303898437</v>
      </c>
      <c r="D1159" s="72">
        <v>1250.7624169787712</v>
      </c>
      <c r="E1159" s="72">
        <v>1384.9127159450754</v>
      </c>
      <c r="F1159" s="72">
        <v>3469.558196146158</v>
      </c>
      <c r="G1159" s="72">
        <v>7688.2676940979072</v>
      </c>
      <c r="H1159" s="72">
        <v>9279.0636239051091</v>
      </c>
      <c r="I1159" s="72">
        <v>11091.657762498791</v>
      </c>
      <c r="J1159" s="72">
        <v>6745.3687816160209</v>
      </c>
      <c r="K1159" s="72">
        <v>5899.1524815010507</v>
      </c>
      <c r="L1159" s="72">
        <v>1897.3665961010274</v>
      </c>
      <c r="M1159" s="72">
        <v>1123.4743427704884</v>
      </c>
      <c r="N1159" s="72">
        <v>2733.5199652648434</v>
      </c>
      <c r="O1159" s="72">
        <v>2570.9416524293224</v>
      </c>
      <c r="P1159" s="72">
        <v>4247.2329552874944</v>
      </c>
      <c r="Q1159" s="72">
        <v>3471.6045050394905</v>
      </c>
      <c r="R1159" s="72">
        <v>2640.9791647527613</v>
      </c>
      <c r="S1159" s="72">
        <v>1521.4337340619945</v>
      </c>
      <c r="T1159" s="72">
        <v>329.20295643997838</v>
      </c>
      <c r="U1159" s="72">
        <v>4182.6710271860475</v>
      </c>
      <c r="V1159" s="72">
        <v>815.94826979908669</v>
      </c>
      <c r="W1159" s="72">
        <v>1126.3322096974687</v>
      </c>
      <c r="X1159" s="72">
        <v>1262.202143568644</v>
      </c>
      <c r="Y1159" s="72">
        <v>1154.5496925272307</v>
      </c>
      <c r="Z1159" s="72">
        <v>1684.9328777120343</v>
      </c>
      <c r="AA1159" s="72">
        <v>1731.9083094725195</v>
      </c>
      <c r="AB1159" s="72">
        <v>2267.6963135291044</v>
      </c>
      <c r="AC1159" s="55"/>
      <c r="AD1159" s="55"/>
      <c r="AE1159" s="55"/>
    </row>
    <row r="1160" spans="1:56">
      <c r="A1160" s="53">
        <v>43537</v>
      </c>
      <c r="B1160" s="71">
        <v>1362.7057107818196</v>
      </c>
      <c r="C1160" s="72">
        <v>1060.8261624895251</v>
      </c>
      <c r="D1160" s="72">
        <v>1250.7624169787712</v>
      </c>
      <c r="E1160" s="72">
        <v>1384.9127159450754</v>
      </c>
      <c r="F1160" s="72">
        <v>3469.558196146158</v>
      </c>
      <c r="G1160" s="72">
        <v>7762.2113632890396</v>
      </c>
      <c r="H1160" s="72">
        <v>9299.9397783859476</v>
      </c>
      <c r="I1160" s="72">
        <v>11091.657762498791</v>
      </c>
      <c r="J1160" s="72">
        <v>6745.3687816160209</v>
      </c>
      <c r="K1160" s="72">
        <v>5899.1524815010507</v>
      </c>
      <c r="L1160" s="72">
        <v>2000</v>
      </c>
      <c r="M1160" s="72">
        <v>1123.4743427704884</v>
      </c>
      <c r="N1160" s="72">
        <v>2729.2653365635065</v>
      </c>
      <c r="O1160" s="72">
        <v>2570.9416524293224</v>
      </c>
      <c r="P1160" s="72">
        <v>4247.2329552874944</v>
      </c>
      <c r="Q1160" s="72">
        <v>3471.6045050394905</v>
      </c>
      <c r="R1160" s="72">
        <v>2657.6434226685287</v>
      </c>
      <c r="S1160" s="72">
        <v>1521.4337340619945</v>
      </c>
      <c r="T1160" s="72">
        <v>329.20295643997838</v>
      </c>
      <c r="U1160" s="72">
        <v>4182.6710271860475</v>
      </c>
      <c r="V1160" s="72">
        <v>826.49746333078326</v>
      </c>
      <c r="W1160" s="72">
        <v>1168.8763713868855</v>
      </c>
      <c r="X1160" s="72">
        <v>1288.9201418452701</v>
      </c>
      <c r="Y1160" s="72">
        <v>1154.5496925272307</v>
      </c>
      <c r="Z1160" s="72">
        <v>1684.9328777120343</v>
      </c>
      <c r="AA1160" s="72">
        <v>1731.9083094725195</v>
      </c>
      <c r="AB1160" s="72">
        <v>2267.6963135291044</v>
      </c>
      <c r="AC1160" s="55"/>
      <c r="AD1160" s="55"/>
      <c r="AE1160" s="55"/>
    </row>
    <row r="1161" spans="1:56">
      <c r="A1161" s="53">
        <v>43544</v>
      </c>
      <c r="B1161" s="71">
        <v>1362.7057107818196</v>
      </c>
      <c r="C1161" s="72">
        <v>1060.8261624895251</v>
      </c>
      <c r="D1161" s="72">
        <v>1250.7624169787712</v>
      </c>
      <c r="E1161" s="72">
        <v>1384.9127159450754</v>
      </c>
      <c r="F1161" s="72">
        <v>3469.558196146158</v>
      </c>
      <c r="G1161" s="72">
        <v>7948.8257264219883</v>
      </c>
      <c r="H1161" s="72">
        <v>9393.4841233672832</v>
      </c>
      <c r="I1161" s="72">
        <v>11381.895957943889</v>
      </c>
      <c r="J1161" s="72">
        <v>6745.3687816160209</v>
      </c>
      <c r="K1161" s="72">
        <v>5899.1524815010507</v>
      </c>
      <c r="L1161" s="72">
        <v>1897.3665961010274</v>
      </c>
      <c r="M1161" s="72">
        <v>1125.1625539656879</v>
      </c>
      <c r="N1161" s="72">
        <v>2732.6494844987124</v>
      </c>
      <c r="O1161" s="72">
        <v>2581.6665353396716</v>
      </c>
      <c r="P1161" s="72">
        <v>4247.2329552874944</v>
      </c>
      <c r="Q1161" s="72">
        <v>3471.6045050394905</v>
      </c>
      <c r="R1161" s="72">
        <v>2657.6434226685287</v>
      </c>
      <c r="S1161" s="72">
        <v>1521.4337340619945</v>
      </c>
      <c r="T1161" s="72">
        <v>329.20295643997838</v>
      </c>
      <c r="U1161" s="72">
        <v>4182.6710271860475</v>
      </c>
      <c r="V1161" s="72">
        <v>835.74577014451927</v>
      </c>
      <c r="W1161" s="72">
        <v>1209.0460739369</v>
      </c>
      <c r="X1161" s="72">
        <v>1333.2152785903263</v>
      </c>
      <c r="Y1161" s="72">
        <v>1219.458439802667</v>
      </c>
      <c r="Z1161" s="72">
        <v>1684.9328777120343</v>
      </c>
      <c r="AA1161" s="72">
        <v>1731.9083094725195</v>
      </c>
      <c r="AB1161" s="72">
        <v>2267.6963135291044</v>
      </c>
      <c r="AC1161" s="55"/>
      <c r="AD1161" s="55"/>
      <c r="AE1161" s="55"/>
    </row>
    <row r="1162" spans="1:56">
      <c r="A1162" s="53">
        <v>43551</v>
      </c>
      <c r="B1162" s="71">
        <v>1362.7057107818196</v>
      </c>
      <c r="C1162" s="72">
        <v>1060.8261624895251</v>
      </c>
      <c r="D1162" s="72">
        <v>1250.7624169787712</v>
      </c>
      <c r="E1162" s="72">
        <v>1384.9127159450754</v>
      </c>
      <c r="F1162" s="72">
        <v>3469.558196146158</v>
      </c>
      <c r="G1162" s="72">
        <v>8368.4974339384498</v>
      </c>
      <c r="H1162" s="72">
        <v>9533.7285005310732</v>
      </c>
      <c r="I1162" s="72">
        <v>11614.130623378936</v>
      </c>
      <c r="J1162" s="72">
        <v>6745.3687816160209</v>
      </c>
      <c r="K1162" s="72">
        <v>6399.2187023104625</v>
      </c>
      <c r="L1162" s="72">
        <v>1897.3665961010274</v>
      </c>
      <c r="M1162" s="72">
        <v>1125.1625539656879</v>
      </c>
      <c r="N1162" s="72">
        <v>2732.6494844987124</v>
      </c>
      <c r="O1162" s="72">
        <v>2581.6665353396716</v>
      </c>
      <c r="P1162" s="72">
        <v>4247.2329552874944</v>
      </c>
      <c r="Q1162" s="72">
        <v>3471.6045050394905</v>
      </c>
      <c r="R1162" s="72">
        <v>2771.7803001813504</v>
      </c>
      <c r="S1162" s="72">
        <v>1521.4337340619945</v>
      </c>
      <c r="T1162" s="72">
        <v>329.20295643997838</v>
      </c>
      <c r="U1162" s="72">
        <v>4182.6710271860475</v>
      </c>
      <c r="V1162" s="72">
        <v>854.40025491804806</v>
      </c>
      <c r="W1162" s="72">
        <v>1209.0460739369</v>
      </c>
      <c r="X1162" s="72">
        <v>1335.6416077090162</v>
      </c>
      <c r="Y1162" s="72">
        <v>1219.458439802667</v>
      </c>
      <c r="Z1162" s="72">
        <v>1684.9328777120343</v>
      </c>
      <c r="AA1162" s="72">
        <v>1731.9083094725195</v>
      </c>
      <c r="AB1162" s="72">
        <v>2267.6963135291044</v>
      </c>
      <c r="AC1162" s="55"/>
      <c r="AD1162" s="55"/>
      <c r="AE1162" s="55"/>
    </row>
    <row r="1163" spans="1:56">
      <c r="A1163" s="53">
        <v>43558</v>
      </c>
      <c r="B1163" s="73">
        <v>1362.7057107818196</v>
      </c>
      <c r="C1163" s="59">
        <v>1060.8261624895251</v>
      </c>
      <c r="D1163" s="59">
        <v>1250.7624169787712</v>
      </c>
      <c r="E1163" s="59">
        <v>1384.9127159450754</v>
      </c>
      <c r="F1163" s="59">
        <v>3469.558196146158</v>
      </c>
      <c r="G1163" s="59">
        <v>8588.2407364801202</v>
      </c>
      <c r="H1163" s="59">
        <v>9642.4993415022691</v>
      </c>
      <c r="I1163" s="59">
        <v>11990.369825430775</v>
      </c>
      <c r="J1163" s="59">
        <v>6745.3687816160209</v>
      </c>
      <c r="K1163" s="59">
        <v>6399.2187023104625</v>
      </c>
      <c r="L1163" s="59">
        <v>1897.3665961010274</v>
      </c>
      <c r="M1163" s="59">
        <v>1120.8091162006904</v>
      </c>
      <c r="N1163" s="59">
        <v>2689.5025107951137</v>
      </c>
      <c r="O1163" s="59">
        <v>2552.1761747690016</v>
      </c>
      <c r="P1163" s="59">
        <v>4247.2329552874944</v>
      </c>
      <c r="Q1163" s="59">
        <v>3471.6045050394905</v>
      </c>
      <c r="R1163" s="59">
        <v>2771.7803001813504</v>
      </c>
      <c r="S1163" s="59">
        <v>1521.4337340619945</v>
      </c>
      <c r="T1163" s="59">
        <v>329.20295643997838</v>
      </c>
      <c r="U1163" s="59">
        <v>4182.6710271860475</v>
      </c>
      <c r="V1163" s="59">
        <v>985.81036607593308</v>
      </c>
      <c r="W1163" s="59">
        <v>1411.605637594191</v>
      </c>
      <c r="X1163" s="59">
        <v>1488.9810670893985</v>
      </c>
      <c r="Y1163" s="59">
        <v>1258.9217083692943</v>
      </c>
      <c r="Z1163" s="59">
        <v>1684.9328777120343</v>
      </c>
      <c r="AA1163" s="59">
        <v>1728.9376087703704</v>
      </c>
      <c r="AB1163" s="59">
        <v>2267.6963135291044</v>
      </c>
      <c r="AC1163" s="55"/>
      <c r="AD1163" s="55"/>
      <c r="AE1163" s="55"/>
    </row>
    <row r="1164" spans="1:56">
      <c r="A1164" s="53">
        <v>43565</v>
      </c>
      <c r="B1164" s="73">
        <v>1362.7057107818196</v>
      </c>
      <c r="C1164" s="59">
        <v>1060.8261624895251</v>
      </c>
      <c r="D1164" s="59">
        <v>1250.7624169787712</v>
      </c>
      <c r="E1164" s="59">
        <v>1384.9127159450754</v>
      </c>
      <c r="F1164" s="59">
        <v>3469.558196146158</v>
      </c>
      <c r="G1164" s="59">
        <v>8733.5615808981147</v>
      </c>
      <c r="H1164" s="59">
        <v>9642.4993415022691</v>
      </c>
      <c r="I1164" s="59">
        <v>11841.7741881646</v>
      </c>
      <c r="J1164" s="59">
        <v>6745.3687816160209</v>
      </c>
      <c r="K1164" s="59">
        <v>6399.2187023104625</v>
      </c>
      <c r="L1164" s="59">
        <v>1897.3665961010274</v>
      </c>
      <c r="M1164" s="59">
        <v>1116.6649681579886</v>
      </c>
      <c r="N1164" s="59">
        <v>2659.0640605445506</v>
      </c>
      <c r="O1164" s="59">
        <v>2552.1761747690016</v>
      </c>
      <c r="P1164" s="59">
        <v>4247.2329552874944</v>
      </c>
      <c r="Q1164" s="59">
        <v>3471.6045050394905</v>
      </c>
      <c r="R1164" s="59">
        <v>2771.7803001813504</v>
      </c>
      <c r="S1164" s="59">
        <v>1521.4337340619945</v>
      </c>
      <c r="T1164" s="59">
        <v>329.20295643997838</v>
      </c>
      <c r="U1164" s="59">
        <v>4182.6710271860475</v>
      </c>
      <c r="V1164" s="59">
        <v>1013.1700405215347</v>
      </c>
      <c r="W1164" s="59">
        <v>1446.3924755822957</v>
      </c>
      <c r="X1164" s="59">
        <v>1544.8896792891521</v>
      </c>
      <c r="Y1164" s="59">
        <v>1258.9217083692943</v>
      </c>
      <c r="Z1164" s="59">
        <v>1677.2680866840501</v>
      </c>
      <c r="AA1164" s="59">
        <v>1748.3195021949668</v>
      </c>
      <c r="AB1164" s="59">
        <v>2294.3507545350499</v>
      </c>
      <c r="AC1164" s="55"/>
      <c r="AD1164" s="55"/>
      <c r="AE1164" s="55"/>
    </row>
    <row r="1165" spans="1:56">
      <c r="A1165" s="53">
        <v>43572</v>
      </c>
      <c r="B1165" s="73">
        <v>1362.7057107818196</v>
      </c>
      <c r="C1165" s="59">
        <v>1060.8261624895251</v>
      </c>
      <c r="D1165" s="59">
        <v>1250.7624169787712</v>
      </c>
      <c r="E1165" s="59">
        <v>1384.9127159450754</v>
      </c>
      <c r="F1165" s="59">
        <v>3469.558196146158</v>
      </c>
      <c r="G1165" s="59">
        <v>8744.1542643532612</v>
      </c>
      <c r="H1165" s="59">
        <v>9642.4993415022691</v>
      </c>
      <c r="I1165" s="59">
        <v>11687.117318156743</v>
      </c>
      <c r="J1165" s="59">
        <v>6696.6625723353336</v>
      </c>
      <c r="K1165" s="59">
        <v>6399.2187023104625</v>
      </c>
      <c r="L1165" s="59">
        <v>1864.3395035723152</v>
      </c>
      <c r="M1165" s="59">
        <v>1116.6649681579886</v>
      </c>
      <c r="N1165" s="59">
        <v>2659.0640605445506</v>
      </c>
      <c r="O1165" s="59">
        <v>2552.1761747690016</v>
      </c>
      <c r="P1165" s="59">
        <v>4247.2329552874944</v>
      </c>
      <c r="Q1165" s="59">
        <v>3491.0820372940739</v>
      </c>
      <c r="R1165" s="59">
        <v>2771.7803001813504</v>
      </c>
      <c r="S1165" s="59">
        <v>1521.4337340619945</v>
      </c>
      <c r="T1165" s="59">
        <v>329.20295643997838</v>
      </c>
      <c r="U1165" s="59">
        <v>4182.6710271860475</v>
      </c>
      <c r="V1165" s="59">
        <v>1022.1048837703505</v>
      </c>
      <c r="W1165" s="59">
        <v>1473.5401994262513</v>
      </c>
      <c r="X1165" s="59">
        <v>1608.8571103850957</v>
      </c>
      <c r="Y1165" s="59">
        <v>1258.9217083692943</v>
      </c>
      <c r="Z1165" s="59">
        <v>1677.2680866840501</v>
      </c>
      <c r="AA1165" s="59">
        <v>1748.3195021949668</v>
      </c>
      <c r="AB1165" s="59">
        <v>2294.3507545350499</v>
      </c>
      <c r="AC1165" s="55"/>
      <c r="AD1165" s="55"/>
      <c r="AE1165" s="55"/>
    </row>
    <row r="1166" spans="1:56">
      <c r="A1166" s="53">
        <v>43579</v>
      </c>
      <c r="B1166" s="73">
        <v>1375.3914767328451</v>
      </c>
      <c r="C1166" s="59">
        <v>1060.8261624895251</v>
      </c>
      <c r="D1166" s="59">
        <v>1250.7624169787712</v>
      </c>
      <c r="E1166" s="59">
        <v>1384.9127159450754</v>
      </c>
      <c r="F1166" s="59">
        <v>3469.558196146158</v>
      </c>
      <c r="G1166" s="59">
        <v>8774.5365121328232</v>
      </c>
      <c r="H1166" s="59">
        <v>9620.8542222185461</v>
      </c>
      <c r="I1166" s="59">
        <v>11687.117318156743</v>
      </c>
      <c r="J1166" s="59">
        <v>6696.6625723353336</v>
      </c>
      <c r="K1166" s="59">
        <v>6399.2187023104625</v>
      </c>
      <c r="L1166" s="59">
        <v>1864.3395035723152</v>
      </c>
      <c r="M1166" s="59">
        <v>1116.6649681579886</v>
      </c>
      <c r="N1166" s="59">
        <v>2659.0640605445506</v>
      </c>
      <c r="O1166" s="59">
        <v>2552.1761747690016</v>
      </c>
      <c r="P1166" s="59">
        <v>4247.2329552874944</v>
      </c>
      <c r="Q1166" s="59">
        <v>3491.0820372940739</v>
      </c>
      <c r="R1166" s="59">
        <v>2771.7803001813504</v>
      </c>
      <c r="S1166" s="59">
        <v>1521.4337340619945</v>
      </c>
      <c r="T1166" s="59">
        <v>329.20295643997838</v>
      </c>
      <c r="U1166" s="59">
        <v>4182.6710271860475</v>
      </c>
      <c r="V1166" s="59">
        <v>1022.1048837703505</v>
      </c>
      <c r="W1166" s="59">
        <v>1473.5401994262513</v>
      </c>
      <c r="X1166" s="59">
        <v>1608.8571103850957</v>
      </c>
      <c r="Y1166" s="59">
        <v>1258.9217083692943</v>
      </c>
      <c r="Z1166" s="59">
        <v>1677.2680866840501</v>
      </c>
      <c r="AA1166" s="59">
        <v>1748.3195021949668</v>
      </c>
      <c r="AB1166" s="59">
        <v>2294.3507545350499</v>
      </c>
      <c r="AC1166" s="55"/>
      <c r="AD1166" s="55"/>
      <c r="AE1166" s="55"/>
    </row>
    <row r="1167" spans="1:56">
      <c r="A1167" s="53">
        <v>43586</v>
      </c>
      <c r="B1167" s="73">
        <v>1375.3914767328451</v>
      </c>
      <c r="C1167" s="59">
        <v>1060.8261624895251</v>
      </c>
      <c r="D1167" s="59">
        <v>1250.7624169787712</v>
      </c>
      <c r="E1167" s="59">
        <v>1384.9127159450754</v>
      </c>
      <c r="F1167" s="74">
        <v>3491.1674901752031</v>
      </c>
      <c r="G1167" s="74">
        <v>8733.5615808981147</v>
      </c>
      <c r="H1167" s="74">
        <v>9599.2576910832086</v>
      </c>
      <c r="I1167" s="74">
        <v>11637.483093077575</v>
      </c>
      <c r="J1167" s="59">
        <v>6696.6625723353336</v>
      </c>
      <c r="K1167" s="59">
        <v>6399.2187023104625</v>
      </c>
      <c r="L1167" s="59">
        <v>1864.3395035723152</v>
      </c>
      <c r="M1167" s="59">
        <v>1116.6649681579886</v>
      </c>
      <c r="N1167" s="74">
        <v>2641.6535499096458</v>
      </c>
      <c r="O1167" s="59">
        <v>2552.1761747690016</v>
      </c>
      <c r="P1167" s="59">
        <v>4247.2329552874944</v>
      </c>
      <c r="Q1167" s="59">
        <v>3491.0820372940739</v>
      </c>
      <c r="R1167" s="74">
        <v>2755.6167082428651</v>
      </c>
      <c r="S1167" s="59">
        <v>1521.4337340619945</v>
      </c>
      <c r="T1167" s="74">
        <v>333.65970692995558</v>
      </c>
      <c r="U1167" s="59">
        <v>4182.6710271860475</v>
      </c>
      <c r="V1167" s="59">
        <v>1022.1048837703505</v>
      </c>
      <c r="W1167" s="59">
        <v>1473.5401994262513</v>
      </c>
      <c r="X1167" s="59">
        <v>1608.8571103850957</v>
      </c>
      <c r="Y1167" s="74">
        <v>1258.9217083692943</v>
      </c>
      <c r="Z1167" s="74">
        <v>1705.2272782622379</v>
      </c>
      <c r="AA1167" s="74">
        <v>1832.69380423845</v>
      </c>
      <c r="AB1167" s="74">
        <v>2337.5273200796451</v>
      </c>
      <c r="AC1167" s="55"/>
      <c r="AD1167" s="55"/>
      <c r="AE1167" s="55"/>
    </row>
    <row r="1168" spans="1:56">
      <c r="A1168" s="53">
        <v>43593</v>
      </c>
      <c r="B1168" s="75">
        <v>1375.3914767328451</v>
      </c>
      <c r="C1168" s="74">
        <v>1060.8261624895251</v>
      </c>
      <c r="D1168" s="74">
        <v>1250.7624169787712</v>
      </c>
      <c r="E1168" s="74">
        <v>1384.9127159450754</v>
      </c>
      <c r="F1168" s="74">
        <v>3491.1674901752031</v>
      </c>
      <c r="G1168" s="74">
        <v>8753.4340136667433</v>
      </c>
      <c r="H1168" s="74">
        <v>9599.2576910832086</v>
      </c>
      <c r="I1168" s="74">
        <v>11613.995959765922</v>
      </c>
      <c r="J1168" s="74">
        <v>6745.3687816160209</v>
      </c>
      <c r="K1168" s="74">
        <v>6399.2187023104625</v>
      </c>
      <c r="L1168" s="74">
        <v>1766.0295950650009</v>
      </c>
      <c r="M1168" s="74">
        <v>1116.6649681579886</v>
      </c>
      <c r="N1168" s="74">
        <v>2641.6535499096458</v>
      </c>
      <c r="O1168" s="74">
        <v>2570.9808608311573</v>
      </c>
      <c r="P1168" s="74">
        <v>4247.2329552874944</v>
      </c>
      <c r="Q1168" s="74">
        <v>3510.3756577723948</v>
      </c>
      <c r="R1168" s="74">
        <v>2755.6167082428651</v>
      </c>
      <c r="S1168" s="74">
        <v>1521.4337340619945</v>
      </c>
      <c r="T1168" s="74">
        <v>333.65970692995558</v>
      </c>
      <c r="U1168" s="74">
        <v>4182.6710271860475</v>
      </c>
      <c r="V1168" s="74">
        <v>1031.118520726726</v>
      </c>
      <c r="W1168" s="74">
        <v>1473.5401994262513</v>
      </c>
      <c r="X1168" s="74">
        <v>1635.7456322382375</v>
      </c>
      <c r="Y1168" s="74">
        <v>1258.9217083692943</v>
      </c>
      <c r="Z1168" s="74">
        <v>1705.2272782622379</v>
      </c>
      <c r="AA1168" s="74">
        <v>1832.69380423845</v>
      </c>
      <c r="AB1168" s="74">
        <v>2337.5273200796451</v>
      </c>
      <c r="AC1168" s="55"/>
      <c r="AD1168" s="55"/>
      <c r="AE1168" s="55"/>
    </row>
    <row r="1169" spans="1:31">
      <c r="A1169" s="53">
        <v>43600</v>
      </c>
      <c r="B1169" s="75">
        <v>1372.9167222591873</v>
      </c>
      <c r="C1169" s="74">
        <v>1055.7166624288254</v>
      </c>
      <c r="D1169" s="74">
        <v>1273.8540299980207</v>
      </c>
      <c r="E1169" s="74">
        <v>1403.7389398132618</v>
      </c>
      <c r="F1169" s="74">
        <v>3508.5409738912317</v>
      </c>
      <c r="G1169" s="74">
        <v>10658.098381271691</v>
      </c>
      <c r="H1169" s="74">
        <v>11911.888425620347</v>
      </c>
      <c r="I1169" s="74">
        <v>14383.11586851514</v>
      </c>
      <c r="J1169" s="74">
        <v>9188.4429408263586</v>
      </c>
      <c r="K1169" s="74">
        <v>8800</v>
      </c>
      <c r="L1169" s="74">
        <v>1766.0295950650009</v>
      </c>
      <c r="M1169" s="74">
        <v>1106.6752595394821</v>
      </c>
      <c r="N1169" s="74">
        <v>2634.1955629899826</v>
      </c>
      <c r="O1169" s="74">
        <v>2483.3075816821065</v>
      </c>
      <c r="P1169" s="74">
        <v>4247.2329552874944</v>
      </c>
      <c r="Q1169" s="74">
        <v>3510.3756577723948</v>
      </c>
      <c r="R1169" s="74">
        <v>2745.2240740899074</v>
      </c>
      <c r="S1169" s="74">
        <v>1521.4337340619945</v>
      </c>
      <c r="T1169" s="74">
        <v>334.0392597101947</v>
      </c>
      <c r="U1169" s="74">
        <v>4182.6710271860475</v>
      </c>
      <c r="V1169" s="74">
        <v>1049.3154299669729</v>
      </c>
      <c r="W1169" s="74">
        <v>1562.4178698824992</v>
      </c>
      <c r="X1169" s="74">
        <v>1963.5444798323565</v>
      </c>
      <c r="Y1169" s="74">
        <v>1324.0856846164568</v>
      </c>
      <c r="Z1169" s="74">
        <v>1659.7288935244817</v>
      </c>
      <c r="AA1169" s="74">
        <v>1843.7174063555576</v>
      </c>
      <c r="AB1169" s="74">
        <v>2345.4986128119513</v>
      </c>
      <c r="AC1169" s="55"/>
      <c r="AD1169" s="55"/>
      <c r="AE1169" s="55"/>
    </row>
    <row r="1170" spans="1:31">
      <c r="A1170" s="53">
        <v>43607</v>
      </c>
    </row>
    <row r="1171" spans="1:31">
      <c r="A1171" s="53">
        <v>43614</v>
      </c>
    </row>
    <row r="1172" spans="1:31">
      <c r="A1172" s="53">
        <v>43621</v>
      </c>
    </row>
    <row r="1173" spans="1:31">
      <c r="A1173" s="53">
        <v>43628</v>
      </c>
    </row>
    <row r="1174" spans="1:31">
      <c r="A1174" s="53">
        <v>43635</v>
      </c>
    </row>
    <row r="1175" spans="1:31">
      <c r="A1175" s="53">
        <v>43642</v>
      </c>
    </row>
  </sheetData>
  <customSheetViews>
    <customSheetView guid="{304B9777-6990-4485-AF24-CB4D8EBE65AA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1"/>
    </customSheetView>
    <customSheetView guid="{855AB4AE-06EA-4063-A9C4-B8DF612262B6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2"/>
    </customSheetView>
    <customSheetView guid="{B3758EE5-DBA2-4B6E-8D80-AB60FCB31AEF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3"/>
    </customSheetView>
    <customSheetView guid="{FB6E8A57-74D7-420F-97E7-958212FA4863}">
      <pane xSplit="1" ySplit="1" topLeftCell="B1170" activePane="bottomRight" state="frozen"/>
      <selection pane="bottomRight" activeCell="AF1161" sqref="AF1161"/>
      <pageMargins left="0.7" right="0.7" top="0.75" bottom="0.75" header="0.3" footer="0.3"/>
      <pageSetup orientation="portrait" r:id="rId4"/>
    </customSheetView>
    <customSheetView guid="{821F5FFE-1B03-4F92-A7CA-36BD316ACF89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5"/>
    </customSheetView>
    <customSheetView guid="{5041E3EC-B09F-4691-BF4E-4359DC95D4C2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6"/>
    </customSheetView>
    <customSheetView guid="{569BAAAE-DC5B-4CD1-B846-4C4E9AF545EE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7"/>
    </customSheetView>
    <customSheetView guid="{D1573EC7-CC1A-4994-8728-8A417F1298D6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8"/>
    </customSheetView>
    <customSheetView guid="{3C73E3E1-8228-487A-91ED-CD2B88833553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9"/>
    </customSheetView>
    <customSheetView guid="{27865698-CE7C-4717-AC1C-B0EF7A0325C8}">
      <pane xSplit="1" ySplit="1" topLeftCell="Q1146" activePane="bottomRight" state="frozen"/>
      <selection pane="bottomRight" activeCell="AF1161" sqref="AF1161"/>
      <pageMargins left="0.7" right="0.7" top="0.75" bottom="0.75" header="0.3" footer="0.3"/>
      <pageSetup orientation="portrait" r:id="rId10"/>
    </customSheetView>
  </customSheetViews>
  <pageMargins left="0.7" right="0.7" top="0.75" bottom="0.75" header="0.3" footer="0.3"/>
  <pageSetup orientation="portrait" r:id="rId11"/>
  <legacy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3"/>
  <sheetViews>
    <sheetView workbookViewId="0">
      <pane xSplit="1" ySplit="1" topLeftCell="B518" activePane="bottomRight" state="frozen"/>
      <selection pane="topRight" activeCell="B1" sqref="B1"/>
      <selection pane="bottomLeft" activeCell="A2" sqref="A2"/>
      <selection pane="bottomRight" activeCell="O543" sqref="O543"/>
    </sheetView>
  </sheetViews>
  <sheetFormatPr defaultRowHeight="13.8"/>
  <cols>
    <col min="1" max="1" width="10.33203125" customWidth="1"/>
  </cols>
  <sheetData>
    <row r="1" spans="1:28">
      <c r="B1" s="52" t="s">
        <v>810</v>
      </c>
      <c r="C1" s="52" t="s">
        <v>811</v>
      </c>
      <c r="D1" s="52" t="s">
        <v>812</v>
      </c>
      <c r="E1" s="52" t="s">
        <v>813</v>
      </c>
      <c r="F1" s="52" t="s">
        <v>814</v>
      </c>
      <c r="G1" s="52" t="s">
        <v>815</v>
      </c>
      <c r="H1" s="52" t="s">
        <v>816</v>
      </c>
      <c r="I1" s="52" t="s">
        <v>817</v>
      </c>
      <c r="J1" s="52" t="s">
        <v>818</v>
      </c>
      <c r="K1" s="52" t="s">
        <v>819</v>
      </c>
      <c r="L1" s="52" t="s">
        <v>820</v>
      </c>
      <c r="M1" s="52" t="s">
        <v>821</v>
      </c>
      <c r="N1" s="52" t="s">
        <v>822</v>
      </c>
      <c r="O1" s="52" t="s">
        <v>823</v>
      </c>
      <c r="P1" s="52" t="s">
        <v>824</v>
      </c>
      <c r="Q1" s="52" t="s">
        <v>825</v>
      </c>
      <c r="R1" s="52" t="s">
        <v>826</v>
      </c>
      <c r="S1" s="52" t="s">
        <v>827</v>
      </c>
      <c r="T1" s="52" t="s">
        <v>828</v>
      </c>
      <c r="U1" s="52" t="s">
        <v>829</v>
      </c>
      <c r="V1" s="52" t="s">
        <v>830</v>
      </c>
      <c r="W1" s="52" t="s">
        <v>831</v>
      </c>
      <c r="X1" s="52" t="s">
        <v>832</v>
      </c>
      <c r="Y1" s="52" t="s">
        <v>833</v>
      </c>
      <c r="Z1" s="52" t="s">
        <v>834</v>
      </c>
      <c r="AA1" s="52" t="s">
        <v>835</v>
      </c>
      <c r="AB1" s="52" t="s">
        <v>836</v>
      </c>
    </row>
    <row r="2" spans="1:28">
      <c r="A2" s="64">
        <v>35431</v>
      </c>
    </row>
    <row r="3" spans="1:28">
      <c r="A3" s="64">
        <v>35446</v>
      </c>
    </row>
    <row r="4" spans="1:28">
      <c r="A4" s="64">
        <v>35462</v>
      </c>
    </row>
    <row r="5" spans="1:28">
      <c r="A5" s="64">
        <v>35477</v>
      </c>
    </row>
    <row r="6" spans="1:28">
      <c r="A6" s="64">
        <v>35490</v>
      </c>
    </row>
    <row r="7" spans="1:28">
      <c r="A7" s="64">
        <v>35505</v>
      </c>
    </row>
    <row r="8" spans="1:28">
      <c r="A8" s="64">
        <v>35521</v>
      </c>
    </row>
    <row r="9" spans="1:28">
      <c r="A9" s="64">
        <v>35536</v>
      </c>
    </row>
    <row r="10" spans="1:28">
      <c r="A10" s="64">
        <v>35551</v>
      </c>
    </row>
    <row r="11" spans="1:28">
      <c r="A11" s="64">
        <v>35566</v>
      </c>
    </row>
    <row r="12" spans="1:28">
      <c r="A12" s="64">
        <v>35582</v>
      </c>
    </row>
    <row r="13" spans="1:28">
      <c r="A13" s="64">
        <v>35597</v>
      </c>
    </row>
    <row r="14" spans="1:28">
      <c r="A14" s="64">
        <v>35612</v>
      </c>
    </row>
    <row r="15" spans="1:28">
      <c r="A15" s="64">
        <v>35627</v>
      </c>
    </row>
    <row r="16" spans="1:28">
      <c r="A16" s="64">
        <v>35643</v>
      </c>
    </row>
    <row r="17" spans="1:1">
      <c r="A17" s="64">
        <v>35658</v>
      </c>
    </row>
    <row r="18" spans="1:1">
      <c r="A18" s="64">
        <v>35674</v>
      </c>
    </row>
    <row r="19" spans="1:1">
      <c r="A19" s="64">
        <v>35689</v>
      </c>
    </row>
    <row r="20" spans="1:1">
      <c r="A20" s="64">
        <v>35704</v>
      </c>
    </row>
    <row r="21" spans="1:1">
      <c r="A21" s="64">
        <v>35719</v>
      </c>
    </row>
    <row r="22" spans="1:1">
      <c r="A22" s="64">
        <v>35735</v>
      </c>
    </row>
    <row r="23" spans="1:1">
      <c r="A23" s="64">
        <v>35750</v>
      </c>
    </row>
    <row r="24" spans="1:1">
      <c r="A24" s="64">
        <v>35765</v>
      </c>
    </row>
    <row r="25" spans="1:1">
      <c r="A25" s="64">
        <v>35780</v>
      </c>
    </row>
    <row r="26" spans="1:1">
      <c r="A26" s="64">
        <v>35796</v>
      </c>
    </row>
    <row r="27" spans="1:1">
      <c r="A27" s="64">
        <v>35811</v>
      </c>
    </row>
    <row r="28" spans="1:1">
      <c r="A28" s="64">
        <v>35827</v>
      </c>
    </row>
    <row r="29" spans="1:1">
      <c r="A29" s="64">
        <v>35842</v>
      </c>
    </row>
    <row r="30" spans="1:1">
      <c r="A30" s="64">
        <v>35855</v>
      </c>
    </row>
    <row r="31" spans="1:1">
      <c r="A31" s="64">
        <v>35870</v>
      </c>
    </row>
    <row r="32" spans="1:1">
      <c r="A32" s="64">
        <v>35886</v>
      </c>
    </row>
    <row r="33" spans="1:1">
      <c r="A33" s="64">
        <v>35901</v>
      </c>
    </row>
    <row r="34" spans="1:1">
      <c r="A34" s="64">
        <v>35916</v>
      </c>
    </row>
    <row r="35" spans="1:1">
      <c r="A35" s="64">
        <v>35931</v>
      </c>
    </row>
    <row r="36" spans="1:1">
      <c r="A36" s="64">
        <v>35947</v>
      </c>
    </row>
    <row r="37" spans="1:1">
      <c r="A37" s="64">
        <v>35962</v>
      </c>
    </row>
    <row r="38" spans="1:1">
      <c r="A38" s="64">
        <v>35977</v>
      </c>
    </row>
    <row r="39" spans="1:1">
      <c r="A39" s="64">
        <v>35992</v>
      </c>
    </row>
    <row r="40" spans="1:1">
      <c r="A40" s="64">
        <v>36008</v>
      </c>
    </row>
    <row r="41" spans="1:1">
      <c r="A41" s="64">
        <v>36023</v>
      </c>
    </row>
    <row r="42" spans="1:1">
      <c r="A42" s="64">
        <v>36039</v>
      </c>
    </row>
    <row r="43" spans="1:1">
      <c r="A43" s="64">
        <v>36054</v>
      </c>
    </row>
    <row r="44" spans="1:1">
      <c r="A44" s="64">
        <v>36069</v>
      </c>
    </row>
    <row r="45" spans="1:1">
      <c r="A45" s="64">
        <v>36084</v>
      </c>
    </row>
    <row r="46" spans="1:1">
      <c r="A46" s="64">
        <v>36100</v>
      </c>
    </row>
    <row r="47" spans="1:1">
      <c r="A47" s="64">
        <v>36115</v>
      </c>
    </row>
    <row r="48" spans="1:1">
      <c r="A48" s="64">
        <v>36130</v>
      </c>
    </row>
    <row r="49" spans="1:1">
      <c r="A49" s="64">
        <v>36145</v>
      </c>
    </row>
    <row r="50" spans="1:1">
      <c r="A50" s="64">
        <v>36161</v>
      </c>
    </row>
    <row r="51" spans="1:1">
      <c r="A51" s="64">
        <v>36176</v>
      </c>
    </row>
    <row r="52" spans="1:1">
      <c r="A52" s="64">
        <v>36192</v>
      </c>
    </row>
    <row r="53" spans="1:1">
      <c r="A53" s="64">
        <v>36207</v>
      </c>
    </row>
    <row r="54" spans="1:1">
      <c r="A54" s="64">
        <v>36220</v>
      </c>
    </row>
    <row r="55" spans="1:1">
      <c r="A55" s="64">
        <v>36235</v>
      </c>
    </row>
    <row r="56" spans="1:1">
      <c r="A56" s="64">
        <v>36251</v>
      </c>
    </row>
    <row r="57" spans="1:1">
      <c r="A57" s="64">
        <v>36266</v>
      </c>
    </row>
    <row r="58" spans="1:1">
      <c r="A58" s="64">
        <v>36281</v>
      </c>
    </row>
    <row r="59" spans="1:1">
      <c r="A59" s="64">
        <v>36296</v>
      </c>
    </row>
    <row r="60" spans="1:1">
      <c r="A60" s="64">
        <v>36312</v>
      </c>
    </row>
    <row r="61" spans="1:1">
      <c r="A61" s="64">
        <v>36327</v>
      </c>
    </row>
    <row r="62" spans="1:1">
      <c r="A62" s="64">
        <v>36342</v>
      </c>
    </row>
    <row r="63" spans="1:1">
      <c r="A63" s="64">
        <v>36357</v>
      </c>
    </row>
    <row r="64" spans="1:1">
      <c r="A64" s="64">
        <v>36373</v>
      </c>
    </row>
    <row r="65" spans="1:1">
      <c r="A65" s="64">
        <v>36388</v>
      </c>
    </row>
    <row r="66" spans="1:1">
      <c r="A66" s="64">
        <v>36404</v>
      </c>
    </row>
    <row r="67" spans="1:1">
      <c r="A67" s="64">
        <v>36419</v>
      </c>
    </row>
    <row r="68" spans="1:1">
      <c r="A68" s="64">
        <v>36434</v>
      </c>
    </row>
    <row r="69" spans="1:1">
      <c r="A69" s="64">
        <v>36449</v>
      </c>
    </row>
    <row r="70" spans="1:1">
      <c r="A70" s="64">
        <v>36465</v>
      </c>
    </row>
    <row r="71" spans="1:1">
      <c r="A71" s="64">
        <v>36480</v>
      </c>
    </row>
    <row r="72" spans="1:1">
      <c r="A72" s="64">
        <v>36495</v>
      </c>
    </row>
    <row r="73" spans="1:1">
      <c r="A73" s="64">
        <v>36510</v>
      </c>
    </row>
    <row r="74" spans="1:1">
      <c r="A74" s="64">
        <v>36526</v>
      </c>
    </row>
    <row r="75" spans="1:1">
      <c r="A75" s="64">
        <v>36541</v>
      </c>
    </row>
    <row r="76" spans="1:1">
      <c r="A76" s="64">
        <v>36557</v>
      </c>
    </row>
    <row r="77" spans="1:1">
      <c r="A77" s="64">
        <v>36572</v>
      </c>
    </row>
    <row r="78" spans="1:1">
      <c r="A78" s="64">
        <v>36586</v>
      </c>
    </row>
    <row r="79" spans="1:1">
      <c r="A79" s="64">
        <v>36601</v>
      </c>
    </row>
    <row r="80" spans="1:1">
      <c r="A80" s="64">
        <v>36617</v>
      </c>
    </row>
    <row r="81" spans="1:1">
      <c r="A81" s="64">
        <v>36632</v>
      </c>
    </row>
    <row r="82" spans="1:1">
      <c r="A82" s="64">
        <v>36647</v>
      </c>
    </row>
    <row r="83" spans="1:1">
      <c r="A83" s="64">
        <v>36662</v>
      </c>
    </row>
    <row r="84" spans="1:1">
      <c r="A84" s="64">
        <v>36678</v>
      </c>
    </row>
    <row r="85" spans="1:1">
      <c r="A85" s="64">
        <v>36693</v>
      </c>
    </row>
    <row r="86" spans="1:1">
      <c r="A86" s="64">
        <v>36708</v>
      </c>
    </row>
    <row r="87" spans="1:1">
      <c r="A87" s="64">
        <v>36723</v>
      </c>
    </row>
    <row r="88" spans="1:1">
      <c r="A88" s="64">
        <v>36739</v>
      </c>
    </row>
    <row r="89" spans="1:1">
      <c r="A89" s="64">
        <v>36754</v>
      </c>
    </row>
    <row r="90" spans="1:1">
      <c r="A90" s="64">
        <v>36770</v>
      </c>
    </row>
    <row r="91" spans="1:1">
      <c r="A91" s="64">
        <v>36785</v>
      </c>
    </row>
    <row r="92" spans="1:1">
      <c r="A92" s="64">
        <v>36800</v>
      </c>
    </row>
    <row r="93" spans="1:1">
      <c r="A93" s="64">
        <v>36815</v>
      </c>
    </row>
    <row r="94" spans="1:1">
      <c r="A94" s="64">
        <v>36831</v>
      </c>
    </row>
    <row r="95" spans="1:1">
      <c r="A95" s="64">
        <v>36846</v>
      </c>
    </row>
    <row r="96" spans="1:1">
      <c r="A96" s="64">
        <v>36861</v>
      </c>
    </row>
    <row r="97" spans="1:1">
      <c r="A97" s="64">
        <v>36876</v>
      </c>
    </row>
    <row r="98" spans="1:1">
      <c r="A98" s="64">
        <v>36892</v>
      </c>
    </row>
    <row r="99" spans="1:1">
      <c r="A99" s="64">
        <v>36907</v>
      </c>
    </row>
    <row r="100" spans="1:1">
      <c r="A100" s="64">
        <v>36923</v>
      </c>
    </row>
    <row r="101" spans="1:1">
      <c r="A101" s="64">
        <v>36938</v>
      </c>
    </row>
    <row r="102" spans="1:1">
      <c r="A102" s="64">
        <v>36951</v>
      </c>
    </row>
    <row r="103" spans="1:1">
      <c r="A103" s="64">
        <v>36966</v>
      </c>
    </row>
    <row r="104" spans="1:1">
      <c r="A104" s="64">
        <v>36982</v>
      </c>
    </row>
    <row r="105" spans="1:1">
      <c r="A105" s="64">
        <v>36997</v>
      </c>
    </row>
    <row r="106" spans="1:1">
      <c r="A106" s="64">
        <v>37012</v>
      </c>
    </row>
    <row r="107" spans="1:1">
      <c r="A107" s="64">
        <v>37027</v>
      </c>
    </row>
    <row r="108" spans="1:1">
      <c r="A108" s="64">
        <v>37043</v>
      </c>
    </row>
    <row r="109" spans="1:1">
      <c r="A109" s="64">
        <v>37058</v>
      </c>
    </row>
    <row r="110" spans="1:1">
      <c r="A110" s="64">
        <v>37073</v>
      </c>
    </row>
    <row r="111" spans="1:1">
      <c r="A111" s="64">
        <v>37088</v>
      </c>
    </row>
    <row r="112" spans="1:1">
      <c r="A112" s="64">
        <v>37104</v>
      </c>
    </row>
    <row r="113" spans="1:1">
      <c r="A113" s="64">
        <v>37119</v>
      </c>
    </row>
    <row r="114" spans="1:1">
      <c r="A114" s="64">
        <v>37135</v>
      </c>
    </row>
    <row r="115" spans="1:1">
      <c r="A115" s="64">
        <v>37150</v>
      </c>
    </row>
    <row r="116" spans="1:1">
      <c r="A116" s="64">
        <v>37165</v>
      </c>
    </row>
    <row r="117" spans="1:1">
      <c r="A117" s="64">
        <v>37180</v>
      </c>
    </row>
    <row r="118" spans="1:1">
      <c r="A118" s="64">
        <v>37196</v>
      </c>
    </row>
    <row r="119" spans="1:1">
      <c r="A119" s="64">
        <v>37211</v>
      </c>
    </row>
    <row r="120" spans="1:1">
      <c r="A120" s="64">
        <v>37226</v>
      </c>
    </row>
    <row r="121" spans="1:1">
      <c r="A121" s="64">
        <v>37241</v>
      </c>
    </row>
    <row r="122" spans="1:1">
      <c r="A122" s="64">
        <v>37257</v>
      </c>
    </row>
    <row r="123" spans="1:1">
      <c r="A123" s="64">
        <v>37272</v>
      </c>
    </row>
    <row r="124" spans="1:1">
      <c r="A124" s="64">
        <v>37288</v>
      </c>
    </row>
    <row r="125" spans="1:1">
      <c r="A125" s="64">
        <v>37303</v>
      </c>
    </row>
    <row r="126" spans="1:1">
      <c r="A126" s="64">
        <v>37316</v>
      </c>
    </row>
    <row r="127" spans="1:1">
      <c r="A127" s="64">
        <v>37331</v>
      </c>
    </row>
    <row r="128" spans="1:1">
      <c r="A128" s="64">
        <v>37347</v>
      </c>
    </row>
    <row r="129" spans="1:1">
      <c r="A129" s="64">
        <v>37362</v>
      </c>
    </row>
    <row r="130" spans="1:1">
      <c r="A130" s="64">
        <v>37377</v>
      </c>
    </row>
    <row r="131" spans="1:1">
      <c r="A131" s="64">
        <v>37392</v>
      </c>
    </row>
    <row r="132" spans="1:1">
      <c r="A132" s="64">
        <v>37408</v>
      </c>
    </row>
    <row r="133" spans="1:1">
      <c r="A133" s="64">
        <v>37423</v>
      </c>
    </row>
    <row r="134" spans="1:1">
      <c r="A134" s="64">
        <v>37438</v>
      </c>
    </row>
    <row r="135" spans="1:1">
      <c r="A135" s="64">
        <v>37453</v>
      </c>
    </row>
    <row r="136" spans="1:1">
      <c r="A136" s="64">
        <v>37469</v>
      </c>
    </row>
    <row r="137" spans="1:1">
      <c r="A137" s="64">
        <v>37484</v>
      </c>
    </row>
    <row r="138" spans="1:1">
      <c r="A138" s="64">
        <v>37500</v>
      </c>
    </row>
    <row r="139" spans="1:1">
      <c r="A139" s="64">
        <v>37515</v>
      </c>
    </row>
    <row r="140" spans="1:1">
      <c r="A140" s="64">
        <v>37530</v>
      </c>
    </row>
    <row r="141" spans="1:1">
      <c r="A141" s="64">
        <v>37545</v>
      </c>
    </row>
    <row r="142" spans="1:1">
      <c r="A142" s="64">
        <v>37561</v>
      </c>
    </row>
    <row r="143" spans="1:1">
      <c r="A143" s="64">
        <v>37576</v>
      </c>
    </row>
    <row r="144" spans="1:1">
      <c r="A144" s="64">
        <v>37591</v>
      </c>
    </row>
    <row r="145" spans="1:1">
      <c r="A145" s="64">
        <v>37606</v>
      </c>
    </row>
    <row r="146" spans="1:1">
      <c r="A146" s="64">
        <v>37622</v>
      </c>
    </row>
    <row r="147" spans="1:1">
      <c r="A147" s="64">
        <v>37637</v>
      </c>
    </row>
    <row r="148" spans="1:1">
      <c r="A148" s="64">
        <v>37653</v>
      </c>
    </row>
    <row r="149" spans="1:1">
      <c r="A149" s="64">
        <v>37668</v>
      </c>
    </row>
    <row r="150" spans="1:1">
      <c r="A150" s="64">
        <v>37681</v>
      </c>
    </row>
    <row r="151" spans="1:1">
      <c r="A151" s="64">
        <v>37696</v>
      </c>
    </row>
    <row r="152" spans="1:1">
      <c r="A152" s="64">
        <v>37712</v>
      </c>
    </row>
    <row r="153" spans="1:1">
      <c r="A153" s="64">
        <v>37727</v>
      </c>
    </row>
    <row r="154" spans="1:1">
      <c r="A154" s="64">
        <v>37742</v>
      </c>
    </row>
    <row r="155" spans="1:1">
      <c r="A155" s="64">
        <v>37757</v>
      </c>
    </row>
    <row r="156" spans="1:1">
      <c r="A156" s="64">
        <v>37773</v>
      </c>
    </row>
    <row r="157" spans="1:1">
      <c r="A157" s="64">
        <v>37788</v>
      </c>
    </row>
    <row r="158" spans="1:1">
      <c r="A158" s="64">
        <v>37803</v>
      </c>
    </row>
    <row r="159" spans="1:1">
      <c r="A159" s="64">
        <v>37818</v>
      </c>
    </row>
    <row r="160" spans="1:1">
      <c r="A160" s="64">
        <v>37834</v>
      </c>
    </row>
    <row r="161" spans="1:1">
      <c r="A161" s="64">
        <v>37849</v>
      </c>
    </row>
    <row r="162" spans="1:1">
      <c r="A162" s="64">
        <v>37865</v>
      </c>
    </row>
    <row r="163" spans="1:1">
      <c r="A163" s="64">
        <v>37880</v>
      </c>
    </row>
    <row r="164" spans="1:1">
      <c r="A164" s="64">
        <v>37895</v>
      </c>
    </row>
    <row r="165" spans="1:1">
      <c r="A165" s="64">
        <v>37910</v>
      </c>
    </row>
    <row r="166" spans="1:1">
      <c r="A166" s="64">
        <v>37926</v>
      </c>
    </row>
    <row r="167" spans="1:1">
      <c r="A167" s="64">
        <v>37941</v>
      </c>
    </row>
    <row r="168" spans="1:1">
      <c r="A168" s="64">
        <v>37956</v>
      </c>
    </row>
    <row r="169" spans="1:1">
      <c r="A169" s="64">
        <v>37971</v>
      </c>
    </row>
    <row r="170" spans="1:1">
      <c r="A170" s="64">
        <v>37987</v>
      </c>
    </row>
    <row r="171" spans="1:1">
      <c r="A171" s="64">
        <v>38002</v>
      </c>
    </row>
    <row r="172" spans="1:1">
      <c r="A172" s="64">
        <v>38018</v>
      </c>
    </row>
    <row r="173" spans="1:1">
      <c r="A173" s="64">
        <v>38033</v>
      </c>
    </row>
    <row r="174" spans="1:1">
      <c r="A174" s="64">
        <v>38047</v>
      </c>
    </row>
    <row r="175" spans="1:1">
      <c r="A175" s="64">
        <v>38062</v>
      </c>
    </row>
    <row r="176" spans="1:1">
      <c r="A176" s="64">
        <v>38078</v>
      </c>
    </row>
    <row r="177" spans="1:1">
      <c r="A177" s="64">
        <v>38093</v>
      </c>
    </row>
    <row r="178" spans="1:1">
      <c r="A178" s="64">
        <v>38108</v>
      </c>
    </row>
    <row r="179" spans="1:1">
      <c r="A179" s="64">
        <v>38123</v>
      </c>
    </row>
    <row r="180" spans="1:1">
      <c r="A180" s="64">
        <v>38139</v>
      </c>
    </row>
    <row r="181" spans="1:1">
      <c r="A181" s="64">
        <v>38154</v>
      </c>
    </row>
    <row r="182" spans="1:1">
      <c r="A182" s="64">
        <v>38169</v>
      </c>
    </row>
    <row r="183" spans="1:1">
      <c r="A183" s="64">
        <v>38184</v>
      </c>
    </row>
    <row r="184" spans="1:1">
      <c r="A184" s="64">
        <v>38200</v>
      </c>
    </row>
    <row r="185" spans="1:1">
      <c r="A185" s="64">
        <v>38215</v>
      </c>
    </row>
    <row r="186" spans="1:1">
      <c r="A186" s="64">
        <v>38231</v>
      </c>
    </row>
    <row r="187" spans="1:1">
      <c r="A187" s="64">
        <v>38246</v>
      </c>
    </row>
    <row r="188" spans="1:1">
      <c r="A188" s="64">
        <v>38261</v>
      </c>
    </row>
    <row r="189" spans="1:1">
      <c r="A189" s="64">
        <v>38276</v>
      </c>
    </row>
    <row r="190" spans="1:1">
      <c r="A190" s="64">
        <v>38292</v>
      </c>
    </row>
    <row r="191" spans="1:1">
      <c r="A191" s="64">
        <v>38307</v>
      </c>
    </row>
    <row r="192" spans="1:1">
      <c r="A192" s="64">
        <v>38322</v>
      </c>
    </row>
    <row r="193" spans="1:1">
      <c r="A193" s="64">
        <v>38337</v>
      </c>
    </row>
    <row r="194" spans="1:1">
      <c r="A194" s="64">
        <v>38353</v>
      </c>
    </row>
    <row r="195" spans="1:1">
      <c r="A195" s="64">
        <v>38368</v>
      </c>
    </row>
    <row r="196" spans="1:1">
      <c r="A196" s="64">
        <v>38384</v>
      </c>
    </row>
    <row r="197" spans="1:1">
      <c r="A197" s="64">
        <v>38399</v>
      </c>
    </row>
    <row r="198" spans="1:1">
      <c r="A198" s="64">
        <v>38412</v>
      </c>
    </row>
    <row r="199" spans="1:1">
      <c r="A199" s="64">
        <v>38427</v>
      </c>
    </row>
    <row r="200" spans="1:1">
      <c r="A200" s="64">
        <v>38443</v>
      </c>
    </row>
    <row r="201" spans="1:1">
      <c r="A201" s="64">
        <v>38458</v>
      </c>
    </row>
    <row r="202" spans="1:1">
      <c r="A202" s="64">
        <v>38473</v>
      </c>
    </row>
    <row r="203" spans="1:1">
      <c r="A203" s="64">
        <v>38488</v>
      </c>
    </row>
    <row r="204" spans="1:1">
      <c r="A204" s="64">
        <v>38504</v>
      </c>
    </row>
    <row r="205" spans="1:1">
      <c r="A205" s="64">
        <v>38519</v>
      </c>
    </row>
    <row r="206" spans="1:1">
      <c r="A206" s="64">
        <v>38534</v>
      </c>
    </row>
    <row r="207" spans="1:1">
      <c r="A207" s="64">
        <v>38549</v>
      </c>
    </row>
    <row r="208" spans="1:1">
      <c r="A208" s="64">
        <v>38565</v>
      </c>
    </row>
    <row r="209" spans="1:1">
      <c r="A209" s="64">
        <v>38580</v>
      </c>
    </row>
    <row r="210" spans="1:1">
      <c r="A210" s="64">
        <v>38596</v>
      </c>
    </row>
    <row r="211" spans="1:1">
      <c r="A211" s="64">
        <v>38611</v>
      </c>
    </row>
    <row r="212" spans="1:1">
      <c r="A212" s="64">
        <v>38626</v>
      </c>
    </row>
    <row r="213" spans="1:1">
      <c r="A213" s="64">
        <v>38641</v>
      </c>
    </row>
    <row r="214" spans="1:1">
      <c r="A214" s="64">
        <v>38657</v>
      </c>
    </row>
    <row r="215" spans="1:1">
      <c r="A215" s="64">
        <v>38672</v>
      </c>
    </row>
    <row r="216" spans="1:1">
      <c r="A216" s="64">
        <v>38687</v>
      </c>
    </row>
    <row r="217" spans="1:1">
      <c r="A217" s="64">
        <v>38702</v>
      </c>
    </row>
    <row r="218" spans="1:1">
      <c r="A218" s="64">
        <v>38718</v>
      </c>
    </row>
    <row r="219" spans="1:1">
      <c r="A219" s="64">
        <v>38733</v>
      </c>
    </row>
    <row r="220" spans="1:1">
      <c r="A220" s="64">
        <v>38749</v>
      </c>
    </row>
    <row r="221" spans="1:1">
      <c r="A221" s="64">
        <v>38764</v>
      </c>
    </row>
    <row r="222" spans="1:1">
      <c r="A222" s="64">
        <v>38777</v>
      </c>
    </row>
    <row r="223" spans="1:1">
      <c r="A223" s="64">
        <v>38792</v>
      </c>
    </row>
    <row r="224" spans="1:1">
      <c r="A224" s="64">
        <v>38808</v>
      </c>
    </row>
    <row r="225" spans="1:1">
      <c r="A225" s="64">
        <v>38823</v>
      </c>
    </row>
    <row r="226" spans="1:1">
      <c r="A226" s="64">
        <v>38838</v>
      </c>
    </row>
    <row r="227" spans="1:1">
      <c r="A227" s="64">
        <v>38853</v>
      </c>
    </row>
    <row r="228" spans="1:1">
      <c r="A228" s="64">
        <v>38869</v>
      </c>
    </row>
    <row r="229" spans="1:1">
      <c r="A229" s="64">
        <v>38884</v>
      </c>
    </row>
    <row r="230" spans="1:1">
      <c r="A230" s="64">
        <v>38899</v>
      </c>
    </row>
    <row r="231" spans="1:1">
      <c r="A231" s="64">
        <v>38914</v>
      </c>
    </row>
    <row r="232" spans="1:1">
      <c r="A232" s="64">
        <v>38930</v>
      </c>
    </row>
    <row r="233" spans="1:1">
      <c r="A233" s="64">
        <v>38945</v>
      </c>
    </row>
    <row r="234" spans="1:1">
      <c r="A234" s="64">
        <v>38961</v>
      </c>
    </row>
    <row r="235" spans="1:1">
      <c r="A235" s="64">
        <v>38976</v>
      </c>
    </row>
    <row r="236" spans="1:1">
      <c r="A236" s="64">
        <v>38991</v>
      </c>
    </row>
    <row r="237" spans="1:1">
      <c r="A237" s="64">
        <v>39006</v>
      </c>
    </row>
    <row r="238" spans="1:1">
      <c r="A238" s="64">
        <v>39022</v>
      </c>
    </row>
    <row r="239" spans="1:1">
      <c r="A239" s="64">
        <v>39037</v>
      </c>
    </row>
    <row r="240" spans="1:1">
      <c r="A240" s="64">
        <v>39052</v>
      </c>
    </row>
    <row r="241" spans="1:1">
      <c r="A241" s="64">
        <v>39067</v>
      </c>
    </row>
    <row r="242" spans="1:1">
      <c r="A242" s="64">
        <v>39083</v>
      </c>
    </row>
    <row r="243" spans="1:1">
      <c r="A243" s="64">
        <v>39098</v>
      </c>
    </row>
    <row r="244" spans="1:1">
      <c r="A244" s="64">
        <v>39114</v>
      </c>
    </row>
    <row r="245" spans="1:1">
      <c r="A245" s="64">
        <v>39129</v>
      </c>
    </row>
    <row r="246" spans="1:1">
      <c r="A246" s="64">
        <v>39142</v>
      </c>
    </row>
    <row r="247" spans="1:1">
      <c r="A247" s="64">
        <v>39157</v>
      </c>
    </row>
    <row r="248" spans="1:1">
      <c r="A248" s="64">
        <v>39173</v>
      </c>
    </row>
    <row r="249" spans="1:1">
      <c r="A249" s="64">
        <v>39188</v>
      </c>
    </row>
    <row r="250" spans="1:1">
      <c r="A250" s="64">
        <v>39203</v>
      </c>
    </row>
    <row r="251" spans="1:1">
      <c r="A251" s="64">
        <v>39218</v>
      </c>
    </row>
    <row r="252" spans="1:1">
      <c r="A252" s="64">
        <v>39234</v>
      </c>
    </row>
    <row r="253" spans="1:1">
      <c r="A253" s="64">
        <v>39249</v>
      </c>
    </row>
    <row r="254" spans="1:1">
      <c r="A254" s="64">
        <v>39264</v>
      </c>
    </row>
    <row r="255" spans="1:1">
      <c r="A255" s="64">
        <v>39279</v>
      </c>
    </row>
    <row r="256" spans="1:1">
      <c r="A256" s="64">
        <v>39295</v>
      </c>
    </row>
    <row r="257" spans="1:1">
      <c r="A257" s="64">
        <v>39310</v>
      </c>
    </row>
    <row r="258" spans="1:1">
      <c r="A258" s="64">
        <v>39326</v>
      </c>
    </row>
    <row r="259" spans="1:1">
      <c r="A259" s="64">
        <v>39341</v>
      </c>
    </row>
    <row r="260" spans="1:1">
      <c r="A260" s="64">
        <v>39356</v>
      </c>
    </row>
    <row r="261" spans="1:1">
      <c r="A261" s="64">
        <v>39371</v>
      </c>
    </row>
    <row r="262" spans="1:1">
      <c r="A262" s="64">
        <v>39387</v>
      </c>
    </row>
    <row r="263" spans="1:1">
      <c r="A263" s="64">
        <v>39402</v>
      </c>
    </row>
    <row r="264" spans="1:1">
      <c r="A264" s="64">
        <v>39417</v>
      </c>
    </row>
    <row r="265" spans="1:1">
      <c r="A265" s="64">
        <v>39432</v>
      </c>
    </row>
    <row r="266" spans="1:1">
      <c r="A266" s="64">
        <v>39448</v>
      </c>
    </row>
    <row r="267" spans="1:1">
      <c r="A267" s="64">
        <v>39463</v>
      </c>
    </row>
    <row r="268" spans="1:1">
      <c r="A268" s="64">
        <v>39479</v>
      </c>
    </row>
    <row r="269" spans="1:1">
      <c r="A269" s="64">
        <v>39494</v>
      </c>
    </row>
    <row r="270" spans="1:1">
      <c r="A270" s="64">
        <v>39508</v>
      </c>
    </row>
    <row r="271" spans="1:1">
      <c r="A271" s="64">
        <v>39523</v>
      </c>
    </row>
    <row r="272" spans="1:1">
      <c r="A272" s="64">
        <v>39539</v>
      </c>
    </row>
    <row r="273" spans="1:1">
      <c r="A273" s="64">
        <v>39554</v>
      </c>
    </row>
    <row r="274" spans="1:1">
      <c r="A274" s="64">
        <v>39569</v>
      </c>
    </row>
    <row r="275" spans="1:1">
      <c r="A275" s="64">
        <v>39584</v>
      </c>
    </row>
    <row r="276" spans="1:1">
      <c r="A276" s="64">
        <v>39600</v>
      </c>
    </row>
    <row r="277" spans="1:1">
      <c r="A277" s="64">
        <v>39615</v>
      </c>
    </row>
    <row r="278" spans="1:1">
      <c r="A278" s="64">
        <v>39630</v>
      </c>
    </row>
    <row r="279" spans="1:1">
      <c r="A279" s="64">
        <v>39645</v>
      </c>
    </row>
    <row r="280" spans="1:1">
      <c r="A280" s="64">
        <v>39661</v>
      </c>
    </row>
    <row r="281" spans="1:1">
      <c r="A281" s="64">
        <v>39676</v>
      </c>
    </row>
    <row r="282" spans="1:1">
      <c r="A282" s="64">
        <v>39692</v>
      </c>
    </row>
    <row r="283" spans="1:1">
      <c r="A283" s="64">
        <v>39707</v>
      </c>
    </row>
    <row r="284" spans="1:1">
      <c r="A284" s="64">
        <v>39722</v>
      </c>
    </row>
    <row r="285" spans="1:1">
      <c r="A285" s="64">
        <v>39737</v>
      </c>
    </row>
    <row r="286" spans="1:1">
      <c r="A286" s="64">
        <v>39753</v>
      </c>
    </row>
    <row r="287" spans="1:1">
      <c r="A287" s="64">
        <v>39768</v>
      </c>
    </row>
    <row r="288" spans="1:1">
      <c r="A288" s="64">
        <v>39783</v>
      </c>
    </row>
    <row r="289" spans="1:1">
      <c r="A289" s="64">
        <v>39798</v>
      </c>
    </row>
    <row r="290" spans="1:1">
      <c r="A290" s="64">
        <v>39814</v>
      </c>
    </row>
    <row r="291" spans="1:1">
      <c r="A291" s="64">
        <v>39829</v>
      </c>
    </row>
    <row r="292" spans="1:1">
      <c r="A292" s="64">
        <v>39845</v>
      </c>
    </row>
    <row r="293" spans="1:1">
      <c r="A293" s="64">
        <v>39860</v>
      </c>
    </row>
    <row r="294" spans="1:1">
      <c r="A294" s="64">
        <v>39873</v>
      </c>
    </row>
    <row r="295" spans="1:1">
      <c r="A295" s="64">
        <v>39888</v>
      </c>
    </row>
    <row r="296" spans="1:1">
      <c r="A296" s="64">
        <v>39904</v>
      </c>
    </row>
    <row r="297" spans="1:1">
      <c r="A297" s="64">
        <v>39919</v>
      </c>
    </row>
    <row r="298" spans="1:1">
      <c r="A298" s="64">
        <v>39934</v>
      </c>
    </row>
    <row r="299" spans="1:1">
      <c r="A299" s="64">
        <v>39949</v>
      </c>
    </row>
    <row r="300" spans="1:1">
      <c r="A300" s="64">
        <v>39965</v>
      </c>
    </row>
    <row r="301" spans="1:1">
      <c r="A301" s="64">
        <v>39980</v>
      </c>
    </row>
    <row r="302" spans="1:1">
      <c r="A302" s="64">
        <v>39995</v>
      </c>
    </row>
    <row r="303" spans="1:1">
      <c r="A303" s="64">
        <v>40010</v>
      </c>
    </row>
    <row r="304" spans="1:1">
      <c r="A304" s="64">
        <v>40026</v>
      </c>
    </row>
    <row r="305" spans="1:1">
      <c r="A305" s="64">
        <v>40041</v>
      </c>
    </row>
    <row r="306" spans="1:1">
      <c r="A306" s="64">
        <v>40057</v>
      </c>
    </row>
    <row r="307" spans="1:1">
      <c r="A307" s="64">
        <v>40072</v>
      </c>
    </row>
    <row r="308" spans="1:1">
      <c r="A308" s="64">
        <v>40087</v>
      </c>
    </row>
    <row r="309" spans="1:1">
      <c r="A309" s="64">
        <v>40102</v>
      </c>
    </row>
    <row r="310" spans="1:1">
      <c r="A310" s="64">
        <v>40118</v>
      </c>
    </row>
    <row r="311" spans="1:1">
      <c r="A311" s="64">
        <v>40133</v>
      </c>
    </row>
    <row r="312" spans="1:1">
      <c r="A312" s="64">
        <v>40148</v>
      </c>
    </row>
    <row r="313" spans="1:1">
      <c r="A313" s="64">
        <v>40163</v>
      </c>
    </row>
    <row r="314" spans="1:1">
      <c r="A314" s="64">
        <v>40179</v>
      </c>
    </row>
    <row r="315" spans="1:1">
      <c r="A315" s="64">
        <v>40194</v>
      </c>
    </row>
    <row r="316" spans="1:1">
      <c r="A316" s="64">
        <v>40210</v>
      </c>
    </row>
    <row r="317" spans="1:1">
      <c r="A317" s="64">
        <v>40225</v>
      </c>
    </row>
    <row r="318" spans="1:1">
      <c r="A318" s="64">
        <v>40238</v>
      </c>
    </row>
    <row r="319" spans="1:1">
      <c r="A319" s="64">
        <v>40253</v>
      </c>
    </row>
    <row r="320" spans="1:1">
      <c r="A320" s="64">
        <v>40269</v>
      </c>
    </row>
    <row r="321" spans="1:1">
      <c r="A321" s="64">
        <v>40284</v>
      </c>
    </row>
    <row r="322" spans="1:1">
      <c r="A322" s="64">
        <v>40299</v>
      </c>
    </row>
    <row r="323" spans="1:1">
      <c r="A323" s="64">
        <v>40314</v>
      </c>
    </row>
    <row r="324" spans="1:1">
      <c r="A324" s="64">
        <v>40330</v>
      </c>
    </row>
    <row r="325" spans="1:1">
      <c r="A325" s="64">
        <v>40345</v>
      </c>
    </row>
    <row r="326" spans="1:1">
      <c r="A326" s="64">
        <v>40360</v>
      </c>
    </row>
    <row r="327" spans="1:1">
      <c r="A327" s="64">
        <v>40375</v>
      </c>
    </row>
    <row r="328" spans="1:1">
      <c r="A328" s="64">
        <v>40391</v>
      </c>
    </row>
    <row r="329" spans="1:1">
      <c r="A329" s="64">
        <v>40406</v>
      </c>
    </row>
    <row r="330" spans="1:1">
      <c r="A330" s="64">
        <v>40422</v>
      </c>
    </row>
    <row r="331" spans="1:1">
      <c r="A331" s="64">
        <v>40437</v>
      </c>
    </row>
    <row r="332" spans="1:1">
      <c r="A332" s="64">
        <v>40452</v>
      </c>
    </row>
    <row r="333" spans="1:1">
      <c r="A333" s="64">
        <v>40467</v>
      </c>
    </row>
    <row r="334" spans="1:1">
      <c r="A334" s="64">
        <v>40483</v>
      </c>
    </row>
    <row r="335" spans="1:1">
      <c r="A335" s="64">
        <v>40498</v>
      </c>
    </row>
    <row r="336" spans="1:1">
      <c r="A336" s="64">
        <v>40513</v>
      </c>
    </row>
    <row r="337" spans="1:1">
      <c r="A337" s="64">
        <v>40528</v>
      </c>
    </row>
    <row r="338" spans="1:1">
      <c r="A338" s="64">
        <v>40544</v>
      </c>
    </row>
    <row r="339" spans="1:1">
      <c r="A339" s="64">
        <v>40559</v>
      </c>
    </row>
    <row r="340" spans="1:1">
      <c r="A340" s="64">
        <v>40575</v>
      </c>
    </row>
    <row r="341" spans="1:1">
      <c r="A341" s="64">
        <v>40590</v>
      </c>
    </row>
    <row r="342" spans="1:1">
      <c r="A342" s="64">
        <v>40603</v>
      </c>
    </row>
    <row r="343" spans="1:1">
      <c r="A343" s="64">
        <v>40618</v>
      </c>
    </row>
    <row r="344" spans="1:1">
      <c r="A344" s="64">
        <v>40634</v>
      </c>
    </row>
    <row r="345" spans="1:1">
      <c r="A345" s="64">
        <v>40649</v>
      </c>
    </row>
    <row r="346" spans="1:1">
      <c r="A346" s="64">
        <v>40664</v>
      </c>
    </row>
    <row r="347" spans="1:1">
      <c r="A347" s="64">
        <v>40679</v>
      </c>
    </row>
    <row r="348" spans="1:1">
      <c r="A348" s="64">
        <v>40695</v>
      </c>
    </row>
    <row r="349" spans="1:1">
      <c r="A349" s="64">
        <v>40710</v>
      </c>
    </row>
    <row r="350" spans="1:1">
      <c r="A350" s="64">
        <v>40725</v>
      </c>
    </row>
    <row r="351" spans="1:1">
      <c r="A351" s="64">
        <v>40740</v>
      </c>
    </row>
    <row r="352" spans="1:1">
      <c r="A352" s="64">
        <v>40756</v>
      </c>
    </row>
    <row r="353" spans="1:28">
      <c r="A353" s="64">
        <v>40771</v>
      </c>
    </row>
    <row r="354" spans="1:28">
      <c r="A354" s="64">
        <v>40787</v>
      </c>
    </row>
    <row r="355" spans="1:28">
      <c r="A355" s="64">
        <v>40802</v>
      </c>
    </row>
    <row r="356" spans="1:28">
      <c r="A356" s="64">
        <v>40817</v>
      </c>
    </row>
    <row r="357" spans="1:28">
      <c r="A357" s="64">
        <v>40832</v>
      </c>
    </row>
    <row r="358" spans="1:28">
      <c r="A358" s="64">
        <v>40848</v>
      </c>
    </row>
    <row r="359" spans="1:28">
      <c r="A359" s="64">
        <v>40863</v>
      </c>
    </row>
    <row r="360" spans="1:28">
      <c r="A360" s="64">
        <v>40878</v>
      </c>
    </row>
    <row r="361" spans="1:28">
      <c r="A361" s="64">
        <v>40893</v>
      </c>
    </row>
    <row r="362" spans="1:28">
      <c r="A362" s="64">
        <v>40909</v>
      </c>
    </row>
    <row r="363" spans="1:28">
      <c r="A363" s="64">
        <v>40924</v>
      </c>
    </row>
    <row r="364" spans="1:28">
      <c r="A364" s="64">
        <v>40940</v>
      </c>
      <c r="B364" s="67">
        <v>911</v>
      </c>
      <c r="C364" s="67">
        <v>696</v>
      </c>
      <c r="D364" s="67">
        <v>650</v>
      </c>
      <c r="E364" s="67">
        <v>861</v>
      </c>
      <c r="F364" s="67">
        <v>1677</v>
      </c>
      <c r="G364" s="67">
        <v>5450</v>
      </c>
      <c r="H364" s="67">
        <v>6538</v>
      </c>
      <c r="I364" s="67">
        <v>7200</v>
      </c>
      <c r="J364" s="67">
        <v>4633</v>
      </c>
      <c r="K364" s="67">
        <v>4460</v>
      </c>
      <c r="L364" s="67">
        <v>1300</v>
      </c>
      <c r="M364" s="67">
        <v>766</v>
      </c>
      <c r="N364" s="67">
        <v>1732</v>
      </c>
      <c r="O364" s="67">
        <v>1607</v>
      </c>
      <c r="P364" s="67">
        <v>2186</v>
      </c>
      <c r="Q364" s="67">
        <v>2740</v>
      </c>
      <c r="R364" s="67">
        <v>1697</v>
      </c>
      <c r="S364" s="67">
        <v>3825</v>
      </c>
      <c r="T364" s="67">
        <v>259</v>
      </c>
      <c r="U364" s="67">
        <v>3162</v>
      </c>
      <c r="V364" s="67">
        <v>1009</v>
      </c>
      <c r="W364" s="67">
        <v>955</v>
      </c>
      <c r="X364" s="67">
        <v>969</v>
      </c>
      <c r="Y364" s="67">
        <v>984</v>
      </c>
      <c r="Z364" s="67">
        <v>1480</v>
      </c>
      <c r="AA364" s="67">
        <v>1780</v>
      </c>
      <c r="AB364" s="67">
        <v>1830</v>
      </c>
    </row>
    <row r="365" spans="1:28">
      <c r="A365" s="64">
        <v>40955</v>
      </c>
      <c r="B365" s="67">
        <v>911</v>
      </c>
      <c r="C365" s="67">
        <v>696</v>
      </c>
      <c r="D365" s="67">
        <v>650</v>
      </c>
      <c r="E365" s="67">
        <v>859</v>
      </c>
      <c r="F365" s="67">
        <v>1677</v>
      </c>
      <c r="G365" s="67">
        <v>6337.666666666667</v>
      </c>
      <c r="H365" s="67">
        <v>7014</v>
      </c>
      <c r="I365" s="67">
        <v>7768.333333333333</v>
      </c>
      <c r="J365" s="67">
        <v>5030</v>
      </c>
      <c r="K365" s="67">
        <v>4553.333333333333</v>
      </c>
      <c r="L365" s="67">
        <v>1333.3333333333333</v>
      </c>
      <c r="M365" s="67">
        <v>772.66666666666663</v>
      </c>
      <c r="N365" s="67">
        <v>1705.6666666666667</v>
      </c>
      <c r="O365" s="67">
        <v>1611.6666666666667</v>
      </c>
      <c r="P365" s="67">
        <v>2186</v>
      </c>
      <c r="Q365" s="67">
        <v>2767.6666666666665</v>
      </c>
      <c r="R365" s="67">
        <v>1694.3333333333333</v>
      </c>
      <c r="S365" s="67">
        <v>3825</v>
      </c>
      <c r="T365" s="67">
        <v>259</v>
      </c>
      <c r="U365" s="67">
        <v>3237.6666666666665</v>
      </c>
      <c r="V365" s="67">
        <v>1022.3333333333334</v>
      </c>
      <c r="W365" s="67">
        <v>955</v>
      </c>
      <c r="X365" s="67">
        <v>995.66666666666663</v>
      </c>
      <c r="Y365" s="67">
        <v>967</v>
      </c>
      <c r="Z365" s="67">
        <v>1446.6666666666667</v>
      </c>
      <c r="AA365" s="67">
        <v>1746.6666666666667</v>
      </c>
      <c r="AB365" s="67">
        <v>1796.6666666666667</v>
      </c>
    </row>
    <row r="366" spans="1:28">
      <c r="A366" s="64">
        <v>40969</v>
      </c>
      <c r="B366" s="67">
        <v>904.5</v>
      </c>
      <c r="C366" s="67">
        <v>699</v>
      </c>
      <c r="D366" s="67">
        <v>658</v>
      </c>
      <c r="E366" s="67">
        <v>891.5</v>
      </c>
      <c r="F366" s="67">
        <v>1673</v>
      </c>
      <c r="G366" s="67">
        <v>7050</v>
      </c>
      <c r="H366" s="67">
        <v>7303</v>
      </c>
      <c r="I366" s="67">
        <v>8425.5</v>
      </c>
      <c r="J366" s="67">
        <v>6282</v>
      </c>
      <c r="K366" s="67">
        <v>5575</v>
      </c>
      <c r="L366" s="67">
        <v>1400</v>
      </c>
      <c r="M366" s="67">
        <v>773</v>
      </c>
      <c r="N366" s="67">
        <v>1652</v>
      </c>
      <c r="O366" s="67">
        <v>1581.5</v>
      </c>
      <c r="P366" s="67">
        <v>2393</v>
      </c>
      <c r="Q366" s="67">
        <v>2781.5</v>
      </c>
      <c r="R366" s="67">
        <v>1649.5</v>
      </c>
      <c r="S366" s="67">
        <v>4120</v>
      </c>
      <c r="T366" s="67">
        <v>261.5</v>
      </c>
      <c r="U366" s="67">
        <v>3339</v>
      </c>
      <c r="V366" s="67">
        <v>1059</v>
      </c>
      <c r="W366" s="67">
        <v>955</v>
      </c>
      <c r="X366" s="67">
        <v>1029</v>
      </c>
      <c r="Y366" s="67">
        <v>1011.5</v>
      </c>
      <c r="Z366" s="67">
        <v>1430</v>
      </c>
      <c r="AA366" s="67">
        <v>1705</v>
      </c>
      <c r="AB366" s="67">
        <v>1780</v>
      </c>
    </row>
    <row r="367" spans="1:28">
      <c r="A367" s="64">
        <v>40984</v>
      </c>
      <c r="B367" s="67">
        <v>898</v>
      </c>
      <c r="C367" s="67">
        <v>708</v>
      </c>
      <c r="D367" s="67">
        <v>661</v>
      </c>
      <c r="E367" s="67">
        <v>899</v>
      </c>
      <c r="F367" s="67">
        <v>1669</v>
      </c>
      <c r="G367" s="67">
        <v>7000</v>
      </c>
      <c r="H367" s="67">
        <v>7388</v>
      </c>
      <c r="I367" s="67">
        <v>8581.5</v>
      </c>
      <c r="J367" s="67">
        <v>6171.5</v>
      </c>
      <c r="K367" s="67">
        <v>5550</v>
      </c>
      <c r="L367" s="67">
        <v>1300</v>
      </c>
      <c r="M367" s="67">
        <v>715</v>
      </c>
      <c r="N367" s="67">
        <v>1611.5</v>
      </c>
      <c r="O367" s="67">
        <v>1558.5</v>
      </c>
      <c r="P367" s="67">
        <v>2404.5</v>
      </c>
      <c r="Q367" s="67">
        <v>2758</v>
      </c>
      <c r="R367" s="67">
        <v>1650</v>
      </c>
      <c r="S367" s="67">
        <v>4060</v>
      </c>
      <c r="T367" s="67">
        <v>264</v>
      </c>
      <c r="U367" s="67">
        <v>3279</v>
      </c>
      <c r="V367" s="67">
        <v>1079</v>
      </c>
      <c r="W367" s="67">
        <v>966</v>
      </c>
      <c r="X367" s="67">
        <v>1029</v>
      </c>
      <c r="Y367" s="67">
        <v>1044</v>
      </c>
      <c r="Z367" s="67">
        <v>1430</v>
      </c>
      <c r="AA367" s="67">
        <v>1680</v>
      </c>
      <c r="AB367" s="67">
        <v>1780</v>
      </c>
    </row>
    <row r="368" spans="1:28">
      <c r="A368" s="64">
        <v>41000</v>
      </c>
      <c r="B368" s="67">
        <v>893</v>
      </c>
      <c r="C368" s="67">
        <v>688</v>
      </c>
      <c r="D368" s="67">
        <v>664</v>
      </c>
      <c r="E368" s="67">
        <v>903.5</v>
      </c>
      <c r="F368" s="67">
        <v>1662</v>
      </c>
      <c r="G368" s="67">
        <v>7001</v>
      </c>
      <c r="H368" s="67">
        <v>7584</v>
      </c>
      <c r="I368" s="67">
        <v>8644</v>
      </c>
      <c r="J368" s="67">
        <v>6157</v>
      </c>
      <c r="K368" s="67">
        <v>5500</v>
      </c>
      <c r="L368" s="67">
        <v>1300</v>
      </c>
      <c r="M368" s="67">
        <v>701.5</v>
      </c>
      <c r="N368" s="67">
        <v>1603</v>
      </c>
      <c r="O368" s="67">
        <v>1543.5</v>
      </c>
      <c r="P368" s="67">
        <v>2548</v>
      </c>
      <c r="Q368" s="67">
        <v>2751</v>
      </c>
      <c r="R368" s="67">
        <v>1660</v>
      </c>
      <c r="S368" s="67">
        <v>4040</v>
      </c>
      <c r="T368" s="67">
        <v>265</v>
      </c>
      <c r="U368" s="67">
        <v>3424.5</v>
      </c>
      <c r="V368" s="67">
        <v>1079.5</v>
      </c>
      <c r="W368" s="67">
        <v>967.5</v>
      </c>
      <c r="X368" s="67">
        <v>1044.5</v>
      </c>
      <c r="Y368" s="67">
        <v>1044</v>
      </c>
      <c r="Z368" s="67">
        <v>1430</v>
      </c>
      <c r="AA368" s="67">
        <v>1575</v>
      </c>
      <c r="AB368" s="67">
        <v>1780</v>
      </c>
    </row>
    <row r="369" spans="1:28">
      <c r="A369" s="64">
        <v>41015</v>
      </c>
      <c r="B369" s="67">
        <v>887</v>
      </c>
      <c r="C369" s="67">
        <v>684</v>
      </c>
      <c r="D369" s="67">
        <v>667</v>
      </c>
      <c r="E369" s="67">
        <v>908</v>
      </c>
      <c r="F369" s="67">
        <v>1655</v>
      </c>
      <c r="G369" s="67">
        <v>7031.5</v>
      </c>
      <c r="H369" s="67">
        <v>7678.5</v>
      </c>
      <c r="I369" s="67">
        <v>8688</v>
      </c>
      <c r="J369" s="67">
        <v>6157</v>
      </c>
      <c r="K369" s="67">
        <v>5462.5</v>
      </c>
      <c r="L369" s="67">
        <v>1267</v>
      </c>
      <c r="M369" s="67">
        <v>701.5</v>
      </c>
      <c r="N369" s="67">
        <v>1600</v>
      </c>
      <c r="O369" s="67">
        <v>1538</v>
      </c>
      <c r="P369" s="67">
        <v>2553</v>
      </c>
      <c r="Q369" s="67">
        <v>2744</v>
      </c>
      <c r="R369" s="67">
        <v>1660</v>
      </c>
      <c r="S369" s="67">
        <v>4040</v>
      </c>
      <c r="T369" s="67">
        <v>267</v>
      </c>
      <c r="U369" s="67">
        <v>3545</v>
      </c>
      <c r="V369" s="67">
        <v>1075</v>
      </c>
      <c r="W369" s="67">
        <v>993.5</v>
      </c>
      <c r="X369" s="67">
        <v>1070</v>
      </c>
      <c r="Y369" s="67">
        <v>1033</v>
      </c>
      <c r="Z369" s="67">
        <v>1430</v>
      </c>
      <c r="AA369" s="67">
        <v>1570</v>
      </c>
      <c r="AB369" s="67">
        <v>1740</v>
      </c>
    </row>
    <row r="370" spans="1:28">
      <c r="A370" s="64">
        <v>41030</v>
      </c>
      <c r="B370" s="67">
        <v>888.5</v>
      </c>
      <c r="C370" s="67">
        <v>684</v>
      </c>
      <c r="D370" s="67">
        <v>667</v>
      </c>
      <c r="E370" s="67">
        <v>908</v>
      </c>
      <c r="F370" s="67">
        <v>1655</v>
      </c>
      <c r="G370" s="67">
        <v>7131.5</v>
      </c>
      <c r="H370" s="67">
        <v>7642.5</v>
      </c>
      <c r="I370" s="67">
        <v>8775</v>
      </c>
      <c r="J370" s="67">
        <v>6186</v>
      </c>
      <c r="K370" s="67">
        <v>5575</v>
      </c>
      <c r="L370" s="67">
        <v>1233</v>
      </c>
      <c r="M370" s="67">
        <v>705.5</v>
      </c>
      <c r="N370" s="67">
        <v>1596.5</v>
      </c>
      <c r="O370" s="67">
        <v>1535</v>
      </c>
      <c r="P370" s="67">
        <v>2553</v>
      </c>
      <c r="Q370" s="67">
        <v>2744</v>
      </c>
      <c r="R370" s="67">
        <v>1660</v>
      </c>
      <c r="S370" s="67">
        <v>4010</v>
      </c>
      <c r="T370" s="67">
        <v>273</v>
      </c>
      <c r="U370" s="67">
        <v>3570</v>
      </c>
      <c r="V370" s="67">
        <v>1070</v>
      </c>
      <c r="W370" s="67">
        <v>990</v>
      </c>
      <c r="X370" s="67">
        <v>1070</v>
      </c>
      <c r="Y370" s="67">
        <v>1005.5</v>
      </c>
      <c r="Z370" s="67">
        <v>1430</v>
      </c>
      <c r="AA370" s="67">
        <v>1570</v>
      </c>
      <c r="AB370" s="67">
        <v>1700</v>
      </c>
    </row>
    <row r="371" spans="1:28">
      <c r="A371" s="64">
        <v>41045</v>
      </c>
      <c r="B371" s="67">
        <v>891</v>
      </c>
      <c r="C371" s="67">
        <v>694</v>
      </c>
      <c r="D371" s="67">
        <v>664.33333333333337</v>
      </c>
      <c r="E371" s="67">
        <v>908</v>
      </c>
      <c r="F371" s="67">
        <v>1683.3333333333333</v>
      </c>
      <c r="G371" s="67">
        <v>7225.333333333333</v>
      </c>
      <c r="H371" s="67">
        <v>7823.666666666667</v>
      </c>
      <c r="I371" s="67">
        <v>9350.3333333333339</v>
      </c>
      <c r="J371" s="67">
        <v>6176</v>
      </c>
      <c r="K371" s="67">
        <v>5500</v>
      </c>
      <c r="L371" s="67">
        <v>1067</v>
      </c>
      <c r="M371" s="67">
        <v>703.33333333333337</v>
      </c>
      <c r="N371" s="67">
        <v>1579.3333333333333</v>
      </c>
      <c r="O371" s="67">
        <v>1530</v>
      </c>
      <c r="P371" s="67">
        <v>2553</v>
      </c>
      <c r="Q371" s="67">
        <v>2744</v>
      </c>
      <c r="R371" s="67">
        <v>1663.3333333333333</v>
      </c>
      <c r="S371" s="67">
        <v>3980</v>
      </c>
      <c r="T371" s="67">
        <v>270.33333333333331</v>
      </c>
      <c r="U371" s="67">
        <v>3603.3333333333335</v>
      </c>
      <c r="V371" s="67">
        <v>1070</v>
      </c>
      <c r="W371" s="67">
        <v>1006</v>
      </c>
      <c r="X371" s="67">
        <v>1137</v>
      </c>
      <c r="Y371" s="67">
        <v>992.66666666666663</v>
      </c>
      <c r="Z371" s="67">
        <v>1450.6666666666667</v>
      </c>
      <c r="AA371" s="67">
        <v>1570</v>
      </c>
      <c r="AB371" s="67">
        <v>1700</v>
      </c>
    </row>
    <row r="372" spans="1:28">
      <c r="A372" s="64">
        <v>41061</v>
      </c>
      <c r="B372" s="67">
        <v>878.5</v>
      </c>
      <c r="C372" s="67">
        <v>677</v>
      </c>
      <c r="D372" s="67">
        <v>653</v>
      </c>
      <c r="E372" s="67">
        <v>919</v>
      </c>
      <c r="F372" s="67">
        <v>1686</v>
      </c>
      <c r="G372" s="67">
        <v>7086</v>
      </c>
      <c r="H372" s="67">
        <v>8190.5</v>
      </c>
      <c r="I372" s="67">
        <v>9228</v>
      </c>
      <c r="J372" s="67">
        <v>6442.5</v>
      </c>
      <c r="K372" s="67">
        <v>5825</v>
      </c>
      <c r="L372" s="67">
        <v>950</v>
      </c>
      <c r="M372" s="67">
        <v>630</v>
      </c>
      <c r="N372" s="67">
        <v>1461</v>
      </c>
      <c r="O372" s="67">
        <v>1467.5</v>
      </c>
      <c r="P372" s="67">
        <v>2273</v>
      </c>
      <c r="Q372" s="67">
        <v>2716.5</v>
      </c>
      <c r="R372" s="67">
        <v>1695</v>
      </c>
      <c r="S372" s="67">
        <v>3762</v>
      </c>
      <c r="T372" s="67">
        <v>263.5</v>
      </c>
      <c r="U372" s="67">
        <v>3575</v>
      </c>
      <c r="V372" s="67">
        <v>1070</v>
      </c>
      <c r="W372" s="67">
        <v>1377.5</v>
      </c>
      <c r="X372" s="67">
        <v>1500</v>
      </c>
      <c r="Y372" s="67">
        <v>994</v>
      </c>
      <c r="Z372" s="67">
        <v>1481</v>
      </c>
      <c r="AA372" s="67">
        <v>1570</v>
      </c>
      <c r="AB372" s="67">
        <v>1700</v>
      </c>
    </row>
    <row r="373" spans="1:28">
      <c r="A373" s="64">
        <v>41076</v>
      </c>
      <c r="B373" s="67">
        <v>875.9</v>
      </c>
      <c r="C373" s="67">
        <v>686.57638888888903</v>
      </c>
      <c r="D373" s="67">
        <v>653</v>
      </c>
      <c r="E373" s="67">
        <v>918.9</v>
      </c>
      <c r="F373" s="67">
        <v>1699.9</v>
      </c>
      <c r="G373" s="67">
        <v>7262.5</v>
      </c>
      <c r="H373" s="67">
        <v>8162.9464285714284</v>
      </c>
      <c r="I373" s="67">
        <v>9375</v>
      </c>
      <c r="J373" s="67">
        <v>6471.4285714285716</v>
      </c>
      <c r="K373" s="67">
        <v>5800</v>
      </c>
      <c r="L373" s="67">
        <v>916.66666666666663</v>
      </c>
      <c r="M373" s="67">
        <v>618.33333333333326</v>
      </c>
      <c r="N373" s="67">
        <v>1446</v>
      </c>
      <c r="O373" s="67">
        <v>1456</v>
      </c>
      <c r="P373" s="67">
        <v>1991.25</v>
      </c>
      <c r="Q373" s="67">
        <v>2693.4</v>
      </c>
      <c r="R373" s="67">
        <v>1694.9</v>
      </c>
      <c r="S373" s="67">
        <v>3726.6666666666665</v>
      </c>
      <c r="T373" s="67">
        <v>262.89999999999998</v>
      </c>
      <c r="U373" s="67">
        <v>3590</v>
      </c>
      <c r="V373" s="67">
        <v>1060</v>
      </c>
      <c r="W373" s="67">
        <v>1440</v>
      </c>
      <c r="X373" s="67">
        <v>1490</v>
      </c>
      <c r="Y373" s="67">
        <v>999.95</v>
      </c>
      <c r="Z373" s="67">
        <v>1485</v>
      </c>
      <c r="AA373" s="67">
        <v>1570</v>
      </c>
      <c r="AB373" s="67">
        <v>1700</v>
      </c>
    </row>
    <row r="374" spans="1:28">
      <c r="A374" s="64">
        <v>41091</v>
      </c>
      <c r="B374" s="67">
        <v>884.45</v>
      </c>
      <c r="C374" s="67">
        <v>692.44444444444446</v>
      </c>
      <c r="D374" s="67">
        <v>653</v>
      </c>
      <c r="E374" s="67">
        <v>918.95</v>
      </c>
      <c r="F374" s="67">
        <v>1694.95</v>
      </c>
      <c r="G374" s="67">
        <v>7592.8571428571431</v>
      </c>
      <c r="H374" s="67">
        <v>8185.8571428571431</v>
      </c>
      <c r="I374" s="67">
        <v>9374.875</v>
      </c>
      <c r="J374" s="67">
        <v>6492.8571428571431</v>
      </c>
      <c r="K374" s="67">
        <v>5937.5</v>
      </c>
      <c r="L374" s="67">
        <v>800</v>
      </c>
      <c r="M374" s="67">
        <v>647.875</v>
      </c>
      <c r="N374" s="67">
        <v>1446</v>
      </c>
      <c r="O374" s="67">
        <v>1456.45</v>
      </c>
      <c r="P374" s="67">
        <v>2100.5</v>
      </c>
      <c r="Q374" s="67">
        <v>2697.95</v>
      </c>
      <c r="R374" s="67">
        <v>1694.95</v>
      </c>
      <c r="S374" s="67">
        <v>3754.25</v>
      </c>
      <c r="T374" s="67">
        <v>262.95</v>
      </c>
      <c r="U374" s="67">
        <v>3565</v>
      </c>
      <c r="V374" s="67">
        <v>1065</v>
      </c>
      <c r="W374" s="67">
        <v>1520</v>
      </c>
      <c r="X374" s="67">
        <v>1594.7222222222222</v>
      </c>
      <c r="Y374" s="67">
        <v>989.95</v>
      </c>
      <c r="Z374" s="67">
        <v>1484</v>
      </c>
      <c r="AA374" s="67">
        <v>1570</v>
      </c>
      <c r="AB374" s="67">
        <v>1700</v>
      </c>
    </row>
    <row r="375" spans="1:28">
      <c r="A375" s="64">
        <v>41106</v>
      </c>
      <c r="B375" s="67">
        <v>890</v>
      </c>
      <c r="C375" s="67">
        <v>700.5</v>
      </c>
      <c r="D375" s="67">
        <v>653</v>
      </c>
      <c r="E375" s="67">
        <v>921.5</v>
      </c>
      <c r="F375" s="67">
        <v>1702.5</v>
      </c>
      <c r="G375" s="67">
        <v>7225</v>
      </c>
      <c r="H375" s="67">
        <v>7824.5</v>
      </c>
      <c r="I375" s="67">
        <v>8872.5</v>
      </c>
      <c r="J375" s="67">
        <v>6125</v>
      </c>
      <c r="K375" s="67">
        <v>5747.5</v>
      </c>
      <c r="L375" s="67">
        <v>816.5</v>
      </c>
      <c r="M375" s="67">
        <v>639</v>
      </c>
      <c r="N375" s="67">
        <v>1436</v>
      </c>
      <c r="O375" s="67">
        <v>1452</v>
      </c>
      <c r="P375" s="67">
        <v>2210</v>
      </c>
      <c r="Q375" s="67">
        <v>2713</v>
      </c>
      <c r="R375" s="67">
        <v>1715</v>
      </c>
      <c r="S375" s="67">
        <v>3715</v>
      </c>
      <c r="T375" s="67">
        <v>261.5</v>
      </c>
      <c r="U375" s="67">
        <v>3750</v>
      </c>
      <c r="V375" s="67">
        <v>1180</v>
      </c>
      <c r="W375" s="67">
        <v>2331.5</v>
      </c>
      <c r="X375" s="67">
        <v>1363</v>
      </c>
      <c r="Y375" s="67">
        <v>995</v>
      </c>
      <c r="Z375" s="67">
        <v>1484</v>
      </c>
      <c r="AA375" s="67">
        <v>1570</v>
      </c>
      <c r="AB375" s="67">
        <v>1700</v>
      </c>
    </row>
    <row r="376" spans="1:28">
      <c r="A376" s="64">
        <v>41122</v>
      </c>
      <c r="B376" s="67">
        <v>888</v>
      </c>
      <c r="C376" s="67">
        <v>698</v>
      </c>
      <c r="D376" s="67">
        <v>653</v>
      </c>
      <c r="E376" s="67">
        <v>924</v>
      </c>
      <c r="F376" s="67">
        <v>1735</v>
      </c>
      <c r="G376" s="67">
        <v>7150.5</v>
      </c>
      <c r="H376" s="67">
        <v>7846.5</v>
      </c>
      <c r="I376" s="67">
        <v>8925.5</v>
      </c>
      <c r="J376" s="67">
        <v>6166.5</v>
      </c>
      <c r="K376" s="67">
        <v>5820</v>
      </c>
      <c r="L376" s="67">
        <v>833</v>
      </c>
      <c r="M376" s="67">
        <v>612</v>
      </c>
      <c r="N376" s="67">
        <v>1428.5</v>
      </c>
      <c r="O376" s="67">
        <v>1447</v>
      </c>
      <c r="P376" s="67">
        <v>2210</v>
      </c>
      <c r="Q376" s="67">
        <v>2718</v>
      </c>
      <c r="R376" s="67">
        <v>1735</v>
      </c>
      <c r="S376" s="67">
        <v>3698</v>
      </c>
      <c r="T376" s="67">
        <v>260</v>
      </c>
      <c r="U376" s="67">
        <v>3780</v>
      </c>
      <c r="V376" s="67">
        <v>1265</v>
      </c>
      <c r="W376" s="67">
        <v>2300</v>
      </c>
      <c r="X376" s="67">
        <v>1061</v>
      </c>
      <c r="Y376" s="67">
        <v>990</v>
      </c>
      <c r="Z376" s="67">
        <v>1484</v>
      </c>
      <c r="AA376" s="67">
        <v>1570</v>
      </c>
      <c r="AB376" s="67">
        <v>1700</v>
      </c>
    </row>
    <row r="377" spans="1:28">
      <c r="A377" s="64">
        <v>41137</v>
      </c>
      <c r="B377" s="67">
        <v>888</v>
      </c>
      <c r="C377" s="67">
        <v>698</v>
      </c>
      <c r="D377" s="67">
        <v>653</v>
      </c>
      <c r="E377" s="67">
        <v>924</v>
      </c>
      <c r="F377" s="67">
        <v>1737.6666666666667</v>
      </c>
      <c r="G377" s="67">
        <v>7237.666666666667</v>
      </c>
      <c r="H377" s="67">
        <v>7723.666666666667</v>
      </c>
      <c r="I377" s="67">
        <v>8767.6666666666661</v>
      </c>
      <c r="J377" s="67">
        <v>6083</v>
      </c>
      <c r="K377" s="67">
        <v>5820</v>
      </c>
      <c r="L377" s="67">
        <v>861.33333333333337</v>
      </c>
      <c r="M377" s="67">
        <v>608</v>
      </c>
      <c r="N377" s="67">
        <v>1431</v>
      </c>
      <c r="O377" s="67">
        <v>1454.6666666666667</v>
      </c>
      <c r="P377" s="67">
        <v>2210</v>
      </c>
      <c r="Q377" s="67">
        <v>2708</v>
      </c>
      <c r="R377" s="67">
        <v>1741.3333333333333</v>
      </c>
      <c r="S377" s="67">
        <v>3709.3333333333335</v>
      </c>
      <c r="T377" s="67">
        <v>260</v>
      </c>
      <c r="U377" s="67">
        <v>3763.3333333333335</v>
      </c>
      <c r="V377" s="67">
        <v>1203.3333333333333</v>
      </c>
      <c r="W377" s="67">
        <v>1410</v>
      </c>
      <c r="X377" s="67">
        <v>993.33333333333337</v>
      </c>
      <c r="Y377" s="67">
        <v>1053.3333333333333</v>
      </c>
      <c r="Z377" s="67">
        <v>1484</v>
      </c>
      <c r="AA377" s="67">
        <v>1570</v>
      </c>
      <c r="AB377" s="67">
        <v>1700</v>
      </c>
    </row>
    <row r="378" spans="1:28">
      <c r="A378" s="64">
        <v>41153</v>
      </c>
      <c r="B378" s="67">
        <v>890.5</v>
      </c>
      <c r="C378" s="67">
        <v>698</v>
      </c>
      <c r="D378" s="67">
        <v>653</v>
      </c>
      <c r="E378" s="67">
        <v>924</v>
      </c>
      <c r="F378" s="67">
        <v>1734</v>
      </c>
      <c r="G378" s="67">
        <v>6879.5</v>
      </c>
      <c r="H378" s="67">
        <v>7371.5</v>
      </c>
      <c r="I378" s="67">
        <v>8435.5</v>
      </c>
      <c r="J378" s="67">
        <v>5950</v>
      </c>
      <c r="K378" s="67">
        <v>5770</v>
      </c>
      <c r="L378" s="67">
        <v>875</v>
      </c>
      <c r="M378" s="67">
        <v>606</v>
      </c>
      <c r="N378" s="67">
        <v>1431</v>
      </c>
      <c r="O378" s="67">
        <v>1468</v>
      </c>
      <c r="P378" s="67">
        <v>2210</v>
      </c>
      <c r="Q378" s="67">
        <v>2708</v>
      </c>
      <c r="R378" s="67">
        <v>1744</v>
      </c>
      <c r="S378" s="67">
        <v>3732</v>
      </c>
      <c r="T378" s="67">
        <v>260</v>
      </c>
      <c r="U378" s="67">
        <v>3695</v>
      </c>
      <c r="V378" s="67">
        <v>990</v>
      </c>
      <c r="W378" s="67">
        <v>1125</v>
      </c>
      <c r="X378" s="67">
        <v>930</v>
      </c>
      <c r="Y378" s="67">
        <v>1057</v>
      </c>
      <c r="Z378" s="67">
        <v>1484</v>
      </c>
      <c r="AA378" s="67">
        <v>1570</v>
      </c>
      <c r="AB378" s="67">
        <v>1700</v>
      </c>
    </row>
    <row r="379" spans="1:28">
      <c r="A379" s="64">
        <v>41168</v>
      </c>
      <c r="B379" s="67">
        <v>893</v>
      </c>
      <c r="C379" s="67">
        <v>698</v>
      </c>
      <c r="D379" s="67">
        <v>653</v>
      </c>
      <c r="E379" s="67">
        <v>924</v>
      </c>
      <c r="F379" s="67">
        <v>1729</v>
      </c>
      <c r="G379" s="67">
        <v>6607</v>
      </c>
      <c r="H379" s="67">
        <v>7271.5</v>
      </c>
      <c r="I379" s="67">
        <v>8286</v>
      </c>
      <c r="J379" s="67">
        <v>5266.5</v>
      </c>
      <c r="K379" s="67">
        <v>5640</v>
      </c>
      <c r="L379" s="67">
        <v>900</v>
      </c>
      <c r="M379" s="67">
        <v>610.5</v>
      </c>
      <c r="N379" s="67">
        <v>1440.5</v>
      </c>
      <c r="O379" s="67">
        <v>1499</v>
      </c>
      <c r="P379" s="67">
        <v>2210</v>
      </c>
      <c r="Q379" s="67">
        <v>2708</v>
      </c>
      <c r="R379" s="67">
        <v>1744</v>
      </c>
      <c r="S379" s="67">
        <v>3765</v>
      </c>
      <c r="T379" s="67">
        <v>260</v>
      </c>
      <c r="U379" s="67">
        <v>3660</v>
      </c>
      <c r="V379" s="67">
        <v>930</v>
      </c>
      <c r="W379" s="67">
        <v>1060</v>
      </c>
      <c r="X379" s="67">
        <v>930</v>
      </c>
      <c r="Y379" s="67">
        <v>1074</v>
      </c>
      <c r="Z379" s="67">
        <v>1480</v>
      </c>
      <c r="AA379" s="67">
        <v>1570</v>
      </c>
      <c r="AB379" s="67">
        <v>1700</v>
      </c>
    </row>
    <row r="380" spans="1:28">
      <c r="A380" s="64">
        <v>41183</v>
      </c>
      <c r="B380" s="67">
        <v>893</v>
      </c>
      <c r="C380" s="67">
        <v>703</v>
      </c>
      <c r="D380" s="67">
        <v>653</v>
      </c>
      <c r="E380" s="67">
        <v>924</v>
      </c>
      <c r="F380" s="67">
        <v>1719</v>
      </c>
      <c r="G380" s="67">
        <v>6162.5</v>
      </c>
      <c r="H380" s="67">
        <v>7100.5</v>
      </c>
      <c r="I380" s="67">
        <v>8244</v>
      </c>
      <c r="J380" s="67">
        <v>5233</v>
      </c>
      <c r="K380" s="67">
        <v>4970</v>
      </c>
      <c r="L380" s="67">
        <v>997.5</v>
      </c>
      <c r="M380" s="67">
        <v>611.5</v>
      </c>
      <c r="N380" s="67">
        <v>1467</v>
      </c>
      <c r="O380" s="67">
        <v>1499</v>
      </c>
      <c r="P380" s="67">
        <v>2210</v>
      </c>
      <c r="Q380" s="67">
        <v>2713.5</v>
      </c>
      <c r="R380" s="67">
        <v>1734</v>
      </c>
      <c r="S380" s="67">
        <v>3765</v>
      </c>
      <c r="T380" s="67">
        <v>260</v>
      </c>
      <c r="U380" s="67">
        <v>3750</v>
      </c>
      <c r="V380" s="67">
        <v>860</v>
      </c>
      <c r="W380" s="67">
        <v>950</v>
      </c>
      <c r="X380" s="67">
        <v>874.5</v>
      </c>
      <c r="Y380" s="67">
        <v>1074</v>
      </c>
      <c r="Z380" s="67">
        <v>1480</v>
      </c>
      <c r="AA380" s="67">
        <v>1570</v>
      </c>
      <c r="AB380" s="67">
        <v>1700</v>
      </c>
    </row>
    <row r="381" spans="1:28">
      <c r="A381" s="64">
        <v>41198</v>
      </c>
      <c r="B381" s="67">
        <v>898</v>
      </c>
      <c r="C381" s="67">
        <v>703</v>
      </c>
      <c r="D381" s="67">
        <v>654.66666666666663</v>
      </c>
      <c r="E381" s="67">
        <v>924</v>
      </c>
      <c r="F381" s="67">
        <v>1719</v>
      </c>
      <c r="G381" s="67">
        <v>6130.333333333333</v>
      </c>
      <c r="H381" s="67">
        <v>6821</v>
      </c>
      <c r="I381" s="67">
        <v>8071.333333333333</v>
      </c>
      <c r="J381" s="67">
        <v>5166.666666666667</v>
      </c>
      <c r="K381" s="67">
        <v>4740</v>
      </c>
      <c r="L381" s="67">
        <v>1113.3333333333333</v>
      </c>
      <c r="M381" s="67">
        <v>611.33333333333337</v>
      </c>
      <c r="N381" s="67">
        <v>1549.3333333333333</v>
      </c>
      <c r="O381" s="67">
        <v>1533.3333333333333</v>
      </c>
      <c r="P381" s="67">
        <v>2210</v>
      </c>
      <c r="Q381" s="67">
        <v>2721.3333333333335</v>
      </c>
      <c r="R381" s="67">
        <v>1734</v>
      </c>
      <c r="S381" s="67">
        <v>3787.3333333333335</v>
      </c>
      <c r="T381" s="67">
        <v>266</v>
      </c>
      <c r="U381" s="67">
        <v>3800</v>
      </c>
      <c r="V381" s="67">
        <v>863.33333333333337</v>
      </c>
      <c r="W381" s="67">
        <v>943.33333333333337</v>
      </c>
      <c r="X381" s="67">
        <v>892.66666666666663</v>
      </c>
      <c r="Y381" s="67">
        <v>1074</v>
      </c>
      <c r="Z381" s="67">
        <v>1480</v>
      </c>
      <c r="AA381" s="67">
        <v>1570</v>
      </c>
      <c r="AB381" s="67">
        <v>1700</v>
      </c>
    </row>
    <row r="382" spans="1:28">
      <c r="A382" s="64">
        <v>41214</v>
      </c>
      <c r="B382" s="67">
        <v>902</v>
      </c>
      <c r="C382" s="67">
        <v>703</v>
      </c>
      <c r="D382" s="67">
        <v>658</v>
      </c>
      <c r="E382" s="67">
        <v>924</v>
      </c>
      <c r="F382" s="67">
        <v>1719</v>
      </c>
      <c r="G382" s="67">
        <v>6150</v>
      </c>
      <c r="H382" s="67">
        <v>7022</v>
      </c>
      <c r="I382" s="67">
        <v>8167</v>
      </c>
      <c r="J382" s="67">
        <v>5600</v>
      </c>
      <c r="K382" s="67">
        <v>4780</v>
      </c>
      <c r="L382" s="67">
        <v>1140</v>
      </c>
      <c r="M382" s="67">
        <v>619.5</v>
      </c>
      <c r="N382" s="67">
        <v>1589.5</v>
      </c>
      <c r="O382" s="67">
        <v>1563.5</v>
      </c>
      <c r="P382" s="67">
        <v>2210</v>
      </c>
      <c r="Q382" s="67">
        <v>2726</v>
      </c>
      <c r="R382" s="67">
        <v>1729.5</v>
      </c>
      <c r="S382" s="67">
        <v>3782</v>
      </c>
      <c r="T382" s="67">
        <v>269</v>
      </c>
      <c r="U382" s="67">
        <v>3770</v>
      </c>
      <c r="V382" s="67">
        <v>895</v>
      </c>
      <c r="W382" s="67">
        <v>940</v>
      </c>
      <c r="X382" s="67">
        <v>922</v>
      </c>
      <c r="Y382" s="67">
        <v>1074</v>
      </c>
      <c r="Z382" s="67">
        <v>1480</v>
      </c>
      <c r="AA382" s="67">
        <v>1570</v>
      </c>
      <c r="AB382" s="67">
        <v>1700</v>
      </c>
    </row>
    <row r="383" spans="1:28">
      <c r="A383" s="64">
        <v>41229</v>
      </c>
      <c r="B383" s="67">
        <v>902.875</v>
      </c>
      <c r="C383" s="67">
        <v>703</v>
      </c>
      <c r="D383" s="67">
        <v>658</v>
      </c>
      <c r="E383" s="67">
        <v>924</v>
      </c>
      <c r="F383" s="67">
        <v>1728.45</v>
      </c>
      <c r="G383" s="67">
        <v>6143.75</v>
      </c>
      <c r="H383" s="67">
        <v>7077.5555555555557</v>
      </c>
      <c r="I383" s="67">
        <v>8178</v>
      </c>
      <c r="J383" s="67">
        <v>5543</v>
      </c>
      <c r="K383" s="67">
        <v>4700</v>
      </c>
      <c r="L383" s="67">
        <v>1160</v>
      </c>
      <c r="M383" s="67">
        <v>625</v>
      </c>
      <c r="N383" s="67">
        <v>1596</v>
      </c>
      <c r="O383" s="67">
        <v>1597</v>
      </c>
      <c r="P383" s="67">
        <v>2210</v>
      </c>
      <c r="Q383" s="67">
        <v>2710.95</v>
      </c>
      <c r="R383" s="67">
        <v>1728.95</v>
      </c>
      <c r="S383" s="67">
        <v>3801</v>
      </c>
      <c r="T383" s="67">
        <v>269</v>
      </c>
      <c r="U383" s="67">
        <v>3774.5</v>
      </c>
      <c r="V383" s="67">
        <v>969</v>
      </c>
      <c r="W383" s="67">
        <v>1140</v>
      </c>
      <c r="X383" s="67">
        <v>967</v>
      </c>
      <c r="Y383" s="67">
        <v>1074</v>
      </c>
      <c r="Z383" s="67">
        <v>1480</v>
      </c>
      <c r="AA383" s="67">
        <v>1570</v>
      </c>
      <c r="AB383" s="67">
        <v>1700</v>
      </c>
    </row>
    <row r="384" spans="1:28">
      <c r="A384" s="64">
        <v>41244</v>
      </c>
      <c r="B384" s="67">
        <v>918</v>
      </c>
      <c r="C384" s="67">
        <v>703</v>
      </c>
      <c r="D384" s="67">
        <v>658</v>
      </c>
      <c r="E384" s="67">
        <v>924</v>
      </c>
      <c r="F384" s="67">
        <v>1738</v>
      </c>
      <c r="G384" s="67">
        <v>6200</v>
      </c>
      <c r="H384" s="67">
        <v>7144.5</v>
      </c>
      <c r="I384" s="67">
        <v>8239</v>
      </c>
      <c r="J384" s="67">
        <v>5514</v>
      </c>
      <c r="K384" s="67">
        <v>4660</v>
      </c>
      <c r="L384" s="67">
        <v>1160</v>
      </c>
      <c r="M384" s="67">
        <v>625</v>
      </c>
      <c r="N384" s="67">
        <v>1573</v>
      </c>
      <c r="O384" s="67">
        <v>1601</v>
      </c>
      <c r="P384" s="67">
        <v>2210</v>
      </c>
      <c r="Q384" s="67">
        <v>2696</v>
      </c>
      <c r="R384" s="67">
        <v>1733</v>
      </c>
      <c r="S384" s="67">
        <v>3780</v>
      </c>
      <c r="T384" s="67">
        <v>269</v>
      </c>
      <c r="U384" s="67">
        <v>3804</v>
      </c>
      <c r="V384" s="67">
        <v>994</v>
      </c>
      <c r="W384" s="67">
        <v>1150</v>
      </c>
      <c r="X384" s="67">
        <v>967</v>
      </c>
      <c r="Y384" s="67">
        <v>1074</v>
      </c>
      <c r="Z384" s="67">
        <v>1480</v>
      </c>
      <c r="AA384" s="67">
        <v>1570</v>
      </c>
      <c r="AB384" s="67">
        <v>1700</v>
      </c>
    </row>
    <row r="385" spans="1:55">
      <c r="A385" s="64">
        <v>41259</v>
      </c>
      <c r="B385" s="67">
        <v>924</v>
      </c>
      <c r="C385" s="67">
        <v>703</v>
      </c>
      <c r="D385" s="67">
        <v>658</v>
      </c>
      <c r="E385" s="67">
        <v>924</v>
      </c>
      <c r="F385" s="67">
        <v>1725</v>
      </c>
      <c r="G385" s="67">
        <v>6494.5</v>
      </c>
      <c r="H385" s="67">
        <v>7333.5</v>
      </c>
      <c r="I385" s="67">
        <v>8316.5</v>
      </c>
      <c r="J385" s="67">
        <v>5523.5</v>
      </c>
      <c r="K385" s="67">
        <v>4840</v>
      </c>
      <c r="L385" s="67">
        <v>1160</v>
      </c>
      <c r="M385" s="67">
        <v>646</v>
      </c>
      <c r="N385" s="67">
        <v>1576</v>
      </c>
      <c r="O385" s="67">
        <v>1606</v>
      </c>
      <c r="P385" s="67">
        <v>2238</v>
      </c>
      <c r="Q385" s="67">
        <v>2696</v>
      </c>
      <c r="R385" s="67">
        <v>1733</v>
      </c>
      <c r="S385" s="67">
        <v>3820</v>
      </c>
      <c r="T385" s="67">
        <v>269</v>
      </c>
      <c r="U385" s="67">
        <v>3829</v>
      </c>
      <c r="V385" s="67">
        <v>1030</v>
      </c>
      <c r="W385" s="67">
        <v>1168.5</v>
      </c>
      <c r="X385" s="67">
        <v>1010</v>
      </c>
      <c r="Y385" s="67">
        <v>1094</v>
      </c>
      <c r="Z385" s="67">
        <v>1530</v>
      </c>
      <c r="AA385" s="67">
        <v>1625</v>
      </c>
      <c r="AB385" s="67">
        <v>1755</v>
      </c>
    </row>
    <row r="386" spans="1:55">
      <c r="A386" s="64">
        <v>41275</v>
      </c>
      <c r="B386" s="55">
        <v>924</v>
      </c>
      <c r="C386" s="55">
        <v>721</v>
      </c>
      <c r="D386" s="55">
        <v>658</v>
      </c>
      <c r="E386" s="55">
        <v>924</v>
      </c>
      <c r="F386" s="55">
        <v>1725</v>
      </c>
      <c r="G386" s="55">
        <v>6878.5</v>
      </c>
      <c r="H386" s="55">
        <v>7591.5</v>
      </c>
      <c r="I386" s="55">
        <v>8582.5</v>
      </c>
      <c r="J386" s="55">
        <v>5683.5</v>
      </c>
      <c r="K386" s="55">
        <v>5140</v>
      </c>
      <c r="L386" s="55">
        <v>1180</v>
      </c>
      <c r="M386" s="55">
        <v>666</v>
      </c>
      <c r="N386" s="55">
        <v>1693</v>
      </c>
      <c r="O386" s="55">
        <v>1617</v>
      </c>
      <c r="P386" s="55">
        <v>2238</v>
      </c>
      <c r="Q386" s="55">
        <v>2696</v>
      </c>
      <c r="R386" s="55">
        <v>1729</v>
      </c>
      <c r="S386" s="55">
        <v>3820</v>
      </c>
      <c r="T386" s="55">
        <v>268</v>
      </c>
      <c r="U386" s="55">
        <v>3829</v>
      </c>
      <c r="V386" s="55">
        <v>1030</v>
      </c>
      <c r="W386" s="55">
        <v>1215</v>
      </c>
      <c r="X386" s="55">
        <v>1105</v>
      </c>
      <c r="Y386" s="55">
        <v>1270</v>
      </c>
      <c r="Z386" s="55">
        <v>1545</v>
      </c>
      <c r="AA386" s="55">
        <v>1660</v>
      </c>
      <c r="AB386" s="55">
        <v>1790</v>
      </c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</row>
    <row r="387" spans="1:55">
      <c r="A387" s="64">
        <v>41290</v>
      </c>
      <c r="B387" s="56">
        <v>925.33333333333337</v>
      </c>
      <c r="C387" s="56">
        <v>719</v>
      </c>
      <c r="D387" s="56">
        <v>658</v>
      </c>
      <c r="E387" s="56">
        <v>924</v>
      </c>
      <c r="F387" s="56">
        <v>1725</v>
      </c>
      <c r="G387" s="56">
        <v>7308.333333333333</v>
      </c>
      <c r="H387" s="56">
        <v>7952.333333333333</v>
      </c>
      <c r="I387" s="56">
        <v>8881</v>
      </c>
      <c r="J387" s="56">
        <v>6044.666666666667</v>
      </c>
      <c r="K387" s="56">
        <v>5600</v>
      </c>
      <c r="L387" s="56">
        <v>1180</v>
      </c>
      <c r="M387" s="56">
        <v>671</v>
      </c>
      <c r="N387" s="56">
        <v>1723.3333333333333</v>
      </c>
      <c r="O387" s="56">
        <v>1624</v>
      </c>
      <c r="P387" s="56">
        <v>2238</v>
      </c>
      <c r="Q387" s="56">
        <v>2696</v>
      </c>
      <c r="R387" s="56">
        <v>1729.3333333333333</v>
      </c>
      <c r="S387" s="56">
        <v>3820</v>
      </c>
      <c r="T387" s="56">
        <v>269</v>
      </c>
      <c r="U387" s="56">
        <v>3829</v>
      </c>
      <c r="V387" s="56">
        <v>1053.3333333333333</v>
      </c>
      <c r="W387" s="56">
        <v>1196.6666666666667</v>
      </c>
      <c r="X387" s="56">
        <v>1356.6666666666667</v>
      </c>
      <c r="Y387" s="56">
        <v>1270</v>
      </c>
      <c r="Z387" s="56">
        <v>1580</v>
      </c>
      <c r="AA387" s="56">
        <v>1670</v>
      </c>
      <c r="AB387" s="56">
        <v>1800</v>
      </c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  <c r="BC387" s="56"/>
    </row>
    <row r="388" spans="1:55">
      <c r="A388" s="64">
        <v>41306</v>
      </c>
      <c r="B388" s="55">
        <v>927.5</v>
      </c>
      <c r="C388" s="55">
        <v>718</v>
      </c>
      <c r="D388" s="55">
        <v>658</v>
      </c>
      <c r="E388" s="55">
        <v>924</v>
      </c>
      <c r="F388" s="55">
        <v>1725</v>
      </c>
      <c r="G388" s="55">
        <v>7517.5</v>
      </c>
      <c r="H388" s="55">
        <v>8300</v>
      </c>
      <c r="I388" s="55">
        <v>9114.5</v>
      </c>
      <c r="J388" s="55">
        <v>6175</v>
      </c>
      <c r="K388" s="55">
        <v>5916.5</v>
      </c>
      <c r="L388" s="55">
        <v>1200</v>
      </c>
      <c r="M388" s="55">
        <v>670.5</v>
      </c>
      <c r="N388" s="55">
        <v>1735.5</v>
      </c>
      <c r="O388" s="55">
        <v>1630.5</v>
      </c>
      <c r="P388" s="55">
        <v>2238</v>
      </c>
      <c r="Q388" s="55">
        <v>2696</v>
      </c>
      <c r="R388" s="55">
        <v>1730</v>
      </c>
      <c r="S388" s="55">
        <v>3820</v>
      </c>
      <c r="T388" s="55">
        <v>269</v>
      </c>
      <c r="U388" s="55">
        <v>3829</v>
      </c>
      <c r="V388" s="55">
        <v>1040</v>
      </c>
      <c r="W388" s="55">
        <v>1190</v>
      </c>
      <c r="X388" s="55">
        <v>1450</v>
      </c>
      <c r="Y388" s="55">
        <v>1270</v>
      </c>
      <c r="Z388" s="55">
        <v>1580</v>
      </c>
      <c r="AA388" s="55">
        <v>1670</v>
      </c>
      <c r="AB388" s="55">
        <v>1800</v>
      </c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</row>
    <row r="389" spans="1:55">
      <c r="A389" s="64">
        <v>41321</v>
      </c>
      <c r="B389" s="55">
        <v>932</v>
      </c>
      <c r="C389" s="55">
        <v>718</v>
      </c>
      <c r="D389" s="55">
        <v>734</v>
      </c>
      <c r="E389" s="55">
        <v>924</v>
      </c>
      <c r="F389" s="55">
        <v>1725</v>
      </c>
      <c r="G389" s="55">
        <v>7662</v>
      </c>
      <c r="H389" s="55">
        <v>8529</v>
      </c>
      <c r="I389" s="55">
        <v>9392.5</v>
      </c>
      <c r="J389" s="55">
        <v>6240</v>
      </c>
      <c r="K389" s="55">
        <v>5933</v>
      </c>
      <c r="L389" s="55">
        <v>1200</v>
      </c>
      <c r="M389" s="55">
        <v>775</v>
      </c>
      <c r="N389" s="55">
        <v>1759.5</v>
      </c>
      <c r="O389" s="55">
        <v>1645</v>
      </c>
      <c r="P389" s="55">
        <v>2238</v>
      </c>
      <c r="Q389" s="55">
        <v>2696</v>
      </c>
      <c r="R389" s="55">
        <v>1730</v>
      </c>
      <c r="S389" s="55">
        <v>3820</v>
      </c>
      <c r="T389" s="55">
        <v>272</v>
      </c>
      <c r="U389" s="55">
        <v>3849</v>
      </c>
      <c r="V389" s="55">
        <v>1020</v>
      </c>
      <c r="W389" s="55">
        <v>1150</v>
      </c>
      <c r="X389" s="55">
        <v>1450</v>
      </c>
      <c r="Y389" s="55">
        <v>1250</v>
      </c>
      <c r="Z389" s="55">
        <v>1580</v>
      </c>
      <c r="AA389" s="55">
        <v>1670</v>
      </c>
      <c r="AB389" s="55">
        <v>1800</v>
      </c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</row>
    <row r="390" spans="1:55">
      <c r="A390" s="64">
        <v>41334</v>
      </c>
      <c r="B390" s="55">
        <v>1073.5</v>
      </c>
      <c r="C390" s="55">
        <v>707</v>
      </c>
      <c r="D390" s="55">
        <v>817</v>
      </c>
      <c r="E390" s="55">
        <v>924</v>
      </c>
      <c r="F390" s="55">
        <v>1738</v>
      </c>
      <c r="G390" s="55">
        <v>7757</v>
      </c>
      <c r="H390" s="55">
        <v>8493</v>
      </c>
      <c r="I390" s="55">
        <v>9507</v>
      </c>
      <c r="J390" s="55">
        <v>6425</v>
      </c>
      <c r="K390" s="55">
        <v>5883</v>
      </c>
      <c r="L390" s="55">
        <v>1200</v>
      </c>
      <c r="M390" s="55">
        <v>803</v>
      </c>
      <c r="N390" s="55">
        <v>1768.5</v>
      </c>
      <c r="O390" s="55">
        <v>1646</v>
      </c>
      <c r="P390" s="55">
        <v>2238</v>
      </c>
      <c r="Q390" s="55">
        <v>2736</v>
      </c>
      <c r="R390" s="55">
        <v>1727.5</v>
      </c>
      <c r="S390" s="55">
        <v>3820</v>
      </c>
      <c r="T390" s="55">
        <v>272</v>
      </c>
      <c r="U390" s="55">
        <v>3869</v>
      </c>
      <c r="V390" s="55">
        <v>1040</v>
      </c>
      <c r="W390" s="55">
        <v>1113</v>
      </c>
      <c r="X390" s="55">
        <v>1384</v>
      </c>
      <c r="Y390" s="55">
        <v>1250</v>
      </c>
      <c r="Z390" s="55">
        <v>1580</v>
      </c>
      <c r="AA390" s="55">
        <v>1670</v>
      </c>
      <c r="AB390" s="55">
        <v>1800</v>
      </c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</row>
    <row r="391" spans="1:55">
      <c r="A391" s="64">
        <v>41349</v>
      </c>
      <c r="B391" s="55">
        <v>1077</v>
      </c>
      <c r="C391" s="55">
        <v>713</v>
      </c>
      <c r="D391" s="55">
        <v>817</v>
      </c>
      <c r="E391" s="55">
        <v>924</v>
      </c>
      <c r="F391" s="55">
        <v>1738</v>
      </c>
      <c r="G391" s="55">
        <v>7736</v>
      </c>
      <c r="H391" s="55">
        <v>8493</v>
      </c>
      <c r="I391" s="55">
        <v>9557</v>
      </c>
      <c r="J391" s="55">
        <v>6483.5</v>
      </c>
      <c r="K391" s="55">
        <v>5900</v>
      </c>
      <c r="L391" s="55">
        <v>1216.5</v>
      </c>
      <c r="M391" s="55">
        <v>798</v>
      </c>
      <c r="N391" s="55">
        <v>1754</v>
      </c>
      <c r="O391" s="55">
        <v>1646</v>
      </c>
      <c r="P391" s="55">
        <v>2238</v>
      </c>
      <c r="Q391" s="55">
        <v>2736</v>
      </c>
      <c r="R391" s="55">
        <v>1720</v>
      </c>
      <c r="S391" s="55">
        <v>3820</v>
      </c>
      <c r="T391" s="55">
        <v>272</v>
      </c>
      <c r="U391" s="55">
        <v>3769</v>
      </c>
      <c r="V391" s="55">
        <v>1060</v>
      </c>
      <c r="W391" s="55">
        <v>1122</v>
      </c>
      <c r="X391" s="55">
        <v>1378</v>
      </c>
      <c r="Y391" s="55">
        <v>1250</v>
      </c>
      <c r="Z391" s="55">
        <v>1580</v>
      </c>
      <c r="AA391" s="55">
        <v>1670</v>
      </c>
      <c r="AB391" s="55">
        <v>1800</v>
      </c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</row>
    <row r="392" spans="1:55">
      <c r="A392" s="64">
        <v>41365</v>
      </c>
      <c r="B392" s="55">
        <v>1077</v>
      </c>
      <c r="C392" s="55">
        <v>718.5</v>
      </c>
      <c r="D392" s="55">
        <v>817</v>
      </c>
      <c r="E392" s="55">
        <v>929</v>
      </c>
      <c r="F392" s="55">
        <v>1738</v>
      </c>
      <c r="G392" s="55">
        <v>8114.5</v>
      </c>
      <c r="H392" s="55">
        <v>8969</v>
      </c>
      <c r="I392" s="55">
        <v>10440.5</v>
      </c>
      <c r="J392" s="55">
        <v>6508.5</v>
      </c>
      <c r="K392" s="55">
        <v>6400</v>
      </c>
      <c r="L392" s="55">
        <v>1200</v>
      </c>
      <c r="M392" s="55">
        <v>783</v>
      </c>
      <c r="N392" s="55">
        <v>1739.5</v>
      </c>
      <c r="O392" s="55">
        <v>1634.5</v>
      </c>
      <c r="P392" s="55">
        <v>2221</v>
      </c>
      <c r="Q392" s="55">
        <v>2734</v>
      </c>
      <c r="R392" s="55">
        <v>1715</v>
      </c>
      <c r="S392" s="55">
        <v>3850</v>
      </c>
      <c r="T392" s="55">
        <v>274</v>
      </c>
      <c r="U392" s="55">
        <v>3708.5</v>
      </c>
      <c r="V392" s="55">
        <v>1050</v>
      </c>
      <c r="W392" s="55">
        <v>1169</v>
      </c>
      <c r="X392" s="55">
        <v>1400</v>
      </c>
      <c r="Y392" s="55">
        <v>1386.5</v>
      </c>
      <c r="Z392" s="55">
        <v>1580</v>
      </c>
      <c r="AA392" s="55">
        <v>1670</v>
      </c>
      <c r="AB392" s="55">
        <v>1800</v>
      </c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</row>
    <row r="393" spans="1:55">
      <c r="A393" s="64">
        <v>41380</v>
      </c>
      <c r="B393" s="55">
        <v>1074.5</v>
      </c>
      <c r="C393" s="55">
        <v>711.25</v>
      </c>
      <c r="D393" s="55">
        <v>822.5</v>
      </c>
      <c r="E393" s="55">
        <v>915</v>
      </c>
      <c r="F393" s="55">
        <v>1672</v>
      </c>
      <c r="G393" s="55">
        <v>8088</v>
      </c>
      <c r="H393" s="55">
        <v>8885.5</v>
      </c>
      <c r="I393" s="55">
        <v>10375</v>
      </c>
      <c r="J393" s="55">
        <v>6645</v>
      </c>
      <c r="K393" s="55">
        <v>6233</v>
      </c>
      <c r="L393" s="55">
        <v>1300</v>
      </c>
      <c r="M393" s="55">
        <v>766</v>
      </c>
      <c r="N393" s="55">
        <v>1713.5</v>
      </c>
      <c r="O393" s="55">
        <v>1639</v>
      </c>
      <c r="P393" s="55">
        <v>2144</v>
      </c>
      <c r="Q393" s="55">
        <v>2794</v>
      </c>
      <c r="R393" s="55">
        <v>1683</v>
      </c>
      <c r="S393" s="55">
        <v>3900.5</v>
      </c>
      <c r="T393" s="55">
        <v>281.5</v>
      </c>
      <c r="U393" s="55">
        <v>3749</v>
      </c>
      <c r="V393" s="55">
        <v>1030</v>
      </c>
      <c r="W393" s="55">
        <v>1233</v>
      </c>
      <c r="X393" s="55">
        <v>1464</v>
      </c>
      <c r="Y393" s="55">
        <v>1470</v>
      </c>
      <c r="Z393" s="55">
        <v>1580</v>
      </c>
      <c r="AA393" s="55">
        <v>1670</v>
      </c>
      <c r="AB393" s="55">
        <v>1800</v>
      </c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</row>
    <row r="394" spans="1:55">
      <c r="A394" s="64">
        <v>41395</v>
      </c>
      <c r="B394" s="55">
        <v>1087</v>
      </c>
      <c r="C394" s="55">
        <v>715</v>
      </c>
      <c r="D394" s="55">
        <v>825</v>
      </c>
      <c r="E394" s="55">
        <v>911.5</v>
      </c>
      <c r="F394" s="55">
        <v>1650</v>
      </c>
      <c r="G394" s="55">
        <v>8087</v>
      </c>
      <c r="H394" s="55">
        <v>8857</v>
      </c>
      <c r="I394" s="55">
        <v>10286</v>
      </c>
      <c r="J394" s="55">
        <v>6700</v>
      </c>
      <c r="K394" s="55">
        <v>6233</v>
      </c>
      <c r="L394" s="55">
        <v>1233.5</v>
      </c>
      <c r="M394" s="55">
        <v>786</v>
      </c>
      <c r="N394" s="55">
        <v>1729</v>
      </c>
      <c r="O394" s="55">
        <v>1647.5</v>
      </c>
      <c r="P394" s="55">
        <v>2125</v>
      </c>
      <c r="Q394" s="55">
        <v>2765</v>
      </c>
      <c r="R394" s="55">
        <v>1661</v>
      </c>
      <c r="S394" s="55">
        <v>4031.5</v>
      </c>
      <c r="T394" s="55">
        <v>283</v>
      </c>
      <c r="U394" s="55">
        <v>3585</v>
      </c>
      <c r="V394" s="55">
        <v>1040</v>
      </c>
      <c r="W394" s="55">
        <v>1197.5</v>
      </c>
      <c r="X394" s="55">
        <v>1440</v>
      </c>
      <c r="Y394" s="55">
        <v>1450</v>
      </c>
      <c r="Z394" s="55">
        <v>1580</v>
      </c>
      <c r="AA394" s="55">
        <v>1670</v>
      </c>
      <c r="AB394" s="55">
        <v>1800</v>
      </c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</row>
    <row r="395" spans="1:55">
      <c r="A395" s="64">
        <v>41410</v>
      </c>
      <c r="B395" s="56">
        <v>1102</v>
      </c>
      <c r="C395" s="56">
        <v>722</v>
      </c>
      <c r="D395" s="56">
        <v>825</v>
      </c>
      <c r="E395" s="56">
        <v>914.33333333333337</v>
      </c>
      <c r="F395" s="56">
        <v>1650</v>
      </c>
      <c r="G395" s="56">
        <v>8209.3333333333339</v>
      </c>
      <c r="H395" s="56">
        <v>8928.3333333333339</v>
      </c>
      <c r="I395" s="56">
        <v>10309.666666666666</v>
      </c>
      <c r="J395" s="56">
        <v>6913.666666666667</v>
      </c>
      <c r="K395" s="56">
        <v>6300</v>
      </c>
      <c r="L395" s="56">
        <v>1133.3333333333333</v>
      </c>
      <c r="M395" s="56">
        <v>788</v>
      </c>
      <c r="N395" s="56">
        <v>1734</v>
      </c>
      <c r="O395" s="56">
        <v>1640</v>
      </c>
      <c r="P395" s="56">
        <v>2213</v>
      </c>
      <c r="Q395" s="56">
        <v>2753</v>
      </c>
      <c r="R395" s="56">
        <v>1664.6666666666667</v>
      </c>
      <c r="S395" s="56">
        <v>4038.6666666666665</v>
      </c>
      <c r="T395" s="56">
        <v>282</v>
      </c>
      <c r="U395" s="56">
        <v>3523.6666666666665</v>
      </c>
      <c r="V395" s="56">
        <v>1006.6666666666666</v>
      </c>
      <c r="W395" s="56">
        <v>1198</v>
      </c>
      <c r="X395" s="56">
        <v>1430</v>
      </c>
      <c r="Y395" s="56">
        <v>1468</v>
      </c>
      <c r="Z395" s="56">
        <v>1580</v>
      </c>
      <c r="AA395" s="56">
        <v>1670</v>
      </c>
      <c r="AB395" s="56">
        <v>1800</v>
      </c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</row>
    <row r="396" spans="1:55">
      <c r="A396" s="64">
        <v>41426</v>
      </c>
      <c r="B396" s="55">
        <v>1072</v>
      </c>
      <c r="C396" s="55">
        <v>724</v>
      </c>
      <c r="D396" s="55">
        <v>821.5</v>
      </c>
      <c r="E396" s="55">
        <v>927</v>
      </c>
      <c r="F396" s="55">
        <v>1650</v>
      </c>
      <c r="G396" s="55">
        <v>8136</v>
      </c>
      <c r="H396" s="55">
        <v>8914</v>
      </c>
      <c r="I396" s="55">
        <v>10286</v>
      </c>
      <c r="J396" s="55">
        <v>6800</v>
      </c>
      <c r="K396" s="55">
        <v>6133</v>
      </c>
      <c r="L396" s="55">
        <v>867</v>
      </c>
      <c r="M396" s="55">
        <v>721.5</v>
      </c>
      <c r="N396" s="55">
        <v>1660.5</v>
      </c>
      <c r="O396" s="55">
        <v>1569</v>
      </c>
      <c r="P396" s="55">
        <v>2264</v>
      </c>
      <c r="Q396" s="55">
        <v>2750.5</v>
      </c>
      <c r="R396" s="55">
        <v>1672</v>
      </c>
      <c r="S396" s="55">
        <v>4079</v>
      </c>
      <c r="T396" s="55">
        <v>283.5</v>
      </c>
      <c r="U396" s="55">
        <v>3527</v>
      </c>
      <c r="V396" s="55">
        <v>990</v>
      </c>
      <c r="W396" s="55">
        <v>1258</v>
      </c>
      <c r="X396" s="55">
        <v>1470</v>
      </c>
      <c r="Y396" s="55">
        <v>1448</v>
      </c>
      <c r="Z396" s="55">
        <v>1530</v>
      </c>
      <c r="AA396" s="55">
        <v>1620</v>
      </c>
      <c r="AB396" s="55">
        <v>1750</v>
      </c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</row>
    <row r="397" spans="1:55">
      <c r="A397" s="64">
        <v>41441</v>
      </c>
      <c r="B397" s="55">
        <v>1072</v>
      </c>
      <c r="C397" s="55">
        <v>724</v>
      </c>
      <c r="D397" s="55">
        <v>818</v>
      </c>
      <c r="E397" s="55">
        <v>927</v>
      </c>
      <c r="F397" s="55">
        <v>1650</v>
      </c>
      <c r="G397" s="55">
        <v>8114.5</v>
      </c>
      <c r="H397" s="55">
        <v>8914</v>
      </c>
      <c r="I397" s="55">
        <v>10286</v>
      </c>
      <c r="J397" s="55">
        <v>6713.5</v>
      </c>
      <c r="K397" s="55">
        <v>6133</v>
      </c>
      <c r="L397" s="55">
        <v>900</v>
      </c>
      <c r="M397" s="55">
        <v>694</v>
      </c>
      <c r="N397" s="55">
        <v>1627</v>
      </c>
      <c r="O397" s="55">
        <v>1562</v>
      </c>
      <c r="P397" s="55">
        <v>2256</v>
      </c>
      <c r="Q397" s="55">
        <v>2753</v>
      </c>
      <c r="R397" s="55">
        <v>1672</v>
      </c>
      <c r="S397" s="55">
        <v>4079</v>
      </c>
      <c r="T397" s="55">
        <v>280</v>
      </c>
      <c r="U397" s="55">
        <v>3497</v>
      </c>
      <c r="V397" s="55">
        <v>980</v>
      </c>
      <c r="W397" s="55">
        <v>1475</v>
      </c>
      <c r="X397" s="55">
        <v>1600</v>
      </c>
      <c r="Y397" s="55">
        <v>1448</v>
      </c>
      <c r="Z397" s="55">
        <v>1530</v>
      </c>
      <c r="AA397" s="55">
        <v>1620</v>
      </c>
      <c r="AB397" s="55">
        <v>1750</v>
      </c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</row>
    <row r="398" spans="1:55">
      <c r="A398" s="64">
        <v>41456</v>
      </c>
      <c r="B398" s="55">
        <v>1069.5</v>
      </c>
      <c r="C398" s="55">
        <v>724</v>
      </c>
      <c r="D398" s="55">
        <v>818</v>
      </c>
      <c r="E398" s="55">
        <v>927</v>
      </c>
      <c r="F398" s="55">
        <v>1664.5</v>
      </c>
      <c r="G398" s="55">
        <v>8093</v>
      </c>
      <c r="H398" s="55">
        <v>8950</v>
      </c>
      <c r="I398" s="55">
        <v>10286</v>
      </c>
      <c r="J398" s="55">
        <v>6620</v>
      </c>
      <c r="K398" s="55">
        <v>6150</v>
      </c>
      <c r="L398" s="55">
        <v>900</v>
      </c>
      <c r="M398" s="55">
        <v>692</v>
      </c>
      <c r="N398" s="55">
        <v>1617</v>
      </c>
      <c r="O398" s="55">
        <v>1545</v>
      </c>
      <c r="P398" s="55">
        <v>2231</v>
      </c>
      <c r="Q398" s="55">
        <v>2747.5</v>
      </c>
      <c r="R398" s="55">
        <v>1656</v>
      </c>
      <c r="S398" s="55">
        <v>4079</v>
      </c>
      <c r="T398" s="55">
        <v>280</v>
      </c>
      <c r="U398" s="55">
        <v>3438.5</v>
      </c>
      <c r="V398" s="55">
        <v>990</v>
      </c>
      <c r="W398" s="55">
        <v>1644</v>
      </c>
      <c r="X398" s="55">
        <v>1790</v>
      </c>
      <c r="Y398" s="55">
        <v>1428</v>
      </c>
      <c r="Z398" s="55">
        <v>1530</v>
      </c>
      <c r="AA398" s="55">
        <v>1620</v>
      </c>
      <c r="AB398" s="55">
        <v>1750</v>
      </c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</row>
    <row r="399" spans="1:55">
      <c r="A399" s="64">
        <v>41471</v>
      </c>
      <c r="B399" s="56">
        <v>1067</v>
      </c>
      <c r="C399" s="56">
        <v>724</v>
      </c>
      <c r="D399" s="56">
        <v>818</v>
      </c>
      <c r="E399" s="56">
        <v>927</v>
      </c>
      <c r="F399" s="56">
        <v>1693</v>
      </c>
      <c r="G399" s="56">
        <v>7774</v>
      </c>
      <c r="H399" s="56">
        <v>8695</v>
      </c>
      <c r="I399" s="56">
        <v>10095</v>
      </c>
      <c r="J399" s="56">
        <v>6420</v>
      </c>
      <c r="K399" s="56">
        <v>5988.666666666667</v>
      </c>
      <c r="L399" s="56">
        <v>867</v>
      </c>
      <c r="M399" s="56">
        <v>692</v>
      </c>
      <c r="N399" s="56">
        <v>1617</v>
      </c>
      <c r="O399" s="56">
        <v>1528</v>
      </c>
      <c r="P399" s="56">
        <v>2231</v>
      </c>
      <c r="Q399" s="56">
        <v>2751.3333333333335</v>
      </c>
      <c r="R399" s="56">
        <v>1656</v>
      </c>
      <c r="S399" s="56">
        <v>4074</v>
      </c>
      <c r="T399" s="56">
        <v>279.33333333333331</v>
      </c>
      <c r="U399" s="56">
        <v>3390</v>
      </c>
      <c r="V399" s="56">
        <v>990</v>
      </c>
      <c r="W399" s="56">
        <v>1703.3333333333333</v>
      </c>
      <c r="X399" s="56">
        <v>1523.3333333333333</v>
      </c>
      <c r="Y399" s="56">
        <v>1415.3333333333333</v>
      </c>
      <c r="Z399" s="56">
        <v>1530</v>
      </c>
      <c r="AA399" s="56">
        <v>1620</v>
      </c>
      <c r="AB399" s="56">
        <v>1750</v>
      </c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  <c r="AZ399" s="56"/>
      <c r="BA399" s="56"/>
      <c r="BB399" s="56"/>
      <c r="BC399" s="56"/>
    </row>
    <row r="400" spans="1:55">
      <c r="A400" s="64">
        <v>41487</v>
      </c>
      <c r="B400" s="55">
        <v>1067</v>
      </c>
      <c r="C400" s="55">
        <v>724</v>
      </c>
      <c r="D400" s="55">
        <v>818</v>
      </c>
      <c r="E400" s="55">
        <v>927</v>
      </c>
      <c r="F400" s="55">
        <v>1735.5</v>
      </c>
      <c r="G400" s="55">
        <v>7469</v>
      </c>
      <c r="H400" s="55">
        <v>8343</v>
      </c>
      <c r="I400" s="55">
        <v>10000</v>
      </c>
      <c r="J400" s="55">
        <v>6130</v>
      </c>
      <c r="K400" s="55">
        <v>5916.5</v>
      </c>
      <c r="L400" s="55">
        <v>900</v>
      </c>
      <c r="M400" s="55">
        <v>692</v>
      </c>
      <c r="N400" s="55">
        <v>1617</v>
      </c>
      <c r="O400" s="55">
        <v>1508</v>
      </c>
      <c r="P400" s="55">
        <v>2231</v>
      </c>
      <c r="Q400" s="55">
        <v>2792</v>
      </c>
      <c r="R400" s="55">
        <v>1656</v>
      </c>
      <c r="S400" s="55">
        <v>4064</v>
      </c>
      <c r="T400" s="55">
        <v>279</v>
      </c>
      <c r="U400" s="55">
        <v>3410</v>
      </c>
      <c r="V400" s="55">
        <v>940</v>
      </c>
      <c r="W400" s="55">
        <v>1583.5</v>
      </c>
      <c r="X400" s="55">
        <v>1260</v>
      </c>
      <c r="Y400" s="55">
        <v>1358</v>
      </c>
      <c r="Z400" s="55">
        <v>1530</v>
      </c>
      <c r="AA400" s="55">
        <v>1620</v>
      </c>
      <c r="AB400" s="55">
        <v>1750</v>
      </c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</row>
    <row r="401" spans="1:55">
      <c r="A401" s="64">
        <v>41502</v>
      </c>
      <c r="B401" s="55">
        <v>1065</v>
      </c>
      <c r="C401" s="55">
        <v>733</v>
      </c>
      <c r="D401" s="55">
        <v>822</v>
      </c>
      <c r="E401" s="55">
        <v>926</v>
      </c>
      <c r="F401" s="55">
        <v>1828.5</v>
      </c>
      <c r="G401" s="55">
        <v>7619.5</v>
      </c>
      <c r="H401" s="55">
        <v>8546</v>
      </c>
      <c r="I401" s="55">
        <v>10071</v>
      </c>
      <c r="J401" s="55">
        <v>6230</v>
      </c>
      <c r="K401" s="55">
        <v>6025</v>
      </c>
      <c r="L401" s="55">
        <v>925</v>
      </c>
      <c r="M401" s="55">
        <v>745</v>
      </c>
      <c r="N401" s="55">
        <v>1704.5</v>
      </c>
      <c r="O401" s="55">
        <v>1615</v>
      </c>
      <c r="P401" s="55">
        <v>2206</v>
      </c>
      <c r="Q401" s="55">
        <v>2829</v>
      </c>
      <c r="R401" s="55">
        <v>1656</v>
      </c>
      <c r="S401" s="55">
        <v>4131</v>
      </c>
      <c r="T401" s="55">
        <v>283</v>
      </c>
      <c r="U401" s="55">
        <v>3500</v>
      </c>
      <c r="V401" s="55">
        <v>855</v>
      </c>
      <c r="W401" s="55">
        <v>1325</v>
      </c>
      <c r="X401" s="55">
        <v>1033</v>
      </c>
      <c r="Y401" s="55">
        <v>1289</v>
      </c>
      <c r="Z401" s="55">
        <v>1530</v>
      </c>
      <c r="AA401" s="55">
        <v>1620</v>
      </c>
      <c r="AB401" s="55">
        <v>1750</v>
      </c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</row>
    <row r="402" spans="1:55">
      <c r="A402" s="64">
        <v>41518</v>
      </c>
      <c r="B402" s="55">
        <v>1065</v>
      </c>
      <c r="C402" s="55">
        <v>733</v>
      </c>
      <c r="D402" s="55">
        <v>822</v>
      </c>
      <c r="E402" s="55">
        <v>927</v>
      </c>
      <c r="F402" s="55">
        <v>1903</v>
      </c>
      <c r="G402" s="55">
        <v>7529</v>
      </c>
      <c r="H402" s="55">
        <v>8506.5</v>
      </c>
      <c r="I402" s="55">
        <v>10000</v>
      </c>
      <c r="J402" s="55">
        <v>6330</v>
      </c>
      <c r="K402" s="55">
        <v>6087.5</v>
      </c>
      <c r="L402" s="55">
        <v>925</v>
      </c>
      <c r="M402" s="55">
        <v>731</v>
      </c>
      <c r="N402" s="55">
        <v>1697</v>
      </c>
      <c r="O402" s="55">
        <v>1633</v>
      </c>
      <c r="P402" s="55">
        <v>2206</v>
      </c>
      <c r="Q402" s="55">
        <v>2829</v>
      </c>
      <c r="R402" s="55">
        <v>1656</v>
      </c>
      <c r="S402" s="55">
        <v>4217</v>
      </c>
      <c r="T402" s="55">
        <v>303</v>
      </c>
      <c r="U402" s="55">
        <v>3500</v>
      </c>
      <c r="V402" s="55">
        <v>855</v>
      </c>
      <c r="W402" s="55">
        <v>1190</v>
      </c>
      <c r="X402" s="55">
        <v>1022</v>
      </c>
      <c r="Y402" s="55">
        <v>1289</v>
      </c>
      <c r="Z402" s="55">
        <v>1530</v>
      </c>
      <c r="AA402" s="55">
        <v>1620</v>
      </c>
      <c r="AB402" s="55">
        <v>1750</v>
      </c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</row>
    <row r="403" spans="1:55">
      <c r="A403" s="64">
        <v>41533</v>
      </c>
      <c r="B403" s="55">
        <v>1057</v>
      </c>
      <c r="C403" s="55">
        <v>731.5</v>
      </c>
      <c r="D403" s="55">
        <v>827.5</v>
      </c>
      <c r="E403" s="55">
        <v>928</v>
      </c>
      <c r="F403" s="55">
        <v>2070</v>
      </c>
      <c r="G403" s="55">
        <v>7085.5</v>
      </c>
      <c r="H403" s="55">
        <v>7996.5</v>
      </c>
      <c r="I403" s="55">
        <v>9557.5</v>
      </c>
      <c r="J403" s="55">
        <v>5810</v>
      </c>
      <c r="K403" s="55">
        <v>5862.5</v>
      </c>
      <c r="L403" s="55">
        <v>1000</v>
      </c>
      <c r="M403" s="55">
        <v>753.5</v>
      </c>
      <c r="N403" s="55">
        <v>1734</v>
      </c>
      <c r="O403" s="55">
        <v>1685</v>
      </c>
      <c r="P403" s="55">
        <v>2219.5</v>
      </c>
      <c r="Q403" s="55">
        <v>2956.5</v>
      </c>
      <c r="R403" s="55">
        <v>1656</v>
      </c>
      <c r="S403" s="55">
        <v>4216</v>
      </c>
      <c r="T403" s="55">
        <v>331</v>
      </c>
      <c r="U403" s="55">
        <v>3460</v>
      </c>
      <c r="V403" s="55">
        <v>757.5</v>
      </c>
      <c r="W403" s="55">
        <v>1037.5</v>
      </c>
      <c r="X403" s="55">
        <v>947.5</v>
      </c>
      <c r="Y403" s="55">
        <v>1205</v>
      </c>
      <c r="Z403" s="55">
        <v>1540</v>
      </c>
      <c r="AA403" s="55">
        <v>1630</v>
      </c>
      <c r="AB403" s="55">
        <v>1760</v>
      </c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</row>
    <row r="404" spans="1:55">
      <c r="A404" s="64">
        <v>41548</v>
      </c>
      <c r="B404" s="55">
        <v>1059</v>
      </c>
      <c r="C404" s="55">
        <v>726</v>
      </c>
      <c r="D404" s="55">
        <v>836</v>
      </c>
      <c r="E404" s="55">
        <v>928</v>
      </c>
      <c r="F404" s="55">
        <v>2327.5</v>
      </c>
      <c r="G404" s="55">
        <v>6887</v>
      </c>
      <c r="H404" s="55">
        <v>7825.5</v>
      </c>
      <c r="I404" s="55">
        <v>9534.5</v>
      </c>
      <c r="J404" s="55">
        <v>5995</v>
      </c>
      <c r="K404" s="55">
        <v>5687.5</v>
      </c>
      <c r="L404" s="55">
        <v>1075</v>
      </c>
      <c r="M404" s="55">
        <v>752.5</v>
      </c>
      <c r="N404" s="55">
        <v>1755</v>
      </c>
      <c r="O404" s="55">
        <v>1701</v>
      </c>
      <c r="P404" s="55">
        <v>2238.5</v>
      </c>
      <c r="Q404" s="55">
        <v>3064</v>
      </c>
      <c r="R404" s="55">
        <v>1656</v>
      </c>
      <c r="S404" s="55">
        <v>4260</v>
      </c>
      <c r="T404" s="55">
        <v>330</v>
      </c>
      <c r="U404" s="55">
        <v>3520</v>
      </c>
      <c r="V404" s="55">
        <v>675</v>
      </c>
      <c r="W404" s="55">
        <v>890</v>
      </c>
      <c r="X404" s="55">
        <v>820</v>
      </c>
      <c r="Y404" s="55">
        <v>1175</v>
      </c>
      <c r="Z404" s="55">
        <v>1530</v>
      </c>
      <c r="AA404" s="55">
        <v>1620</v>
      </c>
      <c r="AB404" s="55">
        <v>1750</v>
      </c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</row>
    <row r="405" spans="1:55">
      <c r="A405" s="64">
        <v>41563</v>
      </c>
      <c r="B405" s="56">
        <v>1080</v>
      </c>
      <c r="C405" s="56">
        <v>745</v>
      </c>
      <c r="D405" s="56">
        <v>839</v>
      </c>
      <c r="E405" s="56">
        <v>928</v>
      </c>
      <c r="F405" s="56">
        <v>2272.3333333333335</v>
      </c>
      <c r="G405" s="56">
        <v>6746.666666666667</v>
      </c>
      <c r="H405" s="56">
        <v>7743.333333333333</v>
      </c>
      <c r="I405" s="56">
        <v>9401</v>
      </c>
      <c r="J405" s="56">
        <v>6046.333333333333</v>
      </c>
      <c r="K405" s="56">
        <v>5283.333333333333</v>
      </c>
      <c r="L405" s="56">
        <v>1239</v>
      </c>
      <c r="M405" s="56">
        <v>789</v>
      </c>
      <c r="N405" s="56">
        <v>1839.3333333333333</v>
      </c>
      <c r="O405" s="56">
        <v>1779.3333333333333</v>
      </c>
      <c r="P405" s="56">
        <v>2244</v>
      </c>
      <c r="Q405" s="56">
        <v>3114</v>
      </c>
      <c r="R405" s="56">
        <v>1659.6666666666667</v>
      </c>
      <c r="S405" s="56">
        <v>4282</v>
      </c>
      <c r="T405" s="56">
        <v>351.33333333333331</v>
      </c>
      <c r="U405" s="56">
        <v>3536.6666666666665</v>
      </c>
      <c r="V405" s="56">
        <v>664.66666666666663</v>
      </c>
      <c r="W405" s="56">
        <v>920</v>
      </c>
      <c r="X405" s="56">
        <v>863.33333333333337</v>
      </c>
      <c r="Y405" s="56">
        <v>1236.6666666666667</v>
      </c>
      <c r="Z405" s="56">
        <v>1530</v>
      </c>
      <c r="AA405" s="56">
        <v>1620</v>
      </c>
      <c r="AB405" s="56">
        <v>1750</v>
      </c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  <c r="AZ405" s="56"/>
      <c r="BA405" s="56"/>
      <c r="BB405" s="56"/>
      <c r="BC405" s="56"/>
    </row>
    <row r="406" spans="1:55">
      <c r="A406" s="64">
        <v>41579</v>
      </c>
      <c r="B406" s="55">
        <v>1082.5</v>
      </c>
      <c r="C406" s="55">
        <v>745</v>
      </c>
      <c r="D406" s="55">
        <v>840</v>
      </c>
      <c r="E406" s="55">
        <v>930</v>
      </c>
      <c r="F406" s="55">
        <v>2262.5</v>
      </c>
      <c r="G406" s="55">
        <v>6757.5</v>
      </c>
      <c r="H406" s="55">
        <v>7760</v>
      </c>
      <c r="I406" s="55">
        <v>9132.5</v>
      </c>
      <c r="J406" s="55">
        <v>5710</v>
      </c>
      <c r="K406" s="55">
        <v>5100</v>
      </c>
      <c r="L406" s="55">
        <v>1400</v>
      </c>
      <c r="M406" s="55">
        <v>860</v>
      </c>
      <c r="N406" s="55">
        <v>2010</v>
      </c>
      <c r="O406" s="55">
        <v>1990</v>
      </c>
      <c r="P406" s="55">
        <v>2245</v>
      </c>
      <c r="Q406" s="55">
        <v>3115</v>
      </c>
      <c r="R406" s="55">
        <v>1667.5</v>
      </c>
      <c r="S406" s="55">
        <v>4395</v>
      </c>
      <c r="T406" s="55">
        <v>377.5</v>
      </c>
      <c r="U406" s="55">
        <v>3570</v>
      </c>
      <c r="V406" s="55">
        <v>742.5</v>
      </c>
      <c r="W406" s="55">
        <v>1105</v>
      </c>
      <c r="X406" s="55">
        <v>1077.5</v>
      </c>
      <c r="Y406" s="55">
        <v>1295</v>
      </c>
      <c r="Z406" s="55">
        <v>1530</v>
      </c>
      <c r="AA406" s="55">
        <v>1620</v>
      </c>
      <c r="AB406" s="55">
        <v>1750</v>
      </c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</row>
    <row r="407" spans="1:55">
      <c r="A407" s="64">
        <v>41594</v>
      </c>
      <c r="B407" s="55">
        <v>1085</v>
      </c>
      <c r="C407" s="55">
        <v>750</v>
      </c>
      <c r="D407" s="55">
        <v>840</v>
      </c>
      <c r="E407" s="55">
        <v>930</v>
      </c>
      <c r="F407" s="55">
        <v>2265</v>
      </c>
      <c r="G407" s="55">
        <v>6637.5</v>
      </c>
      <c r="H407" s="55">
        <v>7667.5</v>
      </c>
      <c r="I407" s="55">
        <v>9022.5</v>
      </c>
      <c r="J407" s="55">
        <v>5787.5</v>
      </c>
      <c r="K407" s="55">
        <v>4912.5</v>
      </c>
      <c r="L407" s="55">
        <v>1450</v>
      </c>
      <c r="M407" s="55">
        <v>865</v>
      </c>
      <c r="N407" s="55">
        <v>2005</v>
      </c>
      <c r="O407" s="55">
        <v>1987.5</v>
      </c>
      <c r="P407" s="55">
        <v>2245</v>
      </c>
      <c r="Q407" s="55">
        <v>3115</v>
      </c>
      <c r="R407" s="55">
        <v>1667.5</v>
      </c>
      <c r="S407" s="55">
        <v>4505</v>
      </c>
      <c r="T407" s="55">
        <v>397.5</v>
      </c>
      <c r="U407" s="55">
        <v>3570</v>
      </c>
      <c r="V407" s="55">
        <v>815</v>
      </c>
      <c r="W407" s="55">
        <v>1257.5</v>
      </c>
      <c r="X407" s="55">
        <v>1230</v>
      </c>
      <c r="Y407" s="55">
        <v>1290</v>
      </c>
      <c r="Z407" s="55">
        <v>1530</v>
      </c>
      <c r="AA407" s="55">
        <v>1620</v>
      </c>
      <c r="AB407" s="55">
        <v>1750</v>
      </c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</row>
    <row r="408" spans="1:55">
      <c r="A408" s="64">
        <v>41609</v>
      </c>
      <c r="B408" s="55">
        <v>1130</v>
      </c>
      <c r="C408" s="55">
        <v>755</v>
      </c>
      <c r="D408" s="55">
        <v>840</v>
      </c>
      <c r="E408" s="55">
        <v>930</v>
      </c>
      <c r="F408" s="55">
        <v>2270</v>
      </c>
      <c r="G408" s="55">
        <v>6755</v>
      </c>
      <c r="H408" s="55">
        <v>7767.5</v>
      </c>
      <c r="I408" s="55">
        <v>8992.5</v>
      </c>
      <c r="J408" s="55">
        <v>5870</v>
      </c>
      <c r="K408" s="55">
        <v>5037.5</v>
      </c>
      <c r="L408" s="55">
        <v>1450</v>
      </c>
      <c r="M408" s="55">
        <v>865</v>
      </c>
      <c r="N408" s="55">
        <v>2010</v>
      </c>
      <c r="O408" s="55">
        <v>2005</v>
      </c>
      <c r="P408" s="55">
        <v>2250</v>
      </c>
      <c r="Q408" s="55">
        <v>3125</v>
      </c>
      <c r="R408" s="55">
        <v>1665</v>
      </c>
      <c r="S408" s="55">
        <v>4505</v>
      </c>
      <c r="T408" s="55">
        <v>410</v>
      </c>
      <c r="U408" s="55">
        <v>3590</v>
      </c>
      <c r="V408" s="55">
        <v>855</v>
      </c>
      <c r="W408" s="55">
        <v>1310</v>
      </c>
      <c r="X408" s="55">
        <v>1250</v>
      </c>
      <c r="Y408" s="55">
        <v>1290</v>
      </c>
      <c r="Z408" s="55">
        <v>1530</v>
      </c>
      <c r="AA408" s="55">
        <v>1620</v>
      </c>
      <c r="AB408" s="55">
        <v>1750</v>
      </c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</row>
    <row r="409" spans="1:55">
      <c r="A409" s="64">
        <v>41624</v>
      </c>
      <c r="B409" s="55">
        <v>1155</v>
      </c>
      <c r="C409" s="55">
        <v>770</v>
      </c>
      <c r="D409" s="55">
        <v>840</v>
      </c>
      <c r="E409" s="55">
        <v>930</v>
      </c>
      <c r="F409" s="55">
        <v>2270</v>
      </c>
      <c r="G409" s="55">
        <v>7332.5</v>
      </c>
      <c r="H409" s="55">
        <v>7927.5</v>
      </c>
      <c r="I409" s="55">
        <v>9465</v>
      </c>
      <c r="J409" s="55">
        <v>6480</v>
      </c>
      <c r="K409" s="55">
        <v>5487.5</v>
      </c>
      <c r="L409" s="55">
        <v>1450</v>
      </c>
      <c r="M409" s="55">
        <v>865</v>
      </c>
      <c r="N409" s="55">
        <v>2030</v>
      </c>
      <c r="O409" s="55">
        <v>2030</v>
      </c>
      <c r="P409" s="55">
        <v>2250</v>
      </c>
      <c r="Q409" s="55">
        <v>3115</v>
      </c>
      <c r="R409" s="55">
        <v>1667.5</v>
      </c>
      <c r="S409" s="55">
        <v>4505</v>
      </c>
      <c r="T409" s="55">
        <v>415</v>
      </c>
      <c r="U409" s="55">
        <v>3610</v>
      </c>
      <c r="V409" s="55">
        <v>905</v>
      </c>
      <c r="W409" s="55">
        <v>1310</v>
      </c>
      <c r="X409" s="55">
        <v>1250</v>
      </c>
      <c r="Y409" s="55">
        <v>1290</v>
      </c>
      <c r="Z409" s="55">
        <v>1530</v>
      </c>
      <c r="AA409" s="55">
        <v>1620</v>
      </c>
      <c r="AB409" s="55">
        <v>1750</v>
      </c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</row>
    <row r="410" spans="1:55">
      <c r="A410" s="64">
        <v>41640</v>
      </c>
      <c r="B410" s="55">
        <v>1160</v>
      </c>
      <c r="C410" s="55">
        <v>770</v>
      </c>
      <c r="D410" s="55">
        <v>840</v>
      </c>
      <c r="E410" s="55">
        <v>930</v>
      </c>
      <c r="F410" s="55">
        <v>2270</v>
      </c>
      <c r="G410" s="55">
        <v>7557.5</v>
      </c>
      <c r="H410" s="55">
        <v>8350</v>
      </c>
      <c r="I410" s="55">
        <v>9840</v>
      </c>
      <c r="J410" s="55">
        <v>6660</v>
      </c>
      <c r="K410" s="55">
        <v>5675</v>
      </c>
      <c r="L410" s="55">
        <v>1500</v>
      </c>
      <c r="M410" s="55">
        <v>880</v>
      </c>
      <c r="N410" s="55">
        <v>2047.5</v>
      </c>
      <c r="O410" s="55">
        <v>2045</v>
      </c>
      <c r="P410" s="55">
        <v>2250</v>
      </c>
      <c r="Q410" s="55">
        <v>3115</v>
      </c>
      <c r="R410" s="55">
        <v>1665</v>
      </c>
      <c r="S410" s="55">
        <v>4505</v>
      </c>
      <c r="T410" s="55">
        <v>415</v>
      </c>
      <c r="U410" s="55">
        <v>3610</v>
      </c>
      <c r="V410" s="55">
        <v>930</v>
      </c>
      <c r="W410" s="55">
        <v>1325</v>
      </c>
      <c r="X410" s="55">
        <v>1235</v>
      </c>
      <c r="Y410" s="55">
        <v>1290</v>
      </c>
      <c r="Z410" s="55">
        <v>1532</v>
      </c>
      <c r="AA410" s="55">
        <v>1624</v>
      </c>
      <c r="AB410" s="55">
        <v>1754</v>
      </c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</row>
    <row r="411" spans="1:55">
      <c r="A411" s="64">
        <v>41655</v>
      </c>
      <c r="B411" s="56">
        <v>1155</v>
      </c>
      <c r="C411" s="56">
        <v>770</v>
      </c>
      <c r="D411" s="56">
        <v>835</v>
      </c>
      <c r="E411" s="56">
        <v>920</v>
      </c>
      <c r="F411" s="56">
        <v>2291.6666666666665</v>
      </c>
      <c r="G411" s="56">
        <v>7410</v>
      </c>
      <c r="H411" s="56">
        <v>8395</v>
      </c>
      <c r="I411" s="56">
        <v>9901.6666666666661</v>
      </c>
      <c r="J411" s="56">
        <v>6566.666666666667</v>
      </c>
      <c r="K411" s="56">
        <v>5683.333333333333</v>
      </c>
      <c r="L411" s="56">
        <v>1535</v>
      </c>
      <c r="M411" s="56">
        <v>880</v>
      </c>
      <c r="N411" s="56">
        <v>2040</v>
      </c>
      <c r="O411" s="56">
        <v>2071.6666666666665</v>
      </c>
      <c r="P411" s="56">
        <v>2286.6666666666665</v>
      </c>
      <c r="Q411" s="56">
        <v>3130</v>
      </c>
      <c r="R411" s="56">
        <v>1650</v>
      </c>
      <c r="S411" s="56">
        <v>4545</v>
      </c>
      <c r="T411" s="56">
        <v>410</v>
      </c>
      <c r="U411" s="56">
        <v>3825</v>
      </c>
      <c r="V411" s="56">
        <v>900</v>
      </c>
      <c r="W411" s="56">
        <v>1295</v>
      </c>
      <c r="X411" s="56">
        <v>1250</v>
      </c>
      <c r="Y411" s="56">
        <v>1285</v>
      </c>
      <c r="Z411" s="56">
        <v>1534</v>
      </c>
      <c r="AA411" s="56">
        <v>1628</v>
      </c>
      <c r="AB411" s="56">
        <v>1758</v>
      </c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  <c r="AZ411" s="56"/>
      <c r="BA411" s="56"/>
      <c r="BB411" s="56"/>
      <c r="BC411" s="56"/>
    </row>
    <row r="412" spans="1:55">
      <c r="A412" s="64">
        <v>41671</v>
      </c>
      <c r="B412" s="55">
        <v>1155</v>
      </c>
      <c r="C412" s="55">
        <v>770</v>
      </c>
      <c r="D412" s="55">
        <v>835</v>
      </c>
      <c r="E412" s="55">
        <v>920</v>
      </c>
      <c r="F412" s="55">
        <v>2342.5</v>
      </c>
      <c r="G412" s="55">
        <v>7387.5</v>
      </c>
      <c r="H412" s="55">
        <v>8335</v>
      </c>
      <c r="I412" s="55">
        <v>9807.5</v>
      </c>
      <c r="J412" s="55">
        <v>6500</v>
      </c>
      <c r="K412" s="55">
        <v>5675</v>
      </c>
      <c r="L412" s="55">
        <v>1535</v>
      </c>
      <c r="M412" s="55">
        <v>922.5</v>
      </c>
      <c r="N412" s="55">
        <v>2150</v>
      </c>
      <c r="O412" s="55">
        <v>2097.5</v>
      </c>
      <c r="P412" s="55">
        <v>2295</v>
      </c>
      <c r="Q412" s="55">
        <v>3130</v>
      </c>
      <c r="R412" s="55">
        <v>1650</v>
      </c>
      <c r="S412" s="55">
        <v>4545</v>
      </c>
      <c r="T412" s="55">
        <v>405</v>
      </c>
      <c r="U412" s="55">
        <v>3825</v>
      </c>
      <c r="V412" s="55">
        <v>900</v>
      </c>
      <c r="W412" s="55">
        <v>1295</v>
      </c>
      <c r="X412" s="55">
        <v>1250</v>
      </c>
      <c r="Y412" s="55">
        <v>1285</v>
      </c>
      <c r="Z412" s="55">
        <v>1550</v>
      </c>
      <c r="AA412" s="55">
        <v>1657.5</v>
      </c>
      <c r="AB412" s="55">
        <v>1787.5</v>
      </c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</row>
    <row r="413" spans="1:55">
      <c r="A413" s="64">
        <v>41686</v>
      </c>
      <c r="B413" s="55">
        <v>1155</v>
      </c>
      <c r="C413" s="55">
        <v>770</v>
      </c>
      <c r="D413" s="55">
        <v>835</v>
      </c>
      <c r="E413" s="55">
        <v>920</v>
      </c>
      <c r="F413" s="55">
        <v>2350</v>
      </c>
      <c r="G413" s="55">
        <v>7138.8333333333339</v>
      </c>
      <c r="H413" s="55">
        <v>8239.3888888888887</v>
      </c>
      <c r="I413" s="55">
        <v>9907.5</v>
      </c>
      <c r="J413" s="55">
        <v>6550</v>
      </c>
      <c r="K413" s="55">
        <v>5617.5</v>
      </c>
      <c r="L413" s="55">
        <v>1535</v>
      </c>
      <c r="M413" s="55">
        <v>945</v>
      </c>
      <c r="N413" s="55">
        <v>2247.5</v>
      </c>
      <c r="O413" s="55">
        <v>2155</v>
      </c>
      <c r="P413" s="55">
        <v>2295</v>
      </c>
      <c r="Q413" s="55">
        <v>3130</v>
      </c>
      <c r="R413" s="55">
        <v>1650</v>
      </c>
      <c r="S413" s="55">
        <v>4545</v>
      </c>
      <c r="T413" s="55">
        <v>405</v>
      </c>
      <c r="U413" s="55">
        <v>3900</v>
      </c>
      <c r="V413" s="55">
        <v>955</v>
      </c>
      <c r="W413" s="55">
        <v>1365</v>
      </c>
      <c r="X413" s="55">
        <v>1285</v>
      </c>
      <c r="Y413" s="55">
        <v>1325</v>
      </c>
      <c r="Z413" s="55">
        <v>1555</v>
      </c>
      <c r="AA413" s="55">
        <v>1670</v>
      </c>
      <c r="AB413" s="55">
        <v>1800</v>
      </c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</row>
    <row r="414" spans="1:55">
      <c r="A414" s="64">
        <v>41699</v>
      </c>
      <c r="B414" s="55">
        <v>1165</v>
      </c>
      <c r="C414" s="55">
        <v>770</v>
      </c>
      <c r="D414" s="55">
        <v>835</v>
      </c>
      <c r="E414" s="55">
        <v>920</v>
      </c>
      <c r="F414" s="55">
        <v>2350</v>
      </c>
      <c r="G414" s="55">
        <v>7716.5555555555547</v>
      </c>
      <c r="H414" s="55">
        <v>8711.1111111111113</v>
      </c>
      <c r="I414" s="55">
        <v>10194.444444444445</v>
      </c>
      <c r="J414" s="55">
        <v>6675</v>
      </c>
      <c r="K414" s="55">
        <v>5825</v>
      </c>
      <c r="L414" s="55">
        <v>1535</v>
      </c>
      <c r="M414" s="55">
        <v>940</v>
      </c>
      <c r="N414" s="55">
        <v>2237.5</v>
      </c>
      <c r="O414" s="55">
        <v>2160</v>
      </c>
      <c r="P414" s="55">
        <v>2295</v>
      </c>
      <c r="Q414" s="55">
        <v>3130</v>
      </c>
      <c r="R414" s="55">
        <v>1650</v>
      </c>
      <c r="S414" s="55">
        <v>4545</v>
      </c>
      <c r="T414" s="55">
        <v>405</v>
      </c>
      <c r="U414" s="55">
        <v>3900</v>
      </c>
      <c r="V414" s="55">
        <v>970</v>
      </c>
      <c r="W414" s="55">
        <v>1365</v>
      </c>
      <c r="X414" s="55">
        <v>1285</v>
      </c>
      <c r="Y414" s="55">
        <v>1325</v>
      </c>
      <c r="Z414" s="55">
        <v>1555</v>
      </c>
      <c r="AA414" s="55">
        <v>1670</v>
      </c>
      <c r="AB414" s="55">
        <v>1800</v>
      </c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</row>
    <row r="415" spans="1:55">
      <c r="A415" s="64">
        <v>41714</v>
      </c>
      <c r="B415" s="55">
        <v>1165</v>
      </c>
      <c r="C415" s="55">
        <v>770</v>
      </c>
      <c r="D415" s="55">
        <v>835</v>
      </c>
      <c r="E415" s="55">
        <v>920</v>
      </c>
      <c r="F415" s="55">
        <v>2350</v>
      </c>
      <c r="G415" s="55">
        <v>7872.1111111111113</v>
      </c>
      <c r="H415" s="55">
        <v>8772.2222222222226</v>
      </c>
      <c r="I415" s="55">
        <v>10377.777777777777</v>
      </c>
      <c r="J415" s="55">
        <v>6675</v>
      </c>
      <c r="K415" s="55">
        <v>5825</v>
      </c>
      <c r="L415" s="55">
        <v>1535</v>
      </c>
      <c r="M415" s="55">
        <v>987.5</v>
      </c>
      <c r="N415" s="55">
        <v>2287.5</v>
      </c>
      <c r="O415" s="55">
        <v>2170</v>
      </c>
      <c r="P415" s="55">
        <v>2295</v>
      </c>
      <c r="Q415" s="55">
        <v>3130</v>
      </c>
      <c r="R415" s="55">
        <v>1650</v>
      </c>
      <c r="S415" s="55">
        <v>4545</v>
      </c>
      <c r="T415" s="55">
        <v>405</v>
      </c>
      <c r="U415" s="55">
        <v>3900</v>
      </c>
      <c r="V415" s="55">
        <v>960</v>
      </c>
      <c r="W415" s="55">
        <v>1365</v>
      </c>
      <c r="X415" s="55">
        <v>1285</v>
      </c>
      <c r="Y415" s="55">
        <v>1325</v>
      </c>
      <c r="Z415" s="55">
        <v>1555</v>
      </c>
      <c r="AA415" s="55">
        <v>1670</v>
      </c>
      <c r="AB415" s="55">
        <v>1800</v>
      </c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</row>
    <row r="416" spans="1:55">
      <c r="A416" s="64">
        <v>41730</v>
      </c>
      <c r="B416" s="55">
        <v>1162.5</v>
      </c>
      <c r="C416" s="55">
        <v>772.5</v>
      </c>
      <c r="D416" s="55">
        <v>835</v>
      </c>
      <c r="E416" s="55">
        <v>920</v>
      </c>
      <c r="F416" s="55">
        <v>2350</v>
      </c>
      <c r="G416" s="55">
        <v>7972.1111111111113</v>
      </c>
      <c r="H416" s="55">
        <v>8738.8888888888887</v>
      </c>
      <c r="I416" s="55">
        <v>10627.777777777777</v>
      </c>
      <c r="J416" s="55">
        <v>6675</v>
      </c>
      <c r="K416" s="55">
        <v>5750</v>
      </c>
      <c r="L416" s="55">
        <v>1517.5</v>
      </c>
      <c r="M416" s="55">
        <v>1012.5</v>
      </c>
      <c r="N416" s="55">
        <v>2365</v>
      </c>
      <c r="O416" s="55">
        <v>2170</v>
      </c>
      <c r="P416" s="55">
        <v>2295</v>
      </c>
      <c r="Q416" s="55">
        <v>3130</v>
      </c>
      <c r="R416" s="55">
        <v>1652.5</v>
      </c>
      <c r="S416" s="55">
        <v>4545</v>
      </c>
      <c r="T416" s="55">
        <v>405</v>
      </c>
      <c r="U416" s="55">
        <v>3837.5</v>
      </c>
      <c r="V416" s="55">
        <v>967.5</v>
      </c>
      <c r="W416" s="55">
        <v>1345</v>
      </c>
      <c r="X416" s="55">
        <v>1312.5</v>
      </c>
      <c r="Y416" s="55">
        <v>1325</v>
      </c>
      <c r="Z416" s="55">
        <v>1555</v>
      </c>
      <c r="AA416" s="55">
        <v>1670</v>
      </c>
      <c r="AB416" s="55">
        <v>1800</v>
      </c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</row>
    <row r="417" spans="1:55">
      <c r="A417" s="64">
        <v>41745</v>
      </c>
      <c r="B417" s="56">
        <v>1166.6666666666667</v>
      </c>
      <c r="C417" s="56">
        <v>851.66666666666663</v>
      </c>
      <c r="D417" s="56">
        <v>835</v>
      </c>
      <c r="E417" s="56">
        <v>920</v>
      </c>
      <c r="F417" s="56">
        <v>2346.6666666666665</v>
      </c>
      <c r="G417" s="56">
        <v>8222.1111111111113</v>
      </c>
      <c r="H417" s="56">
        <v>8877.7777777777774</v>
      </c>
      <c r="I417" s="56">
        <v>10729.629629629628</v>
      </c>
      <c r="J417" s="56">
        <v>6808.333333333333</v>
      </c>
      <c r="K417" s="56">
        <v>5833.333333333333</v>
      </c>
      <c r="L417" s="56">
        <v>1500</v>
      </c>
      <c r="M417" s="56">
        <v>1188.3333333333333</v>
      </c>
      <c r="N417" s="56">
        <v>2451.6666666666665</v>
      </c>
      <c r="O417" s="56">
        <v>2156.6666666666665</v>
      </c>
      <c r="P417" s="56">
        <v>2295</v>
      </c>
      <c r="Q417" s="56">
        <v>3120</v>
      </c>
      <c r="R417" s="56">
        <v>1655</v>
      </c>
      <c r="S417" s="56">
        <v>4545</v>
      </c>
      <c r="T417" s="56">
        <v>401.66666666666669</v>
      </c>
      <c r="U417" s="56">
        <v>3755</v>
      </c>
      <c r="V417" s="56">
        <v>970</v>
      </c>
      <c r="W417" s="56">
        <v>1318.3333333333333</v>
      </c>
      <c r="X417" s="56">
        <v>1338.3333333333333</v>
      </c>
      <c r="Y417" s="56">
        <v>1323.3333333333333</v>
      </c>
      <c r="Z417" s="56">
        <v>1551.6666666666667</v>
      </c>
      <c r="AA417" s="56">
        <v>1663.3333333333333</v>
      </c>
      <c r="AB417" s="56">
        <v>1793.3333333333333</v>
      </c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</row>
    <row r="418" spans="1:55">
      <c r="A418" s="64">
        <v>41760</v>
      </c>
      <c r="B418" s="55">
        <v>1195</v>
      </c>
      <c r="C418" s="55">
        <v>887.5</v>
      </c>
      <c r="D418" s="55">
        <v>835</v>
      </c>
      <c r="E418" s="55">
        <v>920</v>
      </c>
      <c r="F418" s="55">
        <v>2345</v>
      </c>
      <c r="G418" s="55">
        <v>8200.6388888888887</v>
      </c>
      <c r="H418" s="55">
        <v>8956.9444444444453</v>
      </c>
      <c r="I418" s="55">
        <v>10811.111111111111</v>
      </c>
      <c r="J418" s="55">
        <v>6850</v>
      </c>
      <c r="K418" s="55">
        <v>5875</v>
      </c>
      <c r="L418" s="55">
        <v>1475</v>
      </c>
      <c r="M418" s="55">
        <v>1167.5</v>
      </c>
      <c r="N418" s="55">
        <v>2415</v>
      </c>
      <c r="O418" s="55">
        <v>2145</v>
      </c>
      <c r="P418" s="55">
        <v>2295</v>
      </c>
      <c r="Q418" s="55">
        <v>3120</v>
      </c>
      <c r="R418" s="55">
        <v>1655</v>
      </c>
      <c r="S418" s="55">
        <v>4545</v>
      </c>
      <c r="T418" s="55">
        <v>397.5</v>
      </c>
      <c r="U418" s="55">
        <v>3745</v>
      </c>
      <c r="V418" s="55">
        <v>995</v>
      </c>
      <c r="W418" s="55">
        <v>1405</v>
      </c>
      <c r="X418" s="55">
        <v>1370</v>
      </c>
      <c r="Y418" s="55">
        <v>1325</v>
      </c>
      <c r="Z418" s="55">
        <v>1550</v>
      </c>
      <c r="AA418" s="55">
        <v>1660</v>
      </c>
      <c r="AB418" s="55">
        <v>1790</v>
      </c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</row>
    <row r="419" spans="1:55">
      <c r="A419" s="64">
        <v>41775</v>
      </c>
      <c r="B419" s="55">
        <v>1195</v>
      </c>
      <c r="C419" s="55">
        <v>890</v>
      </c>
      <c r="D419" s="55">
        <v>835</v>
      </c>
      <c r="E419" s="55">
        <v>955</v>
      </c>
      <c r="F419" s="55">
        <v>2345</v>
      </c>
      <c r="G419" s="55">
        <v>8150</v>
      </c>
      <c r="H419" s="55">
        <v>8962.5</v>
      </c>
      <c r="I419" s="55">
        <v>10925</v>
      </c>
      <c r="J419" s="55">
        <v>6725</v>
      </c>
      <c r="K419" s="55">
        <v>5875</v>
      </c>
      <c r="L419" s="55">
        <v>1525</v>
      </c>
      <c r="M419" s="55">
        <v>1072.5</v>
      </c>
      <c r="N419" s="55">
        <v>2160</v>
      </c>
      <c r="O419" s="55">
        <v>2115</v>
      </c>
      <c r="P419" s="55">
        <v>2295</v>
      </c>
      <c r="Q419" s="55">
        <v>3120</v>
      </c>
      <c r="R419" s="55">
        <v>1655</v>
      </c>
      <c r="S419" s="55">
        <v>4545</v>
      </c>
      <c r="T419" s="55">
        <v>395</v>
      </c>
      <c r="U419" s="55">
        <v>3745</v>
      </c>
      <c r="V419" s="55">
        <v>990</v>
      </c>
      <c r="W419" s="55">
        <v>1500</v>
      </c>
      <c r="X419" s="55">
        <v>1377.5</v>
      </c>
      <c r="Y419" s="55">
        <v>1325</v>
      </c>
      <c r="Z419" s="55">
        <v>1550</v>
      </c>
      <c r="AA419" s="55">
        <v>1660</v>
      </c>
      <c r="AB419" s="55">
        <v>1790</v>
      </c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</row>
    <row r="420" spans="1:55">
      <c r="A420" s="64">
        <v>41791</v>
      </c>
      <c r="B420" s="55">
        <v>1195</v>
      </c>
      <c r="C420" s="55">
        <v>890</v>
      </c>
      <c r="D420" s="55">
        <v>835</v>
      </c>
      <c r="E420" s="55">
        <v>1022.5</v>
      </c>
      <c r="F420" s="55">
        <v>2345</v>
      </c>
      <c r="G420" s="55">
        <v>8050</v>
      </c>
      <c r="H420" s="55">
        <v>8943.75</v>
      </c>
      <c r="I420" s="55">
        <v>10800</v>
      </c>
      <c r="J420" s="55">
        <v>6725</v>
      </c>
      <c r="K420" s="55">
        <v>6175</v>
      </c>
      <c r="L420" s="55">
        <v>1512.5</v>
      </c>
      <c r="M420" s="55">
        <v>1050</v>
      </c>
      <c r="N420" s="55">
        <v>2140</v>
      </c>
      <c r="O420" s="55">
        <v>2115</v>
      </c>
      <c r="P420" s="55">
        <v>2295</v>
      </c>
      <c r="Q420" s="55">
        <v>3120</v>
      </c>
      <c r="R420" s="55">
        <v>1655</v>
      </c>
      <c r="S420" s="55">
        <v>4545</v>
      </c>
      <c r="T420" s="55">
        <v>382.5</v>
      </c>
      <c r="U420" s="55">
        <v>3745</v>
      </c>
      <c r="V420" s="55">
        <v>1010</v>
      </c>
      <c r="W420" s="55">
        <v>1950</v>
      </c>
      <c r="X420" s="55">
        <v>1397.5</v>
      </c>
      <c r="Y420" s="55">
        <v>1325</v>
      </c>
      <c r="Z420" s="55">
        <v>1550</v>
      </c>
      <c r="AA420" s="55">
        <v>1660</v>
      </c>
      <c r="AB420" s="55">
        <v>1790</v>
      </c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</row>
    <row r="421" spans="1:55">
      <c r="A421" s="64">
        <v>41806</v>
      </c>
      <c r="B421" s="55">
        <v>1235</v>
      </c>
      <c r="C421" s="55">
        <v>965</v>
      </c>
      <c r="D421" s="55">
        <v>840</v>
      </c>
      <c r="E421" s="55">
        <v>1030</v>
      </c>
      <c r="F421" s="55">
        <v>2345</v>
      </c>
      <c r="G421" s="55">
        <v>8072.2222222222226</v>
      </c>
      <c r="H421" s="55">
        <v>9066.6666666666661</v>
      </c>
      <c r="I421" s="55">
        <v>10766.666666666666</v>
      </c>
      <c r="J421" s="55">
        <v>6725</v>
      </c>
      <c r="K421" s="55">
        <v>6200</v>
      </c>
      <c r="L421" s="55">
        <v>1500</v>
      </c>
      <c r="M421" s="55">
        <v>1040</v>
      </c>
      <c r="N421" s="55">
        <v>2105</v>
      </c>
      <c r="O421" s="55">
        <v>2115</v>
      </c>
      <c r="P421" s="55">
        <v>2550</v>
      </c>
      <c r="Q421" s="55">
        <v>3120</v>
      </c>
      <c r="R421" s="55">
        <v>1655</v>
      </c>
      <c r="S421" s="55">
        <v>4545</v>
      </c>
      <c r="T421" s="55">
        <v>370</v>
      </c>
      <c r="U421" s="55">
        <v>3965</v>
      </c>
      <c r="V421" s="55">
        <v>1015</v>
      </c>
      <c r="W421" s="55">
        <v>2055</v>
      </c>
      <c r="X421" s="55">
        <v>1410</v>
      </c>
      <c r="Y421" s="55">
        <v>1325</v>
      </c>
      <c r="Z421" s="55">
        <v>1550</v>
      </c>
      <c r="AA421" s="55">
        <v>1660</v>
      </c>
      <c r="AB421" s="55">
        <v>1790</v>
      </c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</row>
    <row r="422" spans="1:55">
      <c r="A422" s="64">
        <v>41821</v>
      </c>
      <c r="B422" s="55">
        <v>1232.5</v>
      </c>
      <c r="C422" s="55">
        <v>995</v>
      </c>
      <c r="D422" s="55">
        <v>1057.5</v>
      </c>
      <c r="E422" s="55">
        <v>1170</v>
      </c>
      <c r="F422" s="55">
        <v>2345</v>
      </c>
      <c r="G422" s="55">
        <v>7944.4444444444453</v>
      </c>
      <c r="H422" s="55">
        <v>8766.6666666666661</v>
      </c>
      <c r="I422" s="55">
        <v>10516.666666666668</v>
      </c>
      <c r="J422" s="55">
        <v>6612.5</v>
      </c>
      <c r="K422" s="55">
        <v>6200</v>
      </c>
      <c r="L422" s="55">
        <v>1000</v>
      </c>
      <c r="M422" s="55">
        <v>1017.5</v>
      </c>
      <c r="N422" s="55">
        <v>2075</v>
      </c>
      <c r="O422" s="55">
        <v>2080</v>
      </c>
      <c r="P422" s="55">
        <v>2575</v>
      </c>
      <c r="Q422" s="55">
        <v>3125</v>
      </c>
      <c r="R422" s="55">
        <v>1655</v>
      </c>
      <c r="S422" s="55">
        <v>4780</v>
      </c>
      <c r="T422" s="55">
        <v>365</v>
      </c>
      <c r="U422" s="55">
        <v>3965</v>
      </c>
      <c r="V422" s="55">
        <v>1155</v>
      </c>
      <c r="W422" s="55">
        <v>2317.5</v>
      </c>
      <c r="X422" s="55">
        <v>1575</v>
      </c>
      <c r="Y422" s="55">
        <v>1310</v>
      </c>
      <c r="Z422" s="55">
        <v>1550</v>
      </c>
      <c r="AA422" s="55">
        <v>1660</v>
      </c>
      <c r="AB422" s="55">
        <v>1790</v>
      </c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</row>
    <row r="423" spans="1:55">
      <c r="A423" s="64">
        <v>41836</v>
      </c>
      <c r="B423" s="56">
        <v>1220</v>
      </c>
      <c r="C423" s="56">
        <v>1003.3333333333334</v>
      </c>
      <c r="D423" s="56">
        <v>1080</v>
      </c>
      <c r="E423" s="56">
        <v>1181.6666666666667</v>
      </c>
      <c r="F423" s="56">
        <v>2310</v>
      </c>
      <c r="G423" s="56">
        <v>7540.7407407407409</v>
      </c>
      <c r="H423" s="56">
        <v>8700</v>
      </c>
      <c r="I423" s="56">
        <v>9962.9629629629635</v>
      </c>
      <c r="J423" s="56">
        <v>6233.333333333333</v>
      </c>
      <c r="K423" s="56">
        <v>6158.333333333333</v>
      </c>
      <c r="L423" s="56">
        <v>1000</v>
      </c>
      <c r="M423" s="56">
        <v>991.66666666666663</v>
      </c>
      <c r="N423" s="56">
        <v>2061.6666666666665</v>
      </c>
      <c r="O423" s="56">
        <v>1948.3333333333333</v>
      </c>
      <c r="P423" s="56">
        <v>2643.3333333333335</v>
      </c>
      <c r="Q423" s="56">
        <v>3141.6666666666665</v>
      </c>
      <c r="R423" s="56">
        <v>1705</v>
      </c>
      <c r="S423" s="56">
        <v>5151.666666666667</v>
      </c>
      <c r="T423" s="56">
        <v>345</v>
      </c>
      <c r="U423" s="56">
        <v>3990</v>
      </c>
      <c r="V423" s="56">
        <v>1278.3333333333333</v>
      </c>
      <c r="W423" s="56">
        <v>2181.6666666666665</v>
      </c>
      <c r="X423" s="56">
        <v>1261.2083333333333</v>
      </c>
      <c r="Y423" s="56">
        <v>1300</v>
      </c>
      <c r="Z423" s="56">
        <v>1550</v>
      </c>
      <c r="AA423" s="56">
        <v>1660</v>
      </c>
      <c r="AB423" s="56">
        <v>1790</v>
      </c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  <c r="AZ423" s="56"/>
      <c r="BA423" s="56"/>
      <c r="BB423" s="56"/>
      <c r="BC423" s="56"/>
    </row>
    <row r="424" spans="1:55">
      <c r="A424" s="64">
        <v>41852</v>
      </c>
      <c r="B424" s="55">
        <v>1222.5</v>
      </c>
      <c r="C424" s="55">
        <v>1010</v>
      </c>
      <c r="D424" s="55">
        <v>1080</v>
      </c>
      <c r="E424" s="55">
        <v>1190</v>
      </c>
      <c r="F424" s="55">
        <v>2330</v>
      </c>
      <c r="G424" s="55">
        <v>7316.666666666667</v>
      </c>
      <c r="H424" s="55">
        <v>8472.2222222222226</v>
      </c>
      <c r="I424" s="55">
        <v>9700</v>
      </c>
      <c r="J424" s="55">
        <v>6162.5</v>
      </c>
      <c r="K424" s="55">
        <v>5987.5</v>
      </c>
      <c r="L424" s="55">
        <v>1000</v>
      </c>
      <c r="M424" s="55">
        <v>990</v>
      </c>
      <c r="N424" s="55">
        <v>2065</v>
      </c>
      <c r="O424" s="55">
        <v>1945</v>
      </c>
      <c r="P424" s="55">
        <v>2625</v>
      </c>
      <c r="Q424" s="55">
        <v>3135</v>
      </c>
      <c r="R424" s="55">
        <v>1715</v>
      </c>
      <c r="S424" s="55">
        <v>5200</v>
      </c>
      <c r="T424" s="55">
        <v>340</v>
      </c>
      <c r="U424" s="55">
        <v>4035</v>
      </c>
      <c r="V424" s="55">
        <v>1195</v>
      </c>
      <c r="W424" s="55">
        <v>1762.5</v>
      </c>
      <c r="X424" s="55">
        <v>1202.5</v>
      </c>
      <c r="Y424" s="55">
        <v>1300</v>
      </c>
      <c r="Z424" s="55">
        <v>1550</v>
      </c>
      <c r="AA424" s="55">
        <v>1660</v>
      </c>
      <c r="AB424" s="55">
        <v>1790</v>
      </c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</row>
    <row r="425" spans="1:55">
      <c r="A425" s="64">
        <v>41867</v>
      </c>
      <c r="B425" s="55">
        <v>1225</v>
      </c>
      <c r="C425" s="55">
        <v>1010</v>
      </c>
      <c r="D425" s="55">
        <v>1077.5</v>
      </c>
      <c r="E425" s="55">
        <v>1190</v>
      </c>
      <c r="F425" s="55">
        <v>2330</v>
      </c>
      <c r="G425" s="55">
        <v>7227.7777777777774</v>
      </c>
      <c r="H425" s="55">
        <v>8350</v>
      </c>
      <c r="I425" s="55">
        <v>9450</v>
      </c>
      <c r="J425" s="55">
        <v>5700</v>
      </c>
      <c r="K425" s="55">
        <v>5725</v>
      </c>
      <c r="L425" s="55">
        <v>1000</v>
      </c>
      <c r="M425" s="55">
        <v>990</v>
      </c>
      <c r="N425" s="55">
        <v>2065</v>
      </c>
      <c r="O425" s="55">
        <v>1945</v>
      </c>
      <c r="P425" s="55">
        <v>2625</v>
      </c>
      <c r="Q425" s="55">
        <v>3135</v>
      </c>
      <c r="R425" s="55">
        <v>1715</v>
      </c>
      <c r="S425" s="55">
        <v>5200</v>
      </c>
      <c r="T425" s="55">
        <v>340</v>
      </c>
      <c r="U425" s="55">
        <v>4035</v>
      </c>
      <c r="V425" s="55">
        <v>1152.5</v>
      </c>
      <c r="W425" s="55">
        <v>1402.5</v>
      </c>
      <c r="X425" s="55">
        <v>1107.5</v>
      </c>
      <c r="Y425" s="55">
        <v>1265</v>
      </c>
      <c r="Z425" s="55">
        <v>1550</v>
      </c>
      <c r="AA425" s="55">
        <v>1660</v>
      </c>
      <c r="AB425" s="55">
        <v>1790</v>
      </c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</row>
    <row r="426" spans="1:55">
      <c r="A426" s="64">
        <v>41883</v>
      </c>
      <c r="B426" s="55">
        <v>1225</v>
      </c>
      <c r="C426" s="55">
        <v>1010</v>
      </c>
      <c r="D426" s="55">
        <v>1075</v>
      </c>
      <c r="E426" s="55">
        <v>1190</v>
      </c>
      <c r="F426" s="55">
        <v>2347.5</v>
      </c>
      <c r="G426" s="55">
        <v>7166.6666666666661</v>
      </c>
      <c r="H426" s="55">
        <v>8422.2222222222226</v>
      </c>
      <c r="I426" s="55">
        <v>10083.333333333332</v>
      </c>
      <c r="J426" s="55">
        <v>5750</v>
      </c>
      <c r="K426" s="55">
        <v>5662.5</v>
      </c>
      <c r="L426" s="55">
        <v>1050</v>
      </c>
      <c r="M426" s="55">
        <v>1085</v>
      </c>
      <c r="N426" s="55">
        <v>2380</v>
      </c>
      <c r="O426" s="55">
        <v>1975</v>
      </c>
      <c r="P426" s="55">
        <v>2625</v>
      </c>
      <c r="Q426" s="55">
        <v>3135</v>
      </c>
      <c r="R426" s="55">
        <v>1782.5</v>
      </c>
      <c r="S426" s="55">
        <v>5200</v>
      </c>
      <c r="T426" s="55">
        <v>335</v>
      </c>
      <c r="U426" s="55">
        <v>4035</v>
      </c>
      <c r="V426" s="55">
        <v>1035</v>
      </c>
      <c r="W426" s="55">
        <v>1105</v>
      </c>
      <c r="X426" s="55">
        <v>975</v>
      </c>
      <c r="Y426" s="55">
        <v>1155</v>
      </c>
      <c r="Z426" s="55">
        <v>1550</v>
      </c>
      <c r="AA426" s="55">
        <v>1660</v>
      </c>
      <c r="AB426" s="55">
        <v>1790</v>
      </c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</row>
    <row r="427" spans="1:55">
      <c r="A427" s="64">
        <v>41898</v>
      </c>
      <c r="B427" s="55">
        <v>1225</v>
      </c>
      <c r="C427" s="55">
        <v>1010</v>
      </c>
      <c r="D427" s="55">
        <v>1075</v>
      </c>
      <c r="E427" s="55">
        <v>1190</v>
      </c>
      <c r="F427" s="55">
        <v>2365</v>
      </c>
      <c r="G427" s="55">
        <v>6955.5555555555547</v>
      </c>
      <c r="H427" s="55">
        <v>8283.3333333333339</v>
      </c>
      <c r="I427" s="55">
        <v>10350</v>
      </c>
      <c r="J427" s="55">
        <v>6100</v>
      </c>
      <c r="K427" s="55">
        <v>5687.5</v>
      </c>
      <c r="L427" s="55">
        <v>1100</v>
      </c>
      <c r="M427" s="55">
        <v>1095</v>
      </c>
      <c r="N427" s="55">
        <v>2357.5</v>
      </c>
      <c r="O427" s="55">
        <v>2140</v>
      </c>
      <c r="P427" s="55">
        <v>2625</v>
      </c>
      <c r="Q427" s="55">
        <v>3135</v>
      </c>
      <c r="R427" s="55">
        <v>1850</v>
      </c>
      <c r="S427" s="55">
        <v>5200</v>
      </c>
      <c r="T427" s="55">
        <v>330</v>
      </c>
      <c r="U427" s="55">
        <v>4035</v>
      </c>
      <c r="V427" s="55">
        <v>1035</v>
      </c>
      <c r="W427" s="55">
        <v>1105</v>
      </c>
      <c r="X427" s="55">
        <v>970</v>
      </c>
      <c r="Y427" s="55">
        <v>1140</v>
      </c>
      <c r="Z427" s="55">
        <v>1550</v>
      </c>
      <c r="AA427" s="55">
        <v>1660</v>
      </c>
      <c r="AB427" s="55">
        <v>1790</v>
      </c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</row>
    <row r="428" spans="1:55">
      <c r="A428" s="64">
        <v>41913</v>
      </c>
      <c r="B428" s="55">
        <v>1225</v>
      </c>
      <c r="C428" s="55">
        <v>1010</v>
      </c>
      <c r="D428" s="55">
        <v>1075</v>
      </c>
      <c r="E428" s="55">
        <v>1190</v>
      </c>
      <c r="F428" s="55">
        <v>2365</v>
      </c>
      <c r="G428" s="55">
        <v>6905.5555555555547</v>
      </c>
      <c r="H428" s="55">
        <v>8227.7777777777774</v>
      </c>
      <c r="I428" s="55">
        <v>10016.666666666668</v>
      </c>
      <c r="J428" s="55">
        <v>5912.5</v>
      </c>
      <c r="K428" s="55">
        <v>5550</v>
      </c>
      <c r="L428" s="55">
        <v>1100</v>
      </c>
      <c r="M428" s="55">
        <v>1095</v>
      </c>
      <c r="N428" s="55">
        <v>2355</v>
      </c>
      <c r="O428" s="55">
        <v>2147.5</v>
      </c>
      <c r="P428" s="55">
        <v>2625</v>
      </c>
      <c r="Q428" s="55">
        <v>3125</v>
      </c>
      <c r="R428" s="55">
        <v>1850</v>
      </c>
      <c r="S428" s="55">
        <v>5200</v>
      </c>
      <c r="T428" s="55">
        <v>330</v>
      </c>
      <c r="U428" s="55">
        <v>4035</v>
      </c>
      <c r="V428" s="55">
        <v>1020</v>
      </c>
      <c r="W428" s="55">
        <v>1105</v>
      </c>
      <c r="X428" s="55">
        <v>970</v>
      </c>
      <c r="Y428" s="55">
        <v>1140</v>
      </c>
      <c r="Z428" s="55">
        <v>1550</v>
      </c>
      <c r="AA428" s="55">
        <v>1660</v>
      </c>
      <c r="AB428" s="55">
        <v>1790</v>
      </c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</row>
    <row r="429" spans="1:55">
      <c r="A429" s="64">
        <v>41928</v>
      </c>
      <c r="B429" s="56">
        <v>1225</v>
      </c>
      <c r="C429" s="56">
        <v>1005</v>
      </c>
      <c r="D429" s="56">
        <v>1075</v>
      </c>
      <c r="E429" s="56">
        <v>1183.3333333333333</v>
      </c>
      <c r="F429" s="56">
        <v>2365</v>
      </c>
      <c r="G429" s="56">
        <v>6740.7407407407409</v>
      </c>
      <c r="H429" s="56">
        <v>8151.8518518518513</v>
      </c>
      <c r="I429" s="56">
        <v>9751.8518518518522</v>
      </c>
      <c r="J429" s="56">
        <v>5683.333333333333</v>
      </c>
      <c r="K429" s="56">
        <v>5416.666666666667</v>
      </c>
      <c r="L429" s="56">
        <v>1343.3333333333333</v>
      </c>
      <c r="M429" s="56">
        <v>1098.3333333333333</v>
      </c>
      <c r="N429" s="56">
        <v>2356.6666666666665</v>
      </c>
      <c r="O429" s="56">
        <v>2155</v>
      </c>
      <c r="P429" s="56">
        <v>2625</v>
      </c>
      <c r="Q429" s="56">
        <v>3115</v>
      </c>
      <c r="R429" s="56">
        <v>1810</v>
      </c>
      <c r="S429" s="56">
        <v>5125</v>
      </c>
      <c r="T429" s="56">
        <v>326.66666666666669</v>
      </c>
      <c r="U429" s="56">
        <v>4035</v>
      </c>
      <c r="V429" s="56">
        <v>945</v>
      </c>
      <c r="W429" s="56">
        <v>1098.3333333333333</v>
      </c>
      <c r="X429" s="56">
        <v>966.66666666666663</v>
      </c>
      <c r="Y429" s="56">
        <v>1170</v>
      </c>
      <c r="Z429" s="56">
        <v>1550</v>
      </c>
      <c r="AA429" s="56">
        <v>1660</v>
      </c>
      <c r="AB429" s="56">
        <v>1790</v>
      </c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56"/>
      <c r="AY429" s="56"/>
      <c r="AZ429" s="56"/>
      <c r="BA429" s="56"/>
      <c r="BB429" s="56"/>
      <c r="BC429" s="56"/>
    </row>
    <row r="430" spans="1:55">
      <c r="A430" s="64">
        <v>41944</v>
      </c>
      <c r="B430" s="55">
        <v>1225</v>
      </c>
      <c r="C430" s="55">
        <v>1005</v>
      </c>
      <c r="D430" s="55">
        <v>1065</v>
      </c>
      <c r="E430" s="55">
        <v>1180</v>
      </c>
      <c r="F430" s="55">
        <v>2365</v>
      </c>
      <c r="G430" s="55">
        <v>6650</v>
      </c>
      <c r="H430" s="55">
        <v>8150</v>
      </c>
      <c r="I430" s="55">
        <v>9761.1111111111113</v>
      </c>
      <c r="J430" s="55">
        <v>5650</v>
      </c>
      <c r="K430" s="55">
        <v>5250</v>
      </c>
      <c r="L430" s="55">
        <v>1365</v>
      </c>
      <c r="M430" s="55">
        <v>1162.5</v>
      </c>
      <c r="N430" s="55">
        <v>2430</v>
      </c>
      <c r="O430" s="55">
        <v>2152.5</v>
      </c>
      <c r="P430" s="55">
        <v>2625</v>
      </c>
      <c r="Q430" s="55">
        <v>3115</v>
      </c>
      <c r="R430" s="55">
        <v>1730</v>
      </c>
      <c r="S430" s="55">
        <v>5075</v>
      </c>
      <c r="T430" s="55">
        <v>325</v>
      </c>
      <c r="U430" s="55">
        <v>4035</v>
      </c>
      <c r="V430" s="55">
        <v>945</v>
      </c>
      <c r="W430" s="55">
        <v>1090</v>
      </c>
      <c r="X430" s="55">
        <v>1000</v>
      </c>
      <c r="Y430" s="55">
        <v>1170</v>
      </c>
      <c r="Z430" s="55">
        <v>1550</v>
      </c>
      <c r="AA430" s="55">
        <v>1660</v>
      </c>
      <c r="AB430" s="55">
        <v>1790</v>
      </c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</row>
    <row r="431" spans="1:55">
      <c r="A431" s="64">
        <v>41959</v>
      </c>
      <c r="B431" s="56">
        <v>1225</v>
      </c>
      <c r="C431" s="56">
        <v>1005</v>
      </c>
      <c r="D431" s="56">
        <v>1065</v>
      </c>
      <c r="E431" s="56">
        <v>1180</v>
      </c>
      <c r="F431" s="56">
        <v>2365</v>
      </c>
      <c r="G431" s="56">
        <v>6603.7037037037035</v>
      </c>
      <c r="H431" s="56">
        <v>8055.5555555555547</v>
      </c>
      <c r="I431" s="56">
        <v>9692.5925925925931</v>
      </c>
      <c r="J431" s="56">
        <v>5658.333333333333</v>
      </c>
      <c r="K431" s="56">
        <v>5133.333333333333</v>
      </c>
      <c r="L431" s="56">
        <v>1388.3333333333333</v>
      </c>
      <c r="M431" s="56">
        <v>1178.3333333333333</v>
      </c>
      <c r="N431" s="56">
        <v>2431.6666666666665</v>
      </c>
      <c r="O431" s="56">
        <v>2155</v>
      </c>
      <c r="P431" s="56">
        <v>2625</v>
      </c>
      <c r="Q431" s="56">
        <v>3115</v>
      </c>
      <c r="R431" s="56">
        <v>1730</v>
      </c>
      <c r="S431" s="56">
        <v>5075</v>
      </c>
      <c r="T431" s="56">
        <v>325</v>
      </c>
      <c r="U431" s="56">
        <v>4035</v>
      </c>
      <c r="V431" s="56">
        <v>953.33333333333337</v>
      </c>
      <c r="W431" s="56">
        <v>1130</v>
      </c>
      <c r="X431" s="56">
        <v>1048.3333333333333</v>
      </c>
      <c r="Y431" s="56">
        <v>1170</v>
      </c>
      <c r="Z431" s="56">
        <v>1550</v>
      </c>
      <c r="AA431" s="56">
        <v>1660</v>
      </c>
      <c r="AB431" s="56">
        <v>1790</v>
      </c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  <c r="AZ431" s="56"/>
      <c r="BA431" s="56"/>
      <c r="BB431" s="56"/>
      <c r="BC431" s="56"/>
    </row>
    <row r="432" spans="1:55">
      <c r="A432" s="64">
        <v>41974</v>
      </c>
      <c r="B432" s="55">
        <v>1225</v>
      </c>
      <c r="C432" s="55">
        <v>1005</v>
      </c>
      <c r="D432" s="55">
        <v>1065</v>
      </c>
      <c r="E432" s="55">
        <v>1180</v>
      </c>
      <c r="F432" s="55">
        <v>2357.5</v>
      </c>
      <c r="G432" s="55">
        <v>6638.8888888888887</v>
      </c>
      <c r="H432" s="55">
        <v>8011.1111111111113</v>
      </c>
      <c r="I432" s="55">
        <v>9733.3333333333339</v>
      </c>
      <c r="J432" s="55">
        <v>5675</v>
      </c>
      <c r="K432" s="55">
        <v>4975</v>
      </c>
      <c r="L432" s="55">
        <v>1400</v>
      </c>
      <c r="M432" s="55">
        <v>1207.5</v>
      </c>
      <c r="N432" s="55">
        <v>2455</v>
      </c>
      <c r="O432" s="55">
        <v>2155</v>
      </c>
      <c r="P432" s="55">
        <v>2600</v>
      </c>
      <c r="Q432" s="55">
        <v>3115</v>
      </c>
      <c r="R432" s="55">
        <v>1730</v>
      </c>
      <c r="S432" s="55">
        <v>5140</v>
      </c>
      <c r="T432" s="55">
        <v>320</v>
      </c>
      <c r="U432" s="55">
        <v>4140</v>
      </c>
      <c r="V432" s="55">
        <v>1030</v>
      </c>
      <c r="W432" s="55">
        <v>1232.5</v>
      </c>
      <c r="X432" s="55">
        <v>1112.5</v>
      </c>
      <c r="Y432" s="55">
        <v>1170</v>
      </c>
      <c r="Z432" s="55">
        <v>1550</v>
      </c>
      <c r="AA432" s="55">
        <v>1660</v>
      </c>
      <c r="AB432" s="55">
        <v>1790</v>
      </c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</row>
    <row r="433" spans="1:55">
      <c r="A433" s="64">
        <v>41989</v>
      </c>
      <c r="B433" s="56">
        <v>1225</v>
      </c>
      <c r="C433" s="56">
        <v>1005</v>
      </c>
      <c r="D433" s="56">
        <v>1065</v>
      </c>
      <c r="E433" s="56">
        <v>1180</v>
      </c>
      <c r="F433" s="56">
        <v>2350</v>
      </c>
      <c r="G433" s="56">
        <v>6633.333333333333</v>
      </c>
      <c r="H433" s="56">
        <v>8011.1111111111122</v>
      </c>
      <c r="I433" s="56">
        <v>9733.3333333333339</v>
      </c>
      <c r="J433" s="56">
        <v>5675</v>
      </c>
      <c r="K433" s="56">
        <v>4900</v>
      </c>
      <c r="L433" s="56">
        <v>1400</v>
      </c>
      <c r="M433" s="56">
        <v>1215</v>
      </c>
      <c r="N433" s="56">
        <v>2455</v>
      </c>
      <c r="O433" s="56">
        <v>2155</v>
      </c>
      <c r="P433" s="56">
        <v>2975</v>
      </c>
      <c r="Q433" s="56">
        <v>3115</v>
      </c>
      <c r="R433" s="56">
        <v>1730</v>
      </c>
      <c r="S433" s="56">
        <v>5195</v>
      </c>
      <c r="T433" s="56">
        <v>321.66666666666669</v>
      </c>
      <c r="U433" s="56">
        <v>4245</v>
      </c>
      <c r="V433" s="56">
        <v>1068.3333333333333</v>
      </c>
      <c r="W433" s="56">
        <v>1246.6666666666667</v>
      </c>
      <c r="X433" s="56">
        <v>1175</v>
      </c>
      <c r="Y433" s="56">
        <v>1170</v>
      </c>
      <c r="Z433" s="56">
        <v>1550</v>
      </c>
      <c r="AA433" s="56">
        <v>1660</v>
      </c>
      <c r="AB433" s="56">
        <v>1790</v>
      </c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  <c r="BC433" s="56"/>
    </row>
    <row r="434" spans="1:55">
      <c r="A434" s="64">
        <v>42005</v>
      </c>
      <c r="B434" s="55">
        <v>1222.5</v>
      </c>
      <c r="C434" s="55">
        <v>1005</v>
      </c>
      <c r="D434" s="55">
        <v>1065</v>
      </c>
      <c r="E434" s="55">
        <v>1180</v>
      </c>
      <c r="F434" s="55">
        <v>2350</v>
      </c>
      <c r="G434" s="55">
        <v>6783.333333333333</v>
      </c>
      <c r="H434" s="55">
        <v>7983.333333333333</v>
      </c>
      <c r="I434" s="55">
        <v>9611.1111111111113</v>
      </c>
      <c r="J434" s="55">
        <v>5675</v>
      </c>
      <c r="K434" s="55">
        <v>4925</v>
      </c>
      <c r="L434" s="55">
        <v>1400</v>
      </c>
      <c r="M434" s="55">
        <v>1215</v>
      </c>
      <c r="N434" s="55">
        <v>2465</v>
      </c>
      <c r="O434" s="55">
        <v>2155</v>
      </c>
      <c r="P434" s="55">
        <v>2975</v>
      </c>
      <c r="Q434" s="55">
        <v>3115</v>
      </c>
      <c r="R434" s="55">
        <v>1730</v>
      </c>
      <c r="S434" s="55">
        <v>5195</v>
      </c>
      <c r="T434" s="55">
        <v>325</v>
      </c>
      <c r="U434" s="55">
        <v>4245</v>
      </c>
      <c r="V434" s="55">
        <v>1140</v>
      </c>
      <c r="W434" s="55">
        <v>1255</v>
      </c>
      <c r="X434" s="55">
        <v>1205</v>
      </c>
      <c r="Y434" s="55">
        <v>1182.5</v>
      </c>
      <c r="Z434" s="55">
        <v>1550</v>
      </c>
      <c r="AA434" s="55">
        <v>1660</v>
      </c>
      <c r="AB434" s="55">
        <v>1790</v>
      </c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</row>
    <row r="435" spans="1:55">
      <c r="A435" s="64">
        <v>42020</v>
      </c>
      <c r="B435" s="55">
        <v>1220</v>
      </c>
      <c r="C435" s="55">
        <v>1005</v>
      </c>
      <c r="D435" s="55">
        <v>1065</v>
      </c>
      <c r="E435" s="55">
        <v>1180</v>
      </c>
      <c r="F435" s="55">
        <v>2350</v>
      </c>
      <c r="G435" s="55">
        <v>6805.5555555555547</v>
      </c>
      <c r="H435" s="55">
        <v>8011.1111111111113</v>
      </c>
      <c r="I435" s="55">
        <v>9638.8888888888887</v>
      </c>
      <c r="J435" s="55">
        <v>5675</v>
      </c>
      <c r="K435" s="55">
        <v>4975</v>
      </c>
      <c r="L435" s="55">
        <v>1400</v>
      </c>
      <c r="M435" s="55">
        <v>1215</v>
      </c>
      <c r="N435" s="55">
        <v>2460</v>
      </c>
      <c r="O435" s="55">
        <v>2155</v>
      </c>
      <c r="P435" s="55">
        <v>2975</v>
      </c>
      <c r="Q435" s="55">
        <v>3137.5</v>
      </c>
      <c r="R435" s="55">
        <v>1730</v>
      </c>
      <c r="S435" s="55">
        <v>5195</v>
      </c>
      <c r="T435" s="55">
        <v>320</v>
      </c>
      <c r="U435" s="55">
        <v>4245</v>
      </c>
      <c r="V435" s="55">
        <v>1155</v>
      </c>
      <c r="W435" s="55">
        <v>1225</v>
      </c>
      <c r="X435" s="55">
        <v>1145</v>
      </c>
      <c r="Y435" s="55">
        <v>1195</v>
      </c>
      <c r="Z435" s="55">
        <v>1550</v>
      </c>
      <c r="AA435" s="55">
        <v>1660</v>
      </c>
      <c r="AB435" s="55">
        <v>1790</v>
      </c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</row>
    <row r="436" spans="1:55">
      <c r="A436" s="64">
        <v>42036</v>
      </c>
      <c r="B436" s="55">
        <v>1220</v>
      </c>
      <c r="C436" s="55">
        <v>1005</v>
      </c>
      <c r="D436" s="55">
        <v>1065</v>
      </c>
      <c r="E436" s="55">
        <v>1180</v>
      </c>
      <c r="F436" s="55">
        <v>2350</v>
      </c>
      <c r="G436" s="55">
        <v>6961.1111111111113</v>
      </c>
      <c r="H436" s="55">
        <v>8066.6666666666661</v>
      </c>
      <c r="I436" s="55">
        <v>9738.8888888888887</v>
      </c>
      <c r="J436" s="55">
        <v>5675</v>
      </c>
      <c r="K436" s="55">
        <v>5025</v>
      </c>
      <c r="L436" s="55">
        <v>1400</v>
      </c>
      <c r="M436" s="55">
        <v>990</v>
      </c>
      <c r="N436" s="55">
        <v>2315</v>
      </c>
      <c r="O436" s="55">
        <v>2155</v>
      </c>
      <c r="P436" s="55">
        <v>2990</v>
      </c>
      <c r="Q436" s="55">
        <v>3195</v>
      </c>
      <c r="R436" s="55">
        <v>1730</v>
      </c>
      <c r="S436" s="55">
        <v>5195</v>
      </c>
      <c r="T436" s="55">
        <v>320</v>
      </c>
      <c r="U436" s="55">
        <v>4245</v>
      </c>
      <c r="V436" s="55">
        <v>1145</v>
      </c>
      <c r="W436" s="55">
        <v>1225</v>
      </c>
      <c r="X436" s="55">
        <v>1145</v>
      </c>
      <c r="Y436" s="55">
        <v>1195</v>
      </c>
      <c r="Z436" s="55">
        <v>1550</v>
      </c>
      <c r="AA436" s="55">
        <v>1660</v>
      </c>
      <c r="AB436" s="55">
        <v>1790</v>
      </c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</row>
    <row r="437" spans="1:55">
      <c r="A437" s="64">
        <v>42051</v>
      </c>
      <c r="B437" s="55">
        <v>1225</v>
      </c>
      <c r="C437" s="55">
        <v>1007.5</v>
      </c>
      <c r="D437" s="55">
        <v>1065</v>
      </c>
      <c r="E437" s="55">
        <v>1180</v>
      </c>
      <c r="F437" s="55">
        <v>2350</v>
      </c>
      <c r="G437" s="55">
        <v>7011.1111111111113</v>
      </c>
      <c r="H437" s="55">
        <v>8016.6666666666661</v>
      </c>
      <c r="I437" s="55">
        <v>9600</v>
      </c>
      <c r="J437" s="55">
        <v>5675</v>
      </c>
      <c r="K437" s="55">
        <v>5050</v>
      </c>
      <c r="L437" s="55">
        <v>1400</v>
      </c>
      <c r="M437" s="55">
        <v>1022.5</v>
      </c>
      <c r="N437" s="55">
        <v>2355</v>
      </c>
      <c r="O437" s="55">
        <v>2155</v>
      </c>
      <c r="P437" s="55">
        <v>3005</v>
      </c>
      <c r="Q437" s="55">
        <v>3195</v>
      </c>
      <c r="R437" s="55">
        <v>1730</v>
      </c>
      <c r="S437" s="55">
        <v>5195</v>
      </c>
      <c r="T437" s="55">
        <v>317.5</v>
      </c>
      <c r="U437" s="55">
        <v>4245</v>
      </c>
      <c r="V437" s="55">
        <v>1195</v>
      </c>
      <c r="W437" s="55">
        <v>1290</v>
      </c>
      <c r="X437" s="55">
        <v>1227.5</v>
      </c>
      <c r="Y437" s="55">
        <v>1195</v>
      </c>
      <c r="Z437" s="55">
        <v>1550</v>
      </c>
      <c r="AA437" s="55">
        <v>1660</v>
      </c>
      <c r="AB437" s="55">
        <v>1790</v>
      </c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</row>
    <row r="438" spans="1:55">
      <c r="A438" s="64">
        <v>42064</v>
      </c>
      <c r="B438" s="55">
        <v>1220</v>
      </c>
      <c r="C438" s="55">
        <v>1010</v>
      </c>
      <c r="D438" s="55">
        <v>1065</v>
      </c>
      <c r="E438" s="55">
        <v>1180</v>
      </c>
      <c r="F438" s="55">
        <v>2350</v>
      </c>
      <c r="G438" s="55">
        <v>7200</v>
      </c>
      <c r="H438" s="55">
        <v>8161.1111111111113</v>
      </c>
      <c r="I438" s="55">
        <v>9788.8888888888887</v>
      </c>
      <c r="J438" s="55">
        <v>5775</v>
      </c>
      <c r="K438" s="55">
        <v>5575</v>
      </c>
      <c r="L438" s="55">
        <v>1400</v>
      </c>
      <c r="M438" s="55">
        <v>1030</v>
      </c>
      <c r="N438" s="55">
        <v>2330</v>
      </c>
      <c r="O438" s="55">
        <v>2215</v>
      </c>
      <c r="P438" s="55">
        <v>3005</v>
      </c>
      <c r="Q438" s="55">
        <v>3195</v>
      </c>
      <c r="R438" s="55">
        <v>1730</v>
      </c>
      <c r="S438" s="55">
        <v>5195</v>
      </c>
      <c r="T438" s="55">
        <v>312.5</v>
      </c>
      <c r="U438" s="55">
        <v>4245</v>
      </c>
      <c r="V438" s="55">
        <v>1245</v>
      </c>
      <c r="W438" s="55">
        <v>1365</v>
      </c>
      <c r="X438" s="55">
        <v>1310</v>
      </c>
      <c r="Y438" s="55">
        <v>1195</v>
      </c>
      <c r="Z438" s="55">
        <v>1550</v>
      </c>
      <c r="AA438" s="55">
        <v>1660</v>
      </c>
      <c r="AB438" s="55">
        <v>1790</v>
      </c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</row>
    <row r="439" spans="1:55">
      <c r="A439" s="64">
        <v>42079</v>
      </c>
      <c r="B439" s="55">
        <v>1220</v>
      </c>
      <c r="C439" s="55">
        <v>1010</v>
      </c>
      <c r="D439" s="55">
        <v>1065</v>
      </c>
      <c r="E439" s="55">
        <v>1180</v>
      </c>
      <c r="F439" s="55">
        <v>2350</v>
      </c>
      <c r="G439" s="55">
        <v>7683.3333333333339</v>
      </c>
      <c r="H439" s="55">
        <v>8261.1111111111113</v>
      </c>
      <c r="I439" s="55">
        <v>9872.2222222222226</v>
      </c>
      <c r="J439" s="55">
        <v>5775</v>
      </c>
      <c r="K439" s="55">
        <v>6050</v>
      </c>
      <c r="L439" s="55">
        <v>1400</v>
      </c>
      <c r="M439" s="55">
        <v>997.5</v>
      </c>
      <c r="N439" s="55">
        <v>2315</v>
      </c>
      <c r="O439" s="55">
        <v>2215</v>
      </c>
      <c r="P439" s="55">
        <v>3005</v>
      </c>
      <c r="Q439" s="55">
        <v>3195</v>
      </c>
      <c r="R439" s="55">
        <v>1730</v>
      </c>
      <c r="S439" s="55">
        <v>5195</v>
      </c>
      <c r="T439" s="55">
        <v>305</v>
      </c>
      <c r="U439" s="55">
        <v>4245</v>
      </c>
      <c r="V439" s="55">
        <v>1245</v>
      </c>
      <c r="W439" s="55">
        <v>1375</v>
      </c>
      <c r="X439" s="55">
        <v>1310</v>
      </c>
      <c r="Y439" s="55">
        <v>1195</v>
      </c>
      <c r="Z439" s="55">
        <v>1550</v>
      </c>
      <c r="AA439" s="55">
        <v>1660</v>
      </c>
      <c r="AB439" s="55">
        <v>1790</v>
      </c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</row>
    <row r="440" spans="1:55">
      <c r="A440" s="64">
        <v>42095</v>
      </c>
      <c r="B440" s="55">
        <v>1220</v>
      </c>
      <c r="C440" s="55">
        <v>1010</v>
      </c>
      <c r="D440" s="55">
        <v>1072.5</v>
      </c>
      <c r="E440" s="55">
        <v>1180</v>
      </c>
      <c r="F440" s="55">
        <v>2350</v>
      </c>
      <c r="G440" s="55">
        <v>7854.8611111111113</v>
      </c>
      <c r="H440" s="55">
        <v>8522.2222222222226</v>
      </c>
      <c r="I440" s="55">
        <v>10205.555555555555</v>
      </c>
      <c r="J440" s="55">
        <v>6025</v>
      </c>
      <c r="K440" s="55">
        <v>6312.5</v>
      </c>
      <c r="L440" s="55">
        <v>1400</v>
      </c>
      <c r="M440" s="55">
        <v>985</v>
      </c>
      <c r="N440" s="55">
        <v>2310</v>
      </c>
      <c r="O440" s="55">
        <v>2190</v>
      </c>
      <c r="P440" s="55">
        <v>3005</v>
      </c>
      <c r="Q440" s="55">
        <v>3210</v>
      </c>
      <c r="R440" s="55">
        <v>1730</v>
      </c>
      <c r="S440" s="55">
        <v>5195</v>
      </c>
      <c r="T440" s="55">
        <v>305</v>
      </c>
      <c r="U440" s="55">
        <v>4245</v>
      </c>
      <c r="V440" s="55">
        <v>1260</v>
      </c>
      <c r="W440" s="55">
        <v>1375</v>
      </c>
      <c r="X440" s="55">
        <v>1310</v>
      </c>
      <c r="Y440" s="55">
        <v>1200</v>
      </c>
      <c r="Z440" s="55">
        <v>1550</v>
      </c>
      <c r="AA440" s="55">
        <v>1660</v>
      </c>
      <c r="AB440" s="55">
        <v>1790</v>
      </c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</row>
    <row r="441" spans="1:55">
      <c r="A441" s="64">
        <v>42110</v>
      </c>
      <c r="B441" s="56">
        <v>1220</v>
      </c>
      <c r="C441" s="56">
        <v>995</v>
      </c>
      <c r="D441" s="56">
        <v>1080</v>
      </c>
      <c r="E441" s="56">
        <v>1210</v>
      </c>
      <c r="F441" s="56">
        <v>2360</v>
      </c>
      <c r="G441" s="56">
        <v>7903.7037037037035</v>
      </c>
      <c r="H441" s="56">
        <v>8348.1481481481478</v>
      </c>
      <c r="I441" s="56">
        <v>10437.037037037036</v>
      </c>
      <c r="J441" s="56">
        <v>5975</v>
      </c>
      <c r="K441" s="56">
        <v>6250</v>
      </c>
      <c r="L441" s="56">
        <v>1356.6666666666667</v>
      </c>
      <c r="M441" s="56">
        <v>918.33333333333337</v>
      </c>
      <c r="N441" s="56">
        <v>2115</v>
      </c>
      <c r="O441" s="56">
        <v>2156.6666666666665</v>
      </c>
      <c r="P441" s="56">
        <v>3005</v>
      </c>
      <c r="Q441" s="56">
        <v>3225</v>
      </c>
      <c r="R441" s="56">
        <v>1743.3333333333333</v>
      </c>
      <c r="S441" s="56">
        <v>5195</v>
      </c>
      <c r="T441" s="56">
        <v>305</v>
      </c>
      <c r="U441" s="56">
        <v>4245</v>
      </c>
      <c r="V441" s="56">
        <v>1310</v>
      </c>
      <c r="W441" s="56">
        <v>1435</v>
      </c>
      <c r="X441" s="56">
        <v>1321.6666666666667</v>
      </c>
      <c r="Y441" s="56">
        <v>1196.6666666666667</v>
      </c>
      <c r="Z441" s="56">
        <v>1550</v>
      </c>
      <c r="AA441" s="56">
        <v>1660</v>
      </c>
      <c r="AB441" s="56">
        <v>1790</v>
      </c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  <c r="AZ441" s="56"/>
      <c r="BA441" s="56"/>
      <c r="BB441" s="56"/>
      <c r="BC441" s="56"/>
    </row>
    <row r="442" spans="1:55">
      <c r="A442" s="64">
        <v>42125</v>
      </c>
      <c r="B442" s="55">
        <v>1220</v>
      </c>
      <c r="C442" s="55">
        <v>995</v>
      </c>
      <c r="D442" s="55">
        <v>1080</v>
      </c>
      <c r="E442" s="55">
        <v>1225</v>
      </c>
      <c r="F442" s="55">
        <v>2365</v>
      </c>
      <c r="G442" s="55">
        <v>7977.5</v>
      </c>
      <c r="H442" s="55">
        <v>8464.4444444444453</v>
      </c>
      <c r="I442" s="55">
        <v>10617.777777777777</v>
      </c>
      <c r="J442" s="55">
        <v>5975</v>
      </c>
      <c r="K442" s="55">
        <v>6312.5</v>
      </c>
      <c r="L442" s="55">
        <v>1217.5</v>
      </c>
      <c r="M442" s="55">
        <v>900</v>
      </c>
      <c r="N442" s="55">
        <v>2085</v>
      </c>
      <c r="O442" s="55">
        <v>2155</v>
      </c>
      <c r="P442" s="55">
        <v>3005</v>
      </c>
      <c r="Q442" s="55">
        <v>3225</v>
      </c>
      <c r="R442" s="55">
        <v>1750</v>
      </c>
      <c r="S442" s="55">
        <v>5195</v>
      </c>
      <c r="T442" s="55">
        <v>305</v>
      </c>
      <c r="U442" s="55">
        <v>4245</v>
      </c>
      <c r="V442" s="55">
        <v>1365</v>
      </c>
      <c r="W442" s="55">
        <v>1480</v>
      </c>
      <c r="X442" s="55">
        <v>1330</v>
      </c>
      <c r="Y442" s="55">
        <v>1190</v>
      </c>
      <c r="Z442" s="55">
        <v>1550</v>
      </c>
      <c r="AA442" s="55">
        <v>1660</v>
      </c>
      <c r="AB442" s="55">
        <v>1790</v>
      </c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</row>
    <row r="443" spans="1:55">
      <c r="A443" s="64">
        <v>42140</v>
      </c>
      <c r="B443" s="55">
        <v>1220</v>
      </c>
      <c r="C443" s="55">
        <v>995</v>
      </c>
      <c r="D443" s="55">
        <v>1080</v>
      </c>
      <c r="E443" s="55">
        <v>1225</v>
      </c>
      <c r="F443" s="55">
        <v>2365</v>
      </c>
      <c r="G443" s="55">
        <v>7971.25</v>
      </c>
      <c r="H443" s="55">
        <v>8558.8888888888887</v>
      </c>
      <c r="I443" s="55">
        <v>10645.555555555555</v>
      </c>
      <c r="J443" s="55">
        <v>6225</v>
      </c>
      <c r="K443" s="55">
        <v>6375</v>
      </c>
      <c r="L443" s="55">
        <v>1200</v>
      </c>
      <c r="M443" s="55">
        <v>900</v>
      </c>
      <c r="N443" s="55">
        <v>2085</v>
      </c>
      <c r="O443" s="55">
        <v>2180</v>
      </c>
      <c r="P443" s="55">
        <v>3005</v>
      </c>
      <c r="Q443" s="55">
        <v>3240</v>
      </c>
      <c r="R443" s="55">
        <v>1730</v>
      </c>
      <c r="S443" s="55">
        <v>5195</v>
      </c>
      <c r="T443" s="55">
        <v>305</v>
      </c>
      <c r="U443" s="55">
        <v>4245</v>
      </c>
      <c r="V443" s="55">
        <v>1355</v>
      </c>
      <c r="W443" s="55">
        <v>1395</v>
      </c>
      <c r="X443" s="55">
        <v>1297.5</v>
      </c>
      <c r="Y443" s="55">
        <v>1175</v>
      </c>
      <c r="Z443" s="55">
        <v>1550</v>
      </c>
      <c r="AA443" s="55">
        <v>1660</v>
      </c>
      <c r="AB443" s="55">
        <v>1790</v>
      </c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</row>
    <row r="444" spans="1:55">
      <c r="A444" s="64">
        <v>42156</v>
      </c>
      <c r="B444" s="55">
        <v>1220</v>
      </c>
      <c r="C444" s="55">
        <v>995</v>
      </c>
      <c r="D444" s="55">
        <v>1080</v>
      </c>
      <c r="E444" s="55">
        <v>1225</v>
      </c>
      <c r="F444" s="55">
        <v>2365</v>
      </c>
      <c r="G444" s="55">
        <v>7890</v>
      </c>
      <c r="H444" s="55">
        <v>8558.8888888888887</v>
      </c>
      <c r="I444" s="55">
        <v>10867.777777777777</v>
      </c>
      <c r="J444" s="55">
        <v>6225</v>
      </c>
      <c r="K444" s="55">
        <v>6400</v>
      </c>
      <c r="L444" s="55">
        <v>1200</v>
      </c>
      <c r="M444" s="55">
        <v>900</v>
      </c>
      <c r="N444" s="55">
        <v>2085</v>
      </c>
      <c r="O444" s="55">
        <v>2175</v>
      </c>
      <c r="P444" s="55">
        <v>3005</v>
      </c>
      <c r="Q444" s="55">
        <v>3240</v>
      </c>
      <c r="R444" s="55">
        <v>1730</v>
      </c>
      <c r="S444" s="55">
        <v>5195</v>
      </c>
      <c r="T444" s="55">
        <v>305</v>
      </c>
      <c r="U444" s="55">
        <v>4245</v>
      </c>
      <c r="V444" s="55">
        <v>1332.5</v>
      </c>
      <c r="W444" s="55">
        <v>1300</v>
      </c>
      <c r="X444" s="55">
        <v>1295</v>
      </c>
      <c r="Y444" s="55">
        <v>1160</v>
      </c>
      <c r="Z444" s="55">
        <v>1550</v>
      </c>
      <c r="AA444" s="55">
        <v>1660</v>
      </c>
      <c r="AB444" s="55">
        <v>1790</v>
      </c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</row>
    <row r="445" spans="1:55">
      <c r="A445" s="64">
        <v>42171</v>
      </c>
      <c r="B445" s="55">
        <v>1222.5</v>
      </c>
      <c r="C445" s="55">
        <v>995</v>
      </c>
      <c r="D445" s="55">
        <v>1080</v>
      </c>
      <c r="E445" s="55">
        <v>1225</v>
      </c>
      <c r="F445" s="55">
        <v>2365</v>
      </c>
      <c r="G445" s="55">
        <v>7577.5</v>
      </c>
      <c r="H445" s="55">
        <v>8503.3333333333321</v>
      </c>
      <c r="I445" s="55">
        <v>10728.888888888889</v>
      </c>
      <c r="J445" s="55">
        <v>6225</v>
      </c>
      <c r="K445" s="55">
        <v>6112.5</v>
      </c>
      <c r="L445" s="55">
        <v>1200</v>
      </c>
      <c r="M445" s="55">
        <v>900</v>
      </c>
      <c r="N445" s="55">
        <v>2085</v>
      </c>
      <c r="O445" s="55">
        <v>2170</v>
      </c>
      <c r="P445" s="55">
        <v>3005</v>
      </c>
      <c r="Q445" s="55">
        <v>3240</v>
      </c>
      <c r="R445" s="55">
        <v>1730</v>
      </c>
      <c r="S445" s="55">
        <v>5195</v>
      </c>
      <c r="T445" s="55">
        <v>305</v>
      </c>
      <c r="U445" s="55">
        <v>4157.5</v>
      </c>
      <c r="V445" s="55">
        <v>1287.5</v>
      </c>
      <c r="W445" s="55">
        <v>1245</v>
      </c>
      <c r="X445" s="55">
        <v>1312.5</v>
      </c>
      <c r="Y445" s="55">
        <v>1180</v>
      </c>
      <c r="Z445" s="55">
        <v>1550</v>
      </c>
      <c r="AA445" s="55">
        <v>1660</v>
      </c>
      <c r="AB445" s="55">
        <v>1790</v>
      </c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</row>
    <row r="446" spans="1:55">
      <c r="A446" s="64">
        <v>42186</v>
      </c>
      <c r="B446" s="55">
        <v>1225</v>
      </c>
      <c r="C446" s="55">
        <v>995</v>
      </c>
      <c r="D446" s="55">
        <v>1080</v>
      </c>
      <c r="E446" s="55">
        <v>1225</v>
      </c>
      <c r="F446" s="55">
        <v>2365</v>
      </c>
      <c r="G446" s="55">
        <v>7443.75</v>
      </c>
      <c r="H446" s="55">
        <v>8388.8888888888887</v>
      </c>
      <c r="I446" s="55">
        <v>10622.222222222223</v>
      </c>
      <c r="J446" s="55">
        <v>6225</v>
      </c>
      <c r="K446" s="55">
        <v>5950</v>
      </c>
      <c r="L446" s="55">
        <v>1200</v>
      </c>
      <c r="M446" s="55">
        <v>900</v>
      </c>
      <c r="N446" s="55">
        <v>2085</v>
      </c>
      <c r="O446" s="55">
        <v>2170</v>
      </c>
      <c r="P446" s="55">
        <v>3005</v>
      </c>
      <c r="Q446" s="55">
        <v>3240</v>
      </c>
      <c r="R446" s="55">
        <v>1730</v>
      </c>
      <c r="S446" s="55">
        <v>5195</v>
      </c>
      <c r="T446" s="55">
        <v>305</v>
      </c>
      <c r="U446" s="55">
        <v>4070</v>
      </c>
      <c r="V446" s="55">
        <v>1250</v>
      </c>
      <c r="W446" s="55">
        <v>1247.5</v>
      </c>
      <c r="X446" s="55">
        <v>1330</v>
      </c>
      <c r="Y446" s="55">
        <v>1200</v>
      </c>
      <c r="Z446" s="55">
        <v>1550</v>
      </c>
      <c r="AA446" s="55">
        <v>1660</v>
      </c>
      <c r="AB446" s="55">
        <v>1790</v>
      </c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</row>
    <row r="447" spans="1:55">
      <c r="A447" s="64">
        <v>42201</v>
      </c>
      <c r="B447" s="56">
        <v>1258.3333333333333</v>
      </c>
      <c r="C447" s="56">
        <v>1030</v>
      </c>
      <c r="D447" s="56">
        <v>1080</v>
      </c>
      <c r="E447" s="56">
        <v>1231.6666666666667</v>
      </c>
      <c r="F447" s="56">
        <v>2365</v>
      </c>
      <c r="G447" s="56">
        <v>7268.75</v>
      </c>
      <c r="H447" s="56">
        <v>8303.7037037037026</v>
      </c>
      <c r="I447" s="56">
        <v>10188.888888888891</v>
      </c>
      <c r="J447" s="56">
        <v>6008.333333333333</v>
      </c>
      <c r="K447" s="56">
        <v>5750</v>
      </c>
      <c r="L447" s="56">
        <v>1200</v>
      </c>
      <c r="M447" s="56">
        <v>900</v>
      </c>
      <c r="N447" s="56">
        <v>2085</v>
      </c>
      <c r="O447" s="56">
        <v>2163.3333333333335</v>
      </c>
      <c r="P447" s="56">
        <v>3011.6666666666665</v>
      </c>
      <c r="Q447" s="56">
        <v>3290</v>
      </c>
      <c r="R447" s="56">
        <v>1730</v>
      </c>
      <c r="S447" s="56">
        <v>5195</v>
      </c>
      <c r="T447" s="56">
        <v>305</v>
      </c>
      <c r="U447" s="56">
        <v>4070</v>
      </c>
      <c r="V447" s="56">
        <v>1475</v>
      </c>
      <c r="W447" s="56">
        <v>1593.3333333333333</v>
      </c>
      <c r="X447" s="56">
        <v>1785</v>
      </c>
      <c r="Y447" s="56">
        <v>1210</v>
      </c>
      <c r="Z447" s="56">
        <v>1550</v>
      </c>
      <c r="AA447" s="56">
        <v>1660</v>
      </c>
      <c r="AB447" s="56">
        <v>1790</v>
      </c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  <c r="BC447" s="56"/>
    </row>
    <row r="448" spans="1:55">
      <c r="A448" s="64">
        <v>42217</v>
      </c>
      <c r="B448" s="55">
        <v>1280</v>
      </c>
      <c r="C448" s="55">
        <v>1032.5</v>
      </c>
      <c r="D448" s="55">
        <v>1135</v>
      </c>
      <c r="E448" s="55">
        <v>1245</v>
      </c>
      <c r="F448" s="55">
        <v>2420</v>
      </c>
      <c r="G448" s="55">
        <v>6793.75</v>
      </c>
      <c r="H448" s="55">
        <v>7972.2222222222226</v>
      </c>
      <c r="I448" s="55">
        <v>9427.7777777777774</v>
      </c>
      <c r="J448" s="55">
        <v>5617.5</v>
      </c>
      <c r="K448" s="55">
        <v>5450</v>
      </c>
      <c r="L448" s="55">
        <v>1217.5</v>
      </c>
      <c r="M448" s="55">
        <v>895</v>
      </c>
      <c r="N448" s="55">
        <v>2050</v>
      </c>
      <c r="O448" s="55">
        <v>2090</v>
      </c>
      <c r="P448" s="55">
        <v>3187.5</v>
      </c>
      <c r="Q448" s="55">
        <v>3380</v>
      </c>
      <c r="R448" s="55">
        <v>1730</v>
      </c>
      <c r="S448" s="55">
        <v>5195</v>
      </c>
      <c r="T448" s="55">
        <v>288.86363636363637</v>
      </c>
      <c r="U448" s="55">
        <v>3920</v>
      </c>
      <c r="V448" s="55">
        <v>1630</v>
      </c>
      <c r="W448" s="55">
        <v>1782.5</v>
      </c>
      <c r="X448" s="55">
        <v>1800</v>
      </c>
      <c r="Y448" s="55">
        <v>1362.5</v>
      </c>
      <c r="Z448" s="55">
        <v>1550</v>
      </c>
      <c r="AA448" s="55">
        <v>1660</v>
      </c>
      <c r="AB448" s="55">
        <v>1790</v>
      </c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</row>
    <row r="449" spans="1:55">
      <c r="A449" s="64">
        <v>42232</v>
      </c>
      <c r="B449" s="55">
        <v>1295</v>
      </c>
      <c r="C449" s="55">
        <v>1045</v>
      </c>
      <c r="D449" s="55">
        <v>1142.5</v>
      </c>
      <c r="E449" s="55">
        <v>1267.5</v>
      </c>
      <c r="F449" s="55">
        <v>2420</v>
      </c>
      <c r="G449" s="55">
        <v>6608.2777777777774</v>
      </c>
      <c r="H449" s="55">
        <v>7799.8888888888887</v>
      </c>
      <c r="I449" s="55">
        <v>8947.1111111111113</v>
      </c>
      <c r="J449" s="55">
        <v>5458.3333333333339</v>
      </c>
      <c r="K449" s="55">
        <v>4983.333333333333</v>
      </c>
      <c r="L449" s="55">
        <v>1235</v>
      </c>
      <c r="M449" s="55">
        <v>890</v>
      </c>
      <c r="N449" s="55">
        <v>2045</v>
      </c>
      <c r="O449" s="55">
        <v>2110</v>
      </c>
      <c r="P449" s="55">
        <v>3277.5</v>
      </c>
      <c r="Q449" s="55">
        <v>3360</v>
      </c>
      <c r="R449" s="55">
        <v>1730</v>
      </c>
      <c r="S449" s="55">
        <v>5325</v>
      </c>
      <c r="T449" s="55">
        <v>270</v>
      </c>
      <c r="U449" s="55">
        <v>3920</v>
      </c>
      <c r="V449" s="55">
        <v>1365</v>
      </c>
      <c r="W449" s="55">
        <v>1977.5</v>
      </c>
      <c r="X449" s="55">
        <v>1530</v>
      </c>
      <c r="Y449" s="55">
        <v>1390</v>
      </c>
      <c r="Z449" s="55">
        <v>1550</v>
      </c>
      <c r="AA449" s="55">
        <v>1660</v>
      </c>
      <c r="AB449" s="55">
        <v>1790</v>
      </c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</row>
    <row r="450" spans="1:55">
      <c r="A450" s="64">
        <v>42248</v>
      </c>
      <c r="B450" s="55">
        <v>1300</v>
      </c>
      <c r="C450" s="55">
        <v>1052.5</v>
      </c>
      <c r="D450" s="55">
        <v>1137.5</v>
      </c>
      <c r="E450" s="55">
        <v>1262.5</v>
      </c>
      <c r="F450" s="55">
        <v>2425</v>
      </c>
      <c r="G450" s="55">
        <v>6383.3333333333339</v>
      </c>
      <c r="H450" s="55">
        <v>7661</v>
      </c>
      <c r="I450" s="55">
        <v>9244.3333333333321</v>
      </c>
      <c r="J450" s="55">
        <v>5287.5</v>
      </c>
      <c r="K450" s="55">
        <v>4900</v>
      </c>
      <c r="L450" s="55">
        <v>1235</v>
      </c>
      <c r="M450" s="55">
        <v>897.5</v>
      </c>
      <c r="N450" s="55">
        <v>2030</v>
      </c>
      <c r="O450" s="55">
        <v>2115</v>
      </c>
      <c r="P450" s="55">
        <v>3255</v>
      </c>
      <c r="Q450" s="55">
        <v>3355</v>
      </c>
      <c r="R450" s="55">
        <v>1730</v>
      </c>
      <c r="S450" s="55">
        <v>5325</v>
      </c>
      <c r="T450" s="55">
        <v>277.5</v>
      </c>
      <c r="U450" s="55">
        <v>3920</v>
      </c>
      <c r="V450" s="55">
        <v>1185</v>
      </c>
      <c r="W450" s="55">
        <v>1660</v>
      </c>
      <c r="X450" s="55">
        <v>1320</v>
      </c>
      <c r="Y450" s="55">
        <v>1340</v>
      </c>
      <c r="Z450" s="55">
        <v>1550</v>
      </c>
      <c r="AA450" s="55">
        <v>1660</v>
      </c>
      <c r="AB450" s="55">
        <v>1790</v>
      </c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</row>
    <row r="451" spans="1:55">
      <c r="A451" s="64">
        <v>42263</v>
      </c>
      <c r="B451" s="56">
        <v>1298.3333333333333</v>
      </c>
      <c r="C451" s="56">
        <v>1055</v>
      </c>
      <c r="D451" s="56">
        <v>1130</v>
      </c>
      <c r="E451" s="56">
        <v>1255</v>
      </c>
      <c r="F451" s="56">
        <v>2460</v>
      </c>
      <c r="G451" s="56">
        <v>6044.4444444444443</v>
      </c>
      <c r="H451" s="56">
        <v>7470.2592592592591</v>
      </c>
      <c r="I451" s="56">
        <v>9092.4814814814818</v>
      </c>
      <c r="J451" s="56">
        <v>5250</v>
      </c>
      <c r="K451" s="56">
        <v>4555.5555555555547</v>
      </c>
      <c r="L451" s="56">
        <v>1235</v>
      </c>
      <c r="M451" s="56">
        <v>910</v>
      </c>
      <c r="N451" s="56">
        <v>2085</v>
      </c>
      <c r="O451" s="56">
        <v>2128.3333333333335</v>
      </c>
      <c r="P451" s="56">
        <v>3235</v>
      </c>
      <c r="Q451" s="56">
        <v>3371.6666666666665</v>
      </c>
      <c r="R451" s="56">
        <v>1748.3333333333333</v>
      </c>
      <c r="S451" s="56">
        <v>5488.333333333333</v>
      </c>
      <c r="T451" s="56">
        <v>285</v>
      </c>
      <c r="U451" s="56">
        <v>3920</v>
      </c>
      <c r="V451" s="56">
        <v>1010</v>
      </c>
      <c r="W451" s="56">
        <v>1556.6666666666667</v>
      </c>
      <c r="X451" s="56">
        <v>1335</v>
      </c>
      <c r="Y451" s="56">
        <v>1273.3333333333333</v>
      </c>
      <c r="Z451" s="56">
        <v>1550</v>
      </c>
      <c r="AA451" s="56">
        <v>1660</v>
      </c>
      <c r="AB451" s="56">
        <v>1790</v>
      </c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  <c r="BC451" s="56"/>
    </row>
    <row r="452" spans="1:55">
      <c r="A452" s="64">
        <v>42278</v>
      </c>
      <c r="B452" s="55">
        <v>1295</v>
      </c>
      <c r="C452" s="55">
        <v>1057.5</v>
      </c>
      <c r="D452" s="55">
        <v>1140</v>
      </c>
      <c r="E452" s="55">
        <v>1255</v>
      </c>
      <c r="F452" s="55">
        <v>2515</v>
      </c>
      <c r="G452" s="55">
        <v>5305.5555555555557</v>
      </c>
      <c r="H452" s="55">
        <v>6638.7777777777774</v>
      </c>
      <c r="I452" s="55">
        <v>8194.3333333333339</v>
      </c>
      <c r="J452" s="55">
        <v>4825</v>
      </c>
      <c r="K452" s="55">
        <v>3933.3333333333335</v>
      </c>
      <c r="L452" s="55">
        <v>1235</v>
      </c>
      <c r="M452" s="55">
        <v>915</v>
      </c>
      <c r="N452" s="55">
        <v>2117.5</v>
      </c>
      <c r="O452" s="55">
        <v>2140</v>
      </c>
      <c r="P452" s="55">
        <v>3255</v>
      </c>
      <c r="Q452" s="55">
        <v>3405</v>
      </c>
      <c r="R452" s="55">
        <v>1785</v>
      </c>
      <c r="S452" s="55">
        <v>5555</v>
      </c>
      <c r="T452" s="55">
        <v>285</v>
      </c>
      <c r="U452" s="55">
        <v>3920</v>
      </c>
      <c r="V452" s="55">
        <v>1032.5</v>
      </c>
      <c r="W452" s="55">
        <v>1555</v>
      </c>
      <c r="X452" s="55">
        <v>1500</v>
      </c>
      <c r="Y452" s="55">
        <v>1270</v>
      </c>
      <c r="Z452" s="55">
        <v>1550</v>
      </c>
      <c r="AA452" s="55">
        <v>1660</v>
      </c>
      <c r="AB452" s="55">
        <v>1790</v>
      </c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</row>
    <row r="453" spans="1:55">
      <c r="A453" s="64">
        <v>42293</v>
      </c>
      <c r="B453" s="55">
        <v>1295</v>
      </c>
      <c r="C453" s="55">
        <v>1065</v>
      </c>
      <c r="D453" s="55">
        <v>1140</v>
      </c>
      <c r="E453" s="55">
        <v>1255</v>
      </c>
      <c r="F453" s="55">
        <v>2510</v>
      </c>
      <c r="G453" s="55">
        <v>5316.6666666666661</v>
      </c>
      <c r="H453" s="55">
        <v>6549.8888888888887</v>
      </c>
      <c r="I453" s="55">
        <v>7972.1111111111113</v>
      </c>
      <c r="J453" s="55">
        <v>4550</v>
      </c>
      <c r="K453" s="55">
        <v>3800</v>
      </c>
      <c r="L453" s="55">
        <v>1235</v>
      </c>
      <c r="M453" s="55">
        <v>907.5</v>
      </c>
      <c r="N453" s="55">
        <v>2117.5</v>
      </c>
      <c r="O453" s="55">
        <v>2130</v>
      </c>
      <c r="P453" s="55">
        <v>3255</v>
      </c>
      <c r="Q453" s="55">
        <v>3405</v>
      </c>
      <c r="R453" s="55">
        <v>1785</v>
      </c>
      <c r="S453" s="55">
        <v>5555</v>
      </c>
      <c r="T453" s="55">
        <v>287.5</v>
      </c>
      <c r="U453" s="55">
        <v>3920</v>
      </c>
      <c r="V453" s="55">
        <v>1130</v>
      </c>
      <c r="W453" s="55">
        <v>1660</v>
      </c>
      <c r="X453" s="55">
        <v>1535</v>
      </c>
      <c r="Y453" s="55">
        <v>1260</v>
      </c>
      <c r="Z453" s="55">
        <v>1550</v>
      </c>
      <c r="AA453" s="55">
        <v>1660</v>
      </c>
      <c r="AB453" s="55">
        <v>1790</v>
      </c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</row>
    <row r="454" spans="1:55">
      <c r="A454" s="64">
        <v>42309</v>
      </c>
      <c r="B454" s="55">
        <v>1295</v>
      </c>
      <c r="C454" s="55">
        <v>1065</v>
      </c>
      <c r="D454" s="55">
        <v>1140</v>
      </c>
      <c r="E454" s="55">
        <v>1255</v>
      </c>
      <c r="F454" s="55">
        <v>2510</v>
      </c>
      <c r="G454" s="55">
        <v>4916.6666666666661</v>
      </c>
      <c r="H454" s="55">
        <v>6433.2222222222226</v>
      </c>
      <c r="I454" s="55">
        <v>7722.1111111111113</v>
      </c>
      <c r="J454" s="55">
        <v>4625</v>
      </c>
      <c r="K454" s="55">
        <v>3616.666666666667</v>
      </c>
      <c r="L454" s="55">
        <v>1235</v>
      </c>
      <c r="M454" s="55">
        <v>900</v>
      </c>
      <c r="N454" s="55">
        <v>2110</v>
      </c>
      <c r="O454" s="55">
        <v>2130</v>
      </c>
      <c r="P454" s="55">
        <v>3255</v>
      </c>
      <c r="Q454" s="55">
        <v>3415</v>
      </c>
      <c r="R454" s="55">
        <v>1785</v>
      </c>
      <c r="S454" s="55">
        <v>5555</v>
      </c>
      <c r="T454" s="55">
        <v>290</v>
      </c>
      <c r="U454" s="55">
        <v>3920</v>
      </c>
      <c r="V454" s="55">
        <v>1050</v>
      </c>
      <c r="W454" s="55">
        <v>1610</v>
      </c>
      <c r="X454" s="55">
        <v>1502.5</v>
      </c>
      <c r="Y454" s="55">
        <v>1260</v>
      </c>
      <c r="Z454" s="55">
        <v>1550</v>
      </c>
      <c r="AA454" s="55">
        <v>1660</v>
      </c>
      <c r="AB454" s="55">
        <v>1790</v>
      </c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</row>
    <row r="455" spans="1:55">
      <c r="A455" s="64">
        <v>42324</v>
      </c>
      <c r="B455" s="55">
        <v>1295</v>
      </c>
      <c r="C455" s="55">
        <v>1065</v>
      </c>
      <c r="D455" s="55">
        <v>1150</v>
      </c>
      <c r="E455" s="55">
        <v>1255</v>
      </c>
      <c r="F455" s="55">
        <v>2510</v>
      </c>
      <c r="G455" s="55">
        <v>4644.4444444444443</v>
      </c>
      <c r="H455" s="55">
        <v>6405.4444444444453</v>
      </c>
      <c r="I455" s="55">
        <v>7644.333333333333</v>
      </c>
      <c r="J455" s="55">
        <v>4625</v>
      </c>
      <c r="K455" s="55">
        <v>3416.666666666667</v>
      </c>
      <c r="L455" s="55">
        <v>1235</v>
      </c>
      <c r="M455" s="55">
        <v>900</v>
      </c>
      <c r="N455" s="55">
        <v>2125</v>
      </c>
      <c r="O455" s="55">
        <v>2130</v>
      </c>
      <c r="P455" s="55">
        <v>3255</v>
      </c>
      <c r="Q455" s="55">
        <v>3425</v>
      </c>
      <c r="R455" s="55">
        <v>1785</v>
      </c>
      <c r="S455" s="55">
        <v>5555</v>
      </c>
      <c r="T455" s="55">
        <v>290</v>
      </c>
      <c r="U455" s="55">
        <v>3920</v>
      </c>
      <c r="V455" s="55">
        <v>1062.5</v>
      </c>
      <c r="W455" s="55">
        <v>1625</v>
      </c>
      <c r="X455" s="55">
        <v>1470</v>
      </c>
      <c r="Y455" s="55">
        <v>1272.5</v>
      </c>
      <c r="Z455" s="55">
        <v>1550</v>
      </c>
      <c r="AA455" s="55">
        <v>1660</v>
      </c>
      <c r="AB455" s="55">
        <v>1790</v>
      </c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</row>
    <row r="456" spans="1:55">
      <c r="A456" s="64">
        <v>42339</v>
      </c>
      <c r="B456" s="55">
        <v>1295</v>
      </c>
      <c r="C456" s="55">
        <v>1065</v>
      </c>
      <c r="D456" s="55">
        <v>1150</v>
      </c>
      <c r="E456" s="55">
        <v>1255</v>
      </c>
      <c r="F456" s="55">
        <v>2510</v>
      </c>
      <c r="G456" s="55">
        <v>4550</v>
      </c>
      <c r="H456" s="55">
        <v>6283.3333333333339</v>
      </c>
      <c r="I456" s="55">
        <v>7475</v>
      </c>
      <c r="J456" s="55">
        <v>4700</v>
      </c>
      <c r="K456" s="55">
        <v>3333.3333333333335</v>
      </c>
      <c r="L456" s="55">
        <v>1235</v>
      </c>
      <c r="M456" s="55">
        <v>900</v>
      </c>
      <c r="N456" s="55">
        <v>2110</v>
      </c>
      <c r="O456" s="55">
        <v>2132.5</v>
      </c>
      <c r="P456" s="55">
        <v>3255</v>
      </c>
      <c r="Q456" s="55">
        <v>3425</v>
      </c>
      <c r="R456" s="55">
        <v>1785</v>
      </c>
      <c r="S456" s="55">
        <v>5620</v>
      </c>
      <c r="T456" s="55">
        <v>290</v>
      </c>
      <c r="U456" s="55">
        <v>3920</v>
      </c>
      <c r="V456" s="55">
        <v>1072.5</v>
      </c>
      <c r="W456" s="55">
        <v>1642.5</v>
      </c>
      <c r="X456" s="55">
        <v>1470</v>
      </c>
      <c r="Y456" s="55">
        <v>1285</v>
      </c>
      <c r="Z456" s="55">
        <v>1550</v>
      </c>
      <c r="AA456" s="55">
        <v>1660</v>
      </c>
      <c r="AB456" s="55">
        <v>1790</v>
      </c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</row>
    <row r="457" spans="1:55">
      <c r="A457" s="64">
        <v>42354</v>
      </c>
      <c r="B457" s="56">
        <v>1295</v>
      </c>
      <c r="C457" s="56">
        <v>1068.3333333333333</v>
      </c>
      <c r="D457" s="56">
        <v>1150</v>
      </c>
      <c r="E457" s="56">
        <v>1255</v>
      </c>
      <c r="F457" s="56">
        <v>2506.6666666666665</v>
      </c>
      <c r="G457" s="56">
        <v>4774.0740740740739</v>
      </c>
      <c r="H457" s="56">
        <v>6344.4444444444453</v>
      </c>
      <c r="I457" s="56">
        <v>7536.0370370370365</v>
      </c>
      <c r="J457" s="56">
        <v>4791.666666666667</v>
      </c>
      <c r="K457" s="56">
        <v>3355.5555555555552</v>
      </c>
      <c r="L457" s="56">
        <v>1278.3333333333333</v>
      </c>
      <c r="M457" s="56">
        <v>896.66666666666663</v>
      </c>
      <c r="N457" s="56">
        <v>2093.3333333333335</v>
      </c>
      <c r="O457" s="56">
        <v>2160</v>
      </c>
      <c r="P457" s="56">
        <v>3255</v>
      </c>
      <c r="Q457" s="56">
        <v>3425</v>
      </c>
      <c r="R457" s="56">
        <v>1785</v>
      </c>
      <c r="S457" s="56">
        <v>5620</v>
      </c>
      <c r="T457" s="56">
        <v>288.33333333333331</v>
      </c>
      <c r="U457" s="56">
        <v>3920</v>
      </c>
      <c r="V457" s="56">
        <v>1065</v>
      </c>
      <c r="W457" s="56">
        <v>1625</v>
      </c>
      <c r="X457" s="56">
        <v>1480</v>
      </c>
      <c r="Y457" s="56">
        <v>1255</v>
      </c>
      <c r="Z457" s="56">
        <v>1550</v>
      </c>
      <c r="AA457" s="56">
        <v>1660</v>
      </c>
      <c r="AB457" s="56">
        <v>1790</v>
      </c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  <c r="BC457" s="56"/>
    </row>
    <row r="458" spans="1:55">
      <c r="A458" s="64">
        <v>42370</v>
      </c>
      <c r="B458" s="55">
        <v>1295</v>
      </c>
      <c r="C458" s="55">
        <v>1065</v>
      </c>
      <c r="D458" s="55">
        <v>1150</v>
      </c>
      <c r="E458" s="55">
        <v>1255</v>
      </c>
      <c r="F458" s="55">
        <v>2520</v>
      </c>
      <c r="G458" s="55">
        <v>5311.1111111111113</v>
      </c>
      <c r="H458" s="55">
        <v>6527.7777777777774</v>
      </c>
      <c r="I458" s="55">
        <v>7883.2222222222226</v>
      </c>
      <c r="J458" s="55">
        <v>4825</v>
      </c>
      <c r="K458" s="55">
        <v>3666.666666666667</v>
      </c>
      <c r="L458" s="55">
        <v>1300</v>
      </c>
      <c r="M458" s="55">
        <v>900</v>
      </c>
      <c r="N458" s="55">
        <v>2100</v>
      </c>
      <c r="O458" s="55">
        <v>2160</v>
      </c>
      <c r="P458" s="55">
        <v>3255</v>
      </c>
      <c r="Q458" s="55">
        <v>3425</v>
      </c>
      <c r="R458" s="55">
        <v>1785</v>
      </c>
      <c r="S458" s="55">
        <v>5620</v>
      </c>
      <c r="T458" s="55">
        <v>285</v>
      </c>
      <c r="U458" s="55">
        <v>3920</v>
      </c>
      <c r="V458" s="55">
        <v>1065</v>
      </c>
      <c r="W458" s="55">
        <v>1625</v>
      </c>
      <c r="X458" s="55">
        <v>1480</v>
      </c>
      <c r="Y458" s="55">
        <v>1255</v>
      </c>
      <c r="Z458" s="55">
        <v>1550</v>
      </c>
      <c r="AA458" s="55">
        <v>1660</v>
      </c>
      <c r="AB458" s="55">
        <v>1790</v>
      </c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</row>
    <row r="459" spans="1:55">
      <c r="A459" s="64">
        <v>42385</v>
      </c>
      <c r="B459" s="55">
        <v>1295</v>
      </c>
      <c r="C459" s="55">
        <v>1065</v>
      </c>
      <c r="D459" s="55">
        <v>1150</v>
      </c>
      <c r="E459" s="55">
        <v>1255</v>
      </c>
      <c r="F459" s="55">
        <v>2520</v>
      </c>
      <c r="G459" s="55">
        <v>5533.3333333333339</v>
      </c>
      <c r="H459" s="55">
        <v>6788.8888888888887</v>
      </c>
      <c r="I459" s="55">
        <v>8072.1111111111113</v>
      </c>
      <c r="J459" s="55">
        <v>4825</v>
      </c>
      <c r="K459" s="55">
        <v>3866.666666666667</v>
      </c>
      <c r="L459" s="55">
        <v>1300</v>
      </c>
      <c r="M459" s="55">
        <v>905</v>
      </c>
      <c r="N459" s="55">
        <v>2085</v>
      </c>
      <c r="O459" s="55">
        <v>2185</v>
      </c>
      <c r="P459" s="55">
        <v>3255</v>
      </c>
      <c r="Q459" s="55">
        <v>3425</v>
      </c>
      <c r="R459" s="55">
        <v>1785</v>
      </c>
      <c r="S459" s="55">
        <v>5620</v>
      </c>
      <c r="T459" s="55">
        <v>285</v>
      </c>
      <c r="U459" s="55">
        <v>3920</v>
      </c>
      <c r="V459" s="55">
        <v>1065</v>
      </c>
      <c r="W459" s="55">
        <v>1720</v>
      </c>
      <c r="X459" s="55">
        <v>1455</v>
      </c>
      <c r="Y459" s="55">
        <v>1255</v>
      </c>
      <c r="Z459" s="55">
        <v>1470</v>
      </c>
      <c r="AA459" s="55">
        <v>1580</v>
      </c>
      <c r="AB459" s="55">
        <v>1690</v>
      </c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</row>
    <row r="460" spans="1:55">
      <c r="A460" s="64">
        <v>42401</v>
      </c>
      <c r="B460" s="55">
        <v>1295</v>
      </c>
      <c r="C460" s="55">
        <v>1065</v>
      </c>
      <c r="D460" s="55">
        <v>1150</v>
      </c>
      <c r="E460" s="55">
        <v>1255</v>
      </c>
      <c r="F460" s="55">
        <v>2515</v>
      </c>
      <c r="G460" s="55">
        <v>6044.4444444444443</v>
      </c>
      <c r="H460" s="55">
        <v>7177.7777777777774</v>
      </c>
      <c r="I460" s="55">
        <v>8399.8888888888887</v>
      </c>
      <c r="J460" s="55">
        <v>4825</v>
      </c>
      <c r="K460" s="55">
        <v>4200</v>
      </c>
      <c r="L460" s="55">
        <v>1300</v>
      </c>
      <c r="M460" s="55">
        <v>917.5</v>
      </c>
      <c r="N460" s="55">
        <v>2107.5</v>
      </c>
      <c r="O460" s="55">
        <v>2200</v>
      </c>
      <c r="P460" s="55">
        <v>3255</v>
      </c>
      <c r="Q460" s="55">
        <v>3437.5</v>
      </c>
      <c r="R460" s="55">
        <v>1785</v>
      </c>
      <c r="S460" s="55">
        <v>5620</v>
      </c>
      <c r="T460" s="55">
        <v>285</v>
      </c>
      <c r="U460" s="55">
        <v>4035</v>
      </c>
      <c r="V460" s="55">
        <v>1045</v>
      </c>
      <c r="W460" s="55">
        <v>1840</v>
      </c>
      <c r="X460" s="55">
        <v>1430</v>
      </c>
      <c r="Y460" s="55">
        <v>1255</v>
      </c>
      <c r="Z460" s="55">
        <v>1470</v>
      </c>
      <c r="AA460" s="55">
        <v>1580</v>
      </c>
      <c r="AB460" s="55">
        <v>1690</v>
      </c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</row>
    <row r="461" spans="1:55">
      <c r="A461" s="64">
        <v>42416</v>
      </c>
      <c r="B461" s="55">
        <v>1295</v>
      </c>
      <c r="C461" s="55">
        <v>1065</v>
      </c>
      <c r="D461" s="55">
        <v>1150</v>
      </c>
      <c r="E461" s="55">
        <v>1255</v>
      </c>
      <c r="F461" s="55">
        <v>2510</v>
      </c>
      <c r="G461" s="55">
        <v>6205.5555555555557</v>
      </c>
      <c r="H461" s="55">
        <v>7205.5555555555557</v>
      </c>
      <c r="I461" s="55">
        <v>8422.1111111111095</v>
      </c>
      <c r="J461" s="55">
        <v>4825</v>
      </c>
      <c r="K461" s="55">
        <v>4500</v>
      </c>
      <c r="L461" s="55">
        <v>1300</v>
      </c>
      <c r="M461" s="55">
        <v>930</v>
      </c>
      <c r="N461" s="55">
        <v>2125</v>
      </c>
      <c r="O461" s="55">
        <v>2215</v>
      </c>
      <c r="P461" s="55">
        <v>3255</v>
      </c>
      <c r="Q461" s="55">
        <v>3450</v>
      </c>
      <c r="R461" s="55">
        <v>1785</v>
      </c>
      <c r="S461" s="55">
        <v>5620</v>
      </c>
      <c r="T461" s="55">
        <v>285</v>
      </c>
      <c r="U461" s="55">
        <v>4035</v>
      </c>
      <c r="V461" s="55">
        <v>1045</v>
      </c>
      <c r="W461" s="55">
        <v>1882.5</v>
      </c>
      <c r="X461" s="55">
        <v>1430</v>
      </c>
      <c r="Y461" s="55">
        <v>1260</v>
      </c>
      <c r="Z461" s="55">
        <v>1470</v>
      </c>
      <c r="AA461" s="55">
        <v>1580</v>
      </c>
      <c r="AB461" s="55">
        <v>1690</v>
      </c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</row>
    <row r="462" spans="1:55">
      <c r="A462" s="64">
        <v>42430</v>
      </c>
      <c r="B462" s="55">
        <v>1295</v>
      </c>
      <c r="C462" s="55">
        <v>1065</v>
      </c>
      <c r="D462" s="55">
        <v>1150</v>
      </c>
      <c r="E462" s="55">
        <v>1255</v>
      </c>
      <c r="F462" s="55">
        <v>2510</v>
      </c>
      <c r="G462" s="55">
        <v>6427.7777777777774</v>
      </c>
      <c r="H462" s="55">
        <v>7216.666666666667</v>
      </c>
      <c r="I462" s="55">
        <v>8433.2222222222226</v>
      </c>
      <c r="J462" s="55">
        <v>4825</v>
      </c>
      <c r="K462" s="55">
        <v>4825</v>
      </c>
      <c r="L462" s="55">
        <v>1300</v>
      </c>
      <c r="M462" s="55">
        <v>925</v>
      </c>
      <c r="N462" s="55">
        <v>2120</v>
      </c>
      <c r="O462" s="55">
        <v>2215</v>
      </c>
      <c r="P462" s="55">
        <v>3255</v>
      </c>
      <c r="Q462" s="55">
        <v>3450</v>
      </c>
      <c r="R462" s="55">
        <v>1785</v>
      </c>
      <c r="S462" s="55">
        <v>5620</v>
      </c>
      <c r="T462" s="55">
        <v>285</v>
      </c>
      <c r="U462" s="55">
        <v>4035</v>
      </c>
      <c r="V462" s="55">
        <v>1090</v>
      </c>
      <c r="W462" s="55">
        <v>1925</v>
      </c>
      <c r="X462" s="55">
        <v>1430</v>
      </c>
      <c r="Y462" s="55">
        <v>1265</v>
      </c>
      <c r="Z462" s="55">
        <v>1470</v>
      </c>
      <c r="AA462" s="55">
        <v>1580</v>
      </c>
      <c r="AB462" s="55">
        <v>1690</v>
      </c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</row>
    <row r="463" spans="1:55">
      <c r="A463" s="64">
        <v>42445</v>
      </c>
      <c r="B463" s="56">
        <v>1295</v>
      </c>
      <c r="C463" s="56">
        <v>1065</v>
      </c>
      <c r="D463" s="56">
        <v>1150</v>
      </c>
      <c r="E463" s="56">
        <v>1255</v>
      </c>
      <c r="F463" s="56">
        <v>2510</v>
      </c>
      <c r="G463" s="56">
        <v>6800</v>
      </c>
      <c r="H463" s="56">
        <v>7773.9629629629626</v>
      </c>
      <c r="I463" s="56">
        <v>9040.6296296296296</v>
      </c>
      <c r="J463" s="56">
        <v>5116.666666666667</v>
      </c>
      <c r="K463" s="56">
        <v>4925</v>
      </c>
      <c r="L463" s="56">
        <v>1300</v>
      </c>
      <c r="M463" s="56">
        <v>925</v>
      </c>
      <c r="N463" s="56">
        <v>2115</v>
      </c>
      <c r="O463" s="56">
        <v>2185</v>
      </c>
      <c r="P463" s="56">
        <v>3255</v>
      </c>
      <c r="Q463" s="56">
        <v>3450</v>
      </c>
      <c r="R463" s="56">
        <v>1785</v>
      </c>
      <c r="S463" s="56">
        <v>5620</v>
      </c>
      <c r="T463" s="56">
        <v>285</v>
      </c>
      <c r="U463" s="56">
        <v>4035</v>
      </c>
      <c r="V463" s="56">
        <v>1075</v>
      </c>
      <c r="W463" s="56">
        <v>1970</v>
      </c>
      <c r="X463" s="56">
        <v>1783.3333333333333</v>
      </c>
      <c r="Y463" s="56">
        <v>1310</v>
      </c>
      <c r="Z463" s="56">
        <v>1470</v>
      </c>
      <c r="AA463" s="56">
        <v>1580</v>
      </c>
      <c r="AB463" s="56">
        <v>1690</v>
      </c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</row>
    <row r="464" spans="1:55">
      <c r="A464" s="64">
        <v>42461</v>
      </c>
      <c r="B464" s="55">
        <v>1295</v>
      </c>
      <c r="C464" s="55">
        <v>1067.5</v>
      </c>
      <c r="D464" s="55">
        <v>1150</v>
      </c>
      <c r="E464" s="55">
        <v>1255</v>
      </c>
      <c r="F464" s="55">
        <v>2510</v>
      </c>
      <c r="G464" s="55">
        <v>7452.7777777777774</v>
      </c>
      <c r="H464" s="55">
        <v>8569.8944444444442</v>
      </c>
      <c r="I464" s="55">
        <v>9983.2222222222226</v>
      </c>
      <c r="J464" s="55">
        <v>5650</v>
      </c>
      <c r="K464" s="55">
        <v>5287.5</v>
      </c>
      <c r="L464" s="55">
        <v>1300</v>
      </c>
      <c r="M464" s="55">
        <v>925</v>
      </c>
      <c r="N464" s="55">
        <v>2090</v>
      </c>
      <c r="O464" s="55">
        <v>2132.5</v>
      </c>
      <c r="P464" s="55">
        <v>3255</v>
      </c>
      <c r="Q464" s="55">
        <v>3445</v>
      </c>
      <c r="R464" s="55">
        <v>1785</v>
      </c>
      <c r="S464" s="55">
        <v>5620</v>
      </c>
      <c r="T464" s="55">
        <v>285</v>
      </c>
      <c r="U464" s="55">
        <v>4035</v>
      </c>
      <c r="V464" s="55">
        <v>1075</v>
      </c>
      <c r="W464" s="55">
        <v>1972.5</v>
      </c>
      <c r="X464" s="55">
        <v>2082.5</v>
      </c>
      <c r="Y464" s="55">
        <v>1310</v>
      </c>
      <c r="Z464" s="55">
        <v>1470</v>
      </c>
      <c r="AA464" s="55">
        <v>1580</v>
      </c>
      <c r="AB464" s="55">
        <v>1690</v>
      </c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</row>
    <row r="465" spans="1:55">
      <c r="A465" s="64">
        <v>42476</v>
      </c>
      <c r="B465" s="55">
        <v>1300</v>
      </c>
      <c r="C465" s="55">
        <v>1065</v>
      </c>
      <c r="D465" s="55">
        <v>1150</v>
      </c>
      <c r="E465" s="55">
        <v>1255</v>
      </c>
      <c r="F465" s="55">
        <v>2510</v>
      </c>
      <c r="G465" s="55">
        <v>7439</v>
      </c>
      <c r="H465" s="55">
        <v>8728.9</v>
      </c>
      <c r="I465" s="55">
        <v>9993.2222222222226</v>
      </c>
      <c r="J465" s="55">
        <v>5650</v>
      </c>
      <c r="K465" s="55">
        <v>5337.5</v>
      </c>
      <c r="L465" s="55">
        <v>1300</v>
      </c>
      <c r="M465" s="55">
        <v>925</v>
      </c>
      <c r="N465" s="55">
        <v>2085</v>
      </c>
      <c r="O465" s="55">
        <v>2110</v>
      </c>
      <c r="P465" s="55">
        <v>3255</v>
      </c>
      <c r="Q465" s="55">
        <v>3440</v>
      </c>
      <c r="R465" s="55">
        <v>1785</v>
      </c>
      <c r="S465" s="55">
        <v>5620</v>
      </c>
      <c r="T465" s="55">
        <v>285</v>
      </c>
      <c r="U465" s="55">
        <v>4035</v>
      </c>
      <c r="V465" s="55">
        <v>1082.5</v>
      </c>
      <c r="W465" s="55">
        <v>1975</v>
      </c>
      <c r="X465" s="55">
        <v>2257.5</v>
      </c>
      <c r="Y465" s="55">
        <v>1310</v>
      </c>
      <c r="Z465" s="55">
        <v>1470</v>
      </c>
      <c r="AA465" s="55">
        <v>1580</v>
      </c>
      <c r="AB465" s="55">
        <v>1690</v>
      </c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</row>
    <row r="466" spans="1:55">
      <c r="A466" s="64">
        <v>42491</v>
      </c>
      <c r="B466" s="55">
        <v>1300</v>
      </c>
      <c r="C466" s="55">
        <v>1065</v>
      </c>
      <c r="D466" s="55">
        <v>1150</v>
      </c>
      <c r="E466" s="55">
        <v>1255</v>
      </c>
      <c r="F466" s="55">
        <v>2510</v>
      </c>
      <c r="G466" s="55">
        <v>7379.5</v>
      </c>
      <c r="H466" s="55">
        <v>8669.4</v>
      </c>
      <c r="I466" s="55">
        <v>10021.555555555555</v>
      </c>
      <c r="J466" s="55">
        <v>5775</v>
      </c>
      <c r="K466" s="55">
        <v>5350</v>
      </c>
      <c r="L466" s="55">
        <v>1300</v>
      </c>
      <c r="M466" s="55">
        <v>925</v>
      </c>
      <c r="N466" s="55">
        <v>2080</v>
      </c>
      <c r="O466" s="55">
        <v>2110</v>
      </c>
      <c r="P466" s="55">
        <v>3255</v>
      </c>
      <c r="Q466" s="55">
        <v>3440</v>
      </c>
      <c r="R466" s="55">
        <v>1785</v>
      </c>
      <c r="S466" s="55">
        <v>5620</v>
      </c>
      <c r="T466" s="55">
        <v>285</v>
      </c>
      <c r="U466" s="55">
        <v>4022.5</v>
      </c>
      <c r="V466" s="55">
        <v>1090</v>
      </c>
      <c r="W466" s="55">
        <v>2000</v>
      </c>
      <c r="X466" s="55">
        <v>2245</v>
      </c>
      <c r="Y466" s="55">
        <v>1310</v>
      </c>
      <c r="Z466" s="55">
        <v>1470</v>
      </c>
      <c r="AA466" s="55">
        <v>1580</v>
      </c>
      <c r="AB466" s="55">
        <v>1690</v>
      </c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</row>
    <row r="467" spans="1:55">
      <c r="A467" s="64">
        <v>42506</v>
      </c>
      <c r="B467" s="55">
        <v>1297.5</v>
      </c>
      <c r="C467" s="55">
        <v>1065</v>
      </c>
      <c r="D467" s="55">
        <v>1150</v>
      </c>
      <c r="E467" s="55">
        <v>1255</v>
      </c>
      <c r="F467" s="55">
        <v>2510</v>
      </c>
      <c r="G467" s="55">
        <v>7060</v>
      </c>
      <c r="H467" s="55">
        <v>8589.9</v>
      </c>
      <c r="I467" s="55">
        <v>10011</v>
      </c>
      <c r="J467" s="55">
        <v>5775</v>
      </c>
      <c r="K467" s="55">
        <v>5287.5</v>
      </c>
      <c r="L467" s="55">
        <v>1325</v>
      </c>
      <c r="M467" s="55">
        <v>915</v>
      </c>
      <c r="N467" s="55">
        <v>2075</v>
      </c>
      <c r="O467" s="55">
        <v>2110</v>
      </c>
      <c r="P467" s="55">
        <v>3255</v>
      </c>
      <c r="Q467" s="55">
        <v>3440</v>
      </c>
      <c r="R467" s="55">
        <v>1785</v>
      </c>
      <c r="S467" s="55">
        <v>5620</v>
      </c>
      <c r="T467" s="55">
        <v>285</v>
      </c>
      <c r="U467" s="55">
        <v>4010</v>
      </c>
      <c r="V467" s="55">
        <v>1090</v>
      </c>
      <c r="W467" s="55">
        <v>2025</v>
      </c>
      <c r="X467" s="55">
        <v>2022.5</v>
      </c>
      <c r="Y467" s="55">
        <v>1310</v>
      </c>
      <c r="Z467" s="55">
        <v>1460</v>
      </c>
      <c r="AA467" s="55">
        <v>1543</v>
      </c>
      <c r="AB467" s="55">
        <v>1660</v>
      </c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</row>
    <row r="468" spans="1:55">
      <c r="A468" s="64">
        <v>42522</v>
      </c>
      <c r="B468" s="55">
        <v>1295</v>
      </c>
      <c r="C468" s="55">
        <v>1065</v>
      </c>
      <c r="D468" s="55">
        <v>1150</v>
      </c>
      <c r="E468" s="55">
        <v>1255</v>
      </c>
      <c r="F468" s="55">
        <v>2510</v>
      </c>
      <c r="G468" s="55">
        <v>7110</v>
      </c>
      <c r="H468" s="55">
        <v>8619.9</v>
      </c>
      <c r="I468" s="55">
        <v>10143.222222222223</v>
      </c>
      <c r="J468" s="55">
        <v>5775</v>
      </c>
      <c r="K468" s="55">
        <v>5225</v>
      </c>
      <c r="L468" s="55">
        <v>1350</v>
      </c>
      <c r="M468" s="55">
        <v>900</v>
      </c>
      <c r="N468" s="55">
        <v>2075</v>
      </c>
      <c r="O468" s="55">
        <v>2105</v>
      </c>
      <c r="P468" s="55">
        <v>3255</v>
      </c>
      <c r="Q468" s="55">
        <v>3440</v>
      </c>
      <c r="R468" s="55">
        <v>1785</v>
      </c>
      <c r="S468" s="55">
        <v>5620</v>
      </c>
      <c r="T468" s="55">
        <v>285</v>
      </c>
      <c r="U468" s="55">
        <v>4010</v>
      </c>
      <c r="V468" s="55">
        <v>1090</v>
      </c>
      <c r="W468" s="55">
        <v>2030</v>
      </c>
      <c r="X468" s="55">
        <v>1820</v>
      </c>
      <c r="Y468" s="55">
        <v>1310</v>
      </c>
      <c r="Z468" s="55">
        <v>1450</v>
      </c>
      <c r="AA468" s="55">
        <v>1534</v>
      </c>
      <c r="AB468" s="55">
        <v>1640</v>
      </c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</row>
    <row r="469" spans="1:55">
      <c r="A469" s="64">
        <v>42537</v>
      </c>
      <c r="B469" s="56">
        <v>1296.6666666666667</v>
      </c>
      <c r="C469" s="56">
        <v>1065</v>
      </c>
      <c r="D469" s="56">
        <v>1148.3333333333333</v>
      </c>
      <c r="E469" s="56">
        <v>1255</v>
      </c>
      <c r="F469" s="56">
        <v>2513.3333333333335</v>
      </c>
      <c r="G469" s="56">
        <v>6870.3703703703695</v>
      </c>
      <c r="H469" s="56">
        <v>8156.5666666666657</v>
      </c>
      <c r="I469" s="56">
        <v>9758.0370370370365</v>
      </c>
      <c r="J469" s="56">
        <v>5358.333333333333</v>
      </c>
      <c r="K469" s="56">
        <v>5291.666666666667</v>
      </c>
      <c r="L469" s="56">
        <v>1328.3333333333333</v>
      </c>
      <c r="M469" s="56">
        <v>863.33333333333337</v>
      </c>
      <c r="N469" s="56">
        <v>2075</v>
      </c>
      <c r="O469" s="56">
        <v>2100</v>
      </c>
      <c r="P469" s="56">
        <v>3255</v>
      </c>
      <c r="Q469" s="56">
        <v>3433.3333333333335</v>
      </c>
      <c r="R469" s="56">
        <v>1791.6666666666667</v>
      </c>
      <c r="S469" s="56">
        <v>5626.666666666667</v>
      </c>
      <c r="T469" s="56">
        <v>285</v>
      </c>
      <c r="U469" s="56">
        <v>4010</v>
      </c>
      <c r="V469" s="56">
        <v>1145</v>
      </c>
      <c r="W469" s="56">
        <v>2908.3333333333335</v>
      </c>
      <c r="X469" s="56">
        <v>2168.3333333333335</v>
      </c>
      <c r="Y469" s="56">
        <v>1333.3333333333333</v>
      </c>
      <c r="Z469" s="56">
        <v>1450</v>
      </c>
      <c r="AA469" s="56">
        <v>1532.6666666666667</v>
      </c>
      <c r="AB469" s="56">
        <v>1640</v>
      </c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</row>
    <row r="470" spans="1:55">
      <c r="A470" s="64">
        <v>42552</v>
      </c>
      <c r="B470" s="55">
        <v>1300</v>
      </c>
      <c r="C470" s="55">
        <v>1065</v>
      </c>
      <c r="D470" s="55">
        <v>1152.5</v>
      </c>
      <c r="E470" s="55">
        <v>1255</v>
      </c>
      <c r="F470" s="55">
        <v>2515</v>
      </c>
      <c r="G470" s="55">
        <v>6716.666666666667</v>
      </c>
      <c r="H470" s="55">
        <v>7983.7833333333328</v>
      </c>
      <c r="I470" s="55">
        <v>9709.8888888888887</v>
      </c>
      <c r="J470" s="55">
        <v>5025</v>
      </c>
      <c r="K470" s="55">
        <v>5487.5</v>
      </c>
      <c r="L470" s="55">
        <v>1277.5</v>
      </c>
      <c r="M470" s="55">
        <v>840</v>
      </c>
      <c r="N470" s="55">
        <v>2067.5</v>
      </c>
      <c r="O470" s="55">
        <v>2072.5</v>
      </c>
      <c r="P470" s="55">
        <v>3267.5</v>
      </c>
      <c r="Q470" s="55">
        <v>3430</v>
      </c>
      <c r="R470" s="55">
        <v>1865</v>
      </c>
      <c r="S470" s="55">
        <v>5640</v>
      </c>
      <c r="T470" s="55">
        <v>285</v>
      </c>
      <c r="U470" s="55">
        <v>4100</v>
      </c>
      <c r="V470" s="55">
        <v>1132.5</v>
      </c>
      <c r="W470" s="55">
        <v>2760</v>
      </c>
      <c r="X470" s="55">
        <v>1947.5</v>
      </c>
      <c r="Y470" s="55">
        <v>1337.5</v>
      </c>
      <c r="Z470" s="55">
        <v>1450</v>
      </c>
      <c r="AA470" s="55">
        <v>1530</v>
      </c>
      <c r="AB470" s="55">
        <v>1640</v>
      </c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</row>
    <row r="471" spans="1:55">
      <c r="A471" s="64">
        <v>42567</v>
      </c>
      <c r="B471" s="55">
        <v>1300</v>
      </c>
      <c r="C471" s="55">
        <v>1065</v>
      </c>
      <c r="D471" s="55">
        <v>1164.95</v>
      </c>
      <c r="E471" s="55">
        <v>1254.95</v>
      </c>
      <c r="F471" s="55">
        <v>2530</v>
      </c>
      <c r="G471" s="55">
        <v>6316.6666666666661</v>
      </c>
      <c r="H471" s="55">
        <v>7644.333333333333</v>
      </c>
      <c r="I471" s="55">
        <v>8998.7777777777774</v>
      </c>
      <c r="J471" s="55">
        <v>5050</v>
      </c>
      <c r="K471" s="55">
        <v>5162.5</v>
      </c>
      <c r="L471" s="55">
        <v>1132.5</v>
      </c>
      <c r="M471" s="55">
        <v>825.18181818181824</v>
      </c>
      <c r="N471" s="55">
        <v>2020</v>
      </c>
      <c r="O471" s="55">
        <v>1972.5</v>
      </c>
      <c r="P471" s="55">
        <v>3269.9545454545455</v>
      </c>
      <c r="Q471" s="55">
        <v>3425</v>
      </c>
      <c r="R471" s="55">
        <v>1952.5</v>
      </c>
      <c r="S471" s="55">
        <v>5685</v>
      </c>
      <c r="T471" s="55">
        <v>272.4545454545455</v>
      </c>
      <c r="U471" s="55">
        <v>4162.5</v>
      </c>
      <c r="V471" s="55">
        <v>1040</v>
      </c>
      <c r="W471" s="55">
        <v>2385</v>
      </c>
      <c r="X471" s="55">
        <v>1354.95</v>
      </c>
      <c r="Y471" s="55">
        <v>1340</v>
      </c>
      <c r="Z471" s="55">
        <v>1450</v>
      </c>
      <c r="AA471" s="55">
        <v>1530</v>
      </c>
      <c r="AB471" s="55">
        <v>1640</v>
      </c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</row>
    <row r="472" spans="1:55">
      <c r="A472" s="64">
        <v>42583</v>
      </c>
      <c r="B472" s="55">
        <v>1305</v>
      </c>
      <c r="C472" s="55">
        <v>1065</v>
      </c>
      <c r="D472" s="55">
        <v>1195</v>
      </c>
      <c r="E472" s="55">
        <v>1235</v>
      </c>
      <c r="F472" s="55">
        <v>2545</v>
      </c>
      <c r="G472" s="55">
        <v>6247.9</v>
      </c>
      <c r="H472" s="55">
        <v>7419.9</v>
      </c>
      <c r="I472" s="55">
        <v>8744.9</v>
      </c>
      <c r="J472" s="55">
        <v>4937.5</v>
      </c>
      <c r="K472" s="55">
        <v>4950</v>
      </c>
      <c r="L472" s="55">
        <v>1317.5</v>
      </c>
      <c r="M472" s="55">
        <v>820</v>
      </c>
      <c r="N472" s="55">
        <v>2010</v>
      </c>
      <c r="O472" s="55">
        <v>1972.5</v>
      </c>
      <c r="P472" s="55">
        <v>3252.5</v>
      </c>
      <c r="Q472" s="55">
        <v>3355</v>
      </c>
      <c r="R472" s="55">
        <v>2055</v>
      </c>
      <c r="S472" s="55">
        <v>5735</v>
      </c>
      <c r="T472" s="55">
        <v>270</v>
      </c>
      <c r="U472" s="55">
        <v>4170</v>
      </c>
      <c r="V472" s="55">
        <v>937.5</v>
      </c>
      <c r="W472" s="55">
        <v>2070</v>
      </c>
      <c r="X472" s="55">
        <v>1047.5</v>
      </c>
      <c r="Y472" s="55">
        <v>1275</v>
      </c>
      <c r="Z472" s="55">
        <v>1450</v>
      </c>
      <c r="AA472" s="55">
        <v>1530</v>
      </c>
      <c r="AB472" s="55">
        <v>1640</v>
      </c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</row>
    <row r="473" spans="1:55">
      <c r="A473" s="64">
        <v>42598</v>
      </c>
      <c r="B473" s="56">
        <v>1305</v>
      </c>
      <c r="C473" s="56">
        <v>1065</v>
      </c>
      <c r="D473" s="56">
        <v>1163.3333333333333</v>
      </c>
      <c r="E473" s="56">
        <v>1215</v>
      </c>
      <c r="F473" s="56">
        <v>2545</v>
      </c>
      <c r="G473" s="56">
        <v>5931.2333333333327</v>
      </c>
      <c r="H473" s="56">
        <v>7016.9333333333334</v>
      </c>
      <c r="I473" s="56">
        <v>8393.9703703703708</v>
      </c>
      <c r="J473" s="56">
        <v>4550</v>
      </c>
      <c r="K473" s="56">
        <v>4700</v>
      </c>
      <c r="L473" s="56">
        <v>1306.6666666666667</v>
      </c>
      <c r="M473" s="56">
        <v>816.66666666666663</v>
      </c>
      <c r="N473" s="56">
        <v>2010</v>
      </c>
      <c r="O473" s="56">
        <v>1985</v>
      </c>
      <c r="P473" s="56">
        <v>3255</v>
      </c>
      <c r="Q473" s="56">
        <v>3355</v>
      </c>
      <c r="R473" s="56">
        <v>2161.6666666666665</v>
      </c>
      <c r="S473" s="56">
        <v>5735</v>
      </c>
      <c r="T473" s="56">
        <v>270</v>
      </c>
      <c r="U473" s="56">
        <v>4170</v>
      </c>
      <c r="V473" s="56">
        <v>910</v>
      </c>
      <c r="W473" s="56">
        <v>1490</v>
      </c>
      <c r="X473" s="56">
        <v>1035</v>
      </c>
      <c r="Y473" s="56">
        <v>1280</v>
      </c>
      <c r="Z473" s="56">
        <v>1450</v>
      </c>
      <c r="AA473" s="56">
        <v>1530</v>
      </c>
      <c r="AB473" s="56">
        <v>1640</v>
      </c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  <c r="AZ473" s="56"/>
      <c r="BA473" s="56"/>
      <c r="BB473" s="56"/>
      <c r="BC473" s="56"/>
    </row>
    <row r="474" spans="1:55">
      <c r="A474" s="64">
        <v>42614</v>
      </c>
      <c r="B474" s="55">
        <v>1305</v>
      </c>
      <c r="C474" s="55">
        <v>1065</v>
      </c>
      <c r="D474" s="55">
        <v>1160</v>
      </c>
      <c r="E474" s="55">
        <v>1215</v>
      </c>
      <c r="F474" s="55">
        <v>2575</v>
      </c>
      <c r="G474" s="55">
        <v>5597.9</v>
      </c>
      <c r="H474" s="55">
        <v>6622.1111111111113</v>
      </c>
      <c r="I474" s="55">
        <v>7944.333333333333</v>
      </c>
      <c r="J474" s="55">
        <v>4550</v>
      </c>
      <c r="K474" s="55">
        <v>4475</v>
      </c>
      <c r="L474" s="55">
        <v>1250</v>
      </c>
      <c r="M474" s="55">
        <v>815</v>
      </c>
      <c r="N474" s="55">
        <v>2010</v>
      </c>
      <c r="O474" s="55">
        <v>1985</v>
      </c>
      <c r="P474" s="55">
        <v>3255</v>
      </c>
      <c r="Q474" s="55">
        <v>3355</v>
      </c>
      <c r="R474" s="55">
        <v>2315</v>
      </c>
      <c r="S474" s="55">
        <v>5735</v>
      </c>
      <c r="T474" s="55">
        <v>270</v>
      </c>
      <c r="U474" s="55">
        <v>4170</v>
      </c>
      <c r="V474" s="55">
        <v>887.5</v>
      </c>
      <c r="W474" s="55">
        <v>1095</v>
      </c>
      <c r="X474" s="55">
        <v>1030</v>
      </c>
      <c r="Y474" s="55">
        <v>1280</v>
      </c>
      <c r="Z474" s="55">
        <v>1450</v>
      </c>
      <c r="AA474" s="55">
        <v>1530</v>
      </c>
      <c r="AB474" s="55">
        <v>1640</v>
      </c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</row>
    <row r="475" spans="1:55">
      <c r="A475" s="64">
        <v>42629</v>
      </c>
      <c r="B475" s="55">
        <v>1305</v>
      </c>
      <c r="C475" s="55">
        <v>1065</v>
      </c>
      <c r="D475" s="55">
        <v>1160</v>
      </c>
      <c r="E475" s="55">
        <v>1215</v>
      </c>
      <c r="F475" s="55">
        <v>2575</v>
      </c>
      <c r="G475" s="55">
        <v>5407.9</v>
      </c>
      <c r="H475" s="55">
        <v>6299.8888888888887</v>
      </c>
      <c r="I475" s="55">
        <v>7622.1111111111113</v>
      </c>
      <c r="J475" s="55">
        <v>4550</v>
      </c>
      <c r="K475" s="55">
        <v>4337.5</v>
      </c>
      <c r="L475" s="55">
        <v>1250</v>
      </c>
      <c r="M475" s="55">
        <v>815</v>
      </c>
      <c r="N475" s="55">
        <v>2015</v>
      </c>
      <c r="O475" s="55">
        <v>1990</v>
      </c>
      <c r="P475" s="55">
        <v>3255</v>
      </c>
      <c r="Q475" s="55">
        <v>3355</v>
      </c>
      <c r="R475" s="55">
        <v>2315</v>
      </c>
      <c r="S475" s="55">
        <v>5735</v>
      </c>
      <c r="T475" s="55">
        <v>270</v>
      </c>
      <c r="U475" s="55">
        <v>4170</v>
      </c>
      <c r="V475" s="55">
        <v>845</v>
      </c>
      <c r="W475" s="55">
        <v>930</v>
      </c>
      <c r="X475" s="55">
        <v>915</v>
      </c>
      <c r="Y475" s="55">
        <v>1280</v>
      </c>
      <c r="Z475" s="55">
        <v>1450</v>
      </c>
      <c r="AA475" s="55">
        <v>1530</v>
      </c>
      <c r="AB475" s="55">
        <v>1640</v>
      </c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</row>
    <row r="476" spans="1:55">
      <c r="A476" s="64">
        <v>42644</v>
      </c>
      <c r="B476" s="55">
        <v>1305</v>
      </c>
      <c r="C476" s="55">
        <v>1065</v>
      </c>
      <c r="D476" s="55">
        <v>1160</v>
      </c>
      <c r="E476" s="55">
        <v>1215</v>
      </c>
      <c r="F476" s="55">
        <v>2575</v>
      </c>
      <c r="G476" s="55">
        <v>4823.8999999999996</v>
      </c>
      <c r="H476" s="55">
        <v>5849.8888888888887</v>
      </c>
      <c r="I476" s="55">
        <v>7272.1111111111113</v>
      </c>
      <c r="J476" s="55">
        <v>4550</v>
      </c>
      <c r="K476" s="55">
        <v>3812.5</v>
      </c>
      <c r="L476" s="55">
        <v>1250</v>
      </c>
      <c r="M476" s="55">
        <v>867.5</v>
      </c>
      <c r="N476" s="55">
        <v>2132.5</v>
      </c>
      <c r="O476" s="55">
        <v>2030</v>
      </c>
      <c r="P476" s="55">
        <v>3255</v>
      </c>
      <c r="Q476" s="55">
        <v>3355</v>
      </c>
      <c r="R476" s="55">
        <v>2315</v>
      </c>
      <c r="S476" s="55">
        <v>5735</v>
      </c>
      <c r="T476" s="55">
        <v>270</v>
      </c>
      <c r="U476" s="55">
        <v>4170</v>
      </c>
      <c r="V476" s="55">
        <v>730</v>
      </c>
      <c r="W476" s="55">
        <v>915</v>
      </c>
      <c r="X476" s="55">
        <v>825</v>
      </c>
      <c r="Y476" s="55">
        <v>1255</v>
      </c>
      <c r="Z476" s="55">
        <v>1450</v>
      </c>
      <c r="AA476" s="55">
        <v>1530</v>
      </c>
      <c r="AB476" s="55">
        <v>1640</v>
      </c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</row>
    <row r="477" spans="1:55">
      <c r="A477" s="64">
        <v>42659</v>
      </c>
      <c r="B477" s="55">
        <v>1305</v>
      </c>
      <c r="C477" s="55">
        <v>1065</v>
      </c>
      <c r="D477" s="55">
        <v>1160</v>
      </c>
      <c r="E477" s="55">
        <v>1215</v>
      </c>
      <c r="F477" s="55">
        <v>2575</v>
      </c>
      <c r="G477" s="55">
        <v>4539.8999999999996</v>
      </c>
      <c r="H477" s="55">
        <v>5799.8888888888887</v>
      </c>
      <c r="I477" s="55">
        <v>7216.5555555555547</v>
      </c>
      <c r="J477" s="55">
        <v>4550</v>
      </c>
      <c r="K477" s="55">
        <v>3575</v>
      </c>
      <c r="L477" s="55">
        <v>1250</v>
      </c>
      <c r="M477" s="55">
        <v>900</v>
      </c>
      <c r="N477" s="55">
        <v>2135</v>
      </c>
      <c r="O477" s="55">
        <v>2030</v>
      </c>
      <c r="P477" s="55">
        <v>3255</v>
      </c>
      <c r="Q477" s="55">
        <v>3355</v>
      </c>
      <c r="R477" s="55">
        <v>2315</v>
      </c>
      <c r="S477" s="55">
        <v>5735</v>
      </c>
      <c r="T477" s="55">
        <v>270</v>
      </c>
      <c r="U477" s="55">
        <v>4170</v>
      </c>
      <c r="V477" s="55">
        <v>725</v>
      </c>
      <c r="W477" s="55">
        <v>915</v>
      </c>
      <c r="X477" s="55">
        <v>817.5</v>
      </c>
      <c r="Y477" s="55">
        <v>1255</v>
      </c>
      <c r="Z477" s="55">
        <v>1450</v>
      </c>
      <c r="AA477" s="55">
        <v>1530</v>
      </c>
      <c r="AB477" s="55">
        <v>1640</v>
      </c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</row>
    <row r="478" spans="1:55">
      <c r="A478" s="64">
        <v>42675</v>
      </c>
      <c r="B478" s="55">
        <v>1305</v>
      </c>
      <c r="C478" s="55">
        <v>1065</v>
      </c>
      <c r="D478" s="55">
        <v>1160</v>
      </c>
      <c r="E478" s="55">
        <v>1215</v>
      </c>
      <c r="F478" s="55">
        <v>2575</v>
      </c>
      <c r="G478" s="55">
        <v>4414.8999999999996</v>
      </c>
      <c r="H478" s="55">
        <v>5788.7833333333328</v>
      </c>
      <c r="I478" s="55">
        <v>7233.2222222222226</v>
      </c>
      <c r="J478" s="55">
        <v>4550</v>
      </c>
      <c r="K478" s="55">
        <v>3525</v>
      </c>
      <c r="L478" s="55">
        <v>1250</v>
      </c>
      <c r="M478" s="55">
        <v>935</v>
      </c>
      <c r="N478" s="55">
        <v>2140</v>
      </c>
      <c r="O478" s="55">
        <v>2060</v>
      </c>
      <c r="P478" s="55">
        <v>3255</v>
      </c>
      <c r="Q478" s="55">
        <v>3355</v>
      </c>
      <c r="R478" s="55">
        <v>2315</v>
      </c>
      <c r="S478" s="55">
        <v>5735</v>
      </c>
      <c r="T478" s="55">
        <v>270</v>
      </c>
      <c r="U478" s="55">
        <v>4170</v>
      </c>
      <c r="V478" s="55">
        <v>725</v>
      </c>
      <c r="W478" s="55">
        <v>915</v>
      </c>
      <c r="X478" s="55">
        <v>800</v>
      </c>
      <c r="Y478" s="55">
        <v>1255</v>
      </c>
      <c r="Z478" s="55">
        <v>1450</v>
      </c>
      <c r="AA478" s="55">
        <v>1530</v>
      </c>
      <c r="AB478" s="55">
        <v>1640</v>
      </c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</row>
    <row r="479" spans="1:55">
      <c r="A479" s="64">
        <v>42690</v>
      </c>
      <c r="B479" s="56">
        <v>1303.3333333333333</v>
      </c>
      <c r="C479" s="56">
        <v>1056.6666666666667</v>
      </c>
      <c r="D479" s="56">
        <v>1161.6666666666667</v>
      </c>
      <c r="E479" s="56">
        <v>1215</v>
      </c>
      <c r="F479" s="56">
        <v>2595</v>
      </c>
      <c r="G479" s="56">
        <v>4507.4787878787874</v>
      </c>
      <c r="H479" s="56">
        <v>5935.3575757575754</v>
      </c>
      <c r="I479" s="56">
        <v>7236.2592592592591</v>
      </c>
      <c r="J479" s="56">
        <v>4550</v>
      </c>
      <c r="K479" s="56">
        <v>3541.6666666666665</v>
      </c>
      <c r="L479" s="56">
        <v>1250</v>
      </c>
      <c r="M479" s="56">
        <v>938.33333333333337</v>
      </c>
      <c r="N479" s="56">
        <v>2170</v>
      </c>
      <c r="O479" s="56">
        <v>2081.6666666666665</v>
      </c>
      <c r="P479" s="56">
        <v>3255</v>
      </c>
      <c r="Q479" s="56">
        <v>3355</v>
      </c>
      <c r="R479" s="56">
        <v>2315</v>
      </c>
      <c r="S479" s="56">
        <v>5745</v>
      </c>
      <c r="T479" s="56">
        <v>271.66666666666669</v>
      </c>
      <c r="U479" s="56">
        <v>4170</v>
      </c>
      <c r="V479" s="56">
        <v>733.33333333333337</v>
      </c>
      <c r="W479" s="56">
        <v>961.66666666666663</v>
      </c>
      <c r="X479" s="56">
        <v>850</v>
      </c>
      <c r="Y479" s="56">
        <v>1255</v>
      </c>
      <c r="Z479" s="56">
        <v>1450</v>
      </c>
      <c r="AA479" s="56">
        <v>1530</v>
      </c>
      <c r="AB479" s="56">
        <v>1640</v>
      </c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</row>
    <row r="480" spans="1:55">
      <c r="A480" s="64">
        <v>42705</v>
      </c>
      <c r="B480" s="55">
        <v>1300</v>
      </c>
      <c r="C480" s="55">
        <v>1037.5</v>
      </c>
      <c r="D480" s="55">
        <v>1165</v>
      </c>
      <c r="E480" s="55">
        <v>1215</v>
      </c>
      <c r="F480" s="55">
        <v>2605</v>
      </c>
      <c r="G480" s="55">
        <v>4794.9045454545449</v>
      </c>
      <c r="H480" s="55">
        <v>6090.818181818182</v>
      </c>
      <c r="I480" s="55">
        <v>7581.727272727273</v>
      </c>
      <c r="J480" s="55">
        <v>4550</v>
      </c>
      <c r="K480" s="55">
        <v>3650</v>
      </c>
      <c r="L480" s="55">
        <v>1250</v>
      </c>
      <c r="M480" s="55">
        <v>960</v>
      </c>
      <c r="N480" s="55">
        <v>2232.5</v>
      </c>
      <c r="O480" s="55">
        <v>2090</v>
      </c>
      <c r="P480" s="55">
        <v>3255</v>
      </c>
      <c r="Q480" s="55">
        <v>3640</v>
      </c>
      <c r="R480" s="55">
        <v>2315</v>
      </c>
      <c r="S480" s="55">
        <v>5765</v>
      </c>
      <c r="T480" s="55">
        <v>275</v>
      </c>
      <c r="U480" s="55">
        <v>4170</v>
      </c>
      <c r="V480" s="55">
        <v>745</v>
      </c>
      <c r="W480" s="55">
        <v>1002.5</v>
      </c>
      <c r="X480" s="55">
        <v>1200</v>
      </c>
      <c r="Y480" s="55">
        <v>1255</v>
      </c>
      <c r="Z480" s="55">
        <v>1450</v>
      </c>
      <c r="AA480" s="55">
        <v>1530</v>
      </c>
      <c r="AB480" s="55">
        <v>1640</v>
      </c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</row>
    <row r="481" spans="1:55">
      <c r="A481" s="64">
        <v>42720</v>
      </c>
      <c r="B481" s="55">
        <v>1300</v>
      </c>
      <c r="C481" s="55">
        <v>1035</v>
      </c>
      <c r="D481" s="55">
        <v>1165</v>
      </c>
      <c r="E481" s="55">
        <v>1215</v>
      </c>
      <c r="F481" s="55">
        <v>2610</v>
      </c>
      <c r="G481" s="55">
        <v>5359.45</v>
      </c>
      <c r="H481" s="55">
        <v>6381.7272727272721</v>
      </c>
      <c r="I481" s="55">
        <v>7849</v>
      </c>
      <c r="J481" s="55">
        <v>4600</v>
      </c>
      <c r="K481" s="55">
        <v>4062.5</v>
      </c>
      <c r="L481" s="55">
        <v>1250</v>
      </c>
      <c r="M481" s="55">
        <v>962.5</v>
      </c>
      <c r="N481" s="55">
        <v>2245</v>
      </c>
      <c r="O481" s="55">
        <v>2085</v>
      </c>
      <c r="P481" s="55">
        <v>3255</v>
      </c>
      <c r="Q481" s="55">
        <v>3640</v>
      </c>
      <c r="R481" s="55">
        <v>2315</v>
      </c>
      <c r="S481" s="55">
        <v>5765</v>
      </c>
      <c r="T481" s="55">
        <v>275</v>
      </c>
      <c r="U481" s="55">
        <v>4170</v>
      </c>
      <c r="V481" s="55">
        <v>747.5</v>
      </c>
      <c r="W481" s="55">
        <v>1020</v>
      </c>
      <c r="X481" s="55">
        <v>1300</v>
      </c>
      <c r="Y481" s="55">
        <v>1255</v>
      </c>
      <c r="Z481" s="55">
        <v>1450</v>
      </c>
      <c r="AA481" s="55">
        <v>1530</v>
      </c>
      <c r="AB481" s="55">
        <v>1640</v>
      </c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</row>
    <row r="482" spans="1:55">
      <c r="A482" s="64">
        <v>42736</v>
      </c>
      <c r="B482" s="55">
        <v>1300</v>
      </c>
      <c r="C482" s="55">
        <v>1035</v>
      </c>
      <c r="D482" s="55">
        <v>1165</v>
      </c>
      <c r="E482" s="55">
        <v>1215</v>
      </c>
      <c r="F482" s="55">
        <v>2615</v>
      </c>
      <c r="G482" s="55">
        <v>5705</v>
      </c>
      <c r="H482" s="55">
        <v>6787.5</v>
      </c>
      <c r="I482" s="55">
        <v>8247.5</v>
      </c>
      <c r="J482" s="55">
        <v>4650</v>
      </c>
      <c r="K482" s="55">
        <v>4300</v>
      </c>
      <c r="L482" s="55">
        <v>1250</v>
      </c>
      <c r="M482" s="55">
        <v>967.5</v>
      </c>
      <c r="N482" s="55">
        <v>2247.5</v>
      </c>
      <c r="O482" s="55">
        <v>2097.5</v>
      </c>
      <c r="P482" s="55">
        <v>3255</v>
      </c>
      <c r="Q482" s="55">
        <v>3725</v>
      </c>
      <c r="R482" s="55">
        <v>2315</v>
      </c>
      <c r="S482" s="55">
        <v>3625</v>
      </c>
      <c r="T482" s="55">
        <v>275</v>
      </c>
      <c r="U482" s="55">
        <v>4170</v>
      </c>
      <c r="V482" s="55">
        <v>740</v>
      </c>
      <c r="W482" s="55">
        <v>1030</v>
      </c>
      <c r="X482" s="55">
        <v>1300</v>
      </c>
      <c r="Y482" s="55">
        <v>1255</v>
      </c>
      <c r="Z482" s="55">
        <v>1450</v>
      </c>
      <c r="AA482" s="55">
        <v>1530</v>
      </c>
      <c r="AB482" s="55">
        <v>1640</v>
      </c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</row>
    <row r="483" spans="1:55">
      <c r="A483" s="64">
        <v>42751</v>
      </c>
      <c r="B483" s="55">
        <v>1300</v>
      </c>
      <c r="C483" s="55">
        <v>1025</v>
      </c>
      <c r="D483" s="55">
        <v>1165</v>
      </c>
      <c r="E483" s="55">
        <v>1215</v>
      </c>
      <c r="F483" s="55">
        <v>2615</v>
      </c>
      <c r="G483" s="55">
        <v>5725</v>
      </c>
      <c r="H483" s="55">
        <v>6937.5</v>
      </c>
      <c r="I483" s="55">
        <v>8355</v>
      </c>
      <c r="J483" s="55">
        <v>4625</v>
      </c>
      <c r="K483" s="55">
        <v>4300</v>
      </c>
      <c r="L483" s="55">
        <v>1275</v>
      </c>
      <c r="M483" s="55">
        <v>1052.5</v>
      </c>
      <c r="N483" s="55">
        <v>2260</v>
      </c>
      <c r="O483" s="55">
        <v>2167.5</v>
      </c>
      <c r="P483" s="55">
        <v>3255</v>
      </c>
      <c r="Q483" s="55">
        <v>3380</v>
      </c>
      <c r="R483" s="55">
        <v>2315</v>
      </c>
      <c r="S483" s="55">
        <v>1485</v>
      </c>
      <c r="T483" s="55">
        <v>282.5</v>
      </c>
      <c r="U483" s="55">
        <v>4170</v>
      </c>
      <c r="V483" s="55">
        <v>740</v>
      </c>
      <c r="W483" s="55">
        <v>1055</v>
      </c>
      <c r="X483" s="55">
        <v>1215</v>
      </c>
      <c r="Y483" s="55">
        <v>1255</v>
      </c>
      <c r="Z483" s="55">
        <v>1450</v>
      </c>
      <c r="AA483" s="55">
        <v>1530</v>
      </c>
      <c r="AB483" s="55">
        <v>1640</v>
      </c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</row>
    <row r="484" spans="1:55">
      <c r="A484" s="64">
        <v>42767</v>
      </c>
      <c r="B484" s="55">
        <v>1300</v>
      </c>
      <c r="C484" s="55">
        <v>1025</v>
      </c>
      <c r="D484" s="55">
        <v>1165</v>
      </c>
      <c r="E484" s="55">
        <v>1215</v>
      </c>
      <c r="F484" s="55">
        <v>2615</v>
      </c>
      <c r="G484" s="55">
        <v>6042.5</v>
      </c>
      <c r="H484" s="55">
        <v>7510</v>
      </c>
      <c r="I484" s="55">
        <v>8620</v>
      </c>
      <c r="J484" s="55">
        <v>4625</v>
      </c>
      <c r="K484" s="55">
        <v>4300</v>
      </c>
      <c r="L484" s="55">
        <v>1275</v>
      </c>
      <c r="M484" s="55">
        <v>1080</v>
      </c>
      <c r="N484" s="55">
        <v>2270</v>
      </c>
      <c r="O484" s="55">
        <v>2185</v>
      </c>
      <c r="P484" s="55">
        <v>3255</v>
      </c>
      <c r="Q484" s="55">
        <v>3380</v>
      </c>
      <c r="R484" s="55">
        <v>2315</v>
      </c>
      <c r="S484" s="55">
        <v>1485</v>
      </c>
      <c r="T484" s="55">
        <v>297.5</v>
      </c>
      <c r="U484" s="55">
        <v>4170</v>
      </c>
      <c r="V484" s="55">
        <v>750</v>
      </c>
      <c r="W484" s="55">
        <v>1010</v>
      </c>
      <c r="X484" s="55">
        <v>1285</v>
      </c>
      <c r="Y484" s="55">
        <v>1255</v>
      </c>
      <c r="Z484" s="55">
        <v>1475</v>
      </c>
      <c r="AA484" s="55">
        <v>1599.5</v>
      </c>
      <c r="AB484" s="55">
        <v>1695.5</v>
      </c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</row>
    <row r="485" spans="1:55">
      <c r="A485" s="64">
        <v>42782</v>
      </c>
      <c r="B485" s="55">
        <v>1282.5</v>
      </c>
      <c r="C485" s="55">
        <v>1007.5</v>
      </c>
      <c r="D485" s="55">
        <v>1165</v>
      </c>
      <c r="E485" s="55">
        <v>1220</v>
      </c>
      <c r="F485" s="55">
        <v>2615</v>
      </c>
      <c r="G485" s="55">
        <v>6287.5</v>
      </c>
      <c r="H485" s="55">
        <v>7520</v>
      </c>
      <c r="I485" s="55">
        <v>8710</v>
      </c>
      <c r="J485" s="55">
        <v>4625</v>
      </c>
      <c r="K485" s="55">
        <v>4475</v>
      </c>
      <c r="L485" s="55">
        <v>1487.5</v>
      </c>
      <c r="M485" s="55">
        <v>1067.5</v>
      </c>
      <c r="N485" s="55">
        <v>2342.5</v>
      </c>
      <c r="O485" s="55">
        <v>2177.5</v>
      </c>
      <c r="P485" s="55">
        <v>3272.5</v>
      </c>
      <c r="Q485" s="55">
        <v>3360</v>
      </c>
      <c r="R485" s="55">
        <v>2360</v>
      </c>
      <c r="S485" s="55">
        <v>1477.5</v>
      </c>
      <c r="T485" s="55">
        <v>312.5</v>
      </c>
      <c r="U485" s="55">
        <v>4210</v>
      </c>
      <c r="V485" s="55">
        <v>750</v>
      </c>
      <c r="W485" s="55">
        <v>997.5</v>
      </c>
      <c r="X485" s="55">
        <v>1495</v>
      </c>
      <c r="Y485" s="55">
        <v>1272.5</v>
      </c>
      <c r="Z485" s="55">
        <v>1480</v>
      </c>
      <c r="AA485" s="55">
        <v>1630</v>
      </c>
      <c r="AB485" s="55">
        <v>1720</v>
      </c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</row>
    <row r="486" spans="1:55">
      <c r="A486" s="64">
        <v>42795</v>
      </c>
      <c r="B486" s="55">
        <v>1265</v>
      </c>
      <c r="C486" s="55">
        <v>1000</v>
      </c>
      <c r="D486" s="55">
        <v>1165</v>
      </c>
      <c r="E486" s="55">
        <v>1225</v>
      </c>
      <c r="F486" s="55">
        <v>2625</v>
      </c>
      <c r="G486" s="55">
        <v>6625</v>
      </c>
      <c r="H486" s="55">
        <v>7760</v>
      </c>
      <c r="I486" s="55">
        <v>8985</v>
      </c>
      <c r="J486" s="55">
        <v>4875</v>
      </c>
      <c r="K486" s="55">
        <v>4762.5</v>
      </c>
      <c r="L486" s="55">
        <v>1700</v>
      </c>
      <c r="M486" s="55">
        <v>1055</v>
      </c>
      <c r="N486" s="55">
        <v>2360</v>
      </c>
      <c r="O486" s="55">
        <v>2170</v>
      </c>
      <c r="P486" s="55">
        <v>3290</v>
      </c>
      <c r="Q486" s="55">
        <v>3340</v>
      </c>
      <c r="R486" s="55">
        <v>2450</v>
      </c>
      <c r="S486" s="55">
        <v>1470</v>
      </c>
      <c r="T486" s="55">
        <v>320</v>
      </c>
      <c r="U486" s="55">
        <v>4250</v>
      </c>
      <c r="V486" s="55">
        <v>742.5</v>
      </c>
      <c r="W486" s="55">
        <v>1025</v>
      </c>
      <c r="X486" s="55">
        <v>1832.5</v>
      </c>
      <c r="Y486" s="55">
        <v>1290</v>
      </c>
      <c r="Z486" s="55">
        <v>1480</v>
      </c>
      <c r="AA486" s="55">
        <v>1630</v>
      </c>
      <c r="AB486" s="55">
        <v>1720</v>
      </c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</row>
    <row r="487" spans="1:55">
      <c r="A487" s="64">
        <v>42810</v>
      </c>
      <c r="B487" s="56">
        <v>1265</v>
      </c>
      <c r="C487" s="56">
        <v>1000</v>
      </c>
      <c r="D487" s="56">
        <v>1165</v>
      </c>
      <c r="E487" s="56">
        <v>1225</v>
      </c>
      <c r="F487" s="56">
        <v>2681.6666666666665</v>
      </c>
      <c r="G487" s="56">
        <v>6996.666666666667</v>
      </c>
      <c r="H487" s="56">
        <v>8060</v>
      </c>
      <c r="I487" s="56">
        <v>9360</v>
      </c>
      <c r="J487" s="56">
        <v>5775</v>
      </c>
      <c r="K487" s="56">
        <v>4825</v>
      </c>
      <c r="L487" s="56">
        <v>1700</v>
      </c>
      <c r="M487" s="56">
        <v>1045</v>
      </c>
      <c r="N487" s="56">
        <v>2365</v>
      </c>
      <c r="O487" s="56">
        <v>2163.3333333333335</v>
      </c>
      <c r="P487" s="56">
        <v>3290</v>
      </c>
      <c r="Q487" s="56">
        <v>3346.6666666666665</v>
      </c>
      <c r="R487" s="56">
        <v>2456.6666666666665</v>
      </c>
      <c r="S487" s="56">
        <v>1470</v>
      </c>
      <c r="T487" s="56">
        <v>333.33333333333331</v>
      </c>
      <c r="U487" s="56">
        <v>4243.333333333333</v>
      </c>
      <c r="V487" s="56">
        <v>711.66666666666663</v>
      </c>
      <c r="W487" s="56">
        <v>1010</v>
      </c>
      <c r="X487" s="56">
        <v>1800</v>
      </c>
      <c r="Y487" s="56">
        <v>1273.3333333333333</v>
      </c>
      <c r="Z487" s="56">
        <v>1480</v>
      </c>
      <c r="AA487" s="56">
        <v>1630</v>
      </c>
      <c r="AB487" s="56">
        <v>1720</v>
      </c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  <c r="BC487" s="56"/>
    </row>
    <row r="488" spans="1:55">
      <c r="A488" s="64">
        <v>42826</v>
      </c>
      <c r="B488" s="55">
        <v>1242.5</v>
      </c>
      <c r="C488" s="55">
        <v>990</v>
      </c>
      <c r="D488" s="55">
        <v>1167.5</v>
      </c>
      <c r="E488" s="55">
        <v>1287.5</v>
      </c>
      <c r="F488" s="55">
        <v>2677.5</v>
      </c>
      <c r="G488" s="55">
        <v>7232.5</v>
      </c>
      <c r="H488" s="55">
        <v>7980</v>
      </c>
      <c r="I488" s="55">
        <v>9340</v>
      </c>
      <c r="J488" s="55">
        <v>6437.5</v>
      </c>
      <c r="K488" s="55">
        <v>5142.5</v>
      </c>
      <c r="L488" s="55">
        <v>1732.5</v>
      </c>
      <c r="M488" s="55">
        <v>1025</v>
      </c>
      <c r="N488" s="55">
        <v>2352.5</v>
      </c>
      <c r="O488" s="55">
        <v>2152.5</v>
      </c>
      <c r="P488" s="55">
        <v>3290</v>
      </c>
      <c r="Q488" s="55">
        <v>3405</v>
      </c>
      <c r="R488" s="55">
        <v>2510</v>
      </c>
      <c r="S488" s="55">
        <v>1482.5</v>
      </c>
      <c r="T488" s="55">
        <v>330</v>
      </c>
      <c r="U488" s="55">
        <v>4270</v>
      </c>
      <c r="V488" s="55">
        <v>682.5</v>
      </c>
      <c r="W488" s="55">
        <v>912.5</v>
      </c>
      <c r="X488" s="55">
        <v>1752.5</v>
      </c>
      <c r="Y488" s="55">
        <v>1377.5</v>
      </c>
      <c r="Z488" s="55">
        <v>1480</v>
      </c>
      <c r="AA488" s="55">
        <v>1630</v>
      </c>
      <c r="AB488" s="55">
        <v>1720</v>
      </c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</row>
    <row r="489" spans="1:55">
      <c r="A489" s="64">
        <v>42841</v>
      </c>
      <c r="B489" s="55">
        <v>1220</v>
      </c>
      <c r="C489" s="55">
        <v>980</v>
      </c>
      <c r="D489" s="55">
        <v>1180</v>
      </c>
      <c r="E489" s="55">
        <v>1355</v>
      </c>
      <c r="F489" s="55">
        <v>2640</v>
      </c>
      <c r="G489" s="55">
        <v>7240</v>
      </c>
      <c r="H489" s="55">
        <v>8267.5</v>
      </c>
      <c r="I489" s="55">
        <v>9337.5</v>
      </c>
      <c r="J489" s="55">
        <v>6487.5</v>
      </c>
      <c r="K489" s="55">
        <v>5100</v>
      </c>
      <c r="L489" s="55">
        <v>1735</v>
      </c>
      <c r="M489" s="55">
        <v>1007.5</v>
      </c>
      <c r="N489" s="55">
        <v>2310</v>
      </c>
      <c r="O489" s="55">
        <v>2150</v>
      </c>
      <c r="P489" s="55">
        <v>3290</v>
      </c>
      <c r="Q489" s="55">
        <v>3435</v>
      </c>
      <c r="R489" s="55">
        <v>2560</v>
      </c>
      <c r="S489" s="55">
        <v>1495</v>
      </c>
      <c r="T489" s="55">
        <v>330</v>
      </c>
      <c r="U489" s="55">
        <v>4275</v>
      </c>
      <c r="V489" s="55">
        <v>685</v>
      </c>
      <c r="W489" s="55">
        <v>920</v>
      </c>
      <c r="X489" s="55">
        <v>1810</v>
      </c>
      <c r="Y489" s="55">
        <v>1497.5</v>
      </c>
      <c r="Z489" s="55">
        <v>1480</v>
      </c>
      <c r="AA489" s="55">
        <v>1630</v>
      </c>
      <c r="AB489" s="55">
        <v>1720</v>
      </c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</row>
    <row r="490" spans="1:55">
      <c r="A490" s="64">
        <v>42856</v>
      </c>
      <c r="B490" s="55">
        <v>1220</v>
      </c>
      <c r="C490" s="55">
        <v>970</v>
      </c>
      <c r="D490" s="55">
        <v>1180</v>
      </c>
      <c r="E490" s="55">
        <v>1340</v>
      </c>
      <c r="F490" s="55">
        <v>2640</v>
      </c>
      <c r="G490" s="55">
        <v>7265</v>
      </c>
      <c r="H490" s="55">
        <v>8185</v>
      </c>
      <c r="I490" s="55">
        <v>9435</v>
      </c>
      <c r="J490" s="55">
        <v>6450</v>
      </c>
      <c r="K490" s="55">
        <v>5235</v>
      </c>
      <c r="L490" s="55">
        <v>1765</v>
      </c>
      <c r="M490" s="55">
        <v>1012.5</v>
      </c>
      <c r="N490" s="55">
        <v>2307.5</v>
      </c>
      <c r="O490" s="55">
        <v>2165</v>
      </c>
      <c r="P490" s="55">
        <v>3290</v>
      </c>
      <c r="Q490" s="55">
        <v>3405</v>
      </c>
      <c r="R490" s="55">
        <v>2540</v>
      </c>
      <c r="S490" s="55">
        <v>1505</v>
      </c>
      <c r="T490" s="55">
        <v>317.5</v>
      </c>
      <c r="U490" s="55">
        <v>4200</v>
      </c>
      <c r="V490" s="55">
        <v>690</v>
      </c>
      <c r="W490" s="55">
        <v>855</v>
      </c>
      <c r="X490" s="55">
        <v>1720</v>
      </c>
      <c r="Y490" s="55">
        <v>1505</v>
      </c>
      <c r="Z490" s="55">
        <v>1480</v>
      </c>
      <c r="AA490" s="55">
        <v>1630</v>
      </c>
      <c r="AB490" s="55">
        <v>1720</v>
      </c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</row>
    <row r="491" spans="1:55">
      <c r="A491" s="64">
        <v>42871</v>
      </c>
      <c r="B491" s="56">
        <v>1220</v>
      </c>
      <c r="C491" s="56">
        <v>970</v>
      </c>
      <c r="D491" s="56">
        <v>1176.6666666666667</v>
      </c>
      <c r="E491" s="56">
        <v>1340</v>
      </c>
      <c r="F491" s="56">
        <v>2645</v>
      </c>
      <c r="G491" s="56">
        <v>6935</v>
      </c>
      <c r="H491" s="56">
        <v>8180</v>
      </c>
      <c r="I491" s="56">
        <v>9606.6666666666661</v>
      </c>
      <c r="J491" s="56">
        <v>6041.666666666667</v>
      </c>
      <c r="K491" s="56">
        <v>5133.333333333333</v>
      </c>
      <c r="L491" s="56">
        <v>1700</v>
      </c>
      <c r="M491" s="56">
        <v>1013.3333333333334</v>
      </c>
      <c r="N491" s="56">
        <v>2323.3333333333335</v>
      </c>
      <c r="O491" s="56">
        <v>2355</v>
      </c>
      <c r="P491" s="56">
        <v>3290</v>
      </c>
      <c r="Q491" s="56">
        <v>3405</v>
      </c>
      <c r="R491" s="56">
        <v>2560</v>
      </c>
      <c r="S491" s="56">
        <v>1505</v>
      </c>
      <c r="T491" s="56">
        <v>315</v>
      </c>
      <c r="U491" s="56">
        <v>4200</v>
      </c>
      <c r="V491" s="56">
        <v>660</v>
      </c>
      <c r="W491" s="56">
        <v>821.66666666666663</v>
      </c>
      <c r="X491" s="56">
        <v>1488.3333333333333</v>
      </c>
      <c r="Y491" s="56">
        <v>1475</v>
      </c>
      <c r="Z491" s="56">
        <v>1480</v>
      </c>
      <c r="AA491" s="56">
        <v>1630</v>
      </c>
      <c r="AB491" s="56">
        <v>1720</v>
      </c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  <c r="BC491" s="56"/>
    </row>
    <row r="492" spans="1:55">
      <c r="A492" s="64">
        <v>42887</v>
      </c>
      <c r="B492" s="55">
        <v>1220</v>
      </c>
      <c r="C492" s="55">
        <v>970</v>
      </c>
      <c r="D492" s="55">
        <v>1170</v>
      </c>
      <c r="E492" s="55">
        <v>1340</v>
      </c>
      <c r="F492" s="55">
        <v>2645</v>
      </c>
      <c r="G492" s="55">
        <v>6580</v>
      </c>
      <c r="H492" s="55">
        <v>7660</v>
      </c>
      <c r="I492" s="55">
        <v>9020</v>
      </c>
      <c r="J492" s="55">
        <v>5487.5</v>
      </c>
      <c r="K492" s="55">
        <v>4765</v>
      </c>
      <c r="L492" s="55">
        <v>1550</v>
      </c>
      <c r="M492" s="55">
        <v>955</v>
      </c>
      <c r="N492" s="55">
        <v>2195</v>
      </c>
      <c r="O492" s="55">
        <v>2285</v>
      </c>
      <c r="P492" s="55">
        <v>3290</v>
      </c>
      <c r="Q492" s="55">
        <v>3405</v>
      </c>
      <c r="R492" s="55">
        <v>2560</v>
      </c>
      <c r="S492" s="55">
        <v>1505</v>
      </c>
      <c r="T492" s="55">
        <v>315</v>
      </c>
      <c r="U492" s="55">
        <v>4200</v>
      </c>
      <c r="V492" s="55">
        <v>660</v>
      </c>
      <c r="W492" s="55">
        <v>825</v>
      </c>
      <c r="X492" s="55">
        <v>1475</v>
      </c>
      <c r="Y492" s="55">
        <v>1475</v>
      </c>
      <c r="Z492" s="55">
        <v>1480</v>
      </c>
      <c r="AA492" s="55">
        <v>1630</v>
      </c>
      <c r="AB492" s="55">
        <v>1720</v>
      </c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</row>
    <row r="493" spans="1:55">
      <c r="A493" s="64">
        <v>42902</v>
      </c>
      <c r="B493" s="55">
        <v>1220</v>
      </c>
      <c r="C493" s="55">
        <v>970</v>
      </c>
      <c r="D493" s="55">
        <v>1170</v>
      </c>
      <c r="E493" s="55">
        <v>1340</v>
      </c>
      <c r="F493" s="55">
        <v>2645</v>
      </c>
      <c r="G493" s="55">
        <v>6520</v>
      </c>
      <c r="H493" s="55">
        <v>7580</v>
      </c>
      <c r="I493" s="55">
        <v>8960</v>
      </c>
      <c r="J493" s="55">
        <v>5225</v>
      </c>
      <c r="K493" s="55">
        <v>4565</v>
      </c>
      <c r="L493" s="55">
        <v>1500</v>
      </c>
      <c r="M493" s="55">
        <v>930</v>
      </c>
      <c r="N493" s="55">
        <v>2165</v>
      </c>
      <c r="O493" s="55">
        <v>2290</v>
      </c>
      <c r="P493" s="55">
        <v>3290</v>
      </c>
      <c r="Q493" s="55">
        <v>3405</v>
      </c>
      <c r="R493" s="55">
        <v>2560</v>
      </c>
      <c r="S493" s="55">
        <v>1505</v>
      </c>
      <c r="T493" s="55">
        <v>315</v>
      </c>
      <c r="U493" s="55">
        <v>4200</v>
      </c>
      <c r="V493" s="55">
        <v>660</v>
      </c>
      <c r="W493" s="55">
        <v>825</v>
      </c>
      <c r="X493" s="55">
        <v>1475</v>
      </c>
      <c r="Y493" s="55">
        <v>1475</v>
      </c>
      <c r="Z493" s="55">
        <v>1480</v>
      </c>
      <c r="AA493" s="55">
        <v>1630</v>
      </c>
      <c r="AB493" s="55">
        <v>1720</v>
      </c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</row>
    <row r="494" spans="1:55">
      <c r="A494" s="64">
        <v>42917</v>
      </c>
      <c r="B494" s="55">
        <v>1262.5</v>
      </c>
      <c r="C494" s="55">
        <v>1015</v>
      </c>
      <c r="D494" s="55">
        <v>1172.5</v>
      </c>
      <c r="E494" s="55">
        <v>1337.5</v>
      </c>
      <c r="F494" s="55">
        <v>2695</v>
      </c>
      <c r="G494" s="55">
        <v>6605</v>
      </c>
      <c r="H494" s="55">
        <v>7800</v>
      </c>
      <c r="I494" s="55">
        <v>9015</v>
      </c>
      <c r="J494" s="55">
        <v>5175</v>
      </c>
      <c r="K494" s="55">
        <v>4770</v>
      </c>
      <c r="L494" s="55">
        <v>1250</v>
      </c>
      <c r="M494" s="55">
        <v>917.5</v>
      </c>
      <c r="N494" s="55">
        <v>2202.5</v>
      </c>
      <c r="O494" s="55">
        <v>2330</v>
      </c>
      <c r="P494" s="55">
        <v>3290</v>
      </c>
      <c r="Q494" s="55">
        <v>3342.5</v>
      </c>
      <c r="R494" s="55">
        <v>2565</v>
      </c>
      <c r="S494" s="55">
        <v>1502.5</v>
      </c>
      <c r="T494" s="55">
        <v>295</v>
      </c>
      <c r="U494" s="55">
        <v>4200</v>
      </c>
      <c r="V494" s="55">
        <v>1180</v>
      </c>
      <c r="W494" s="55">
        <v>1275</v>
      </c>
      <c r="X494" s="55">
        <v>1650</v>
      </c>
      <c r="Y494" s="55">
        <v>1447.5</v>
      </c>
      <c r="Z494" s="55">
        <v>1480</v>
      </c>
      <c r="AA494" s="55">
        <v>1630</v>
      </c>
      <c r="AB494" s="55">
        <v>1720</v>
      </c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</row>
    <row r="495" spans="1:55">
      <c r="A495" s="64">
        <v>42932</v>
      </c>
      <c r="B495" s="55">
        <v>1320</v>
      </c>
      <c r="C495" s="55">
        <v>1050</v>
      </c>
      <c r="D495" s="55">
        <v>1170</v>
      </c>
      <c r="E495" s="55">
        <v>1335</v>
      </c>
      <c r="F495" s="55">
        <v>2652.5</v>
      </c>
      <c r="G495" s="55">
        <v>6367.5</v>
      </c>
      <c r="H495" s="55">
        <v>7445</v>
      </c>
      <c r="I495" s="55">
        <v>8552.5</v>
      </c>
      <c r="J495" s="55">
        <v>5400</v>
      </c>
      <c r="K495" s="55">
        <v>4600</v>
      </c>
      <c r="L495" s="55">
        <v>1350</v>
      </c>
      <c r="M495" s="55">
        <v>915</v>
      </c>
      <c r="N495" s="55">
        <v>2145</v>
      </c>
      <c r="O495" s="55">
        <v>2327.5</v>
      </c>
      <c r="P495" s="55">
        <v>3290</v>
      </c>
      <c r="Q495" s="55">
        <v>3397.5</v>
      </c>
      <c r="R495" s="55">
        <v>2587.5</v>
      </c>
      <c r="S495" s="55">
        <v>1500</v>
      </c>
      <c r="T495" s="55">
        <v>290</v>
      </c>
      <c r="U495" s="55">
        <v>4325</v>
      </c>
      <c r="V495" s="55">
        <v>1330</v>
      </c>
      <c r="W495" s="55">
        <v>2170</v>
      </c>
      <c r="X495" s="55">
        <v>1755</v>
      </c>
      <c r="Y495" s="55">
        <v>1440</v>
      </c>
      <c r="Z495" s="55">
        <v>1480</v>
      </c>
      <c r="AA495" s="55">
        <v>1630</v>
      </c>
      <c r="AB495" s="55">
        <v>1720</v>
      </c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</row>
    <row r="496" spans="1:55">
      <c r="A496" s="64">
        <v>42948</v>
      </c>
      <c r="B496" s="55">
        <v>1352.5</v>
      </c>
      <c r="C496" s="55">
        <v>1080</v>
      </c>
      <c r="D496" s="55">
        <v>1175</v>
      </c>
      <c r="E496" s="55">
        <v>1335</v>
      </c>
      <c r="F496" s="55">
        <v>2645</v>
      </c>
      <c r="G496" s="55">
        <v>6410</v>
      </c>
      <c r="H496" s="55">
        <v>7330</v>
      </c>
      <c r="I496" s="55">
        <v>8525</v>
      </c>
      <c r="J496" s="55">
        <v>5275</v>
      </c>
      <c r="K496" s="55">
        <v>4467.5</v>
      </c>
      <c r="L496" s="55">
        <v>1442.5</v>
      </c>
      <c r="M496" s="55">
        <v>920</v>
      </c>
      <c r="N496" s="55">
        <v>2125</v>
      </c>
      <c r="O496" s="55">
        <v>2325</v>
      </c>
      <c r="P496" s="55">
        <v>3350</v>
      </c>
      <c r="Q496" s="55">
        <v>3465</v>
      </c>
      <c r="R496" s="55">
        <v>2615</v>
      </c>
      <c r="S496" s="55">
        <v>1500</v>
      </c>
      <c r="T496" s="55">
        <v>290</v>
      </c>
      <c r="U496" s="55">
        <v>4300</v>
      </c>
      <c r="V496" s="55">
        <v>1330</v>
      </c>
      <c r="W496" s="55">
        <v>2290</v>
      </c>
      <c r="X496" s="55">
        <v>1760</v>
      </c>
      <c r="Y496" s="55">
        <v>1420</v>
      </c>
      <c r="Z496" s="55">
        <v>1480</v>
      </c>
      <c r="AA496" s="55">
        <v>1630</v>
      </c>
      <c r="AB496" s="55">
        <v>1720</v>
      </c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</row>
    <row r="497" spans="1:55">
      <c r="A497" s="64">
        <v>42963</v>
      </c>
      <c r="B497" s="56">
        <v>1350</v>
      </c>
      <c r="C497" s="56">
        <v>1075</v>
      </c>
      <c r="D497" s="56">
        <v>1175</v>
      </c>
      <c r="E497" s="56">
        <v>1335</v>
      </c>
      <c r="F497" s="56">
        <v>2645</v>
      </c>
      <c r="G497" s="56">
        <v>6315</v>
      </c>
      <c r="H497" s="56">
        <v>7295</v>
      </c>
      <c r="I497" s="56">
        <v>8401.6666666666661</v>
      </c>
      <c r="J497" s="56">
        <v>5275</v>
      </c>
      <c r="K497" s="56">
        <v>4435</v>
      </c>
      <c r="L497" s="56">
        <v>1435</v>
      </c>
      <c r="M497" s="56">
        <v>920</v>
      </c>
      <c r="N497" s="56">
        <v>2125</v>
      </c>
      <c r="O497" s="56">
        <v>2325</v>
      </c>
      <c r="P497" s="56">
        <v>3410</v>
      </c>
      <c r="Q497" s="56">
        <v>3535</v>
      </c>
      <c r="R497" s="56">
        <v>2615</v>
      </c>
      <c r="S497" s="56">
        <v>1500</v>
      </c>
      <c r="T497" s="56">
        <v>288.33333333333331</v>
      </c>
      <c r="U497" s="56">
        <v>4260</v>
      </c>
      <c r="V497" s="56">
        <v>1290</v>
      </c>
      <c r="W497" s="56">
        <v>2156.6666666666665</v>
      </c>
      <c r="X497" s="56">
        <v>1753.3333333333333</v>
      </c>
      <c r="Y497" s="56">
        <v>1403.3333333333333</v>
      </c>
      <c r="Z497" s="56">
        <v>1480</v>
      </c>
      <c r="AA497" s="56">
        <v>1630</v>
      </c>
      <c r="AB497" s="56">
        <v>1720</v>
      </c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  <c r="BC497" s="56"/>
    </row>
    <row r="498" spans="1:55">
      <c r="A498" s="64">
        <v>42979</v>
      </c>
      <c r="B498" s="55">
        <v>1350</v>
      </c>
      <c r="C498" s="55">
        <v>1075</v>
      </c>
      <c r="D498" s="55">
        <v>1175</v>
      </c>
      <c r="E498" s="55">
        <v>1335</v>
      </c>
      <c r="F498" s="55">
        <v>2652.5</v>
      </c>
      <c r="G498" s="55">
        <v>6150</v>
      </c>
      <c r="H498" s="55">
        <v>7217.5</v>
      </c>
      <c r="I498" s="55">
        <v>8352.5</v>
      </c>
      <c r="J498" s="55">
        <v>5150</v>
      </c>
      <c r="K498" s="55">
        <v>4435</v>
      </c>
      <c r="L498" s="55">
        <v>1417.5</v>
      </c>
      <c r="M498" s="55">
        <v>915</v>
      </c>
      <c r="N498" s="55">
        <v>2125</v>
      </c>
      <c r="O498" s="55">
        <v>2325</v>
      </c>
      <c r="P498" s="55">
        <v>3410</v>
      </c>
      <c r="Q498" s="55">
        <v>3535</v>
      </c>
      <c r="R498" s="55">
        <v>2620</v>
      </c>
      <c r="S498" s="55">
        <v>1500</v>
      </c>
      <c r="T498" s="55">
        <v>285</v>
      </c>
      <c r="U498" s="55">
        <v>4260</v>
      </c>
      <c r="V498" s="55">
        <v>1242.5</v>
      </c>
      <c r="W498" s="55">
        <v>2085</v>
      </c>
      <c r="X498" s="55">
        <v>1740</v>
      </c>
      <c r="Y498" s="55">
        <v>1370</v>
      </c>
      <c r="Z498" s="55">
        <v>1480</v>
      </c>
      <c r="AA498" s="55">
        <v>1630</v>
      </c>
      <c r="AB498" s="55">
        <v>1720</v>
      </c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</row>
    <row r="499" spans="1:55">
      <c r="A499" s="64">
        <v>42994</v>
      </c>
      <c r="B499" s="55">
        <v>1350</v>
      </c>
      <c r="C499" s="55">
        <v>1075</v>
      </c>
      <c r="D499" s="55">
        <v>1175</v>
      </c>
      <c r="E499" s="55">
        <v>1335</v>
      </c>
      <c r="F499" s="55">
        <v>2660</v>
      </c>
      <c r="G499" s="55">
        <v>5910</v>
      </c>
      <c r="H499" s="55">
        <v>6985</v>
      </c>
      <c r="I499" s="55">
        <v>8280</v>
      </c>
      <c r="J499" s="55">
        <v>5025</v>
      </c>
      <c r="K499" s="55">
        <v>4235</v>
      </c>
      <c r="L499" s="55">
        <v>1400</v>
      </c>
      <c r="M499" s="55">
        <v>917.5</v>
      </c>
      <c r="N499" s="55">
        <v>2177.5</v>
      </c>
      <c r="O499" s="55">
        <v>2337.5</v>
      </c>
      <c r="P499" s="55">
        <v>3410</v>
      </c>
      <c r="Q499" s="55">
        <v>3535</v>
      </c>
      <c r="R499" s="55">
        <v>2625</v>
      </c>
      <c r="S499" s="55">
        <v>1500</v>
      </c>
      <c r="T499" s="55">
        <v>285</v>
      </c>
      <c r="U499" s="55">
        <v>4260</v>
      </c>
      <c r="V499" s="55">
        <v>1225</v>
      </c>
      <c r="W499" s="55">
        <v>1650</v>
      </c>
      <c r="X499" s="55">
        <v>1735</v>
      </c>
      <c r="Y499" s="55">
        <v>1370</v>
      </c>
      <c r="Z499" s="55">
        <v>1480</v>
      </c>
      <c r="AA499" s="55">
        <v>1630</v>
      </c>
      <c r="AB499" s="55">
        <v>1720</v>
      </c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</row>
    <row r="500" spans="1:55">
      <c r="A500" s="64">
        <v>43009</v>
      </c>
      <c r="B500" s="55">
        <v>1350</v>
      </c>
      <c r="C500" s="55">
        <v>1075</v>
      </c>
      <c r="D500" s="55">
        <v>1175</v>
      </c>
      <c r="E500" s="55">
        <v>1335</v>
      </c>
      <c r="F500" s="55">
        <v>2660</v>
      </c>
      <c r="G500" s="55">
        <v>5612.5</v>
      </c>
      <c r="H500" s="55">
        <v>6907.5</v>
      </c>
      <c r="I500" s="55">
        <v>8277.5</v>
      </c>
      <c r="J500" s="55">
        <v>4962.5</v>
      </c>
      <c r="K500" s="55">
        <v>4035</v>
      </c>
      <c r="L500" s="55">
        <v>1400</v>
      </c>
      <c r="M500" s="55">
        <v>925</v>
      </c>
      <c r="N500" s="55">
        <v>2225</v>
      </c>
      <c r="O500" s="55">
        <v>2350</v>
      </c>
      <c r="P500" s="55">
        <v>3410</v>
      </c>
      <c r="Q500" s="55">
        <v>3535</v>
      </c>
      <c r="R500" s="55">
        <v>2625</v>
      </c>
      <c r="S500" s="55">
        <v>1500</v>
      </c>
      <c r="T500" s="55">
        <v>285</v>
      </c>
      <c r="U500" s="55">
        <v>4260</v>
      </c>
      <c r="V500" s="55">
        <v>1225</v>
      </c>
      <c r="W500" s="55">
        <v>1560</v>
      </c>
      <c r="X500" s="55">
        <v>1710</v>
      </c>
      <c r="Y500" s="55">
        <v>1370</v>
      </c>
      <c r="Z500" s="55">
        <v>1480</v>
      </c>
      <c r="AA500" s="55">
        <v>1630</v>
      </c>
      <c r="AB500" s="55">
        <v>1720</v>
      </c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</row>
    <row r="501" spans="1:55">
      <c r="A501" s="64">
        <v>43024</v>
      </c>
      <c r="B501" s="55">
        <v>1350</v>
      </c>
      <c r="C501" s="55">
        <v>1075</v>
      </c>
      <c r="D501" s="55">
        <v>1175</v>
      </c>
      <c r="E501" s="55">
        <v>1335</v>
      </c>
      <c r="F501" s="55">
        <v>2660</v>
      </c>
      <c r="G501" s="55">
        <v>5455</v>
      </c>
      <c r="H501" s="55">
        <v>6795</v>
      </c>
      <c r="I501" s="55">
        <v>8225</v>
      </c>
      <c r="J501" s="55">
        <v>4900</v>
      </c>
      <c r="K501" s="55">
        <v>3800</v>
      </c>
      <c r="L501" s="55">
        <v>1400</v>
      </c>
      <c r="M501" s="55">
        <v>937.5</v>
      </c>
      <c r="N501" s="55">
        <v>2300</v>
      </c>
      <c r="O501" s="55">
        <v>2397.5</v>
      </c>
      <c r="P501" s="55">
        <v>3410</v>
      </c>
      <c r="Q501" s="55">
        <v>3535</v>
      </c>
      <c r="R501" s="55">
        <v>2625</v>
      </c>
      <c r="S501" s="55">
        <v>1500</v>
      </c>
      <c r="T501" s="55">
        <v>285</v>
      </c>
      <c r="U501" s="55">
        <v>4200</v>
      </c>
      <c r="V501" s="55">
        <v>1055</v>
      </c>
      <c r="W501" s="55">
        <v>1295</v>
      </c>
      <c r="X501" s="55">
        <v>1590</v>
      </c>
      <c r="Y501" s="55">
        <v>1345</v>
      </c>
      <c r="Z501" s="55">
        <v>1480</v>
      </c>
      <c r="AA501" s="55">
        <v>1630</v>
      </c>
      <c r="AB501" s="55">
        <v>1720</v>
      </c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</row>
    <row r="502" spans="1:55">
      <c r="A502" s="64">
        <v>43040</v>
      </c>
      <c r="B502" s="55">
        <v>1350</v>
      </c>
      <c r="C502" s="55">
        <v>1075</v>
      </c>
      <c r="D502" s="55">
        <v>1175</v>
      </c>
      <c r="E502" s="55">
        <v>1335</v>
      </c>
      <c r="F502" s="55">
        <v>2660</v>
      </c>
      <c r="G502" s="55">
        <v>5385</v>
      </c>
      <c r="H502" s="55">
        <v>6682.5</v>
      </c>
      <c r="I502" s="55">
        <v>8155</v>
      </c>
      <c r="J502" s="55">
        <v>4900</v>
      </c>
      <c r="K502" s="55">
        <v>3765</v>
      </c>
      <c r="L502" s="55">
        <v>1400</v>
      </c>
      <c r="M502" s="55">
        <v>947.5</v>
      </c>
      <c r="N502" s="55">
        <v>2320</v>
      </c>
      <c r="O502" s="55">
        <v>2425</v>
      </c>
      <c r="P502" s="55">
        <v>3410</v>
      </c>
      <c r="Q502" s="55">
        <v>3535</v>
      </c>
      <c r="R502" s="55">
        <v>2625</v>
      </c>
      <c r="S502" s="55">
        <v>1500</v>
      </c>
      <c r="T502" s="55">
        <v>285</v>
      </c>
      <c r="U502" s="55">
        <v>4200</v>
      </c>
      <c r="V502" s="55">
        <v>1035</v>
      </c>
      <c r="W502" s="55">
        <v>1295</v>
      </c>
      <c r="X502" s="55">
        <v>1582.5</v>
      </c>
      <c r="Y502" s="55">
        <v>1345</v>
      </c>
      <c r="Z502" s="55">
        <v>1480</v>
      </c>
      <c r="AA502" s="55">
        <v>1630</v>
      </c>
      <c r="AB502" s="55">
        <v>1720</v>
      </c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</row>
    <row r="503" spans="1:55">
      <c r="A503" s="64">
        <v>43055</v>
      </c>
      <c r="B503" s="56">
        <v>1350</v>
      </c>
      <c r="C503" s="56">
        <v>1075</v>
      </c>
      <c r="D503" s="56">
        <v>1175</v>
      </c>
      <c r="E503" s="56">
        <v>1335</v>
      </c>
      <c r="F503" s="56">
        <v>2660</v>
      </c>
      <c r="G503" s="56">
        <v>5201.666666666667</v>
      </c>
      <c r="H503" s="56">
        <v>6550</v>
      </c>
      <c r="I503" s="56">
        <v>8031.666666666667</v>
      </c>
      <c r="J503" s="56">
        <v>4900</v>
      </c>
      <c r="K503" s="56">
        <v>3688.3333333333335</v>
      </c>
      <c r="L503" s="56">
        <v>1433.3333333333333</v>
      </c>
      <c r="M503" s="56">
        <v>955</v>
      </c>
      <c r="N503" s="56">
        <v>2360</v>
      </c>
      <c r="O503" s="56">
        <v>2426.6666666666665</v>
      </c>
      <c r="P503" s="56">
        <v>3430</v>
      </c>
      <c r="Q503" s="56">
        <v>3555</v>
      </c>
      <c r="R503" s="56">
        <v>2625</v>
      </c>
      <c r="S503" s="56">
        <v>1500</v>
      </c>
      <c r="T503" s="56">
        <v>285</v>
      </c>
      <c r="U503" s="56">
        <v>4140</v>
      </c>
      <c r="V503" s="56">
        <v>1006.6666666666666</v>
      </c>
      <c r="W503" s="56">
        <v>1290</v>
      </c>
      <c r="X503" s="56">
        <v>1575</v>
      </c>
      <c r="Y503" s="56">
        <v>1345</v>
      </c>
      <c r="Z503" s="56">
        <v>1480</v>
      </c>
      <c r="AA503" s="56">
        <v>1630</v>
      </c>
      <c r="AB503" s="56">
        <v>1720</v>
      </c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  <c r="BC503" s="56"/>
    </row>
    <row r="504" spans="1:55">
      <c r="A504" s="64">
        <v>43070</v>
      </c>
      <c r="B504" s="55">
        <v>1350</v>
      </c>
      <c r="C504" s="55">
        <v>1075</v>
      </c>
      <c r="D504" s="55">
        <v>1175</v>
      </c>
      <c r="E504" s="55">
        <v>1335</v>
      </c>
      <c r="F504" s="55">
        <v>2660</v>
      </c>
      <c r="G504" s="55">
        <v>5090</v>
      </c>
      <c r="H504" s="55">
        <v>6475</v>
      </c>
      <c r="I504" s="55">
        <v>7935</v>
      </c>
      <c r="J504" s="55">
        <v>4900</v>
      </c>
      <c r="K504" s="55">
        <v>3450</v>
      </c>
      <c r="L504" s="55">
        <v>1525</v>
      </c>
      <c r="M504" s="55">
        <v>955</v>
      </c>
      <c r="N504" s="55">
        <v>2375</v>
      </c>
      <c r="O504" s="55">
        <v>2430</v>
      </c>
      <c r="P504" s="55">
        <v>3470</v>
      </c>
      <c r="Q504" s="55">
        <v>3555</v>
      </c>
      <c r="R504" s="55">
        <v>2625</v>
      </c>
      <c r="S504" s="55">
        <v>1500</v>
      </c>
      <c r="T504" s="55">
        <v>285</v>
      </c>
      <c r="U504" s="55">
        <v>4140</v>
      </c>
      <c r="V504" s="55">
        <v>970</v>
      </c>
      <c r="W504" s="55">
        <v>1267.5</v>
      </c>
      <c r="X504" s="55">
        <v>1562.5</v>
      </c>
      <c r="Y504" s="55">
        <v>1345</v>
      </c>
      <c r="Z504" s="55">
        <v>1480</v>
      </c>
      <c r="AA504" s="55">
        <v>1630</v>
      </c>
      <c r="AB504" s="55">
        <v>1720</v>
      </c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</row>
    <row r="505" spans="1:55">
      <c r="A505" s="64">
        <v>43085</v>
      </c>
      <c r="B505" s="55">
        <v>1350</v>
      </c>
      <c r="C505" s="55">
        <v>1075</v>
      </c>
      <c r="D505" s="55">
        <v>1175</v>
      </c>
      <c r="E505" s="55">
        <v>1335</v>
      </c>
      <c r="F505" s="55">
        <v>2660</v>
      </c>
      <c r="G505" s="55">
        <v>5095</v>
      </c>
      <c r="H505" s="55">
        <v>6472.5</v>
      </c>
      <c r="I505" s="55">
        <v>7900</v>
      </c>
      <c r="J505" s="55">
        <v>4900</v>
      </c>
      <c r="K505" s="55">
        <v>3435</v>
      </c>
      <c r="L505" s="55">
        <v>1600</v>
      </c>
      <c r="M505" s="55">
        <v>955</v>
      </c>
      <c r="N505" s="55">
        <v>2380</v>
      </c>
      <c r="O505" s="55">
        <v>2430</v>
      </c>
      <c r="P505" s="55">
        <v>3562.5</v>
      </c>
      <c r="Q505" s="55">
        <v>3555</v>
      </c>
      <c r="R505" s="55">
        <v>2625</v>
      </c>
      <c r="S505" s="55">
        <v>1507.5</v>
      </c>
      <c r="T505" s="55">
        <v>285</v>
      </c>
      <c r="U505" s="55">
        <v>4140</v>
      </c>
      <c r="V505" s="55">
        <v>930</v>
      </c>
      <c r="W505" s="55">
        <v>1240</v>
      </c>
      <c r="X505" s="55">
        <v>1435</v>
      </c>
      <c r="Y505" s="55">
        <v>1300</v>
      </c>
      <c r="Z505" s="55">
        <v>1480</v>
      </c>
      <c r="AA505" s="55">
        <v>1630</v>
      </c>
      <c r="AB505" s="55">
        <v>1720</v>
      </c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</row>
    <row r="506" spans="1:55">
      <c r="A506" s="64">
        <v>43101</v>
      </c>
      <c r="B506" s="55">
        <v>1345</v>
      </c>
      <c r="C506" s="55">
        <v>1075</v>
      </c>
      <c r="D506" s="55">
        <v>1175</v>
      </c>
      <c r="E506" s="55">
        <v>1335</v>
      </c>
      <c r="F506" s="55">
        <v>2660</v>
      </c>
      <c r="G506" s="55">
        <v>5072.5</v>
      </c>
      <c r="H506" s="55">
        <v>6525</v>
      </c>
      <c r="I506" s="55">
        <v>7877.5</v>
      </c>
      <c r="J506" s="55">
        <v>5050</v>
      </c>
      <c r="K506" s="55">
        <v>3565</v>
      </c>
      <c r="L506" s="55">
        <v>1800</v>
      </c>
      <c r="M506" s="55">
        <v>1040</v>
      </c>
      <c r="N506" s="55">
        <v>2495</v>
      </c>
      <c r="O506" s="55">
        <v>2535</v>
      </c>
      <c r="P506" s="55">
        <v>4100</v>
      </c>
      <c r="Q506" s="55">
        <v>3555</v>
      </c>
      <c r="R506" s="55">
        <v>2625</v>
      </c>
      <c r="S506" s="55">
        <v>1515</v>
      </c>
      <c r="T506" s="55">
        <v>285</v>
      </c>
      <c r="U506" s="55">
        <v>4140</v>
      </c>
      <c r="V506" s="55">
        <v>925</v>
      </c>
      <c r="W506" s="55">
        <v>1275</v>
      </c>
      <c r="X506" s="55">
        <v>1450</v>
      </c>
      <c r="Y506" s="55">
        <v>1300</v>
      </c>
      <c r="Z506" s="55">
        <v>1480</v>
      </c>
      <c r="AA506" s="55">
        <v>1630</v>
      </c>
      <c r="AB506" s="55">
        <v>1722</v>
      </c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</row>
    <row r="507" spans="1:55">
      <c r="A507" s="64">
        <v>43116</v>
      </c>
      <c r="B507" s="56">
        <v>1345</v>
      </c>
      <c r="C507" s="56">
        <v>1075</v>
      </c>
      <c r="D507" s="56">
        <v>1175</v>
      </c>
      <c r="E507" s="56">
        <v>1335</v>
      </c>
      <c r="F507" s="56">
        <v>2690</v>
      </c>
      <c r="G507" s="56">
        <v>5958.333333333333</v>
      </c>
      <c r="H507" s="56">
        <v>7120</v>
      </c>
      <c r="I507" s="56">
        <v>8480</v>
      </c>
      <c r="J507" s="56">
        <v>5500</v>
      </c>
      <c r="K507" s="56">
        <v>4100</v>
      </c>
      <c r="L507" s="56">
        <v>1913.3333333333333</v>
      </c>
      <c r="M507" s="56">
        <v>1040</v>
      </c>
      <c r="N507" s="56">
        <v>2515</v>
      </c>
      <c r="O507" s="56">
        <v>2535</v>
      </c>
      <c r="P507" s="56">
        <v>4666.666666666667</v>
      </c>
      <c r="Q507" s="56">
        <v>3555</v>
      </c>
      <c r="R507" s="56">
        <v>2625</v>
      </c>
      <c r="S507" s="56">
        <v>1515</v>
      </c>
      <c r="T507" s="56">
        <v>285</v>
      </c>
      <c r="U507" s="56">
        <v>4140</v>
      </c>
      <c r="V507" s="56">
        <v>911.66666666666663</v>
      </c>
      <c r="W507" s="56">
        <v>1265</v>
      </c>
      <c r="X507" s="56">
        <v>1450</v>
      </c>
      <c r="Y507" s="56">
        <v>1300</v>
      </c>
      <c r="Z507" s="56">
        <v>1480</v>
      </c>
      <c r="AA507" s="56">
        <v>1642.6666666666667</v>
      </c>
      <c r="AB507" s="56">
        <v>2010</v>
      </c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  <c r="BC507" s="56"/>
    </row>
    <row r="508" spans="1:55">
      <c r="A508" s="64">
        <v>43132</v>
      </c>
      <c r="B508" s="55">
        <v>1345</v>
      </c>
      <c r="C508" s="55">
        <v>1075</v>
      </c>
      <c r="D508" s="55">
        <v>1175</v>
      </c>
      <c r="E508" s="55">
        <v>1335</v>
      </c>
      <c r="F508" s="55">
        <v>2705</v>
      </c>
      <c r="G508" s="55">
        <v>5885</v>
      </c>
      <c r="H508" s="55">
        <v>7080</v>
      </c>
      <c r="I508" s="55">
        <v>8440</v>
      </c>
      <c r="J508" s="55">
        <v>5537.5</v>
      </c>
      <c r="K508" s="55">
        <v>4035</v>
      </c>
      <c r="L508" s="55">
        <v>2000</v>
      </c>
      <c r="M508" s="55">
        <v>1045</v>
      </c>
      <c r="N508" s="55">
        <v>2525</v>
      </c>
      <c r="O508" s="55">
        <v>2545</v>
      </c>
      <c r="P508" s="55">
        <v>4765</v>
      </c>
      <c r="Q508" s="55">
        <v>3555</v>
      </c>
      <c r="R508" s="55">
        <v>2630</v>
      </c>
      <c r="S508" s="55">
        <v>1515</v>
      </c>
      <c r="T508" s="55">
        <v>292.5</v>
      </c>
      <c r="U508" s="55">
        <v>4090</v>
      </c>
      <c r="V508" s="55">
        <v>910</v>
      </c>
      <c r="W508" s="55">
        <v>1245</v>
      </c>
      <c r="X508" s="55">
        <v>1450</v>
      </c>
      <c r="Y508" s="55">
        <v>1300</v>
      </c>
      <c r="Z508" s="55">
        <v>1480</v>
      </c>
      <c r="AA508" s="55">
        <v>1664</v>
      </c>
      <c r="AB508" s="55">
        <v>2010</v>
      </c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</row>
    <row r="509" spans="1:55">
      <c r="A509" s="64">
        <v>43147</v>
      </c>
      <c r="B509" s="55">
        <v>1345</v>
      </c>
      <c r="C509" s="55">
        <v>1075</v>
      </c>
      <c r="D509" s="55">
        <v>1175</v>
      </c>
      <c r="E509" s="55">
        <v>1335</v>
      </c>
      <c r="F509" s="55">
        <v>2705</v>
      </c>
      <c r="G509" s="55">
        <v>6015</v>
      </c>
      <c r="H509" s="55">
        <v>7352.5</v>
      </c>
      <c r="I509" s="55">
        <v>8907.5</v>
      </c>
      <c r="J509" s="55">
        <v>5575</v>
      </c>
      <c r="K509" s="55">
        <v>4200</v>
      </c>
      <c r="L509" s="55">
        <v>2000</v>
      </c>
      <c r="M509" s="55">
        <v>1087.5</v>
      </c>
      <c r="N509" s="55">
        <v>2607.5</v>
      </c>
      <c r="O509" s="55">
        <v>2565</v>
      </c>
      <c r="P509" s="55">
        <v>4932.5</v>
      </c>
      <c r="Q509" s="55">
        <v>3590</v>
      </c>
      <c r="R509" s="55">
        <v>2630</v>
      </c>
      <c r="S509" s="55">
        <v>1515</v>
      </c>
      <c r="T509" s="55">
        <v>295</v>
      </c>
      <c r="U509" s="55">
        <v>4090</v>
      </c>
      <c r="V509" s="55">
        <v>932.5</v>
      </c>
      <c r="W509" s="55">
        <v>1240</v>
      </c>
      <c r="X509" s="55">
        <v>1445</v>
      </c>
      <c r="Y509" s="55">
        <v>1300</v>
      </c>
      <c r="Z509" s="55">
        <v>1480</v>
      </c>
      <c r="AA509" s="55">
        <v>1664</v>
      </c>
      <c r="AB509" s="55">
        <v>2010</v>
      </c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</row>
    <row r="510" spans="1:55">
      <c r="A510" s="64">
        <v>43160</v>
      </c>
      <c r="B510" s="55">
        <v>1345</v>
      </c>
      <c r="C510" s="55">
        <v>1075</v>
      </c>
      <c r="D510" s="55">
        <v>1175</v>
      </c>
      <c r="E510" s="55">
        <v>1335</v>
      </c>
      <c r="F510" s="55">
        <v>2705</v>
      </c>
      <c r="G510" s="55">
        <v>7100</v>
      </c>
      <c r="H510" s="55">
        <v>8127.5</v>
      </c>
      <c r="I510" s="55">
        <v>9667.5</v>
      </c>
      <c r="J510" s="55">
        <v>5725</v>
      </c>
      <c r="K510" s="55">
        <v>5232.5</v>
      </c>
      <c r="L510" s="55">
        <v>2000</v>
      </c>
      <c r="M510" s="55">
        <v>1115</v>
      </c>
      <c r="N510" s="55">
        <v>2740</v>
      </c>
      <c r="O510" s="55">
        <v>2595</v>
      </c>
      <c r="P510" s="55">
        <v>5050</v>
      </c>
      <c r="Q510" s="55">
        <v>3590</v>
      </c>
      <c r="R510" s="55">
        <v>2630</v>
      </c>
      <c r="S510" s="55">
        <v>1515</v>
      </c>
      <c r="T510" s="55">
        <v>295</v>
      </c>
      <c r="U510" s="55">
        <v>4090</v>
      </c>
      <c r="V510" s="55">
        <v>1055</v>
      </c>
      <c r="W510" s="55">
        <v>1400</v>
      </c>
      <c r="X510" s="55">
        <v>1570</v>
      </c>
      <c r="Y510" s="55">
        <v>1367.5</v>
      </c>
      <c r="Z510" s="55">
        <v>1480</v>
      </c>
      <c r="AA510" s="55">
        <v>1697</v>
      </c>
      <c r="AB510" s="55">
        <v>2010</v>
      </c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</row>
    <row r="511" spans="1:55">
      <c r="A511" s="64">
        <v>43175</v>
      </c>
      <c r="B511" s="55">
        <v>1345</v>
      </c>
      <c r="C511" s="55">
        <v>1075</v>
      </c>
      <c r="D511" s="55">
        <v>1175</v>
      </c>
      <c r="E511" s="55">
        <v>1335</v>
      </c>
      <c r="F511" s="55">
        <v>2705</v>
      </c>
      <c r="G511" s="55">
        <v>7167.5</v>
      </c>
      <c r="H511" s="55">
        <v>8200</v>
      </c>
      <c r="I511" s="55">
        <v>9720</v>
      </c>
      <c r="J511" s="55">
        <v>6075</v>
      </c>
      <c r="K511" s="55">
        <v>5535</v>
      </c>
      <c r="L511" s="55">
        <v>2000</v>
      </c>
      <c r="M511" s="55">
        <v>1115</v>
      </c>
      <c r="N511" s="55">
        <v>2740</v>
      </c>
      <c r="O511" s="55">
        <v>2595</v>
      </c>
      <c r="P511" s="55">
        <v>5235</v>
      </c>
      <c r="Q511" s="55">
        <v>3590</v>
      </c>
      <c r="R511" s="55">
        <v>2630</v>
      </c>
      <c r="S511" s="55">
        <v>1515</v>
      </c>
      <c r="T511" s="55">
        <v>295</v>
      </c>
      <c r="U511" s="55">
        <v>4090</v>
      </c>
      <c r="V511" s="55">
        <v>1070</v>
      </c>
      <c r="W511" s="55">
        <v>1425</v>
      </c>
      <c r="X511" s="55">
        <v>1627.5</v>
      </c>
      <c r="Y511" s="55">
        <v>1395</v>
      </c>
      <c r="Z511" s="55">
        <v>1480</v>
      </c>
      <c r="AA511" s="55">
        <v>1730</v>
      </c>
      <c r="AB511" s="55">
        <v>2010</v>
      </c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</row>
    <row r="512" spans="1:55">
      <c r="A512" s="64">
        <v>43191</v>
      </c>
      <c r="B512" s="55">
        <v>1345</v>
      </c>
      <c r="C512" s="55">
        <v>1065</v>
      </c>
      <c r="D512" s="55">
        <v>1170</v>
      </c>
      <c r="E512" s="55">
        <v>1330</v>
      </c>
      <c r="F512" s="55">
        <v>2750</v>
      </c>
      <c r="G512" s="55">
        <v>7412.5</v>
      </c>
      <c r="H512" s="55">
        <v>8525</v>
      </c>
      <c r="I512" s="55">
        <v>10320</v>
      </c>
      <c r="J512" s="55">
        <v>6075</v>
      </c>
      <c r="K512" s="55">
        <v>5000</v>
      </c>
      <c r="L512" s="55">
        <v>2000</v>
      </c>
      <c r="M512" s="55">
        <v>1120</v>
      </c>
      <c r="N512" s="55">
        <v>2717.5</v>
      </c>
      <c r="O512" s="55">
        <v>2595</v>
      </c>
      <c r="P512" s="55">
        <v>5235</v>
      </c>
      <c r="Q512" s="55">
        <v>3590</v>
      </c>
      <c r="R512" s="55">
        <v>2660</v>
      </c>
      <c r="S512" s="55">
        <v>1515</v>
      </c>
      <c r="T512" s="55">
        <v>317.5</v>
      </c>
      <c r="U512" s="55">
        <v>4115</v>
      </c>
      <c r="V512" s="55">
        <v>1052.5</v>
      </c>
      <c r="W512" s="55">
        <v>1575</v>
      </c>
      <c r="X512" s="55">
        <v>1670</v>
      </c>
      <c r="Y512" s="55">
        <v>1395</v>
      </c>
      <c r="Z512" s="55">
        <v>1480</v>
      </c>
      <c r="AA512" s="55">
        <v>1730</v>
      </c>
      <c r="AB512" s="55">
        <v>2010</v>
      </c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</row>
    <row r="513" spans="1:55">
      <c r="A513" s="64">
        <v>43206</v>
      </c>
      <c r="B513" s="55">
        <v>1345</v>
      </c>
      <c r="C513" s="55">
        <v>1065</v>
      </c>
      <c r="D513" s="55">
        <v>1170</v>
      </c>
      <c r="E513" s="55">
        <v>1330</v>
      </c>
      <c r="F513" s="55">
        <v>2850</v>
      </c>
      <c r="G513" s="55">
        <v>7487.5</v>
      </c>
      <c r="H513" s="55">
        <v>8457.5</v>
      </c>
      <c r="I513" s="55">
        <v>10210</v>
      </c>
      <c r="J513" s="55">
        <v>6075</v>
      </c>
      <c r="K513" s="55">
        <v>5000</v>
      </c>
      <c r="L513" s="55">
        <v>1960</v>
      </c>
      <c r="M513" s="55">
        <v>1120</v>
      </c>
      <c r="N513" s="55">
        <v>2710</v>
      </c>
      <c r="O513" s="55">
        <v>2595</v>
      </c>
      <c r="P513" s="55">
        <v>5235</v>
      </c>
      <c r="Q513" s="55">
        <v>3590</v>
      </c>
      <c r="R513" s="55">
        <v>2660</v>
      </c>
      <c r="S513" s="55">
        <v>1515</v>
      </c>
      <c r="T513" s="55">
        <v>320</v>
      </c>
      <c r="U513" s="55">
        <v>4140</v>
      </c>
      <c r="V513" s="55">
        <v>1055</v>
      </c>
      <c r="W513" s="55">
        <v>1575</v>
      </c>
      <c r="X513" s="55">
        <v>1692.5</v>
      </c>
      <c r="Y513" s="55">
        <v>1395</v>
      </c>
      <c r="Z513" s="55">
        <v>1480</v>
      </c>
      <c r="AA513" s="55">
        <v>1730</v>
      </c>
      <c r="AB513" s="55">
        <v>2010</v>
      </c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</row>
    <row r="514" spans="1:55">
      <c r="A514" s="64">
        <v>43221</v>
      </c>
      <c r="B514" s="55">
        <v>1345</v>
      </c>
      <c r="C514" s="55">
        <v>1065</v>
      </c>
      <c r="D514" s="55">
        <v>1170</v>
      </c>
      <c r="E514" s="55">
        <v>1330</v>
      </c>
      <c r="F514" s="55">
        <v>2850</v>
      </c>
      <c r="G514" s="55">
        <v>7492.5</v>
      </c>
      <c r="H514" s="55">
        <v>8462.5</v>
      </c>
      <c r="I514" s="55">
        <v>10177.5</v>
      </c>
      <c r="J514" s="55">
        <v>6075</v>
      </c>
      <c r="K514" s="55">
        <v>5065</v>
      </c>
      <c r="L514" s="55">
        <v>1960</v>
      </c>
      <c r="M514" s="55">
        <v>1120</v>
      </c>
      <c r="N514" s="55">
        <v>2702.5</v>
      </c>
      <c r="O514" s="55">
        <v>2595</v>
      </c>
      <c r="P514" s="55">
        <v>5245</v>
      </c>
      <c r="Q514" s="55">
        <v>3590</v>
      </c>
      <c r="R514" s="55">
        <v>2660</v>
      </c>
      <c r="S514" s="55">
        <v>1515</v>
      </c>
      <c r="T514" s="55">
        <v>325</v>
      </c>
      <c r="U514" s="55">
        <v>4170</v>
      </c>
      <c r="V514" s="55">
        <v>1190</v>
      </c>
      <c r="W514" s="55">
        <v>1745</v>
      </c>
      <c r="X514" s="55">
        <v>1785</v>
      </c>
      <c r="Y514" s="55">
        <v>1395</v>
      </c>
      <c r="Z514" s="55">
        <v>1480</v>
      </c>
      <c r="AA514" s="55">
        <v>1730</v>
      </c>
      <c r="AB514" s="55">
        <v>2010</v>
      </c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</row>
    <row r="515" spans="1:55">
      <c r="A515" s="64">
        <v>43236</v>
      </c>
      <c r="B515" s="56">
        <v>1345</v>
      </c>
      <c r="C515" s="56">
        <v>1065</v>
      </c>
      <c r="D515" s="56">
        <v>1170</v>
      </c>
      <c r="E515" s="56">
        <v>1330</v>
      </c>
      <c r="F515" s="56">
        <v>2850</v>
      </c>
      <c r="G515" s="56">
        <v>7500</v>
      </c>
      <c r="H515" s="56">
        <v>8488.3333333333339</v>
      </c>
      <c r="I515" s="56">
        <v>10265</v>
      </c>
      <c r="J515" s="56">
        <v>6075</v>
      </c>
      <c r="K515" s="56">
        <v>5065</v>
      </c>
      <c r="L515" s="56">
        <v>1933.3333333333333</v>
      </c>
      <c r="M515" s="56">
        <v>1115</v>
      </c>
      <c r="N515" s="56">
        <v>2686.6666666666665</v>
      </c>
      <c r="O515" s="56">
        <v>2580</v>
      </c>
      <c r="P515" s="56">
        <v>5245</v>
      </c>
      <c r="Q515" s="56">
        <v>3590</v>
      </c>
      <c r="R515" s="56">
        <v>2660</v>
      </c>
      <c r="S515" s="56">
        <v>1515</v>
      </c>
      <c r="T515" s="56">
        <v>325</v>
      </c>
      <c r="U515" s="56">
        <v>4170</v>
      </c>
      <c r="V515" s="56">
        <v>1335</v>
      </c>
      <c r="W515" s="56">
        <v>2030</v>
      </c>
      <c r="X515" s="56">
        <v>1836.6666666666667</v>
      </c>
      <c r="Y515" s="56">
        <v>1395</v>
      </c>
      <c r="Z515" s="56">
        <v>1535.5555555555557</v>
      </c>
      <c r="AA515" s="56">
        <v>1730</v>
      </c>
      <c r="AB515" s="56">
        <v>2010</v>
      </c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</row>
    <row r="516" spans="1:55">
      <c r="A516" s="64">
        <v>43252</v>
      </c>
      <c r="B516" s="55">
        <v>1330</v>
      </c>
      <c r="C516" s="55">
        <v>1050</v>
      </c>
      <c r="D516" s="55">
        <v>1170</v>
      </c>
      <c r="E516" s="55">
        <v>1330</v>
      </c>
      <c r="F516" s="55">
        <v>2855</v>
      </c>
      <c r="G516" s="55">
        <v>7517.5</v>
      </c>
      <c r="H516" s="55">
        <v>8977.5</v>
      </c>
      <c r="I516" s="55">
        <v>10760</v>
      </c>
      <c r="J516" s="55">
        <v>6482.5</v>
      </c>
      <c r="K516" s="55">
        <v>5315</v>
      </c>
      <c r="L516" s="55">
        <v>1842.5</v>
      </c>
      <c r="M516" s="55">
        <v>1117.5</v>
      </c>
      <c r="N516" s="55">
        <v>2642.5</v>
      </c>
      <c r="O516" s="55">
        <v>2495</v>
      </c>
      <c r="P516" s="55">
        <v>5245</v>
      </c>
      <c r="Q516" s="55">
        <v>3532.5</v>
      </c>
      <c r="R516" s="55">
        <v>2645</v>
      </c>
      <c r="S516" s="55">
        <v>1515</v>
      </c>
      <c r="T516" s="55">
        <v>295</v>
      </c>
      <c r="U516" s="55">
        <v>4200</v>
      </c>
      <c r="V516" s="55">
        <v>1620</v>
      </c>
      <c r="W516" s="55">
        <v>2572.5</v>
      </c>
      <c r="X516" s="55">
        <v>2527.5</v>
      </c>
      <c r="Y516" s="55">
        <v>1330</v>
      </c>
      <c r="Z516" s="55">
        <v>1580</v>
      </c>
      <c r="AA516" s="55">
        <v>1725.9447151577328</v>
      </c>
      <c r="AB516" s="55">
        <v>2012</v>
      </c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</row>
    <row r="517" spans="1:55">
      <c r="A517" s="64">
        <v>43267</v>
      </c>
      <c r="B517" s="55">
        <v>1349.9166666666667</v>
      </c>
      <c r="C517" s="55">
        <v>1055</v>
      </c>
      <c r="D517" s="55">
        <v>1170</v>
      </c>
      <c r="E517" s="55">
        <v>1330</v>
      </c>
      <c r="F517" s="55">
        <v>2780</v>
      </c>
      <c r="G517" s="55">
        <v>7637.4583333333339</v>
      </c>
      <c r="H517" s="55">
        <v>9134.9500000000007</v>
      </c>
      <c r="I517" s="55">
        <v>10880</v>
      </c>
      <c r="J517" s="55">
        <v>6665</v>
      </c>
      <c r="K517" s="55">
        <v>5510</v>
      </c>
      <c r="L517" s="55">
        <v>1500</v>
      </c>
      <c r="M517" s="55">
        <v>1110</v>
      </c>
      <c r="N517" s="55">
        <v>2585</v>
      </c>
      <c r="O517" s="55">
        <v>2480</v>
      </c>
      <c r="P517" s="55">
        <v>5245</v>
      </c>
      <c r="Q517" s="55">
        <v>3454.9545454545455</v>
      </c>
      <c r="R517" s="55">
        <v>2580</v>
      </c>
      <c r="S517" s="55">
        <v>1515</v>
      </c>
      <c r="T517" s="55">
        <v>280</v>
      </c>
      <c r="U517" s="55">
        <v>4369.8999999999996</v>
      </c>
      <c r="V517" s="55">
        <v>1795</v>
      </c>
      <c r="W517" s="55">
        <v>2650</v>
      </c>
      <c r="X517" s="55">
        <v>2410</v>
      </c>
      <c r="Y517" s="55">
        <v>1370</v>
      </c>
      <c r="Z517" s="55">
        <v>1648.75</v>
      </c>
      <c r="AA517" s="55">
        <v>1740.7</v>
      </c>
      <c r="AB517" s="55">
        <v>2022.5</v>
      </c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</row>
    <row r="518" spans="1:55">
      <c r="A518" s="64">
        <v>43282</v>
      </c>
      <c r="B518" s="55">
        <v>1349.9166666666667</v>
      </c>
      <c r="C518" s="55">
        <v>1045</v>
      </c>
      <c r="D518" s="55">
        <v>1160</v>
      </c>
      <c r="E518" s="55">
        <v>1320</v>
      </c>
      <c r="F518" s="55">
        <v>2780</v>
      </c>
      <c r="G518" s="55">
        <v>7430</v>
      </c>
      <c r="H518" s="55">
        <v>9035</v>
      </c>
      <c r="I518" s="55">
        <v>10750</v>
      </c>
      <c r="J518" s="55">
        <v>7002.5</v>
      </c>
      <c r="K518" s="55">
        <v>5500</v>
      </c>
      <c r="L518" s="55">
        <v>1500</v>
      </c>
      <c r="M518" s="55">
        <v>1110</v>
      </c>
      <c r="N518" s="55">
        <v>2620</v>
      </c>
      <c r="O518" s="55">
        <v>2480</v>
      </c>
      <c r="P518" s="55">
        <v>5245</v>
      </c>
      <c r="Q518" s="55">
        <v>3430</v>
      </c>
      <c r="R518" s="55">
        <v>2580</v>
      </c>
      <c r="S518" s="55">
        <v>1517.5</v>
      </c>
      <c r="T518" s="55">
        <v>280</v>
      </c>
      <c r="U518" s="55">
        <v>4390</v>
      </c>
      <c r="V518" s="55">
        <v>1807.5</v>
      </c>
      <c r="W518" s="55">
        <v>2600</v>
      </c>
      <c r="X518" s="55">
        <v>2050</v>
      </c>
      <c r="Y518" s="55">
        <v>1340</v>
      </c>
      <c r="Z518" s="55">
        <v>1690</v>
      </c>
      <c r="AA518" s="55">
        <v>1783</v>
      </c>
      <c r="AB518" s="55">
        <v>2083</v>
      </c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</row>
    <row r="519" spans="1:55">
      <c r="A519" s="64">
        <v>43297</v>
      </c>
      <c r="B519" s="55">
        <v>1350</v>
      </c>
      <c r="C519" s="55">
        <v>1050</v>
      </c>
      <c r="D519" s="55">
        <v>1165</v>
      </c>
      <c r="E519" s="55">
        <v>1315</v>
      </c>
      <c r="F519" s="55">
        <v>2770</v>
      </c>
      <c r="G519" s="55">
        <v>7295</v>
      </c>
      <c r="H519" s="55">
        <v>8680</v>
      </c>
      <c r="I519" s="55">
        <v>10450</v>
      </c>
      <c r="J519" s="55">
        <v>6375</v>
      </c>
      <c r="K519" s="55">
        <v>5500</v>
      </c>
      <c r="L519" s="55">
        <v>1500</v>
      </c>
      <c r="M519" s="55">
        <v>1107.5</v>
      </c>
      <c r="N519" s="55">
        <v>2595</v>
      </c>
      <c r="O519" s="55">
        <v>2457.5</v>
      </c>
      <c r="P519" s="55">
        <v>5245</v>
      </c>
      <c r="Q519" s="55">
        <v>3425</v>
      </c>
      <c r="R519" s="55">
        <v>2575</v>
      </c>
      <c r="S519" s="55">
        <v>1520</v>
      </c>
      <c r="T519" s="55">
        <v>275</v>
      </c>
      <c r="U519" s="55">
        <v>4370</v>
      </c>
      <c r="V519" s="55">
        <v>1855</v>
      </c>
      <c r="W519" s="55">
        <v>2557.5</v>
      </c>
      <c r="X519" s="55">
        <v>1855</v>
      </c>
      <c r="Y519" s="55">
        <v>1315</v>
      </c>
      <c r="Z519" s="55">
        <v>1690</v>
      </c>
      <c r="AA519" s="55">
        <v>1799</v>
      </c>
      <c r="AB519" s="55">
        <v>2099</v>
      </c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</row>
    <row r="520" spans="1:55">
      <c r="A520" s="64">
        <v>43313</v>
      </c>
      <c r="B520" s="55">
        <v>1350</v>
      </c>
      <c r="C520" s="55">
        <v>1045</v>
      </c>
      <c r="D520" s="55">
        <v>1160</v>
      </c>
      <c r="E520" s="55">
        <v>1325</v>
      </c>
      <c r="F520" s="55">
        <v>2770</v>
      </c>
      <c r="G520" s="55">
        <v>6805</v>
      </c>
      <c r="H520" s="55">
        <v>7945</v>
      </c>
      <c r="I520" s="55">
        <v>9730</v>
      </c>
      <c r="J520" s="55">
        <v>6250</v>
      </c>
      <c r="K520" s="55">
        <v>5175</v>
      </c>
      <c r="L520" s="55">
        <v>1500</v>
      </c>
      <c r="M520" s="55">
        <v>1115</v>
      </c>
      <c r="N520" s="55">
        <v>2597.5</v>
      </c>
      <c r="O520" s="55">
        <v>2447.5</v>
      </c>
      <c r="P520" s="55">
        <v>4200</v>
      </c>
      <c r="Q520" s="55">
        <v>3462.5</v>
      </c>
      <c r="R520" s="55">
        <v>2545</v>
      </c>
      <c r="S520" s="55">
        <v>1520</v>
      </c>
      <c r="T520" s="55">
        <v>275</v>
      </c>
      <c r="U520" s="55">
        <v>4280</v>
      </c>
      <c r="V520" s="55">
        <v>1050</v>
      </c>
      <c r="W520" s="55">
        <v>1555</v>
      </c>
      <c r="X520" s="55">
        <v>1390</v>
      </c>
      <c r="Y520" s="55">
        <v>1185</v>
      </c>
      <c r="Z520" s="55">
        <v>1690</v>
      </c>
      <c r="AA520" s="55">
        <v>1798.9994435167143</v>
      </c>
      <c r="AB520" s="55">
        <v>2098.9995231281159</v>
      </c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</row>
    <row r="521" spans="1:55">
      <c r="A521" s="64">
        <v>43328</v>
      </c>
      <c r="B521" s="56">
        <v>1350</v>
      </c>
      <c r="C521" s="56">
        <v>1045</v>
      </c>
      <c r="D521" s="56">
        <v>1160</v>
      </c>
      <c r="E521" s="56">
        <v>1325</v>
      </c>
      <c r="F521" s="56">
        <v>2805</v>
      </c>
      <c r="G521" s="56">
        <v>6570</v>
      </c>
      <c r="H521" s="56">
        <v>7841.666666666667</v>
      </c>
      <c r="I521" s="56">
        <v>9546.6666666666661</v>
      </c>
      <c r="J521" s="56">
        <v>6125</v>
      </c>
      <c r="K521" s="56">
        <v>4766.666666666667</v>
      </c>
      <c r="L521" s="56">
        <v>1500</v>
      </c>
      <c r="M521" s="56">
        <v>1115</v>
      </c>
      <c r="N521" s="56">
        <v>2590</v>
      </c>
      <c r="O521" s="56">
        <v>2445</v>
      </c>
      <c r="P521" s="56">
        <v>4200</v>
      </c>
      <c r="Q521" s="56">
        <v>3480</v>
      </c>
      <c r="R521" s="56">
        <v>2545</v>
      </c>
      <c r="S521" s="56">
        <v>1520</v>
      </c>
      <c r="T521" s="56">
        <v>275</v>
      </c>
      <c r="U521" s="56">
        <v>4280</v>
      </c>
      <c r="V521" s="56">
        <v>918.33333333333337</v>
      </c>
      <c r="W521" s="56">
        <v>1453.3333333333333</v>
      </c>
      <c r="X521" s="56">
        <v>1303.3333333333333</v>
      </c>
      <c r="Y521" s="56">
        <v>1180</v>
      </c>
      <c r="Z521" s="56">
        <v>1690</v>
      </c>
      <c r="AA521" s="56">
        <v>1798.9988870334284</v>
      </c>
      <c r="AB521" s="56">
        <v>2098.9990462562318</v>
      </c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</row>
    <row r="522" spans="1:55">
      <c r="A522" s="64">
        <v>43344</v>
      </c>
      <c r="B522" s="55">
        <v>1350</v>
      </c>
      <c r="C522" s="55">
        <v>1045</v>
      </c>
      <c r="D522" s="55">
        <v>1160</v>
      </c>
      <c r="E522" s="55">
        <v>1325</v>
      </c>
      <c r="F522" s="55">
        <v>2805</v>
      </c>
      <c r="G522" s="55">
        <v>6325</v>
      </c>
      <c r="H522" s="55">
        <v>7740</v>
      </c>
      <c r="I522" s="55">
        <v>9430</v>
      </c>
      <c r="J522" s="55">
        <v>6037.5</v>
      </c>
      <c r="K522" s="55">
        <v>4700</v>
      </c>
      <c r="L522" s="55">
        <v>1500</v>
      </c>
      <c r="M522" s="55">
        <v>1115</v>
      </c>
      <c r="N522" s="55">
        <v>2590</v>
      </c>
      <c r="O522" s="55">
        <v>2445</v>
      </c>
      <c r="P522" s="55">
        <v>4200</v>
      </c>
      <c r="Q522" s="55">
        <v>3480</v>
      </c>
      <c r="R522" s="55">
        <v>2545</v>
      </c>
      <c r="S522" s="55">
        <v>1520</v>
      </c>
      <c r="T522" s="55">
        <v>275</v>
      </c>
      <c r="U522" s="55">
        <v>4280</v>
      </c>
      <c r="V522" s="55">
        <v>857.5</v>
      </c>
      <c r="W522" s="55">
        <v>1300</v>
      </c>
      <c r="X522" s="55">
        <v>1242.5</v>
      </c>
      <c r="Y522" s="55">
        <v>1180</v>
      </c>
      <c r="Z522" s="55">
        <v>1667.7527455014852</v>
      </c>
      <c r="AA522" s="55">
        <v>1805.9445640514484</v>
      </c>
      <c r="AB522" s="55">
        <v>2111.7711724209576</v>
      </c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</row>
    <row r="523" spans="1:55">
      <c r="A523" s="64">
        <v>43359</v>
      </c>
      <c r="B523" s="55">
        <v>1350</v>
      </c>
      <c r="C523" s="55">
        <v>1045</v>
      </c>
      <c r="D523" s="55">
        <v>1160</v>
      </c>
      <c r="E523" s="55">
        <v>1325</v>
      </c>
      <c r="F523" s="55">
        <v>2805</v>
      </c>
      <c r="G523" s="55">
        <v>6235</v>
      </c>
      <c r="H523" s="55">
        <v>7700</v>
      </c>
      <c r="I523" s="55">
        <v>9355</v>
      </c>
      <c r="J523" s="55">
        <v>5837.5</v>
      </c>
      <c r="K523" s="55">
        <v>4550</v>
      </c>
      <c r="L523" s="55">
        <v>1500</v>
      </c>
      <c r="M523" s="55">
        <v>1115</v>
      </c>
      <c r="N523" s="55">
        <v>2585</v>
      </c>
      <c r="O523" s="55">
        <v>2445</v>
      </c>
      <c r="P523" s="55">
        <v>4200</v>
      </c>
      <c r="Q523" s="55">
        <v>3480</v>
      </c>
      <c r="R523" s="55">
        <v>2570</v>
      </c>
      <c r="S523" s="55">
        <v>1520</v>
      </c>
      <c r="T523" s="55">
        <v>275</v>
      </c>
      <c r="U523" s="55">
        <v>4280</v>
      </c>
      <c r="V523" s="55">
        <v>770</v>
      </c>
      <c r="W523" s="55">
        <v>1107.5</v>
      </c>
      <c r="X523" s="55">
        <v>1172.5</v>
      </c>
      <c r="Y523" s="55">
        <v>1180</v>
      </c>
      <c r="Z523" s="55">
        <v>1688.5126555303495</v>
      </c>
      <c r="AA523" s="55">
        <v>1843.3784638797588</v>
      </c>
      <c r="AB523" s="55">
        <v>2172.033878214469</v>
      </c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</row>
    <row r="524" spans="1:55">
      <c r="A524" s="64">
        <v>43374</v>
      </c>
      <c r="B524" s="55">
        <v>1350</v>
      </c>
      <c r="C524" s="55">
        <v>1045</v>
      </c>
      <c r="D524" s="55">
        <v>1160</v>
      </c>
      <c r="E524" s="55">
        <v>1325</v>
      </c>
      <c r="F524" s="55">
        <v>2805</v>
      </c>
      <c r="G524" s="55">
        <v>6475</v>
      </c>
      <c r="H524" s="55">
        <v>7895</v>
      </c>
      <c r="I524" s="55">
        <v>9330</v>
      </c>
      <c r="J524" s="55">
        <v>5850</v>
      </c>
      <c r="K524" s="55">
        <v>4950</v>
      </c>
      <c r="L524" s="55">
        <v>1500</v>
      </c>
      <c r="M524" s="55">
        <v>1120</v>
      </c>
      <c r="N524" s="55">
        <v>2637.5</v>
      </c>
      <c r="O524" s="55">
        <v>2445</v>
      </c>
      <c r="P524" s="55">
        <v>4200</v>
      </c>
      <c r="Q524" s="55">
        <v>3480</v>
      </c>
      <c r="R524" s="55">
        <v>2595</v>
      </c>
      <c r="S524" s="55">
        <v>1520</v>
      </c>
      <c r="T524" s="55">
        <v>275</v>
      </c>
      <c r="U524" s="55">
        <v>4280</v>
      </c>
      <c r="V524" s="55">
        <v>782.5</v>
      </c>
      <c r="W524" s="55">
        <v>1080</v>
      </c>
      <c r="X524" s="55">
        <v>1150</v>
      </c>
      <c r="Y524" s="55">
        <v>1180</v>
      </c>
      <c r="Z524" s="55">
        <v>1733.6966190211087</v>
      </c>
      <c r="AA524" s="55">
        <v>1873.8666866900492</v>
      </c>
      <c r="AB524" s="55">
        <v>2219.5244578432544</v>
      </c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</row>
    <row r="525" spans="1:55">
      <c r="A525" s="64">
        <v>43389</v>
      </c>
      <c r="B525" s="55">
        <v>1350</v>
      </c>
      <c r="C525" s="55">
        <v>1045</v>
      </c>
      <c r="D525" s="55">
        <v>1160</v>
      </c>
      <c r="E525" s="55">
        <v>1325</v>
      </c>
      <c r="F525" s="55">
        <v>2805</v>
      </c>
      <c r="G525" s="55">
        <v>6713.333333333333</v>
      </c>
      <c r="H525" s="55">
        <v>8016.666666666667</v>
      </c>
      <c r="I525" s="55">
        <v>9396.6666666666661</v>
      </c>
      <c r="J525" s="55">
        <v>5850</v>
      </c>
      <c r="K525" s="55">
        <v>5066.666666666667</v>
      </c>
      <c r="L525" s="55">
        <v>1566.6666666666667</v>
      </c>
      <c r="M525" s="55">
        <v>1128.3333333333333</v>
      </c>
      <c r="N525" s="55">
        <v>2645</v>
      </c>
      <c r="O525" s="55">
        <v>2445</v>
      </c>
      <c r="P525" s="55">
        <v>4233.333333333333</v>
      </c>
      <c r="Q525" s="55">
        <v>3480</v>
      </c>
      <c r="R525" s="55">
        <v>2595</v>
      </c>
      <c r="S525" s="55">
        <v>1520</v>
      </c>
      <c r="T525" s="55">
        <v>275</v>
      </c>
      <c r="U525" s="55">
        <v>4280</v>
      </c>
      <c r="V525" s="55">
        <v>828.33333333333337</v>
      </c>
      <c r="W525" s="55">
        <v>1105</v>
      </c>
      <c r="X525" s="55">
        <v>1170</v>
      </c>
      <c r="Y525" s="55">
        <v>1180</v>
      </c>
      <c r="Z525" s="55">
        <v>1795.1039167579409</v>
      </c>
      <c r="AA525" s="55">
        <v>1941.9260262717501</v>
      </c>
      <c r="AB525" s="55">
        <v>2305.890938361294</v>
      </c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</row>
    <row r="526" spans="1:55">
      <c r="A526" s="64">
        <v>43405</v>
      </c>
      <c r="B526" s="55">
        <v>1350</v>
      </c>
      <c r="C526" s="55">
        <v>1045</v>
      </c>
      <c r="D526" s="55">
        <v>1160</v>
      </c>
      <c r="E526" s="55">
        <v>1325</v>
      </c>
      <c r="F526" s="55">
        <v>2805</v>
      </c>
      <c r="G526" s="55">
        <v>6810</v>
      </c>
      <c r="H526" s="55">
        <v>8050</v>
      </c>
      <c r="I526" s="55">
        <v>9430</v>
      </c>
      <c r="J526" s="55">
        <v>5825</v>
      </c>
      <c r="K526" s="55">
        <v>5050</v>
      </c>
      <c r="L526" s="55">
        <v>1600</v>
      </c>
      <c r="M526" s="55">
        <v>1130</v>
      </c>
      <c r="N526" s="55">
        <v>2647.5</v>
      </c>
      <c r="O526" s="55">
        <v>2517.5</v>
      </c>
      <c r="P526" s="55">
        <v>4250</v>
      </c>
      <c r="Q526" s="55">
        <v>3480</v>
      </c>
      <c r="R526" s="55">
        <v>2595</v>
      </c>
      <c r="S526" s="55">
        <v>1520</v>
      </c>
      <c r="T526" s="55">
        <v>290</v>
      </c>
      <c r="U526" s="55">
        <v>4315</v>
      </c>
      <c r="V526" s="55">
        <v>880</v>
      </c>
      <c r="W526" s="55">
        <v>1095</v>
      </c>
      <c r="X526" s="55">
        <v>1180</v>
      </c>
      <c r="Y526" s="55">
        <v>1180</v>
      </c>
      <c r="Z526" s="55">
        <v>1824.7191661446666</v>
      </c>
      <c r="AA526" s="55">
        <v>1975.955696062601</v>
      </c>
      <c r="AB526" s="55">
        <v>2349.0741786203139</v>
      </c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</row>
    <row r="527" spans="1:55">
      <c r="A527" s="64">
        <v>43420</v>
      </c>
      <c r="B527" s="55">
        <v>1357.5</v>
      </c>
      <c r="C527" s="55">
        <v>1052.5</v>
      </c>
      <c r="D527" s="55">
        <v>1165</v>
      </c>
      <c r="E527" s="55">
        <v>1335</v>
      </c>
      <c r="F527" s="55">
        <v>3265</v>
      </c>
      <c r="G527" s="55">
        <v>6570</v>
      </c>
      <c r="H527" s="55">
        <v>7955</v>
      </c>
      <c r="I527" s="55">
        <v>9270</v>
      </c>
      <c r="J527" s="55">
        <v>5912.5</v>
      </c>
      <c r="K527" s="55">
        <v>4900</v>
      </c>
      <c r="L527" s="55">
        <v>1600</v>
      </c>
      <c r="M527" s="55">
        <v>1130</v>
      </c>
      <c r="N527" s="55">
        <v>2670</v>
      </c>
      <c r="O527" s="55">
        <v>2547.5</v>
      </c>
      <c r="P527" s="55">
        <v>4250</v>
      </c>
      <c r="Q527" s="55">
        <v>3480</v>
      </c>
      <c r="R527" s="55">
        <v>2585</v>
      </c>
      <c r="S527" s="55">
        <v>1520</v>
      </c>
      <c r="T527" s="55">
        <v>302.5</v>
      </c>
      <c r="U527" s="55">
        <v>4350</v>
      </c>
      <c r="V527" s="55">
        <v>827.5</v>
      </c>
      <c r="W527" s="55">
        <v>1095</v>
      </c>
      <c r="X527" s="55">
        <v>1105</v>
      </c>
      <c r="Y527" s="55">
        <v>1175</v>
      </c>
      <c r="Z527" s="55">
        <v>1824.7191661446666</v>
      </c>
      <c r="AA527" s="55">
        <v>1979.9924114304561</v>
      </c>
      <c r="AB527" s="55">
        <v>2375.9631935272159</v>
      </c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</row>
    <row r="528" spans="1:55">
      <c r="A528" s="64">
        <v>43435</v>
      </c>
      <c r="B528" s="55">
        <v>1365</v>
      </c>
      <c r="C528" s="55">
        <v>1060</v>
      </c>
      <c r="D528" s="55">
        <v>1210</v>
      </c>
      <c r="E528" s="55">
        <v>1365</v>
      </c>
      <c r="F528" s="55">
        <v>3265</v>
      </c>
      <c r="G528" s="55">
        <v>6570</v>
      </c>
      <c r="H528" s="55">
        <v>8127.5</v>
      </c>
      <c r="I528" s="55">
        <v>9730</v>
      </c>
      <c r="J528" s="55">
        <v>6237.5</v>
      </c>
      <c r="K528" s="55">
        <v>5150</v>
      </c>
      <c r="L528" s="55">
        <v>1600</v>
      </c>
      <c r="M528" s="55">
        <v>1127.5</v>
      </c>
      <c r="N528" s="55">
        <v>2695</v>
      </c>
      <c r="O528" s="55">
        <v>2530</v>
      </c>
      <c r="P528" s="55">
        <v>4300</v>
      </c>
      <c r="Q528" s="55">
        <v>3480</v>
      </c>
      <c r="R528" s="55">
        <v>2585</v>
      </c>
      <c r="S528" s="55">
        <v>1520</v>
      </c>
      <c r="T528" s="55">
        <v>325</v>
      </c>
      <c r="U528" s="55">
        <v>4350</v>
      </c>
      <c r="V528" s="55">
        <v>815</v>
      </c>
      <c r="W528" s="55">
        <v>1092.5</v>
      </c>
      <c r="X528" s="55">
        <v>1055</v>
      </c>
      <c r="Y528" s="55">
        <v>1170</v>
      </c>
      <c r="Z528" s="55">
        <v>1824.7191661446666</v>
      </c>
      <c r="AA528" s="55">
        <v>1932.9943490874657</v>
      </c>
      <c r="AB528" s="55">
        <v>2376.4619265311735</v>
      </c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</row>
    <row r="529" spans="1:55">
      <c r="A529" s="64">
        <v>43450</v>
      </c>
      <c r="B529" s="55">
        <v>1365</v>
      </c>
      <c r="C529" s="55">
        <v>1060</v>
      </c>
      <c r="D529" s="55">
        <v>1250</v>
      </c>
      <c r="E529" s="55">
        <v>1385</v>
      </c>
      <c r="F529" s="55">
        <v>3265</v>
      </c>
      <c r="G529" s="55">
        <v>6817.5</v>
      </c>
      <c r="H529" s="55">
        <v>8482.5</v>
      </c>
      <c r="I529" s="55">
        <v>10290</v>
      </c>
      <c r="J529" s="55">
        <v>6525</v>
      </c>
      <c r="K529" s="55">
        <v>5500</v>
      </c>
      <c r="L529" s="55">
        <v>1750</v>
      </c>
      <c r="M529" s="55">
        <v>1125</v>
      </c>
      <c r="N529" s="55">
        <v>2720</v>
      </c>
      <c r="O529" s="55">
        <v>2540</v>
      </c>
      <c r="P529" s="55">
        <v>4300</v>
      </c>
      <c r="Q529" s="55">
        <v>3480</v>
      </c>
      <c r="R529" s="55">
        <v>2585</v>
      </c>
      <c r="S529" s="55">
        <v>1520</v>
      </c>
      <c r="T529" s="55">
        <v>330</v>
      </c>
      <c r="U529" s="55">
        <v>4350</v>
      </c>
      <c r="V529" s="55">
        <v>815</v>
      </c>
      <c r="W529" s="55">
        <v>1075</v>
      </c>
      <c r="X529" s="55">
        <v>1060</v>
      </c>
      <c r="Y529" s="55">
        <v>1170</v>
      </c>
      <c r="Z529" s="55">
        <v>1816.401842873328</v>
      </c>
      <c r="AA529" s="55">
        <v>1876.4315400112866</v>
      </c>
      <c r="AB529" s="55">
        <v>2376.4619265311735</v>
      </c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</row>
    <row r="530" spans="1:55">
      <c r="A530" s="64">
        <v>43466</v>
      </c>
      <c r="B530" s="55">
        <v>1365</v>
      </c>
      <c r="C530" s="55">
        <v>1060</v>
      </c>
      <c r="D530" s="55">
        <v>1250</v>
      </c>
      <c r="E530" s="55">
        <v>1385</v>
      </c>
      <c r="F530" s="55">
        <v>3270</v>
      </c>
      <c r="G530" s="55">
        <v>6967.5</v>
      </c>
      <c r="H530" s="55">
        <v>8662.5</v>
      </c>
      <c r="I530" s="55">
        <v>10345</v>
      </c>
      <c r="J530" s="55">
        <v>6637.5</v>
      </c>
      <c r="K530" s="55">
        <v>5725</v>
      </c>
      <c r="L530" s="55">
        <v>1900</v>
      </c>
      <c r="M530" s="55">
        <v>1125</v>
      </c>
      <c r="N530" s="55">
        <v>2725</v>
      </c>
      <c r="O530" s="55">
        <v>2540</v>
      </c>
      <c r="P530" s="55">
        <v>4312.5</v>
      </c>
      <c r="Q530" s="55">
        <v>3480</v>
      </c>
      <c r="R530" s="55">
        <v>2612.5</v>
      </c>
      <c r="S530" s="55">
        <v>1520</v>
      </c>
      <c r="T530" s="55">
        <v>330</v>
      </c>
      <c r="U530" s="55">
        <v>4350</v>
      </c>
      <c r="V530" s="55">
        <v>820</v>
      </c>
      <c r="W530" s="55">
        <v>1087.5</v>
      </c>
      <c r="X530" s="55">
        <v>1125</v>
      </c>
      <c r="Y530" s="55">
        <v>1170</v>
      </c>
      <c r="Z530" s="55">
        <v>1808.0845196019891</v>
      </c>
      <c r="AA530" s="55">
        <v>1866.8667932780977</v>
      </c>
      <c r="AB530" s="55">
        <v>2375.9631935272159</v>
      </c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</row>
    <row r="531" spans="1:55">
      <c r="A531" s="64">
        <v>43481</v>
      </c>
      <c r="B531" s="68">
        <v>1362.7057107818196</v>
      </c>
      <c r="C531" s="68">
        <v>1056.349303898437</v>
      </c>
      <c r="D531" s="68">
        <v>1250.7624169787712</v>
      </c>
      <c r="E531" s="68">
        <v>1384.9127159450754</v>
      </c>
      <c r="F531" s="68">
        <v>3358.5969743000801</v>
      </c>
      <c r="G531" s="68">
        <v>7285.2981153421506</v>
      </c>
      <c r="H531" s="68">
        <v>8985.7565377802257</v>
      </c>
      <c r="I531" s="68">
        <v>11104.210975195057</v>
      </c>
      <c r="J531" s="68">
        <v>6745.3687816160209</v>
      </c>
      <c r="K531" s="68">
        <v>5866.666666666667</v>
      </c>
      <c r="L531" s="68">
        <v>1919.7747115078489</v>
      </c>
      <c r="M531" s="68">
        <v>1123.4743427704884</v>
      </c>
      <c r="N531" s="68">
        <v>2733.519965264843</v>
      </c>
      <c r="O531" s="68">
        <v>2537.6272393864297</v>
      </c>
      <c r="P531" s="68">
        <v>4321.1255807856351</v>
      </c>
      <c r="Q531" s="68">
        <v>3471.604505039491</v>
      </c>
      <c r="R531" s="68">
        <v>2640.9791647527613</v>
      </c>
      <c r="S531" s="68">
        <v>1521.4337340619943</v>
      </c>
      <c r="T531" s="68">
        <v>327.94476254697912</v>
      </c>
      <c r="U531" s="68">
        <v>4288.7113626694118</v>
      </c>
      <c r="V531" s="68">
        <v>817.27382332095874</v>
      </c>
      <c r="W531" s="68">
        <v>1087.5685526552838</v>
      </c>
      <c r="X531" s="68">
        <v>1178.8657584322539</v>
      </c>
      <c r="Y531" s="68">
        <v>1154.5496925272307</v>
      </c>
      <c r="Z531" s="68">
        <v>1714.5911716270805</v>
      </c>
      <c r="AA531" s="68">
        <v>1735.0000000000002</v>
      </c>
      <c r="AB531" s="68">
        <v>2282.9986855553252</v>
      </c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</row>
    <row r="532" spans="1:55">
      <c r="A532" s="64">
        <v>43497</v>
      </c>
      <c r="B532" s="55">
        <v>1365</v>
      </c>
      <c r="C532" s="55">
        <v>1060</v>
      </c>
      <c r="D532" s="55">
        <v>1250</v>
      </c>
      <c r="E532" s="55">
        <v>1385</v>
      </c>
      <c r="F532" s="55">
        <v>3405</v>
      </c>
      <c r="G532" s="55">
        <v>7320</v>
      </c>
      <c r="H532" s="55">
        <v>8965</v>
      </c>
      <c r="I532" s="55">
        <v>11180</v>
      </c>
      <c r="J532" s="55">
        <v>6750</v>
      </c>
      <c r="K532" s="55">
        <v>6000</v>
      </c>
      <c r="L532" s="55">
        <v>1900</v>
      </c>
      <c r="M532" s="55">
        <v>1125</v>
      </c>
      <c r="N532" s="55">
        <v>2735</v>
      </c>
      <c r="O532" s="55">
        <v>2540</v>
      </c>
      <c r="P532" s="55">
        <v>4250</v>
      </c>
      <c r="Q532" s="55">
        <v>3480</v>
      </c>
      <c r="R532" s="55">
        <v>2640</v>
      </c>
      <c r="S532" s="55">
        <v>1520</v>
      </c>
      <c r="T532" s="55">
        <v>330</v>
      </c>
      <c r="U532" s="55">
        <v>4190</v>
      </c>
      <c r="V532" s="55">
        <v>820</v>
      </c>
      <c r="W532" s="55">
        <v>1085</v>
      </c>
      <c r="X532" s="55">
        <v>1200</v>
      </c>
      <c r="Y532" s="55">
        <v>1170</v>
      </c>
      <c r="Z532" s="55">
        <v>1714.5911716270805</v>
      </c>
      <c r="AA532" s="55">
        <v>1735.0000000000002</v>
      </c>
      <c r="AB532" s="55">
        <v>2282.9986855553252</v>
      </c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</row>
    <row r="533" spans="1:55">
      <c r="A533" s="64">
        <v>43512</v>
      </c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</row>
    <row r="534" spans="1:55">
      <c r="A534" s="64">
        <v>43525</v>
      </c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</row>
    <row r="535" spans="1:55">
      <c r="A535" s="64">
        <v>43540</v>
      </c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</row>
    <row r="536" spans="1:55">
      <c r="A536" s="64">
        <v>43556</v>
      </c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</row>
    <row r="537" spans="1:55">
      <c r="A537" s="64">
        <v>43571</v>
      </c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</row>
    <row r="538" spans="1:55">
      <c r="A538" s="64">
        <v>43586</v>
      </c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</row>
    <row r="539" spans="1:55">
      <c r="A539" s="64">
        <v>43601</v>
      </c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</row>
    <row r="540" spans="1:55">
      <c r="A540" s="64">
        <v>43617</v>
      </c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</row>
    <row r="541" spans="1:55">
      <c r="A541" s="64">
        <v>43632</v>
      </c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</row>
    <row r="542" spans="1:55">
      <c r="A542" s="64">
        <v>43647</v>
      </c>
    </row>
    <row r="543" spans="1:55">
      <c r="A543" s="64">
        <v>43662</v>
      </c>
    </row>
    <row r="544" spans="1:55">
      <c r="A544" s="64">
        <v>43678</v>
      </c>
    </row>
    <row r="545" spans="1:1">
      <c r="A545" s="64">
        <v>43693</v>
      </c>
    </row>
    <row r="546" spans="1:1">
      <c r="A546" s="64">
        <v>43709</v>
      </c>
    </row>
    <row r="547" spans="1:1">
      <c r="A547" s="64">
        <v>43724</v>
      </c>
    </row>
    <row r="548" spans="1:1">
      <c r="A548" s="64">
        <v>43739</v>
      </c>
    </row>
    <row r="549" spans="1:1">
      <c r="A549" s="64">
        <v>43754</v>
      </c>
    </row>
    <row r="550" spans="1:1">
      <c r="A550" s="64">
        <v>43770</v>
      </c>
    </row>
    <row r="551" spans="1:1">
      <c r="A551" s="64">
        <v>43785</v>
      </c>
    </row>
    <row r="552" spans="1:1">
      <c r="A552" s="64">
        <v>43800</v>
      </c>
    </row>
    <row r="553" spans="1:1">
      <c r="A553" s="64">
        <v>43815</v>
      </c>
    </row>
  </sheetData>
  <customSheetViews>
    <customSheetView guid="{304B9777-6990-4485-AF24-CB4D8EBE65AA}">
      <pane xSplit="1" ySplit="1" topLeftCell="B518" activePane="bottomRight" state="frozen"/>
      <selection pane="bottomRight" activeCell="C531" sqref="C531"/>
      <pageMargins left="0.7" right="0.7" top="0.75" bottom="0.75" header="0.3" footer="0.3"/>
      <pageSetup orientation="portrait" r:id="rId1"/>
    </customSheetView>
    <customSheetView guid="{855AB4AE-06EA-4063-A9C4-B8DF612262B6}">
      <pane xSplit="1" ySplit="1" topLeftCell="B515" activePane="bottomRight" state="frozen"/>
      <selection pane="bottomRight" activeCell="C531" sqref="C531"/>
      <pageMargins left="0.7" right="0.7" top="0.75" bottom="0.75" header="0.3" footer="0.3"/>
      <pageSetup orientation="portrait" r:id="rId2"/>
    </customSheetView>
    <customSheetView guid="{B3758EE5-DBA2-4B6E-8D80-AB60FCB31AEF}">
      <pane xSplit="1" ySplit="1" topLeftCell="B518" activePane="bottomRight" state="frozen"/>
      <selection pane="bottomRight" activeCell="C531" sqref="C531"/>
      <pageMargins left="0.7" right="0.7" top="0.75" bottom="0.75" header="0.3" footer="0.3"/>
      <pageSetup orientation="portrait" r:id="rId3"/>
    </customSheetView>
    <customSheetView guid="{FB6E8A57-74D7-420F-97E7-958212FA4863}">
      <pane xSplit="1" ySplit="1" topLeftCell="B515" activePane="bottomRight" state="frozen"/>
      <selection pane="bottomRight" activeCell="C531" sqref="C531"/>
      <pageMargins left="0.7" right="0.7" top="0.75" bottom="0.75" header="0.3" footer="0.3"/>
      <pageSetup orientation="portrait" r:id="rId4"/>
    </customSheetView>
    <customSheetView guid="{821F5FFE-1B03-4F92-A7CA-36BD316ACF89}">
      <pane xSplit="1" ySplit="1" topLeftCell="B515" activePane="bottomRight" state="frozen"/>
      <selection pane="bottomRight" activeCell="C531" sqref="C531"/>
      <pageMargins left="0.7" right="0.7" top="0.75" bottom="0.75" header="0.3" footer="0.3"/>
      <pageSetup orientation="portrait" r:id="rId5"/>
    </customSheetView>
    <customSheetView guid="{5041E3EC-B09F-4691-BF4E-4359DC95D4C2}">
      <pane xSplit="1" ySplit="1" topLeftCell="B518" activePane="bottomRight" state="frozen"/>
      <selection pane="bottomRight" activeCell="C531" sqref="C531"/>
      <pageMargins left="0.7" right="0.7" top="0.75" bottom="0.75" header="0.3" footer="0.3"/>
      <pageSetup orientation="portrait" r:id="rId6"/>
    </customSheetView>
    <customSheetView guid="{569BAAAE-DC5B-4CD1-B846-4C4E9AF545EE}">
      <pane xSplit="1" ySplit="1" topLeftCell="B518" activePane="bottomRight" state="frozen"/>
      <selection pane="bottomRight" activeCell="C531" sqref="C531"/>
      <pageMargins left="0.7" right="0.7" top="0.75" bottom="0.75" header="0.3" footer="0.3"/>
      <pageSetup orientation="portrait" r:id="rId7"/>
    </customSheetView>
    <customSheetView guid="{D1573EC7-CC1A-4994-8728-8A417F1298D6}">
      <pane xSplit="1" ySplit="1" topLeftCell="B518" activePane="bottomRight" state="frozen"/>
      <selection pane="bottomRight" activeCell="C531" sqref="C531"/>
      <pageMargins left="0.7" right="0.7" top="0.75" bottom="0.75" header="0.3" footer="0.3"/>
      <pageSetup orientation="portrait" r:id="rId8"/>
    </customSheetView>
    <customSheetView guid="{3C73E3E1-8228-487A-91ED-CD2B88833553}">
      <pane xSplit="1" ySplit="1" topLeftCell="B518" activePane="bottomRight" state="frozen"/>
      <selection pane="bottomRight" activeCell="C531" sqref="C531"/>
      <pageMargins left="0.7" right="0.7" top="0.75" bottom="0.75" header="0.3" footer="0.3"/>
      <pageSetup orientation="portrait" r:id="rId9"/>
    </customSheetView>
    <customSheetView guid="{27865698-CE7C-4717-AC1C-B0EF7A0325C8}">
      <pane xSplit="1" ySplit="1" topLeftCell="B518" activePane="bottomRight" state="frozen"/>
      <selection pane="bottomRight" activeCell="C531" sqref="C531"/>
      <pageMargins left="0.7" right="0.7" top="0.75" bottom="0.75" header="0.3" footer="0.3"/>
      <pageSetup orientation="portrait" r:id="rId10"/>
    </customSheetView>
  </customSheetView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6"/>
  <sheetViews>
    <sheetView topLeftCell="L1" workbookViewId="0">
      <selection activeCell="S40" sqref="S40"/>
    </sheetView>
  </sheetViews>
  <sheetFormatPr defaultColWidth="9.109375" defaultRowHeight="13.2"/>
  <cols>
    <col min="1" max="1" width="4.44140625" style="1" customWidth="1"/>
    <col min="2" max="2" width="12.6640625" style="12" customWidth="1"/>
    <col min="3" max="3" width="14.6640625" style="5" customWidth="1"/>
    <col min="4" max="4" width="27" style="5" customWidth="1"/>
    <col min="5" max="5" width="39.44140625" style="23" bestFit="1" customWidth="1"/>
    <col min="6" max="16384" width="9.109375" style="1"/>
  </cols>
  <sheetData>
    <row r="1" spans="1:5" ht="84.75" customHeight="1" thickBot="1">
      <c r="B1" s="18" t="s">
        <v>20</v>
      </c>
      <c r="C1" s="18" t="s">
        <v>414</v>
      </c>
      <c r="D1" s="18" t="s">
        <v>415</v>
      </c>
      <c r="E1" s="18" t="s">
        <v>413</v>
      </c>
    </row>
    <row r="2" spans="1:5">
      <c r="B2" s="11" t="s">
        <v>376</v>
      </c>
      <c r="C2" s="2"/>
      <c r="D2" s="2"/>
      <c r="E2" s="22"/>
    </row>
    <row r="3" spans="1:5">
      <c r="A3" s="1">
        <v>1</v>
      </c>
      <c r="B3" s="12" t="s">
        <v>257</v>
      </c>
      <c r="D3" s="5">
        <v>5</v>
      </c>
      <c r="E3" s="23" t="s">
        <v>270</v>
      </c>
    </row>
    <row r="4" spans="1:5">
      <c r="A4" s="1">
        <v>2</v>
      </c>
      <c r="B4" s="12" t="s">
        <v>258</v>
      </c>
      <c r="D4" s="5">
        <v>5</v>
      </c>
      <c r="E4" s="23" t="s">
        <v>271</v>
      </c>
    </row>
    <row r="5" spans="1:5">
      <c r="A5" s="1">
        <v>3</v>
      </c>
      <c r="B5" s="12" t="s">
        <v>259</v>
      </c>
      <c r="D5" s="5">
        <v>2</v>
      </c>
      <c r="E5" s="23" t="s">
        <v>272</v>
      </c>
    </row>
    <row r="6" spans="1:5">
      <c r="A6" s="1">
        <v>4</v>
      </c>
      <c r="B6" s="12" t="s">
        <v>260</v>
      </c>
      <c r="D6" s="5">
        <v>5</v>
      </c>
      <c r="E6" s="23" t="s">
        <v>273</v>
      </c>
    </row>
    <row r="7" spans="1:5">
      <c r="A7" s="1">
        <v>5</v>
      </c>
      <c r="B7" s="12" t="s">
        <v>262</v>
      </c>
      <c r="D7" s="5">
        <v>1</v>
      </c>
      <c r="E7" s="23" t="s">
        <v>275</v>
      </c>
    </row>
    <row r="8" spans="1:5">
      <c r="A8" s="1">
        <v>6</v>
      </c>
      <c r="B8" s="12" t="s">
        <v>263</v>
      </c>
      <c r="D8" s="5">
        <v>1</v>
      </c>
      <c r="E8" s="23" t="s">
        <v>276</v>
      </c>
    </row>
    <row r="9" spans="1:5">
      <c r="A9" s="1">
        <v>7</v>
      </c>
      <c r="B9" s="12" t="s">
        <v>264</v>
      </c>
      <c r="D9" s="5">
        <v>1</v>
      </c>
      <c r="E9" s="23" t="s">
        <v>277</v>
      </c>
    </row>
    <row r="10" spans="1:5">
      <c r="A10" s="1">
        <v>8</v>
      </c>
      <c r="B10" s="12" t="s">
        <v>289</v>
      </c>
      <c r="D10" s="5">
        <v>5</v>
      </c>
      <c r="E10" s="23" t="s">
        <v>279</v>
      </c>
    </row>
    <row r="11" spans="1:5">
      <c r="A11" s="1">
        <v>9</v>
      </c>
      <c r="B11" s="12" t="s">
        <v>266</v>
      </c>
      <c r="D11" s="5">
        <v>5</v>
      </c>
      <c r="E11" s="23" t="s">
        <v>280</v>
      </c>
    </row>
    <row r="12" spans="1:5">
      <c r="A12" s="1">
        <v>10</v>
      </c>
      <c r="B12" s="12" t="s">
        <v>267</v>
      </c>
      <c r="D12" s="5">
        <v>5</v>
      </c>
      <c r="E12" s="23" t="s">
        <v>254</v>
      </c>
    </row>
    <row r="13" spans="1:5">
      <c r="A13" s="1">
        <v>11</v>
      </c>
      <c r="B13" s="12" t="s">
        <v>268</v>
      </c>
      <c r="D13" s="5">
        <v>5</v>
      </c>
      <c r="E13" s="23" t="s">
        <v>255</v>
      </c>
    </row>
    <row r="15" spans="1:5">
      <c r="B15" s="11" t="s">
        <v>377</v>
      </c>
      <c r="C15" s="3"/>
      <c r="D15" s="3"/>
      <c r="E15" s="22"/>
    </row>
    <row r="16" spans="1:5">
      <c r="A16" s="1">
        <v>12</v>
      </c>
      <c r="B16" s="12" t="s">
        <v>375</v>
      </c>
      <c r="C16" s="5" t="s">
        <v>373</v>
      </c>
      <c r="D16" s="5">
        <v>5</v>
      </c>
      <c r="E16" s="23" t="s">
        <v>37</v>
      </c>
    </row>
    <row r="17" spans="1:5">
      <c r="A17" s="1">
        <v>13</v>
      </c>
      <c r="B17" s="12" t="s">
        <v>159</v>
      </c>
      <c r="C17" s="5" t="s">
        <v>373</v>
      </c>
      <c r="D17" s="5">
        <v>5</v>
      </c>
      <c r="E17" s="23" t="s">
        <v>30</v>
      </c>
    </row>
    <row r="18" spans="1:5">
      <c r="A18" s="1">
        <v>14</v>
      </c>
      <c r="B18" s="12" t="s">
        <v>160</v>
      </c>
      <c r="C18" s="5" t="s">
        <v>373</v>
      </c>
      <c r="D18" s="5">
        <v>5</v>
      </c>
      <c r="E18" s="23" t="s">
        <v>34</v>
      </c>
    </row>
    <row r="19" spans="1:5">
      <c r="A19" s="1">
        <v>15</v>
      </c>
      <c r="B19" s="12" t="s">
        <v>158</v>
      </c>
      <c r="C19" s="5" t="s">
        <v>373</v>
      </c>
      <c r="D19" s="5">
        <v>5</v>
      </c>
      <c r="E19" s="23" t="s">
        <v>36</v>
      </c>
    </row>
    <row r="20" spans="1:5">
      <c r="A20" s="1">
        <v>16</v>
      </c>
      <c r="B20" s="12" t="s">
        <v>157</v>
      </c>
      <c r="C20" s="5" t="s">
        <v>373</v>
      </c>
      <c r="D20" s="5">
        <v>5</v>
      </c>
      <c r="E20" s="23" t="s">
        <v>31</v>
      </c>
    </row>
    <row r="21" spans="1:5">
      <c r="A21" s="1">
        <v>17</v>
      </c>
      <c r="B21" s="12" t="s">
        <v>156</v>
      </c>
      <c r="C21" s="5" t="s">
        <v>373</v>
      </c>
      <c r="D21" s="5">
        <v>5</v>
      </c>
      <c r="E21" s="23" t="s">
        <v>32</v>
      </c>
    </row>
    <row r="23" spans="1:5">
      <c r="B23" s="11" t="s">
        <v>182</v>
      </c>
      <c r="C23" s="3"/>
      <c r="D23" s="3"/>
      <c r="E23" s="22"/>
    </row>
    <row r="24" spans="1:5">
      <c r="A24" s="1">
        <v>18</v>
      </c>
      <c r="B24" s="12" t="s">
        <v>171</v>
      </c>
      <c r="C24" s="19"/>
      <c r="D24" s="19">
        <v>2</v>
      </c>
      <c r="E24" s="23" t="s">
        <v>167</v>
      </c>
    </row>
    <row r="25" spans="1:5">
      <c r="A25" s="1">
        <v>19</v>
      </c>
      <c r="B25" s="12" t="s">
        <v>172</v>
      </c>
      <c r="C25" s="19"/>
      <c r="D25" s="19">
        <v>2</v>
      </c>
      <c r="E25" s="23" t="s">
        <v>168</v>
      </c>
    </row>
    <row r="26" spans="1:5">
      <c r="A26" s="1">
        <v>20</v>
      </c>
      <c r="B26" s="12" t="s">
        <v>176</v>
      </c>
      <c r="C26" s="5" t="s">
        <v>373</v>
      </c>
      <c r="D26" s="5">
        <v>5</v>
      </c>
      <c r="E26" s="23" t="s">
        <v>378</v>
      </c>
    </row>
    <row r="27" spans="1:5">
      <c r="A27" s="1">
        <v>21</v>
      </c>
      <c r="B27" s="12" t="s">
        <v>175</v>
      </c>
      <c r="C27" s="5" t="s">
        <v>373</v>
      </c>
      <c r="D27" s="5">
        <v>5</v>
      </c>
      <c r="E27" s="23" t="s">
        <v>379</v>
      </c>
    </row>
    <row r="28" spans="1:5">
      <c r="A28" s="1">
        <v>22</v>
      </c>
      <c r="B28" s="12" t="s">
        <v>174</v>
      </c>
      <c r="C28" s="5" t="s">
        <v>373</v>
      </c>
      <c r="D28" s="5">
        <v>5</v>
      </c>
      <c r="E28" s="23" t="s">
        <v>380</v>
      </c>
    </row>
    <row r="29" spans="1:5">
      <c r="A29" s="1">
        <v>23</v>
      </c>
      <c r="B29" s="12" t="s">
        <v>177</v>
      </c>
      <c r="C29" s="5" t="s">
        <v>373</v>
      </c>
      <c r="D29" s="5">
        <v>5</v>
      </c>
      <c r="E29" s="23" t="s">
        <v>381</v>
      </c>
    </row>
    <row r="31" spans="1:5">
      <c r="B31" s="11" t="s">
        <v>382</v>
      </c>
      <c r="C31" s="3"/>
      <c r="D31" s="3"/>
      <c r="E31" s="22"/>
    </row>
    <row r="32" spans="1:5">
      <c r="A32" s="1">
        <v>24</v>
      </c>
      <c r="B32" s="12" t="s">
        <v>325</v>
      </c>
      <c r="C32" s="5" t="s">
        <v>373</v>
      </c>
      <c r="D32" s="5">
        <v>5</v>
      </c>
      <c r="E32" s="23" t="s">
        <v>327</v>
      </c>
    </row>
    <row r="33" spans="1:5">
      <c r="A33" s="1">
        <v>25</v>
      </c>
      <c r="B33" s="12" t="s">
        <v>304</v>
      </c>
      <c r="C33" s="5" t="s">
        <v>373</v>
      </c>
      <c r="D33" s="5">
        <v>5</v>
      </c>
      <c r="E33" s="23" t="s">
        <v>328</v>
      </c>
    </row>
    <row r="34" spans="1:5">
      <c r="A34" s="1">
        <v>26</v>
      </c>
      <c r="B34" s="12" t="s">
        <v>305</v>
      </c>
      <c r="C34" s="5" t="s">
        <v>373</v>
      </c>
      <c r="D34" s="5">
        <v>5</v>
      </c>
      <c r="E34" s="23" t="s">
        <v>329</v>
      </c>
    </row>
    <row r="35" spans="1:5">
      <c r="A35" s="1">
        <v>27</v>
      </c>
      <c r="B35" s="12" t="s">
        <v>306</v>
      </c>
      <c r="C35" s="5" t="s">
        <v>373</v>
      </c>
      <c r="D35" s="5">
        <v>5</v>
      </c>
      <c r="E35" s="23" t="s">
        <v>330</v>
      </c>
    </row>
    <row r="36" spans="1:5">
      <c r="A36" s="1">
        <v>28</v>
      </c>
      <c r="B36" s="12" t="s">
        <v>307</v>
      </c>
      <c r="C36" s="5" t="s">
        <v>373</v>
      </c>
      <c r="D36" s="5">
        <v>5</v>
      </c>
      <c r="E36" s="23" t="s">
        <v>331</v>
      </c>
    </row>
    <row r="37" spans="1:5">
      <c r="A37" s="1">
        <v>29</v>
      </c>
      <c r="B37" s="12" t="s">
        <v>308</v>
      </c>
      <c r="C37" s="5" t="s">
        <v>373</v>
      </c>
      <c r="D37" s="5">
        <v>5</v>
      </c>
      <c r="E37" s="23" t="s">
        <v>332</v>
      </c>
    </row>
    <row r="38" spans="1:5">
      <c r="A38" s="1">
        <v>30</v>
      </c>
      <c r="B38" s="12" t="s">
        <v>309</v>
      </c>
      <c r="C38" s="5" t="s">
        <v>373</v>
      </c>
      <c r="D38" s="5">
        <v>5</v>
      </c>
      <c r="E38" s="23" t="s">
        <v>333</v>
      </c>
    </row>
    <row r="39" spans="1:5">
      <c r="A39" s="1">
        <v>31</v>
      </c>
      <c r="B39" s="12" t="s">
        <v>310</v>
      </c>
      <c r="C39" s="5" t="s">
        <v>373</v>
      </c>
      <c r="D39" s="5">
        <v>5</v>
      </c>
      <c r="E39" s="23" t="s">
        <v>334</v>
      </c>
    </row>
    <row r="40" spans="1:5">
      <c r="A40" s="1">
        <v>32</v>
      </c>
      <c r="B40" s="12" t="s">
        <v>311</v>
      </c>
      <c r="C40" s="5" t="s">
        <v>373</v>
      </c>
      <c r="D40" s="5">
        <v>5</v>
      </c>
      <c r="E40" s="23" t="s">
        <v>335</v>
      </c>
    </row>
    <row r="41" spans="1:5">
      <c r="A41" s="1">
        <v>33</v>
      </c>
      <c r="B41" s="12" t="s">
        <v>312</v>
      </c>
      <c r="C41" s="5" t="s">
        <v>373</v>
      </c>
      <c r="D41" s="5">
        <v>5</v>
      </c>
      <c r="E41" s="23" t="s">
        <v>336</v>
      </c>
    </row>
    <row r="42" spans="1:5">
      <c r="A42" s="1">
        <v>34</v>
      </c>
      <c r="B42" s="12" t="s">
        <v>313</v>
      </c>
      <c r="C42" s="5" t="s">
        <v>373</v>
      </c>
      <c r="D42" s="5">
        <v>5</v>
      </c>
      <c r="E42" s="23" t="s">
        <v>337</v>
      </c>
    </row>
    <row r="43" spans="1:5">
      <c r="A43" s="1">
        <v>35</v>
      </c>
      <c r="B43" s="12" t="s">
        <v>315</v>
      </c>
      <c r="C43" s="5" t="s">
        <v>373</v>
      </c>
      <c r="D43" s="5">
        <v>5</v>
      </c>
      <c r="E43" s="23" t="s">
        <v>338</v>
      </c>
    </row>
    <row r="44" spans="1:5">
      <c r="A44" s="1">
        <v>36</v>
      </c>
      <c r="B44" s="12" t="s">
        <v>321</v>
      </c>
      <c r="C44" s="5" t="s">
        <v>373</v>
      </c>
      <c r="D44" s="5">
        <v>5</v>
      </c>
      <c r="E44" s="23" t="s">
        <v>339</v>
      </c>
    </row>
    <row r="45" spans="1:5">
      <c r="A45" s="1">
        <v>37</v>
      </c>
      <c r="B45" s="12" t="s">
        <v>322</v>
      </c>
      <c r="C45" s="5" t="s">
        <v>373</v>
      </c>
      <c r="D45" s="5">
        <v>5</v>
      </c>
      <c r="E45" s="23" t="s">
        <v>340</v>
      </c>
    </row>
    <row r="46" spans="1:5">
      <c r="A46" s="1">
        <v>38</v>
      </c>
      <c r="B46" s="12" t="s">
        <v>323</v>
      </c>
      <c r="C46" s="5" t="s">
        <v>373</v>
      </c>
      <c r="D46" s="5">
        <v>5</v>
      </c>
      <c r="E46" s="23" t="s">
        <v>341</v>
      </c>
    </row>
    <row r="47" spans="1:5">
      <c r="A47" s="1">
        <v>39</v>
      </c>
      <c r="B47" s="12" t="s">
        <v>324</v>
      </c>
      <c r="C47" s="5" t="s">
        <v>373</v>
      </c>
      <c r="D47" s="5">
        <v>5</v>
      </c>
      <c r="E47" s="23" t="s">
        <v>342</v>
      </c>
    </row>
    <row r="48" spans="1:5">
      <c r="C48" s="3"/>
      <c r="D48" s="3"/>
      <c r="E48" s="22"/>
    </row>
    <row r="49" spans="1:5">
      <c r="A49" s="1">
        <v>40</v>
      </c>
      <c r="B49" s="12" t="s">
        <v>131</v>
      </c>
      <c r="C49" s="5" t="s">
        <v>373</v>
      </c>
      <c r="D49" s="5">
        <v>5</v>
      </c>
      <c r="E49" s="23" t="s">
        <v>123</v>
      </c>
    </row>
    <row r="50" spans="1:5">
      <c r="A50" s="1">
        <v>41</v>
      </c>
      <c r="B50" s="12" t="s">
        <v>132</v>
      </c>
      <c r="C50" s="5" t="s">
        <v>373</v>
      </c>
      <c r="D50" s="5">
        <v>5</v>
      </c>
      <c r="E50" s="23" t="s">
        <v>124</v>
      </c>
    </row>
    <row r="51" spans="1:5" s="8" customFormat="1">
      <c r="A51" s="1">
        <v>42</v>
      </c>
      <c r="B51" s="12" t="s">
        <v>133</v>
      </c>
      <c r="C51" s="5" t="s">
        <v>373</v>
      </c>
      <c r="D51" s="5">
        <v>5</v>
      </c>
      <c r="E51" s="24" t="s">
        <v>125</v>
      </c>
    </row>
    <row r="52" spans="1:5" s="8" customFormat="1">
      <c r="A52" s="1">
        <v>43</v>
      </c>
      <c r="B52" s="12" t="s">
        <v>134</v>
      </c>
      <c r="C52" s="5" t="s">
        <v>373</v>
      </c>
      <c r="D52" s="5">
        <v>5</v>
      </c>
      <c r="E52" s="24" t="s">
        <v>126</v>
      </c>
    </row>
    <row r="53" spans="1:5">
      <c r="A53" s="1">
        <v>44</v>
      </c>
      <c r="B53" s="12" t="s">
        <v>135</v>
      </c>
      <c r="C53" s="5" t="s">
        <v>373</v>
      </c>
      <c r="D53" s="5">
        <v>5</v>
      </c>
      <c r="E53" s="23" t="s">
        <v>127</v>
      </c>
    </row>
    <row r="54" spans="1:5" s="8" customFormat="1">
      <c r="A54" s="1">
        <v>45</v>
      </c>
      <c r="B54" s="12" t="s">
        <v>136</v>
      </c>
      <c r="C54" s="5" t="s">
        <v>373</v>
      </c>
      <c r="D54" s="5">
        <v>5</v>
      </c>
      <c r="E54" s="24" t="s">
        <v>128</v>
      </c>
    </row>
    <row r="55" spans="1:5" s="8" customFormat="1" ht="26.4">
      <c r="A55" s="1">
        <v>46</v>
      </c>
      <c r="B55" s="12" t="s">
        <v>155</v>
      </c>
      <c r="C55" s="5" t="s">
        <v>373</v>
      </c>
      <c r="D55" s="5">
        <v>2</v>
      </c>
      <c r="E55" s="24" t="s">
        <v>129</v>
      </c>
    </row>
    <row r="56" spans="1:5">
      <c r="A56" s="1">
        <v>47</v>
      </c>
      <c r="B56" s="12" t="s">
        <v>137</v>
      </c>
      <c r="C56" s="5" t="s">
        <v>373</v>
      </c>
      <c r="D56" s="5">
        <v>2</v>
      </c>
      <c r="E56" s="23" t="s">
        <v>130</v>
      </c>
    </row>
    <row r="57" spans="1:5">
      <c r="A57" s="1">
        <v>48</v>
      </c>
      <c r="B57" s="12" t="s">
        <v>142</v>
      </c>
      <c r="C57" s="5" t="s">
        <v>373</v>
      </c>
      <c r="D57" s="5">
        <v>5</v>
      </c>
      <c r="E57" s="23" t="s">
        <v>140</v>
      </c>
    </row>
    <row r="58" spans="1:5">
      <c r="A58" s="1">
        <v>49</v>
      </c>
      <c r="B58" s="12" t="s">
        <v>143</v>
      </c>
      <c r="C58" s="5" t="s">
        <v>373</v>
      </c>
      <c r="D58" s="5">
        <v>5</v>
      </c>
      <c r="E58" s="23" t="s">
        <v>141</v>
      </c>
    </row>
    <row r="59" spans="1:5">
      <c r="A59" s="83">
        <v>50</v>
      </c>
      <c r="B59" s="84" t="s">
        <v>849</v>
      </c>
      <c r="C59" s="85" t="s">
        <v>854</v>
      </c>
      <c r="D59" s="85" t="s">
        <v>854</v>
      </c>
      <c r="E59" s="86" t="s">
        <v>855</v>
      </c>
    </row>
    <row r="60" spans="1:5">
      <c r="A60" s="83">
        <v>51</v>
      </c>
      <c r="B60" s="84" t="s">
        <v>850</v>
      </c>
      <c r="C60" s="85" t="s">
        <v>854</v>
      </c>
      <c r="D60" s="85" t="s">
        <v>854</v>
      </c>
      <c r="E60" s="86" t="s">
        <v>856</v>
      </c>
    </row>
    <row r="61" spans="1:5">
      <c r="A61" s="83">
        <v>52</v>
      </c>
      <c r="B61" s="84" t="s">
        <v>851</v>
      </c>
      <c r="C61" s="85" t="s">
        <v>854</v>
      </c>
      <c r="D61" s="85" t="s">
        <v>854</v>
      </c>
      <c r="E61" s="86" t="s">
        <v>857</v>
      </c>
    </row>
    <row r="62" spans="1:5">
      <c r="A62" s="83">
        <v>53</v>
      </c>
      <c r="B62" s="84" t="s">
        <v>852</v>
      </c>
      <c r="C62" s="85" t="s">
        <v>854</v>
      </c>
      <c r="D62" s="85" t="s">
        <v>854</v>
      </c>
      <c r="E62" s="86" t="s">
        <v>858</v>
      </c>
    </row>
    <row r="63" spans="1:5">
      <c r="A63" s="83">
        <v>54</v>
      </c>
      <c r="B63" s="84" t="s">
        <v>853</v>
      </c>
      <c r="C63" s="85" t="s">
        <v>854</v>
      </c>
      <c r="D63" s="85" t="s">
        <v>854</v>
      </c>
      <c r="E63" s="86" t="s">
        <v>859</v>
      </c>
    </row>
    <row r="65" spans="1:5">
      <c r="B65" s="4" t="s">
        <v>21</v>
      </c>
      <c r="C65" s="3"/>
      <c r="D65" s="3"/>
    </row>
    <row r="66" spans="1:5">
      <c r="A66" s="1">
        <v>50</v>
      </c>
      <c r="B66" s="12" t="s">
        <v>144</v>
      </c>
      <c r="C66" s="5" t="s">
        <v>373</v>
      </c>
      <c r="D66" s="5">
        <v>5</v>
      </c>
      <c r="E66" s="23" t="s">
        <v>22</v>
      </c>
    </row>
    <row r="67" spans="1:5">
      <c r="A67" s="1">
        <v>51</v>
      </c>
      <c r="B67" s="12" t="s">
        <v>145</v>
      </c>
      <c r="C67" s="5" t="s">
        <v>373</v>
      </c>
      <c r="D67" s="5">
        <v>2</v>
      </c>
      <c r="E67" s="23" t="s">
        <v>23</v>
      </c>
    </row>
    <row r="68" spans="1:5">
      <c r="A68" s="1">
        <v>52</v>
      </c>
      <c r="B68" s="12" t="s">
        <v>149</v>
      </c>
      <c r="C68" s="5" t="s">
        <v>373</v>
      </c>
      <c r="D68" s="5">
        <v>2</v>
      </c>
      <c r="E68" s="23" t="s">
        <v>24</v>
      </c>
    </row>
    <row r="69" spans="1:5">
      <c r="A69" s="1">
        <v>53</v>
      </c>
      <c r="B69" s="12" t="s">
        <v>146</v>
      </c>
      <c r="C69" s="5" t="s">
        <v>373</v>
      </c>
      <c r="D69" s="5">
        <v>5</v>
      </c>
      <c r="E69" s="23" t="s">
        <v>25</v>
      </c>
    </row>
    <row r="70" spans="1:5">
      <c r="A70" s="1">
        <v>54</v>
      </c>
      <c r="B70" s="12" t="s">
        <v>147</v>
      </c>
      <c r="C70" s="5" t="s">
        <v>373</v>
      </c>
      <c r="D70" s="5">
        <v>5</v>
      </c>
      <c r="E70" s="23" t="s">
        <v>26</v>
      </c>
    </row>
    <row r="71" spans="1:5">
      <c r="A71" s="1">
        <v>55</v>
      </c>
      <c r="B71" s="12" t="s">
        <v>148</v>
      </c>
      <c r="C71" s="5" t="s">
        <v>373</v>
      </c>
      <c r="D71" s="5">
        <v>5</v>
      </c>
      <c r="E71" s="23" t="s">
        <v>27</v>
      </c>
    </row>
    <row r="73" spans="1:5">
      <c r="B73" s="15" t="s">
        <v>183</v>
      </c>
      <c r="C73" s="20"/>
      <c r="D73" s="20"/>
    </row>
    <row r="74" spans="1:5" s="16" customFormat="1">
      <c r="A74" s="16">
        <v>56</v>
      </c>
      <c r="B74" s="17" t="s">
        <v>200</v>
      </c>
      <c r="C74" s="19"/>
      <c r="D74" s="19">
        <v>2</v>
      </c>
      <c r="E74" s="25" t="s">
        <v>192</v>
      </c>
    </row>
    <row r="75" spans="1:5" s="16" customFormat="1">
      <c r="A75" s="16">
        <v>57</v>
      </c>
      <c r="B75" s="17" t="s">
        <v>201</v>
      </c>
      <c r="C75" s="19"/>
      <c r="D75" s="19">
        <v>2</v>
      </c>
      <c r="E75" s="25" t="s">
        <v>193</v>
      </c>
    </row>
    <row r="76" spans="1:5" s="16" customFormat="1">
      <c r="A76" s="16">
        <v>58</v>
      </c>
      <c r="B76" s="17" t="s">
        <v>202</v>
      </c>
      <c r="C76" s="19"/>
      <c r="D76" s="19">
        <v>2</v>
      </c>
      <c r="E76" s="25" t="s">
        <v>194</v>
      </c>
    </row>
    <row r="77" spans="1:5" s="16" customFormat="1">
      <c r="A77" s="16">
        <v>59</v>
      </c>
      <c r="B77" s="17" t="s">
        <v>203</v>
      </c>
      <c r="C77" s="19"/>
      <c r="D77" s="19">
        <v>5</v>
      </c>
      <c r="E77" s="25" t="s">
        <v>195</v>
      </c>
    </row>
    <row r="78" spans="1:5" s="16" customFormat="1">
      <c r="A78" s="16">
        <v>60</v>
      </c>
      <c r="B78" s="17" t="s">
        <v>204</v>
      </c>
      <c r="C78" s="19"/>
      <c r="D78" s="19">
        <v>5</v>
      </c>
      <c r="E78" s="25" t="s">
        <v>196</v>
      </c>
    </row>
    <row r="79" spans="1:5" s="16" customFormat="1">
      <c r="A79" s="16">
        <v>61</v>
      </c>
      <c r="B79" s="17" t="s">
        <v>205</v>
      </c>
      <c r="C79" s="19"/>
      <c r="D79" s="19">
        <v>5</v>
      </c>
      <c r="E79" s="25" t="s">
        <v>197</v>
      </c>
    </row>
    <row r="80" spans="1:5" s="16" customFormat="1">
      <c r="A80" s="16">
        <v>62</v>
      </c>
      <c r="B80" s="17" t="s">
        <v>207</v>
      </c>
      <c r="C80" s="19"/>
      <c r="D80" s="19">
        <v>5</v>
      </c>
      <c r="E80" s="25" t="s">
        <v>199</v>
      </c>
    </row>
    <row r="81" spans="1:5" s="16" customFormat="1">
      <c r="B81" s="17"/>
      <c r="C81" s="19"/>
      <c r="D81" s="19"/>
      <c r="E81" s="25"/>
    </row>
    <row r="83" spans="1:5">
      <c r="B83" s="11" t="s">
        <v>383</v>
      </c>
      <c r="C83" s="3"/>
      <c r="D83" s="3"/>
      <c r="E83" s="22"/>
    </row>
    <row r="84" spans="1:5" ht="15">
      <c r="A84" s="1">
        <v>63</v>
      </c>
      <c r="B84" s="21" t="s">
        <v>215</v>
      </c>
      <c r="D84" s="5">
        <v>5</v>
      </c>
      <c r="E84" s="23" t="s">
        <v>214</v>
      </c>
    </row>
    <row r="85" spans="1:5" ht="15">
      <c r="A85" s="1">
        <v>64</v>
      </c>
      <c r="B85" s="21" t="s">
        <v>219</v>
      </c>
      <c r="D85" s="5">
        <v>5</v>
      </c>
      <c r="E85" s="23" t="s">
        <v>218</v>
      </c>
    </row>
    <row r="86" spans="1:5" ht="15">
      <c r="A86" s="1">
        <v>65</v>
      </c>
      <c r="B86" s="21" t="s">
        <v>222</v>
      </c>
      <c r="D86" s="5">
        <v>5</v>
      </c>
      <c r="E86" s="23" t="s">
        <v>221</v>
      </c>
    </row>
    <row r="87" spans="1:5" ht="26.4">
      <c r="A87" s="1">
        <v>66</v>
      </c>
      <c r="B87" s="21" t="s">
        <v>230</v>
      </c>
      <c r="D87" s="5">
        <v>5</v>
      </c>
      <c r="E87" s="23" t="s">
        <v>385</v>
      </c>
    </row>
    <row r="88" spans="1:5" ht="26.4">
      <c r="A88" s="1">
        <v>67</v>
      </c>
      <c r="B88" s="21" t="s">
        <v>231</v>
      </c>
      <c r="D88" s="5">
        <v>5</v>
      </c>
      <c r="E88" s="23" t="s">
        <v>386</v>
      </c>
    </row>
    <row r="89" spans="1:5" ht="15">
      <c r="B89" s="10"/>
    </row>
    <row r="90" spans="1:5">
      <c r="B90" s="11" t="s">
        <v>384</v>
      </c>
      <c r="C90" s="3"/>
      <c r="D90" s="3"/>
    </row>
    <row r="91" spans="1:5" ht="26.4">
      <c r="A91" s="1">
        <v>68</v>
      </c>
      <c r="B91" s="21" t="s">
        <v>235</v>
      </c>
      <c r="C91" s="5" t="s">
        <v>373</v>
      </c>
      <c r="D91" s="5">
        <v>5</v>
      </c>
      <c r="E91" s="23" t="s">
        <v>387</v>
      </c>
    </row>
    <row r="92" spans="1:5" ht="26.4">
      <c r="A92" s="1">
        <v>69</v>
      </c>
      <c r="B92" s="21" t="s">
        <v>236</v>
      </c>
      <c r="C92" s="5" t="s">
        <v>373</v>
      </c>
      <c r="D92" s="5">
        <v>5</v>
      </c>
      <c r="E92" s="23" t="s">
        <v>388</v>
      </c>
    </row>
    <row r="93" spans="1:5" ht="26.4">
      <c r="A93" s="1">
        <v>70</v>
      </c>
      <c r="B93" s="21" t="s">
        <v>239</v>
      </c>
      <c r="C93" s="5" t="s">
        <v>373</v>
      </c>
      <c r="D93" s="5">
        <v>5</v>
      </c>
      <c r="E93" s="23" t="s">
        <v>389</v>
      </c>
    </row>
    <row r="94" spans="1:5" ht="26.4">
      <c r="A94" s="1">
        <v>71</v>
      </c>
      <c r="B94" s="21" t="s">
        <v>240</v>
      </c>
      <c r="C94" s="5" t="s">
        <v>373</v>
      </c>
      <c r="D94" s="5">
        <v>5</v>
      </c>
      <c r="E94" s="23" t="s">
        <v>390</v>
      </c>
    </row>
    <row r="95" spans="1:5" ht="26.4">
      <c r="A95" s="1">
        <v>72</v>
      </c>
      <c r="B95" s="21" t="s">
        <v>243</v>
      </c>
      <c r="C95" s="5" t="s">
        <v>373</v>
      </c>
      <c r="D95" s="5">
        <v>5</v>
      </c>
      <c r="E95" s="23" t="s">
        <v>391</v>
      </c>
    </row>
    <row r="96" spans="1:5" ht="26.4">
      <c r="A96" s="1">
        <v>73</v>
      </c>
      <c r="B96" s="21" t="s">
        <v>244</v>
      </c>
      <c r="C96" s="5" t="s">
        <v>373</v>
      </c>
      <c r="D96" s="5">
        <v>5</v>
      </c>
      <c r="E96" s="23" t="s">
        <v>392</v>
      </c>
    </row>
    <row r="97" spans="1:5" ht="26.4">
      <c r="A97" s="1">
        <v>74</v>
      </c>
      <c r="B97" s="21" t="s">
        <v>247</v>
      </c>
      <c r="C97" s="5" t="s">
        <v>373</v>
      </c>
      <c r="D97" s="5">
        <v>5</v>
      </c>
      <c r="E97" s="23" t="s">
        <v>393</v>
      </c>
    </row>
    <row r="98" spans="1:5" ht="26.4">
      <c r="A98" s="1">
        <v>75</v>
      </c>
      <c r="B98" s="21" t="s">
        <v>248</v>
      </c>
      <c r="C98" s="5" t="s">
        <v>373</v>
      </c>
      <c r="D98" s="5">
        <v>5</v>
      </c>
      <c r="E98" s="23" t="s">
        <v>394</v>
      </c>
    </row>
    <row r="99" spans="1:5">
      <c r="A99" s="1">
        <v>76</v>
      </c>
      <c r="B99" s="12" t="s">
        <v>354</v>
      </c>
      <c r="C99" s="5" t="s">
        <v>373</v>
      </c>
      <c r="D99" s="5">
        <v>5</v>
      </c>
      <c r="E99" s="23" t="s">
        <v>395</v>
      </c>
    </row>
    <row r="100" spans="1:5">
      <c r="A100" s="1">
        <v>77</v>
      </c>
      <c r="B100" s="12" t="s">
        <v>355</v>
      </c>
      <c r="C100" s="5" t="s">
        <v>373</v>
      </c>
      <c r="D100" s="5">
        <v>5</v>
      </c>
      <c r="E100" s="23" t="s">
        <v>396</v>
      </c>
    </row>
    <row r="101" spans="1:5" ht="26.4">
      <c r="A101" s="1">
        <v>78</v>
      </c>
      <c r="B101" s="12" t="s">
        <v>356</v>
      </c>
      <c r="C101" s="5" t="s">
        <v>373</v>
      </c>
      <c r="D101" s="5">
        <v>5</v>
      </c>
      <c r="E101" s="23" t="s">
        <v>397</v>
      </c>
    </row>
    <row r="102" spans="1:5" ht="26.4">
      <c r="A102" s="1">
        <v>79</v>
      </c>
      <c r="B102" s="12" t="s">
        <v>357</v>
      </c>
      <c r="C102" s="5" t="s">
        <v>373</v>
      </c>
      <c r="D102" s="5">
        <v>5</v>
      </c>
      <c r="E102" s="23" t="s">
        <v>405</v>
      </c>
    </row>
    <row r="103" spans="1:5">
      <c r="A103" s="1">
        <v>80</v>
      </c>
      <c r="B103" s="12" t="s">
        <v>358</v>
      </c>
      <c r="C103" s="5" t="s">
        <v>373</v>
      </c>
      <c r="D103" s="5">
        <v>5</v>
      </c>
      <c r="E103" s="23" t="s">
        <v>398</v>
      </c>
    </row>
    <row r="104" spans="1:5">
      <c r="A104" s="1">
        <v>81</v>
      </c>
      <c r="B104" s="12" t="s">
        <v>359</v>
      </c>
      <c r="C104" s="5" t="s">
        <v>373</v>
      </c>
      <c r="D104" s="5">
        <v>5</v>
      </c>
      <c r="E104" s="23" t="s">
        <v>406</v>
      </c>
    </row>
    <row r="105" spans="1:5" ht="26.4">
      <c r="A105" s="1">
        <v>82</v>
      </c>
      <c r="B105" s="12" t="s">
        <v>360</v>
      </c>
      <c r="C105" s="5" t="s">
        <v>373</v>
      </c>
      <c r="D105" s="5">
        <v>5</v>
      </c>
      <c r="E105" s="23" t="s">
        <v>399</v>
      </c>
    </row>
    <row r="106" spans="1:5" ht="26.4">
      <c r="A106" s="1">
        <v>83</v>
      </c>
      <c r="B106" s="12" t="s">
        <v>361</v>
      </c>
      <c r="C106" s="5" t="s">
        <v>373</v>
      </c>
      <c r="D106" s="5">
        <v>5</v>
      </c>
      <c r="E106" s="23" t="s">
        <v>407</v>
      </c>
    </row>
    <row r="107" spans="1:5" ht="26.4">
      <c r="A107" s="1">
        <v>84</v>
      </c>
      <c r="B107" s="12" t="s">
        <v>362</v>
      </c>
      <c r="C107" s="5" t="s">
        <v>373</v>
      </c>
      <c r="D107" s="5">
        <v>5</v>
      </c>
      <c r="E107" s="23" t="s">
        <v>400</v>
      </c>
    </row>
    <row r="108" spans="1:5" ht="26.4">
      <c r="A108" s="1">
        <v>85</v>
      </c>
      <c r="B108" s="12" t="s">
        <v>363</v>
      </c>
      <c r="C108" s="5" t="s">
        <v>373</v>
      </c>
      <c r="D108" s="5">
        <v>5</v>
      </c>
      <c r="E108" s="23" t="s">
        <v>408</v>
      </c>
    </row>
    <row r="109" spans="1:5" ht="26.4">
      <c r="A109" s="1">
        <v>86</v>
      </c>
      <c r="B109" s="12" t="s">
        <v>364</v>
      </c>
      <c r="C109" s="5" t="s">
        <v>373</v>
      </c>
      <c r="D109" s="5">
        <v>5</v>
      </c>
      <c r="E109" s="23" t="s">
        <v>401</v>
      </c>
    </row>
    <row r="110" spans="1:5" ht="26.4">
      <c r="A110" s="1">
        <v>87</v>
      </c>
      <c r="B110" s="12" t="s">
        <v>365</v>
      </c>
      <c r="C110" s="5" t="s">
        <v>373</v>
      </c>
      <c r="D110" s="5">
        <v>5</v>
      </c>
      <c r="E110" s="23" t="s">
        <v>409</v>
      </c>
    </row>
    <row r="111" spans="1:5" ht="26.4">
      <c r="A111" s="1">
        <v>88</v>
      </c>
      <c r="B111" s="12" t="s">
        <v>366</v>
      </c>
      <c r="C111" s="5" t="s">
        <v>373</v>
      </c>
      <c r="D111" s="5">
        <v>5</v>
      </c>
      <c r="E111" s="23" t="s">
        <v>402</v>
      </c>
    </row>
    <row r="112" spans="1:5" ht="26.4">
      <c r="A112" s="1">
        <v>89</v>
      </c>
      <c r="B112" s="12" t="s">
        <v>367</v>
      </c>
      <c r="C112" s="5" t="s">
        <v>373</v>
      </c>
      <c r="D112" s="5">
        <v>5</v>
      </c>
      <c r="E112" s="23" t="s">
        <v>410</v>
      </c>
    </row>
    <row r="113" spans="1:5" ht="39.6">
      <c r="A113" s="1">
        <v>90</v>
      </c>
      <c r="B113" s="12" t="s">
        <v>368</v>
      </c>
      <c r="C113" s="5" t="s">
        <v>373</v>
      </c>
      <c r="D113" s="5">
        <v>5</v>
      </c>
      <c r="E113" s="23" t="s">
        <v>403</v>
      </c>
    </row>
    <row r="114" spans="1:5" ht="39.6">
      <c r="A114" s="1">
        <v>91</v>
      </c>
      <c r="B114" s="12" t="s">
        <v>369</v>
      </c>
      <c r="C114" s="5" t="s">
        <v>373</v>
      </c>
      <c r="D114" s="5">
        <v>5</v>
      </c>
      <c r="E114" s="23" t="s">
        <v>411</v>
      </c>
    </row>
    <row r="115" spans="1:5" ht="39.6">
      <c r="A115" s="1">
        <v>92</v>
      </c>
      <c r="B115" s="12" t="s">
        <v>370</v>
      </c>
      <c r="C115" s="5" t="s">
        <v>373</v>
      </c>
      <c r="D115" s="5">
        <v>5</v>
      </c>
      <c r="E115" s="23" t="s">
        <v>404</v>
      </c>
    </row>
    <row r="116" spans="1:5" ht="39.6">
      <c r="A116" s="1">
        <v>93</v>
      </c>
      <c r="B116" s="12" t="s">
        <v>371</v>
      </c>
      <c r="C116" s="5" t="s">
        <v>373</v>
      </c>
      <c r="D116" s="5">
        <v>5</v>
      </c>
      <c r="E116" s="23" t="s">
        <v>412</v>
      </c>
    </row>
  </sheetData>
  <customSheetViews>
    <customSheetView guid="{304B9777-6990-4485-AF24-CB4D8EBE65AA}" topLeftCell="A118">
      <selection activeCell="E69" sqref="E69:E75"/>
      <pageMargins left="0.7" right="0.7" top="0.75" bottom="0.75" header="0.3" footer="0.3"/>
    </customSheetView>
    <customSheetView guid="{855AB4AE-06EA-4063-A9C4-B8DF612262B6}" topLeftCell="A118">
      <selection activeCell="E69" sqref="E69:E75"/>
      <pageMargins left="0.7" right="0.7" top="0.75" bottom="0.75" header="0.3" footer="0.3"/>
    </customSheetView>
    <customSheetView guid="{B3758EE5-DBA2-4B6E-8D80-AB60FCB31AEF}" topLeftCell="A118">
      <selection activeCell="E69" sqref="E69:E75"/>
      <pageMargins left="0.7" right="0.7" top="0.75" bottom="0.75" header="0.3" footer="0.3"/>
    </customSheetView>
    <customSheetView guid="{FB6E8A57-74D7-420F-97E7-958212FA4863}" topLeftCell="A118">
      <selection activeCell="E69" sqref="E69:E75"/>
      <pageMargins left="0.7" right="0.7" top="0.75" bottom="0.75" header="0.3" footer="0.3"/>
    </customSheetView>
    <customSheetView guid="{821F5FFE-1B03-4F92-A7CA-36BD316ACF89}" topLeftCell="A118">
      <selection activeCell="E69" sqref="E69:E75"/>
      <pageMargins left="0.7" right="0.7" top="0.75" bottom="0.75" header="0.3" footer="0.3"/>
    </customSheetView>
    <customSheetView guid="{5041E3EC-B09F-4691-BF4E-4359DC95D4C2}" topLeftCell="A118">
      <selection activeCell="E69" sqref="E69:E75"/>
      <pageMargins left="0.7" right="0.7" top="0.75" bottom="0.75" header="0.3" footer="0.3"/>
    </customSheetView>
    <customSheetView guid="{569BAAAE-DC5B-4CD1-B846-4C4E9AF545EE}" topLeftCell="A118">
      <selection activeCell="E69" sqref="E69:E75"/>
      <pageMargins left="0.7" right="0.7" top="0.75" bottom="0.75" header="0.3" footer="0.3"/>
    </customSheetView>
    <customSheetView guid="{D1573EC7-CC1A-4994-8728-8A417F1298D6}" topLeftCell="A118">
      <selection activeCell="E69" sqref="E69:E75"/>
      <pageMargins left="0.7" right="0.7" top="0.75" bottom="0.75" header="0.3" footer="0.3"/>
    </customSheetView>
    <customSheetView guid="{3C73E3E1-8228-487A-91ED-CD2B88833553}" topLeftCell="A118">
      <selection activeCell="E69" sqref="E69:E75"/>
      <pageMargins left="0.7" right="0.7" top="0.75" bottom="0.75" header="0.3" footer="0.3"/>
    </customSheetView>
    <customSheetView guid="{27865698-CE7C-4717-AC1C-B0EF7A0325C8}" topLeftCell="A112">
      <selection activeCell="E34" sqref="E3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description</vt:lpstr>
      <vt:lpstr>quarterly</vt:lpstr>
      <vt:lpstr>monthly</vt:lpstr>
      <vt:lpstr>weekly</vt:lpstr>
      <vt:lpstr>bimonthly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Bayardavaa</dc:creator>
  <cp:lastModifiedBy>Altan-ulzii Chuluun</cp:lastModifiedBy>
  <dcterms:created xsi:type="dcterms:W3CDTF">2016-06-20T01:21:23Z</dcterms:created>
  <dcterms:modified xsi:type="dcterms:W3CDTF">2020-03-17T17:41:35Z</dcterms:modified>
</cp:coreProperties>
</file>