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CHDN.nas</t>
        </is>
      </c>
      <c r="B3" s="1" t="inlineStr">
        <is>
          <t>Gambling</t>
        </is>
      </c>
      <c r="C3" t="inlineStr">
        <is>
          <t>Churchill Downs Incorporated</t>
        </is>
      </c>
      <c r="D3" s="6" t="n">
        <v>190.63</v>
      </c>
      <c r="E3" s="6" t="n">
        <v>12525606</v>
      </c>
      <c r="F3" s="6" t="n">
        <v>4465982</v>
      </c>
      <c r="G3" s="6" t="n">
        <v>745447</v>
      </c>
      <c r="H3" s="6" t="n">
        <v>7343067648</v>
      </c>
      <c r="I3" s="6" t="n">
        <v>1054000000</v>
      </c>
      <c r="J3" s="6" t="n">
        <v>-81900000</v>
      </c>
      <c r="K3" s="6" t="n">
        <v>2970600000</v>
      </c>
      <c r="L3" s="6" t="n">
        <v>2653200000</v>
      </c>
      <c r="M3">
        <f>K3/L3</f>
        <v/>
      </c>
      <c r="N3" s="6" t="n">
        <v>1963100000</v>
      </c>
      <c r="O3">
        <f>N3/M3</f>
        <v/>
      </c>
      <c r="P3" t="inlineStr"/>
      <c r="Q3" t="inlineStr"/>
      <c r="R3" t="inlineStr">
        <is>
          <t>Churchill Downs Incorporated operates as a racing, online wagering, and gaming entertainment company in the United States. It operates through three segments: Churchill Downs, Online Wagering, and Gaming. As of March 18, 2021, the company owned and operated three pari-mutuel gaming entertainment venues with approximately 3,050 historical racing machines (HRMs) in Kentucky; TwinSpires, an online wagering platform for horse racing, sports, and iGaming; seven retail sportsbooks; and casino gaming in eight states with approximately 11,000 slot machines and video lottery terminals, and 200 table games. It also offers streaming video of live horse races, replays, and an assortment of racing and handicapping information; and provides the Bloodstock Research Information Services platform for horse racing statistical data. In addition, the company manufactures and operates pari-mutuel wagering systems for racetracks, off-track betting facilities, and other pari-mutuel wagering businesses; and provides totalizator services. Churchill Downs Incorporated was incorporated in 1928 and is headquartered in Louisville, Kentucky.</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MCRI</t>
        </is>
      </c>
      <c r="B8" s="1" t="inlineStr">
        <is>
          <t>Resorts &amp; Casinos</t>
        </is>
      </c>
      <c r="C8" t="inlineStr">
        <is>
          <t>Monarch Casino &amp; Resort, Inc.</t>
        </is>
      </c>
      <c r="D8" s="6" t="n">
        <v>64.73999999999999</v>
      </c>
      <c r="E8" s="6" t="n">
        <v>78</v>
      </c>
      <c r="F8" s="6" t="n">
        <v>1</v>
      </c>
      <c r="G8" s="6" t="n">
        <v>0</v>
      </c>
      <c r="H8" s="6" t="n">
        <v>1204131584</v>
      </c>
      <c r="I8" s="6" t="n">
        <v>184413000</v>
      </c>
      <c r="J8" s="6" t="n">
        <v>23678000</v>
      </c>
      <c r="K8" s="6" t="n">
        <v>666848000</v>
      </c>
      <c r="L8" s="6" t="n">
        <v>265761000</v>
      </c>
      <c r="M8">
        <f>K8/L8</f>
        <v/>
      </c>
      <c r="N8" s="6" t="n">
        <v>114900000</v>
      </c>
      <c r="O8">
        <f>N8/M8</f>
        <v/>
      </c>
      <c r="P8" t="inlineStr"/>
      <c r="Q8" t="inlineStr"/>
      <c r="R8" t="inlineStr"/>
    </row>
    <row r="9">
      <c r="A9" s="3" t="inlineStr">
        <is>
          <t>SGMS</t>
        </is>
      </c>
      <c r="B9" s="1" t="inlineStr">
        <is>
          <t>Gambling</t>
        </is>
      </c>
      <c r="C9" t="inlineStr">
        <is>
          <t>Scientific Games Corporation</t>
        </is>
      </c>
      <c r="D9" s="6" t="n">
        <v>67.48</v>
      </c>
      <c r="E9" s="6" t="n">
        <v>0</v>
      </c>
      <c r="F9" s="6" t="n">
        <v>-95</v>
      </c>
      <c r="G9" s="6" t="n">
        <v>0</v>
      </c>
      <c r="H9" s="6" t="n">
        <v>6503027200</v>
      </c>
      <c r="I9" s="6" t="n">
        <v>2724000000</v>
      </c>
      <c r="J9" s="6" t="n">
        <v>-569000000</v>
      </c>
      <c r="K9" s="6" t="n">
        <v>7762000000</v>
      </c>
      <c r="L9" s="6" t="n">
        <v>10132000000</v>
      </c>
      <c r="M9">
        <f>K9/L9</f>
        <v/>
      </c>
      <c r="N9" s="6" t="n">
        <v>8982000000</v>
      </c>
      <c r="O9">
        <f>N9/M9</f>
        <v/>
      </c>
      <c r="P9" t="inlineStr"/>
      <c r="Q9" t="inlineStr"/>
      <c r="R9" t="inlineStr"/>
    </row>
    <row r="10">
      <c r="A10" s="3" t="inlineStr">
        <is>
          <t>CHCO</t>
        </is>
      </c>
      <c r="B10" s="1" t="inlineStr">
        <is>
          <t>Banks—Regional</t>
        </is>
      </c>
      <c r="C10" t="inlineStr">
        <is>
          <t>City Holding Company</t>
        </is>
      </c>
      <c r="D10" s="6" t="n">
        <v>78.73</v>
      </c>
      <c r="E10" s="6" t="n">
        <v>74</v>
      </c>
      <c r="F10" s="6" t="n">
        <v>-232</v>
      </c>
      <c r="G10" s="6" t="n">
        <v>69</v>
      </c>
      <c r="H10" s="6" t="n">
        <v>1211158784</v>
      </c>
      <c r="I10" s="6" t="n">
        <v>226602000</v>
      </c>
      <c r="J10" s="6" t="n">
        <v>89595000</v>
      </c>
      <c r="K10" s="6" t="n">
        <v>5904055000</v>
      </c>
      <c r="L10" s="6" t="n">
        <v>5208579000</v>
      </c>
      <c r="M10">
        <f>K10/L10</f>
        <v/>
      </c>
      <c r="N10" s="6" t="inlineStr"/>
      <c r="O10">
        <f>N10/M10</f>
        <v/>
      </c>
      <c r="P10" t="inlineStr"/>
      <c r="Q10" t="inlineStr"/>
      <c r="R10" t="inlineStr"/>
    </row>
    <row r="11">
      <c r="A11" s="3" t="inlineStr">
        <is>
          <t>BYD</t>
        </is>
      </c>
      <c r="B11" s="1" t="inlineStr">
        <is>
          <t>Resorts &amp; Casinos</t>
        </is>
      </c>
      <c r="C11" t="inlineStr">
        <is>
          <t>Boyd Gaming Corporation</t>
        </is>
      </c>
      <c r="D11" s="6" t="n">
        <v>56.04</v>
      </c>
      <c r="E11" s="6" t="n">
        <v>161</v>
      </c>
      <c r="F11" s="6" t="n">
        <v>63</v>
      </c>
      <c r="G11" s="6" t="n">
        <v>18</v>
      </c>
      <c r="H11" s="6" t="n">
        <v>6289033216</v>
      </c>
      <c r="I11" s="6" t="n">
        <v>2178490000</v>
      </c>
      <c r="J11" s="6" t="n">
        <v>-134700000</v>
      </c>
      <c r="K11" s="6" t="n">
        <v>6291913000</v>
      </c>
      <c r="L11" s="6" t="n">
        <v>4933646000</v>
      </c>
      <c r="M11">
        <f>K11/L11</f>
        <v/>
      </c>
      <c r="N11" s="6" t="n">
        <v>3300226000</v>
      </c>
      <c r="O11">
        <f>N11/M11</f>
        <v/>
      </c>
      <c r="P11" t="inlineStr"/>
      <c r="Q11" t="inlineStr"/>
      <c r="R11" t="inlineStr"/>
    </row>
    <row r="12">
      <c r="A12" s="3" t="inlineStr">
        <is>
          <t>CNTY</t>
        </is>
      </c>
      <c r="B12" s="1" t="inlineStr">
        <is>
          <t>Resorts &amp; Casinos</t>
        </is>
      </c>
      <c r="C12" t="inlineStr">
        <is>
          <t>Century Casinos, Inc.</t>
        </is>
      </c>
      <c r="D12" s="6" t="n">
        <v>11.73</v>
      </c>
      <c r="E12" s="6" t="n">
        <v>41</v>
      </c>
      <c r="F12" s="6" t="n">
        <v>11</v>
      </c>
      <c r="G12" s="6" t="n">
        <v>0</v>
      </c>
      <c r="H12" s="6" t="n">
        <v>347017952</v>
      </c>
      <c r="I12" s="6" t="n">
        <v>304268000</v>
      </c>
      <c r="J12" s="6" t="n">
        <v>-48002000</v>
      </c>
      <c r="K12" s="6" t="n">
        <v>688798000</v>
      </c>
      <c r="L12" s="6" t="n">
        <v>554177000</v>
      </c>
      <c r="M12">
        <f>K12/L12</f>
        <v/>
      </c>
      <c r="N12" s="6" t="n">
        <v>443684000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