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arnings-outlook-phillips-66-partners-150904210.html" TargetMode="External" Id="rId1"/><Relationship Type="http://schemas.openxmlformats.org/officeDocument/2006/relationships/hyperlink" Target="https://finance.yahoo.com/news/phillips-66s-earnings-outlook-150413499.html" TargetMode="External" Id="rId2"/><Relationship Type="http://schemas.openxmlformats.org/officeDocument/2006/relationships/hyperlink" Target="https://finance.yahoo.com/news/ex-dividend-date-insight-phillips-154323652.html" TargetMode="External" Id="rId3"/><Relationship Type="http://schemas.openxmlformats.org/officeDocument/2006/relationships/hyperlink" Target="https://finance.yahoo.com/news/phillips-66-psx-gears-q4-105610039.html" TargetMode="External" Id="rId4"/><Relationship Type="http://schemas.openxmlformats.org/officeDocument/2006/relationships/hyperlink" Target="https://finance.yahoo.com/news/whats-store-phillips-66-partners-151103265.html" TargetMode="External" Id="rId5"/><Relationship Type="http://schemas.openxmlformats.org/officeDocument/2006/relationships/hyperlink" Target="https://finance.yahoo.com/news/top-insider-buys-highlight-week-181851358.html" TargetMode="External" Id="rId6"/><Relationship Type="http://schemas.openxmlformats.org/officeDocument/2006/relationships/hyperlink" Target="https://finance.yahoo.com/news/analysts-estimate-phillips-66-psx-173005325.html" TargetMode="External" Id="rId7"/><Relationship Type="http://schemas.openxmlformats.org/officeDocument/2006/relationships/hyperlink" Target="https://finance.yahoo.com/news/phillips-66-partners-declares-quarterly-220000868.html" TargetMode="External" Id="rId8"/><Relationship Type="http://schemas.openxmlformats.org/officeDocument/2006/relationships/hyperlink" Target="https://finance.yahoo.com/news/most-important-oil-next-decade-230000751.html" TargetMode="External" Id="rId9"/><Relationship Type="http://schemas.openxmlformats.org/officeDocument/2006/relationships/hyperlink" Target="https://www.fool.com/investing/2021/01/12/renewable-energy-will-see-major-growth-in-2021-her/?source=eptyholnk0000202&amp;utm_source=yahoo-host&amp;utm_medium=feed&amp;utm_campaign=article&amp;yptr=yahoo" TargetMode="External" Id="rId10"/><Relationship Type="http://schemas.openxmlformats.org/officeDocument/2006/relationships/hyperlink" Target="https://www.fool.com/investing/2021/01/08/roundtable-energy-and-industrials-in-2020/?source=eptyholnk0000202&amp;utm_source=yahoo-host&amp;utm_medium=feed&amp;utm_campaign=article&amp;yptr=yahoo" TargetMode="External" Id="rId11"/><Relationship Type="http://schemas.openxmlformats.org/officeDocument/2006/relationships/hyperlink" Target="https://www.fool.com/investing/2020/12/26/grab-these-3-stocks-off-the-discount-bin-this-holi/?source=eptyholnk0000202&amp;utm_source=yahoo-host&amp;utm_medium=feed&amp;utm_campaign=article&amp;yptr=yahoo" TargetMode="External" Id="rId12"/><Relationship Type="http://schemas.openxmlformats.org/officeDocument/2006/relationships/hyperlink" Target="https://www.fool.com/investing/2020/12/22/these-energy-stocks-lost-investors-billions-2020/?source=eptyholnk0000202&amp;utm_source=yahoo-host&amp;utm_medium=feed&amp;utm_campaign=article&amp;yptr=yahoo" TargetMode="External" Id="rId13"/><Relationship Type="http://schemas.openxmlformats.org/officeDocument/2006/relationships/hyperlink" Target="https://www.fool.com/investing/2020/12/21/3-stocks-you-didnt-know-were-betting-on-renewable/?source=eptyholnk0000202&amp;utm_source=yahoo-host&amp;utm_medium=feed&amp;utm_campaign=article&amp;yptr=yahoo" TargetMode="External" Id="rId14"/><Relationship Type="http://schemas.openxmlformats.org/officeDocument/2006/relationships/hyperlink" Target="https://finance.yahoo.com/news/phillips-66-partners-announce-fourth-220000740.html" TargetMode="External" Id="rId15"/><Relationship Type="http://schemas.openxmlformats.org/officeDocument/2006/relationships/hyperlink" Target="https://finance.yahoo.com/news/phillips-66-psx-cuts-21-133601218.html" TargetMode="External" Id="rId16"/><Relationship Type="http://schemas.openxmlformats.org/officeDocument/2006/relationships/hyperlink" Target="https://finance.yahoo.com/news/phillips-66-expects-spend-43-120850553.html" TargetMode="External" Id="rId17"/><Relationship Type="http://schemas.openxmlformats.org/officeDocument/2006/relationships/hyperlink" Target="https://www.fool.com/investing/2020/12/11/the-5-worst-energy-stocks-of-2020/?source=eptyholnk0000202&amp;utm_source=yahoo-host&amp;utm_medium=feed&amp;utm_campaign=article&amp;yptr=yahoo" TargetMode="External" Id="rId18"/><Relationship Type="http://schemas.openxmlformats.org/officeDocument/2006/relationships/hyperlink" Target="https://finance.yahoo.com/news/buffett-energy-2020-010000965.html" TargetMode="External" Id="rId19"/><Relationship Type="http://schemas.openxmlformats.org/officeDocument/2006/relationships/hyperlink" Target="https://finance.yahoo.com/news/understanding-phillips-66s-unusual-options-154116472.html" TargetMode="External" Id="rId20"/><Relationship Type="http://schemas.openxmlformats.org/officeDocument/2006/relationships/hyperlink" Target="https://www.fool.com/investing/2020/12/02/why-exxonmobil-phillips-66-and-apache-stocks-poppe/?source=eptyholnk0000202&amp;utm_source=yahoo-host&amp;utm_medium=feed&amp;utm_campaign=article&amp;yptr=yahoo" TargetMode="External" Id="rId21"/><Relationship Type="http://schemas.openxmlformats.org/officeDocument/2006/relationships/hyperlink" Target="https://www.fool.com/investing/2020/11/30/why-exxonmobil-phillips-66-and-conocophillips-stoc/?source=eptyholnk0000202&amp;utm_source=yahoo-host&amp;utm_medium=feed&amp;utm_campaign=article&amp;yptr=yahoo" TargetMode="External" Id="rId22"/><Relationship Type="http://schemas.openxmlformats.org/officeDocument/2006/relationships/hyperlink" Target="https://www.fool.com/investing/2020/11/29/3-stocks-to-buy-with-dividends-yielding-more-than/?source=eptyholnk0000202&amp;utm_source=yahoo-host&amp;utm_medium=feed&amp;utm_campaign=article&amp;yptr=yahoo"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PSXP.nyse</t>
        </is>
      </c>
      <c r="B3" s="1" t="inlineStr">
        <is>
          <t>Oil &amp; Gas Midstream</t>
        </is>
      </c>
      <c r="C3" t="inlineStr">
        <is>
          <t>Phillips 66 Partners LP</t>
        </is>
      </c>
      <c r="D3" s="6" t="n">
        <v>29.23</v>
      </c>
      <c r="E3" s="6" t="n">
        <v>39</v>
      </c>
      <c r="F3" s="6" t="n">
        <v>-15</v>
      </c>
      <c r="G3" s="6" t="n">
        <v>41</v>
      </c>
      <c r="H3" s="6" t="n">
        <v>6674378240</v>
      </c>
      <c r="I3" s="6" t="n">
        <v>1040000000</v>
      </c>
      <c r="J3" s="6" t="n">
        <v>791000000</v>
      </c>
      <c r="K3" s="6" t="n">
        <v>7258000000</v>
      </c>
      <c r="L3" s="6" t="n">
        <v>4167000000</v>
      </c>
      <c r="M3">
        <f>K3/L3</f>
        <v/>
      </c>
      <c r="N3" s="6" t="n">
        <v>3444000000</v>
      </c>
      <c r="O3">
        <f>N3/M3</f>
        <v/>
      </c>
      <c r="P3" t="inlineStr"/>
      <c r="Q3" t="inlineStr"/>
      <c r="R3" t="inlineStr">
        <is>
          <t>Phillips 66 Partners LP owns, operates, develops, and acquires midstream assets. It offers transportation, terminaling, processing, stevedoring, storage, and fractionation of crude oil, refined petroleum products, and natural gas liquids. The company was founded in 2013 and is headquartered in Houston, Texas. Phillips 66 Partners LP is a subsidiary of Phillips 66 Project Development Inc.</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SHLX</t>
        </is>
      </c>
      <c r="B8" s="1" t="inlineStr">
        <is>
          <t>Oil &amp; Gas Midstream</t>
        </is>
      </c>
      <c r="C8" t="inlineStr">
        <is>
          <t>Shell Midstream Partners, L.P.</t>
        </is>
      </c>
      <c r="D8" s="6" t="n">
        <v>13.27</v>
      </c>
      <c r="E8" s="6" t="n">
        <v>20</v>
      </c>
      <c r="F8" s="6" t="n">
        <v>22</v>
      </c>
      <c r="G8" s="6" t="n">
        <v>24</v>
      </c>
      <c r="H8" s="6" t="n">
        <v>5218958336</v>
      </c>
      <c r="I8" s="6" t="n">
        <v>481000000</v>
      </c>
      <c r="J8" s="6" t="n">
        <v>488000000</v>
      </c>
      <c r="K8" s="6" t="n">
        <v>2347000000</v>
      </c>
      <c r="L8" s="6" t="n">
        <v>2805000000</v>
      </c>
      <c r="M8">
        <f>K8/L8</f>
        <v/>
      </c>
      <c r="N8" s="6" t="n">
        <v>2692000000</v>
      </c>
      <c r="O8">
        <f>N8/M8</f>
        <v/>
      </c>
      <c r="P8" t="inlineStr"/>
      <c r="Q8" t="inlineStr"/>
      <c r="R8" t="inlineStr"/>
    </row>
    <row r="9">
      <c r="A9" s="3" t="inlineStr">
        <is>
          <t>MPLX</t>
        </is>
      </c>
      <c r="B9" s="1" t="inlineStr">
        <is>
          <t>Oil &amp; Gas Midstream</t>
        </is>
      </c>
      <c r="C9" t="inlineStr">
        <is>
          <t>MPLX LP</t>
        </is>
      </c>
      <c r="D9" s="6" t="n">
        <v>25.52</v>
      </c>
      <c r="E9" s="6" t="n">
        <v>-64</v>
      </c>
      <c r="F9" s="6" t="n">
        <v>155</v>
      </c>
      <c r="G9" s="6" t="n">
        <v>103</v>
      </c>
      <c r="H9" s="6" t="n">
        <v>26468579328</v>
      </c>
      <c r="I9" s="6" t="n">
        <v>8505000000</v>
      </c>
      <c r="J9" s="6" t="n">
        <v>-720000000</v>
      </c>
      <c r="K9" s="6" t="n">
        <v>36414000000</v>
      </c>
      <c r="L9" s="6" t="n">
        <v>22429000000</v>
      </c>
      <c r="M9">
        <f>K9/L9</f>
        <v/>
      </c>
      <c r="N9" s="6" t="n">
        <v>19366000000</v>
      </c>
      <c r="O9">
        <f>N9/M9</f>
        <v/>
      </c>
      <c r="P9" t="inlineStr"/>
      <c r="Q9" t="inlineStr"/>
      <c r="R9" t="inlineStr"/>
    </row>
    <row r="10">
      <c r="A10" s="3" t="inlineStr">
        <is>
          <t>WES</t>
        </is>
      </c>
      <c r="B10" s="1" t="inlineStr">
        <is>
          <t>Oil &amp; Gas Midstream</t>
        </is>
      </c>
      <c r="C10" t="inlineStr">
        <is>
          <t>Western Midstream Partners, LP</t>
        </is>
      </c>
      <c r="D10" s="6" t="n">
        <v>18.35</v>
      </c>
      <c r="E10" s="6" t="n">
        <v>24</v>
      </c>
      <c r="F10" s="6" t="n">
        <v>8</v>
      </c>
      <c r="G10" s="6" t="n">
        <v>14</v>
      </c>
      <c r="H10" s="6" t="n">
        <v>7579687936</v>
      </c>
      <c r="I10" s="6" t="n">
        <v>2772592000</v>
      </c>
      <c r="J10" s="6" t="n">
        <v>515908000</v>
      </c>
      <c r="K10" s="6" t="n">
        <v>11830027000</v>
      </c>
      <c r="L10" s="6" t="n">
        <v>8934815000</v>
      </c>
      <c r="M10">
        <f>K10/L10</f>
        <v/>
      </c>
      <c r="N10" s="6" t="n">
        <v>7392188000</v>
      </c>
      <c r="O10">
        <f>N10/M10</f>
        <v/>
      </c>
      <c r="P10" t="inlineStr"/>
      <c r="Q10" t="inlineStr"/>
      <c r="R10" t="inlineStr"/>
    </row>
    <row r="11">
      <c r="A11" s="3" t="inlineStr">
        <is>
          <t>MMP</t>
        </is>
      </c>
      <c r="B11" s="1" t="inlineStr">
        <is>
          <t>Oil &amp; Gas Midstream</t>
        </is>
      </c>
      <c r="C11" t="inlineStr">
        <is>
          <t>Magellan Midstream Partners, L.P.</t>
        </is>
      </c>
      <c r="D11" s="6" t="n">
        <v>43.8</v>
      </c>
      <c r="E11" s="6" t="n">
        <v>37</v>
      </c>
      <c r="F11" s="6" t="n">
        <v>12</v>
      </c>
      <c r="G11" s="6" t="n">
        <v>56</v>
      </c>
      <c r="H11" s="6" t="n">
        <v>9779795968</v>
      </c>
      <c r="I11" s="6" t="n">
        <v>2427802000</v>
      </c>
      <c r="J11" s="6" t="n">
        <v>816965000</v>
      </c>
      <c r="K11" s="6" t="n">
        <v>8196982000</v>
      </c>
      <c r="L11" s="6" t="n">
        <v>5893176000</v>
      </c>
      <c r="M11">
        <f>K11/L11</f>
        <v/>
      </c>
      <c r="N11" s="6" t="n">
        <v>4978691000</v>
      </c>
      <c r="O11">
        <f>N11/M11</f>
        <v/>
      </c>
      <c r="P11" t="inlineStr"/>
      <c r="Q11" t="inlineStr"/>
      <c r="R11" t="inlineStr"/>
    </row>
    <row r="12">
      <c r="A12" s="3" t="inlineStr">
        <is>
          <t>HEP</t>
        </is>
      </c>
      <c r="B12" s="1" t="inlineStr">
        <is>
          <t>Oil &amp; Gas Midstream</t>
        </is>
      </c>
      <c r="C12" t="inlineStr">
        <is>
          <t>Holly Energy Partners, L.P.</t>
        </is>
      </c>
      <c r="D12" s="6" t="n">
        <v>18.86</v>
      </c>
      <c r="E12" s="6" t="n">
        <v>0</v>
      </c>
      <c r="F12" s="6" t="n">
        <v>5</v>
      </c>
      <c r="G12" s="6" t="n">
        <v>12</v>
      </c>
      <c r="H12" s="6" t="n">
        <v>1988598528</v>
      </c>
      <c r="I12" s="6" t="n">
        <v>497848000</v>
      </c>
      <c r="J12" s="6" t="n">
        <v>170483000</v>
      </c>
      <c r="K12" s="6" t="n">
        <v>2167565000</v>
      </c>
      <c r="L12" s="6" t="n">
        <v>1609357000</v>
      </c>
      <c r="M12">
        <f>K12/L12</f>
        <v/>
      </c>
      <c r="N12" s="6" t="n">
        <v>1405603000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Earnings Outlook for Phillips 66 Partners</t>
        </is>
      </c>
      <c r="D8" t="inlineStr">
        <is>
          <t>Benzinga Insights</t>
        </is>
      </c>
      <c r="E8" t="inlineStr">
        <is>
          <t>Phillips 66 Partners (NYSE:PSXP) unveils its next round of earnings this Friday, January 29. Get prepared with Benzinga&amp;#39;s ultimate preview for Phillips 66 Partners&amp;#39;s Q4 earnings. Net Income, Earnings, And Earnings Per Share Earnings and EPS are useful metrics of profitability. Total earnings also known as net income is equal to total revenue minus total expenses. Dividing net income by the total number of shares outstanding yields EPS. Earnings And Revenue Wall Street analysts see Phillips 66 Partners reporting earnings of $0.87 per share on revenue of $394.79 million. In the same quarter last year, Phillips 66 Partners reported earnings per share of $1.06 on revenue of $432.00 million. 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PSXP If the company were to match the consensus estimate when it reports Friday, earnings would be down 17.92%. Sales would be down 8.61% from the same quarter last year. Here is how the company&amp;#39;s EPS has stacked up against analyst estimates in the past: Quarter Q3 2020 Q2 2020 Q1 2020 Q4 2020 EPS Estimate 0.84 0.74 0.93 0.96 EPS Actual 0.85 1.05 0.93 1.06 Revenue Estimate 385.43 M 365.82 M 411.79 M 418.15 M Revenue Actual 394.00 M 430.00 M 404.00 M 432.00 M Stock Performance Shares of Phillips 66 Partners were trading at $27.62 as of January 27. Over the last 52-week period, shares are down 53.12%. Given that these returns are generally negative, long-term shareholders are probably unhappy going into this earnings release. Do not be surprised to see the stock move on comments made during its conference call. Phillips 66 Partners is scheduled to hold the call at 14:00:00 ET and can be accessed here. See more from BenzingaClick here for options trades from BenzingaEx-Dividend Date Insight: Phillips 66 Partners© 2021 Benzinga.com. Benzinga does not provide investment advice. All rights reserved.</t>
        </is>
      </c>
    </row>
    <row r="9">
      <c r="A9" s="10" t="inlineStr">
        <is>
          <t>Phillips 66&amp;#39;s Earnings Outlook</t>
        </is>
      </c>
      <c r="D9" s="5" t="inlineStr">
        <is>
          <t>Benzinga Insights</t>
        </is>
      </c>
      <c r="E9" s="5" t="inlineStr">
        <is>
          <t>Phillips 66 (NYSE:PSX) announces its next round of earnings this Friday, January 29. Here is Benzinga&amp;#39;s everything-that-matters guide for this Friday&amp;#39;s Q4 earnings announcement. What Are Earnings, Net Income, And Earnings Per Share? Earnings and especially earnings per share (EPS) are useful measures of a company&amp;#39;s profitability. Total earnings, which is also referred to as net income, equals total revenue minus total expenses. EPS equals to net income divided by the number of shares outstanding. Earnings And Revenue Analysts covering Phillips 66 have modeled for quarterly EPS loss of $1.05 on revenue of $16.11 billion. Phillips 66 EPS in the same period a year ago totaled $1.54. Revenue was $29.61 billion. 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PSX If the company were to match the consensus estimate when it reports Friday, EPS would have fallen 168.18%. Sales would be down 45.6% on a year-over-year basis. Phillips 66&amp;#39;s reported EPS has stacked up against analyst estimates in the past like this: Quarter Q3 2020 Q2 2020 Q1 2020 Q4 2020 EPS Estimate -0.79 -0.92 0.61 1.67 EPS Actual -0.01 -0.74 1.02 1.54 Revenue Estimate 17.16 B 15.37 B 19.63 B 27.93 B Revenue Actual 16.30 B 11.18 B 21.24 B 29.61 B Stock Performance Over the past 52-week period, shares of Phillips 66 have declined 20.59%. Do not be surprised to see the stock move on comments made during its conference call. Phillips 66 is scheduled to hold the call at 12:00:00 ET and can be accessed here. See more from BenzingaClick here for options trades from BenzingaBenzinga&amp;#39;s Top Ratings Upgrades, Downgrades For January 28, 2021Bank7 Earnings Preview© 2021 Benzinga.com. Benzinga does not provide investment advice. All rights reserved.</t>
        </is>
      </c>
    </row>
    <row r="10">
      <c r="A10" s="9" t="inlineStr">
        <is>
          <t>Ex-Dividend Date Insight: Phillips 66 Partners</t>
        </is>
      </c>
      <c r="D10" t="inlineStr">
        <is>
          <t>Benzinga Insights</t>
        </is>
      </c>
      <c r="E10" t="inlineStr">
        <is>
          <t>On January 19, 2021, Phillips 66 Partners (NYSE:PSXP) declared a dividend payable on February 12, 2021 to its shareholders. Phillips 66 Partners also announced that shareholders on the company&amp;#39;s books on or before January 29, 2021 are entitled to the dividend. The stock will then go ex-dividend 1 business day(s) before the record date. The ex-dividend date for Phillips 66 Partners will be on January 28, 2021. The company&amp;#39;s current dividend payout is at $0.88. That equates to a dividend yield of 11.37% at current price levels. The Significance Of An Ex-Dividend Date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 Phillips 66 Partners&amp;#39;s Dividend History Over the past year, Phillips 66 Partners has experienced no change regarding its dividend payouts and an overall upward trend regarding its yields. Last year on January 30, 2020 the company&amp;#39;s payout was $0.88, which has returned to its value today. Phillips 66 Partners&amp;#39;s dividend yield last year was 5.47%, which has since grown by 5.9%. Companies use dividend yields in different strategic ways. Some companies may opt to not give yields altogether to reinvest in themselves. Other companies may opt to increase or decrease their yield amounts to control how their shares circulate throughout the stock market. To read more news on Phillips 66 Partners click here. See more from BenzingaClick here for options trades from BenzingaPrincipal Financial Group&amp;#39;s Earnings: A PreviewCullen/Frost Bankers&amp;#39;s Earnings: A Preview© 2021 Benzinga.com. Benzinga does not provide investment advice. All rights reserved.</t>
        </is>
      </c>
    </row>
    <row r="11">
      <c r="A11" s="10" t="inlineStr">
        <is>
          <t>Phillips 66 (PSX) Gears Up for Q4 Earnings: What&amp;#39;s in Store?</t>
        </is>
      </c>
      <c r="D11" s="5" t="inlineStr">
        <is>
          <t>Zacks Equity Research</t>
        </is>
      </c>
      <c r="E11" s="5" t="inlineStr">
        <is>
          <t>Lower contributions from refining business are likely to have dented Phillips 66&amp;#39;s (PSX) Q4 earnings.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What&amp;#39;s in Store for Phillips 66 Partners (PSXP) Q4 Earnings?</t>
        </is>
      </c>
      <c r="D12" t="inlineStr">
        <is>
          <t>Zacks Equity Research</t>
        </is>
      </c>
      <c r="E12" t="inlineStr">
        <is>
          <t>Phillips 66 Partners&amp;#39; (PSXP) bottom line in the fourth quarter is likely to have been under pressure due to a decline in volumes.</t>
        </is>
      </c>
    </row>
    <row r="13">
      <c r="A13" s="10" t="inlineStr">
        <is>
          <t>Top Insider Buys Highlight for the Week of Jan. 22</t>
        </is>
      </c>
      <c r="D13" s="5" t="inlineStr">
        <is>
          <t>GuruFocus.com</t>
        </is>
      </c>
      <c r="E13" s="5" t="inlineStr">
        <is>
          <t>The largest Insider Buys this week were for Phillips 66 Partners LP, Petco Health and Wellness Co. Inc., Zedge Inc. and Driven Brands Holdings Inc.</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Analysts Estimate Phillips 66 (PSX) to Report a Decline in Earnings: What to Look Out for</t>
        </is>
      </c>
      <c r="D14" t="inlineStr">
        <is>
          <t>Zacks Equity Research</t>
        </is>
      </c>
      <c r="E14" t="inlineStr">
        <is>
          <t>Phillips 66 (PSX) doesn&amp;#39;t possess the right combination of the two key ingredients for a likely earnings beat in its upcoming report. Get prepared with the key expectations.</t>
        </is>
      </c>
    </row>
    <row r="15">
      <c r="A15" s="10" t="inlineStr">
        <is>
          <t>Phillips 66 Partners Declares Quarterly Cash Distribution</t>
        </is>
      </c>
      <c r="D15" s="5" t="inlineStr">
        <is>
          <t>Business Wire</t>
        </is>
      </c>
      <c r="E15" s="5" t="inlineStr">
        <is>
          <t>Phillips 66 Partners LP (NYSE: PSXP) announces that the board of directors of its general partner declared a fourth-quarter 2020 cash distribution of $0.875 per common unit, or $3.50 per unit on an annualized basis. The quarterly distribution is payable Feb. 12, 2021, to unitholders of record as of Jan. 29,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The Most Important Oil Find Of The Next Decade Could Be Here</t>
        </is>
      </c>
      <c r="D16" t="inlineStr">
        <is>
          <t>Editor OilPrice.com</t>
        </is>
      </c>
      <c r="E16" t="inlineStr">
        <is>
          <t>The world’s next major onshore oil discovery could be made in a country where no oil has ever been produced, and the upside potential for the company that exploits it should be remarkable</t>
        </is>
      </c>
    </row>
    <row r="17">
      <c r="A17" s="10" t="inlineStr">
        <is>
          <t>Renewable Energy Will See Major Growth in 2021: Here Are 3 Stocks to Buy</t>
        </is>
      </c>
      <c r="D17" s="5" t="inlineStr">
        <is>
          <t>Travis Hoium, Jason Hall, and Howard Smith, The Motley Fool</t>
        </is>
      </c>
      <c r="E17" s="5" t="inlineStr">
        <is>
          <t>The renewable energy industry has been growing like crazy for the last decade.  Three of our contributors put together their picks and SunPower (NASDAQ: SPWR), NextEra Energy Partners (NYSE: NEP), and Phillips 66 (NYSE: PSX) topped the list, hitting very different sections of the renewable energy industry.  Travis Hoium (SunPower): There are a number of factors that will drive renewable energy growth in 2021 and SunPower has all of the major ones behind it.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Roundtable: Energy and Industrials in 2020</t>
        </is>
      </c>
      <c r="D18" t="inlineStr">
        <is>
          <t>Nick Sciple, The Motley Fool</t>
        </is>
      </c>
      <c r="E18" t="inlineStr">
        <is>
          <t>In the final Industry Focus: Energy episode of 2020, Nick Sciple and Motley Fool contributors Jason Hall, Matt DiLallo, and Lou Whiteman break down the year that was and look forward to what's coming in 2021.  To catch full episodes of all The Motley Fool's free podcasts, check out our podcast center.  To get started investing, check out our quick-start guide to investing in stocks.</t>
        </is>
      </c>
    </row>
    <row r="19">
      <c r="A19" s="10" t="inlineStr">
        <is>
          <t>Grab These 3 Stocks Off the Discount Bin This Holiday Season</t>
        </is>
      </c>
      <c r="D19" s="5" t="inlineStr">
        <is>
          <t>Matthew DiLallo, Reuben Gregg Brewer, and Daniel Foelber, The Motley Fool</t>
        </is>
      </c>
      <c r="E19" s="5" t="inlineStr">
        <is>
          <t>The stock market has been in rally mode for the past several months, sending shares of most companies soaring, especially those in the technology sector.  Daniel Foelber (Array Technologies): It's rare for solar stocks to go on sale, but shares of Array Technologies have fallen over 20% from their recent high.  The 31-year-old company went public on Oct. 15 and had a strong start, but gave up most of its November gains after smaller-than-expected contracts and a share dilution at $35 per share on Dec. 7.</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These Energy Stocks Lost Investors Billions in 2020</t>
        </is>
      </c>
      <c r="D20" t="inlineStr">
        <is>
          <t>Ryan Downie, The Motley Fool</t>
        </is>
      </c>
      <c r="E20" t="inlineStr">
        <is>
          <t>The energy sector has been crushed by low crude oil prices, and these five stocks have been some of the worst investments this year.</t>
        </is>
      </c>
    </row>
    <row r="21">
      <c r="A21" s="10" t="inlineStr">
        <is>
          <t>3 Stocks You Didn&amp;#39;t Know Were Betting on Renewable Energy</t>
        </is>
      </c>
      <c r="D21" s="5" t="inlineStr">
        <is>
          <t>Travis Hoium, Jason Hall, and Howard Smith, The Motley Fool</t>
        </is>
      </c>
      <c r="E21" s="5" t="inlineStr">
        <is>
          <t>Investment in renewable energy isn't limited to solar and wind developers.  For example, according to the Solar Energy Industries Association, Apple, Amazon, and Walmart are the biggest solar energy investors in the U.S., and commercial customers are responsible for 8,350 megawatts (MW) of solar installations in the U.S. And that's just corporate investment in solar, a portion of the renewable energy industry.  Three of our Motley Fool contributors think Total (NYSE: TOT), Cummins (NYSE: CMI), and Phillips 66 (NYSE: PSX) are secretly renewable energy stocks in the making.</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Phillips 66 Partners to Announce Fourth-Quarter Financial Results</t>
        </is>
      </c>
      <c r="D22" t="inlineStr">
        <is>
          <t>Business Wire</t>
        </is>
      </c>
      <c r="E22" t="inlineStr">
        <is>
          <t>Phillips 66 Partners (NYSE: PSXP) executive management will host a conference call webcast at 2 p.m. EST on Friday, Jan. 29, to discuss the partnership’s fourth-quarter 2020 financial results, which will be released earlier that day, and provide an update on strategic initiatives.</t>
        </is>
      </c>
    </row>
    <row r="23">
      <c r="A23" s="10" t="inlineStr">
        <is>
          <t>Phillips 66 (PSX) Cuts &amp;#39;21 Capital Budget, Focuses on Renewables</t>
        </is>
      </c>
      <c r="D23" s="5" t="inlineStr">
        <is>
          <t>Zacks Equity Research</t>
        </is>
      </c>
      <c r="E23" s="5" t="inlineStr">
        <is>
          <t>Phillips 66 (PSX) intends to invest $610 million in Midstream, of which Phillips 66 Partners (PSXP) is set to receive $300 million.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Phillips 66 expects to spend 43% less in 2021</t>
        </is>
      </c>
      <c r="D24" t="inlineStr">
        <is>
          <t>Reuters</t>
        </is>
      </c>
      <c r="E24" t="inlineStr"/>
    </row>
    <row r="25">
      <c r="A25" s="10" t="inlineStr">
        <is>
          <t>The 5 Worst Energy Stocks of 2020</t>
        </is>
      </c>
      <c r="D25" s="5" t="inlineStr">
        <is>
          <t>Daniel Foelber, The Motley Fool</t>
        </is>
      </c>
      <c r="E25" s="5" t="inlineStr">
        <is>
          <t>From ExxonMobil to Diamond Offshore Drilling, here&amp;#39;s why energy companies large and small had a terrible year.</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Was Buffett Right About Energy In 2020?</t>
        </is>
      </c>
      <c r="D26" t="inlineStr">
        <is>
          <t>Editor OilPrice.com</t>
        </is>
      </c>
      <c r="E26" t="inlineStr">
        <is>
          <t>Warren Buffett, America&amp;#39;s most legendary investor has a long track record trading energy companies, so when he makes a move, the markets pay attention</t>
        </is>
      </c>
    </row>
    <row r="27">
      <c r="A27" s="10" t="inlineStr">
        <is>
          <t>Understanding Phillips 66&amp;#39;s Unusual Options Activity</t>
        </is>
      </c>
      <c r="D27" s="5" t="inlineStr">
        <is>
          <t>Benzinga Insights</t>
        </is>
      </c>
      <c r="E27" s="5" t="inlineStr">
        <is>
          <t>Phillips 66 (NYSE: PSX) shares experienced unusual options activity on Wednesday. The stock price moved up to $69.32 following the option alert.  * Sentiment: BULLISH  * Option Type: TRADE  * Trade Type: CALL  * Expiration Date: 2021-02-19  * Strike Price: $60.00  * Volume: 410  * Open Interest: 4978Three Ways Options Activity Is &amp;#39;Unusual&amp;#39;One way options market activity can be considered unusual is when volume is exceptionally higher than its historical average. The volume of options activity refers to the number of contracts traded over a given time period. The number of unsettled contracts that have been traded, but not yet closed, is called open interest. These contracts are not yet closed because a buyer has not purchased the contract, or a seller has not sold it.Another indicator of unusual options activity is the trading of a contract with an expiration date in the distant future. Additional time until a contract expires generally increases the potential for it to grow its time value and reach its strike price. It is important to consider time value because it represents the difference between the strike price and the value of the underlying asset.Contracts with a strike price far from the underlying price are also considered unusual because they are defined as being &amp;quot;out of the money&amp;quot;. This occurs when the underlying price is under the strike price on a call option, or above the strike price on a put option. These trades are made because the underlying asset value is expected to change dramatically in the future, and the buyer or seller can take advantage of a greater profit margin.Bullish And Bearish Sentiments Options are &amp;quot;bullish&amp;quot; when a call is purchased at/near ask price or a put is sold at/near bid price. Options are &amp;quot;bearish&amp;quot; when a call is sold at/near bid price or a put is bought at/near ask price.Although the activity is suggestive of these strategies, these observations are made without knowing the investor&amp;#39;s true intentions when purchasing these options contracts. An observer cannot be sure if the bettor is playing the contract outright or if they&amp;#39;re hedging a large underlying position in a common stock. For the latter case, the exposure a large investor has on their short position in common stock may be more meaningful than bullish options activity.Using These Strategies To Trade Options Unusual options activity is an advantageous strategy that may greatly reward an investor if they are highly skilled, but for the less experienced trader, it should remain as another tool to make an educated investment decision while taking other observations into account.For more information to understand options alerts, visit https://pro.benzinga.help/en/articles/1769505-how-do-i-understand-options-alertsSee more from Benzinga  * Click here for options trades from Benzinga  * Understanding CVS Health&amp;#39;s Unusual Options Activity  * Analyzing American Airlines Group&amp;#39;s Unusual Options Activity(C) 2020 Benzinga.com. Benzinga does not provide investment advice. All rights reserved.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Why ExxonMobil, Phillips 66, and Apache Stocks Popped Today</t>
        </is>
      </c>
      <c r="D28" t="inlineStr">
        <is>
          <t>Rich Smith, The Motley Fool</t>
        </is>
      </c>
      <c r="E28" t="inlineStr">
        <is>
          <t>Shares of ExxonMobil (NYSE: XOM), Phillips 66 (NYSE: PSX), and Apache Corporation (NASDAQ: APA) are rocketing today, up 4.4%, 4.8%, and 8.2%, respectively, as of 1:40 p.m. EST.  In today's oil price news, WTI crude oil prices and Brent crude are recovering from yesterday's drop, rising 2.2% each in the early afternoon.  Energy investors are also taking heart today from the latest data from the U.S. Energy Information Administration, which show that U.S. commercial crude oil stockpiles shrank by 0.7 million barrels in the week ended Nov. 27.</t>
        </is>
      </c>
    </row>
    <row r="29">
      <c r="A29" s="10" t="inlineStr">
        <is>
          <t>Why ExxonMobil, Phillips 66, and ConocoPhillips Stocks Crashed Today</t>
        </is>
      </c>
      <c r="D29" s="5" t="inlineStr">
        <is>
          <t>Rich Smith, The Motley Fool</t>
        </is>
      </c>
      <c r="E29" s="5" t="inlineStr">
        <is>
          <t>Shares of oil stocks, including ExxonMobil (NYSE: XOM), Phillips 66 (NYSE: PSX), and ConocoPhillips (NYSE: COP), crashed sharply lower in Monday trading, ending the day down 5.1%, 7.1%, and 7.5%, respectively.  In part, the share price declines can be traced back to declines in the price of oil -- as you'd expect -- with the cost of WTI crude falling 0.8% today, and Brent crude prices declining 1.2%.  What's more, if you look closely you might notice that the price of oil is actually up -- not down -- nearly 5% over the past week.</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3 Stocks to Buy With Dividends Yielding More than 5%</t>
        </is>
      </c>
      <c r="D30" t="inlineStr">
        <is>
          <t>Chuck Saletta, The Motley Fool</t>
        </is>
      </c>
      <c r="E30" t="inlineStr">
        <is>
          <t>Even in today&amp;#39;s low-interest-rate environment, there are companies providing decent payouts that may be worth consideration for your investing dollars.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