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ends-g-willi-food-international-090054151.html" TargetMode="External" Id="rId1"/><Relationship Type="http://schemas.openxmlformats.org/officeDocument/2006/relationships/hyperlink" Target="https://finance.yahoo.com/news/many-still-looking-away-g-095302386.html" TargetMode="External" Id="rId2"/><Relationship Type="http://schemas.openxmlformats.org/officeDocument/2006/relationships/hyperlink" Target="https://finance.yahoo.com/news/isn-g-willi-food-international-010249855.html" TargetMode="External" Id="rId3"/><Relationship Type="http://schemas.openxmlformats.org/officeDocument/2006/relationships/hyperlink" Target="https://finance.yahoo.com/news/g-willi-food-international-reports-092900185.html" TargetMode="External" Id="rId4"/><Relationship Type="http://schemas.openxmlformats.org/officeDocument/2006/relationships/hyperlink" Target="https://finance.yahoo.com/news/g-willi-food-international-announces-131800981.html" TargetMode="External" Id="rId5"/><Relationship Type="http://schemas.openxmlformats.org/officeDocument/2006/relationships/hyperlink" Target="https://finance.yahoo.com/news/g-willi-food-international-second-161900917.html" TargetMode="External" Id="rId6"/><Relationship Type="http://schemas.openxmlformats.org/officeDocument/2006/relationships/hyperlink" Target="https://finance.yahoo.com/news/g-willi-food-international-ltd-141944152.html" TargetMode="External" Id="rId7"/><Relationship Type="http://schemas.openxmlformats.org/officeDocument/2006/relationships/hyperlink" Target="https://finance.yahoo.com/news/g-willi-food-international-announces-130200306.html" TargetMode="External" Id="rId8"/><Relationship Type="http://schemas.openxmlformats.org/officeDocument/2006/relationships/hyperlink" Target="https://finance.yahoo.com/news/g-willi-food-international-reports-110000389.html" TargetMode="External" Id="rId9"/><Relationship Type="http://schemas.openxmlformats.org/officeDocument/2006/relationships/hyperlink" Target="https://finance.yahoo.com/news/g-willi-food-international-ltd-175606131.html" TargetMode="External" Id="rId1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WILC.nas</t>
        </is>
      </c>
      <c r="B3" s="1" t="inlineStr">
        <is>
          <t>Food Distribution</t>
        </is>
      </c>
      <c r="C3" t="inlineStr">
        <is>
          <t>G. Willi-Food International Ltd.</t>
        </is>
      </c>
      <c r="D3" s="6" t="n">
        <v>23.25</v>
      </c>
      <c r="E3" s="6" t="n">
        <v>45</v>
      </c>
      <c r="F3" s="6" t="n">
        <v>110</v>
      </c>
      <c r="G3" s="6" t="n">
        <v>17</v>
      </c>
      <c r="H3" s="6" t="n">
        <v>322407744</v>
      </c>
      <c r="I3" s="6" t="n">
        <v>454094000</v>
      </c>
      <c r="J3" s="6" t="n">
        <v>52209000</v>
      </c>
      <c r="K3" s="6" t="n">
        <v>629923000</v>
      </c>
      <c r="L3" s="6" t="n">
        <v>44180000</v>
      </c>
      <c r="M3">
        <f>K3/L3</f>
        <v/>
      </c>
      <c r="N3" s="6" t="inlineStr"/>
      <c r="O3">
        <f>N3/M3</f>
        <v/>
      </c>
      <c r="P3" t="inlineStr"/>
      <c r="Q3" t="inlineStr"/>
      <c r="R3" t="inlineStr">
        <is>
          <t>G. Willi-Food International Ltd. develops, imports, exports, markets, and distributes food products worldwide. It offers mushroom, artichoke, bean, asparagu, caper, corn kernel, baby corn, palm heart, vine leave, sour pickle, mixed pickled vegetable, pickled pepper, olives, garlic, roasted eggplant sun, and dried tomato products; and canned fish comprising tuna, sardine, anchovies, smoked and pressed cod liver, herring, fish paste, and salmon products. The company also provides pineapple, peach, apricot, pear, mango, cherry, litchi, and fruit cocktail products; edible oils comprising olive, sunflower, soybean, corn, and rapeseed oils; dairy and dairy substitutes consisting of cheese, feta, Bulgarian cubes, goat cheese, fetina, butter, butter spread, margarine, melted cheese, cheese alternative, condensed milk, whipped cream, yogurt, frozen pizza, and other products; and dried fruits, nuts, and beans, such as figs, apricots, organic chestnuts, sunflower seeds, walnuts, pine nuts, cashews, banana chips, pistachios, and peanuts. In addition, it offers instant noodle soup, frozen edamame soybean, freeze dried instant coffee, bagel, breadstick, coffee creamer, lemon juice, halva, Turkish delight, cookie, vinegar, sweet pastry and cracker, sauce, corn flour, rice, rice stick, pasta, organic pasta, spaghetti and noodle, breakfast cereal, corn flake, rusk, tortilla, dried apples snack, desert, ice cream, and light and alcoholic beverage products. It markets its products under the Willi-Food, Donna Rozza, Manchow, Gold Frost, Tifeeret, the Chef Dish, Art Coffe, Mr Chang, Muchi, Euro Butter, Euro Spread, Euro Cheese, Euro Cream, Euro Dessert, Euro Veg, Ha-Bulgaria, Gelato, and Emma brand names. The company was formerly known as G. Willi-Food Ltd. and changed its name to G. Willi-Food International Ltd. in June 1996. The company was founded in 1994 and is headquartered in Yavne, Israel. G. Willi-Food International Ltd. is a subsidiary of Willi-Food Investments Ltd.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TATT</t>
        </is>
      </c>
      <c r="B8" s="1" t="inlineStr">
        <is>
          <t>Aerospace &amp; Defense</t>
        </is>
      </c>
      <c r="C8" t="inlineStr">
        <is>
          <t>TAT Technologies Ltd.</t>
        </is>
      </c>
      <c r="D8" s="6" t="n">
        <v>5.3</v>
      </c>
      <c r="E8" s="6" t="n">
        <v>0</v>
      </c>
      <c r="F8" s="6" t="n">
        <v>0</v>
      </c>
      <c r="G8" s="6" t="n">
        <v>0</v>
      </c>
      <c r="H8" s="6" t="n">
        <v>49016468</v>
      </c>
      <c r="I8" s="6" t="n">
        <v>102032000</v>
      </c>
      <c r="J8" s="6" t="n">
        <v>806000</v>
      </c>
      <c r="K8" s="6" t="n">
        <v>112226000</v>
      </c>
      <c r="L8" s="6" t="n">
        <v>30129000</v>
      </c>
      <c r="M8">
        <f>K8/L8</f>
        <v/>
      </c>
      <c r="N8" s="6" t="n">
        <v>4841000</v>
      </c>
      <c r="O8">
        <f>N8/M8</f>
        <v/>
      </c>
      <c r="P8" t="inlineStr"/>
      <c r="Q8" t="inlineStr"/>
      <c r="R8" t="inlineStr"/>
    </row>
    <row r="9">
      <c r="A9" s="3" t="inlineStr">
        <is>
          <t>WSTG</t>
        </is>
      </c>
      <c r="B9" s="1" t="inlineStr">
        <is>
          <t>Electronics &amp; Computer Distribution</t>
        </is>
      </c>
      <c r="C9" t="inlineStr">
        <is>
          <t>Wayside Technology Group, Inc.</t>
        </is>
      </c>
      <c r="D9" s="6" t="n">
        <v>25.12</v>
      </c>
      <c r="E9" s="6" t="n">
        <v>20</v>
      </c>
      <c r="F9" s="6" t="n">
        <v>242</v>
      </c>
      <c r="G9" s="6" t="n">
        <v>38</v>
      </c>
      <c r="H9" s="6" t="n">
        <v>110780208</v>
      </c>
      <c r="I9" s="6" t="n">
        <v>251568000</v>
      </c>
      <c r="J9" s="6" t="n">
        <v>4474000</v>
      </c>
      <c r="K9" s="6" t="n">
        <v>165533000</v>
      </c>
      <c r="L9" s="6" t="n">
        <v>120816000</v>
      </c>
      <c r="M9">
        <f>K9/L9</f>
        <v/>
      </c>
      <c r="N9" s="6" t="inlineStr"/>
      <c r="O9">
        <f>N9/M9</f>
        <v/>
      </c>
      <c r="P9" t="inlineStr"/>
      <c r="Q9" t="inlineStr"/>
      <c r="R9" t="inlineStr"/>
    </row>
    <row r="10">
      <c r="A10" s="3" t="inlineStr">
        <is>
          <t>GENC</t>
        </is>
      </c>
      <c r="B10" s="1" t="inlineStr">
        <is>
          <t>Farm &amp; Heavy Construction Machinery</t>
        </is>
      </c>
      <c r="C10" t="inlineStr">
        <is>
          <t>Gencor Industries, Inc.</t>
        </is>
      </c>
      <c r="D10" s="6" t="n">
        <v>13.14</v>
      </c>
      <c r="E10" s="6" t="n">
        <v>0</v>
      </c>
      <c r="F10" s="6" t="n">
        <v>0</v>
      </c>
      <c r="G10" s="6" t="n">
        <v>0</v>
      </c>
      <c r="H10" s="6" t="n">
        <v>191925472</v>
      </c>
      <c r="I10" s="6" t="n">
        <v>77420000</v>
      </c>
      <c r="J10" s="6" t="n">
        <v>5531000</v>
      </c>
      <c r="K10" s="6" t="n">
        <v>173312000</v>
      </c>
      <c r="L10" s="6" t="n">
        <v>10541000</v>
      </c>
      <c r="M10">
        <f>K10/L10</f>
        <v/>
      </c>
      <c r="N10" s="6" t="inlineStr"/>
      <c r="O10">
        <f>N10/M10</f>
        <v/>
      </c>
      <c r="P10" t="inlineStr"/>
      <c r="Q10" t="inlineStr"/>
      <c r="R10" t="inlineStr"/>
    </row>
    <row r="11">
      <c r="A11" s="3" t="inlineStr">
        <is>
          <t>ELTK</t>
        </is>
      </c>
      <c r="B11" s="1" t="inlineStr">
        <is>
          <t>Electronic Components</t>
        </is>
      </c>
      <c r="C11" t="inlineStr">
        <is>
          <t>Eltek Ltd.</t>
        </is>
      </c>
      <c r="D11" s="6" t="n">
        <v>6.36</v>
      </c>
      <c r="E11" s="6" t="n">
        <v>0</v>
      </c>
      <c r="F11" s="6" t="n">
        <v>0</v>
      </c>
      <c r="G11" s="6" t="n">
        <v>0</v>
      </c>
      <c r="H11" s="6" t="n">
        <v>37144692</v>
      </c>
      <c r="I11" s="6" t="n">
        <v>36707000</v>
      </c>
      <c r="J11" s="6" t="n">
        <v>2608000</v>
      </c>
      <c r="K11" s="6" t="n">
        <v>35157000</v>
      </c>
      <c r="L11" s="6" t="n">
        <v>19890000</v>
      </c>
      <c r="M11">
        <f>K11/L11</f>
        <v/>
      </c>
      <c r="N11" s="6" t="inlineStr"/>
      <c r="O11">
        <f>N11/M11</f>
        <v/>
      </c>
      <c r="P11" t="inlineStr"/>
      <c r="Q11" t="inlineStr"/>
      <c r="R11" t="inlineStr"/>
    </row>
    <row r="12">
      <c r="A12" s="3" t="inlineStr">
        <is>
          <t>OBAS</t>
        </is>
      </c>
      <c r="B12" s="1" t="inlineStr">
        <is>
          <t>Real Estate Services</t>
        </is>
      </c>
      <c r="C12" t="inlineStr">
        <is>
          <t>Optibase Ltd.</t>
        </is>
      </c>
      <c r="D12" s="6" t="n">
        <v>10.55</v>
      </c>
      <c r="E12" s="6" t="n">
        <v>0</v>
      </c>
      <c r="F12" s="6" t="n">
        <v>0</v>
      </c>
      <c r="G12" s="6" t="n">
        <v>0</v>
      </c>
      <c r="H12" s="6" t="n">
        <v>54349064</v>
      </c>
      <c r="I12" s="6" t="n">
        <v>16144000</v>
      </c>
      <c r="J12" s="6" t="n">
        <v>-1993000</v>
      </c>
      <c r="K12" s="6" t="n">
        <v>230022000</v>
      </c>
      <c r="L12" s="6" t="n">
        <v>146130000</v>
      </c>
      <c r="M12">
        <f>K12/L12</f>
        <v/>
      </c>
      <c r="N12" s="6" t="n">
        <v>110394000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What Can The Trends At G. Willi-Food International (NASDAQ:WILC) Tell Us About Their Returns?</t>
        </is>
      </c>
      <c r="D8" t="inlineStr">
        <is>
          <t>Simply Wall St</t>
        </is>
      </c>
      <c r="E8" t="inlineStr">
        <is>
          <t>If we want to find a stock that could multiply over the long term, what are the underlying trends we should look for...</t>
        </is>
      </c>
    </row>
    <row r="9">
      <c r="A9" s="10" t="inlineStr">
        <is>
          <t>Many Still Looking Away From G. Willi-Food International Ltd. (NASDAQ:WILC)</t>
        </is>
      </c>
      <c r="D9" s="5" t="inlineStr">
        <is>
          <t>Simply Wall St</t>
        </is>
      </c>
      <c r="E9" s="5" t="inlineStr">
        <is>
          <t>G. Willi-Food International Ltd.&amp;#39;s (NASDAQ:WILC) price-to-earnings (or &amp;quot;P/E&amp;quot;) ratio of 16.2x might make it look like a...</t>
        </is>
      </c>
    </row>
    <row r="10">
      <c r="A10" s="9" t="inlineStr">
        <is>
          <t>Isn G. Willi-Food International (WILC) A Good Stock To Buy?</t>
        </is>
      </c>
      <c r="D10" t="inlineStr">
        <is>
          <t>Asma UL Husna</t>
        </is>
      </c>
      <c r="E10"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row>
    <row r="11">
      <c r="A11" s="10" t="inlineStr">
        <is>
          <t>G. Willi-Food international Reports the Results of Third Quarter 2020 Which Show the Highest Ever Quarterly Income Before Tax on Income and Net Profit (Increase by 114.3% and 112.2% Year Over Year)</t>
        </is>
      </c>
      <c r="D11" s="5" t="inlineStr">
        <is>
          <t>PR Newswire</t>
        </is>
      </c>
      <c r="E11" s="5" t="inlineStr">
        <is>
          <t>G. Willi-Food International Ltd. (NASDAQ: WILC) (TASE: WILF) (the &amp;quot;Company&amp;quot; or &amp;quot;Willi-Food&amp;quot;), a global company that specializes in the development, marketing and international distribution of kosher foods, today announced its unaudited financial results for the third quarter ended September 30,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 WILLI-FOOD INTERNATIONAL Announces Corrected Conference Call Numbers</t>
        </is>
      </c>
      <c r="D12" t="inlineStr">
        <is>
          <t>PR Newswire</t>
        </is>
      </c>
      <c r="E12" t="inlineStr">
        <is>
          <t>G. Willi-Food International Ltd. (NASDAQ: WILC) (the &amp;quot;Company&amp;quot; or &amp;quot;Willi-Food&amp;quot;), will host a conference call with investors to discuss its second quarter earnings results at 8:30 AM (ET) on Tuesday, August 4, 2020.</t>
        </is>
      </c>
    </row>
    <row r="13">
      <c r="A13" s="10" t="inlineStr">
        <is>
          <t>G. Willi-Food International Second Quarter 2020 Financial Results Scheduled for Release on August 3, 2020</t>
        </is>
      </c>
      <c r="D13" s="5" t="inlineStr">
        <is>
          <t>PR Newswire</t>
        </is>
      </c>
      <c r="E13" s="5" t="inlineStr">
        <is>
          <t>G. Willi-Food International Ltd. (NASDAQ: WILC) (the &amp;quot;Company&amp;quot; or &amp;quot;Willi-Food&amp;quot;), a global company that specializes in the development, marketing and international distribution of kosher foods, today is providing details of the conference call for its second quarter 2020 financial results. The Company will issue a press release announcing its results on August 3,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Should You Like G. Willi-Food International Ltd.’s (NASDAQ:WILC) High Return On Capital Employed?</t>
        </is>
      </c>
      <c r="D14" t="inlineStr">
        <is>
          <t>Simply Wall St</t>
        </is>
      </c>
      <c r="E14" t="inlineStr">
        <is>
          <t>Today we&amp;#39;ll evaluate G. Willi-Food International Ltd. (NASDAQ:WILC) to determine whether it could have potential as an...</t>
        </is>
      </c>
    </row>
    <row r="15">
      <c r="A15" s="10" t="inlineStr">
        <is>
          <t>G. Willi-Food International Announces Its Board&amp;#39;s Decision to Register Its Shares for Dual Listing on the Tel Aviv Stock Exchange</t>
        </is>
      </c>
      <c r="D15" s="5" t="inlineStr">
        <is>
          <t>PR Newswire</t>
        </is>
      </c>
      <c r="E15" s="5" t="inlineStr">
        <is>
          <t>G. Willi-Food International Ltd. (NASDAQ: WILC) (the &amp;quot;Company&amp;quot; or &amp;quot;Willi-Food&amp;quot;), a global company that specializes in the development, marketing and international distribution of kosher foods, today announced the decision of its Board of Director to register the Company&amp;#39;s shares for dual listing on the Tel Aviv Stock Exchange (&amp;quot;TASE&amp;quot;).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 Willi-Food International Reports the Results of First Quarter 2020 Which Show the Highest Ever Quarterly Sales, Gross Profit and Operating Income</t>
        </is>
      </c>
      <c r="D16" t="inlineStr">
        <is>
          <t>PR Newswire</t>
        </is>
      </c>
      <c r="E16" t="inlineStr">
        <is>
          <t>G. Willi-Food International Ltd. (NASDAQ: WILC) (the &amp;quot;Company&amp;quot; or &amp;quot;Willi-Food&amp;quot;), a global company that specializes in the development, marketing and international distribution of kosher foods, today announced its unaudited financial results for the first quarter ended March 31, 2020.</t>
        </is>
      </c>
    </row>
    <row r="17">
      <c r="A17" s="10" t="inlineStr">
        <is>
          <t>Is G. Willi-Food International Ltd.&amp;#39;s (NASDAQ:WILC) Latest Stock Performance A Reflection Of Its Financial Health?</t>
        </is>
      </c>
      <c r="D17" s="5" t="inlineStr">
        <is>
          <t>Simply Wall St</t>
        </is>
      </c>
      <c r="E17" s="5" t="inlineStr">
        <is>
          <t>G. Willi-Food International (NASDAQ:WILC) has had a great run on the share market with its stock up by a significant...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