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A90C0387-C3A6-43F8-B4DD-BC2A52E822F5}" xr6:coauthVersionLast="45" xr6:coauthVersionMax="45" xr10:uidLastSave="{00000000-0000-0000-0000-000000000000}"/>
  <bookViews>
    <workbookView xWindow="-108" yWindow="-108" windowWidth="23256" windowHeight="12576" tabRatio="728" activeTab="21"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B_raw" sheetId="7" state="hidden" r:id="rId7"/>
    <sheet name="T2PC_A_raw" sheetId="8" state="hidden" r:id="rId8"/>
    <sheet name="T2PD" sheetId="9" r:id="rId9"/>
    <sheet name="T2PC_raw" sheetId="10" state="hidden" r:id="rId10"/>
    <sheet name="T2PE" sheetId="11" r:id="rId11"/>
    <sheet name="T2PD_raw" sheetId="12" state="hidden" r:id="rId12"/>
    <sheet name="T3PA" sheetId="13" r:id="rId13"/>
    <sheet name="T3PB" sheetId="14" r:id="rId14"/>
    <sheet name="T4PA" sheetId="15" r:id="rId15"/>
    <sheet name="T4PB" sheetId="16" r:id="rId16"/>
    <sheet name="T5" sheetId="17" r:id="rId17"/>
    <sheet name="T6" sheetId="18" r:id="rId18"/>
    <sheet name="T7" sheetId="19" r:id="rId19"/>
    <sheet name="T8PA" sheetId="20" r:id="rId20"/>
    <sheet name="T8PB" sheetId="21" r:id="rId21"/>
    <sheet name="T8PC" sheetId="22" r:id="rId22"/>
    <sheet name="OAT1" sheetId="23" r:id="rId23"/>
    <sheet name="OAT2" sheetId="25" r:id="rId24"/>
    <sheet name="OATX1" sheetId="26" r:id="rId25"/>
    <sheet name="OATX2" sheetId="27" r:id="rId26"/>
    <sheet name="T7PB" sheetId="28" r:id="rId27"/>
    <sheet name="AppD" sheetId="24" state="hidden"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6" l="1"/>
  <c r="H8" i="6"/>
  <c r="F20" i="25"/>
  <c r="F19" i="25"/>
  <c r="F18" i="25"/>
  <c r="F17" i="25"/>
  <c r="F16" i="25"/>
  <c r="F15" i="25"/>
  <c r="F14" i="25"/>
  <c r="F13" i="25"/>
  <c r="F12" i="25"/>
  <c r="F11" i="25"/>
  <c r="F10" i="25"/>
  <c r="F9" i="25"/>
  <c r="F8" i="25"/>
  <c r="F7" i="25"/>
  <c r="F6" i="25"/>
  <c r="F5" i="25"/>
  <c r="F29" i="19"/>
  <c r="D29" i="19"/>
  <c r="B29" i="19"/>
  <c r="F10" i="16"/>
  <c r="C17" i="1"/>
</calcChain>
</file>

<file path=xl/sharedStrings.xml><?xml version="1.0" encoding="utf-8"?>
<sst xmlns="http://schemas.openxmlformats.org/spreadsheetml/2006/main" count="3326" uniqueCount="1942">
  <si>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</si>
  <si>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</si>
  <si>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</si>
  <si>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</si>
  <si>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</si>
  <si>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</si>
  <si>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</si>
  <si>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</si>
  <si>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</si>
  <si>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</si>
  <si>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</si>
  <si>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</si>
  <si>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</si>
  <si>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</si>
  <si>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</si>
  <si>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</si>
  <si>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</si>
  <si>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</si>
  <si>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</si>
  <si>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</si>
  <si>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</si>
  <si>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</si>
  <si>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</si>
  <si>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</si>
  <si>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</si>
  <si>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</si>
  <si>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</si>
  <si>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</si>
  <si>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</si>
  <si>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</si>
  <si>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</si>
  <si>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</si>
  <si>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</si>
  <si>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</si>
  <si>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</si>
  <si>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</si>
  <si>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</si>
  <si>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</si>
  <si>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</si>
  <si>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READ</t>
  </si>
  <si>
    <t>Gunning fog index, calculated as words per sentence plus percent of complex words and multiply the sum by 0.4</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</si>
  <si>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</si>
  <si>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</si>
  <si>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</si>
  <si>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</si>
  <si>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</si>
  <si>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</si>
  <si>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</si>
  <si>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</si>
  <si>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</si>
  <si>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</si>
  <si>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</si>
  <si>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</si>
  <si>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</si>
  <si>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</si>
  <si>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</si>
  <si>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</si>
  <si>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</si>
  <si>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</si>
  <si>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</si>
  <si>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</si>
  <si>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</si>
  <si>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</si>
  <si>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</si>
  <si>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</si>
  <si>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</si>
  <si>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</si>
  <si>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</si>
  <si>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</si>
  <si>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</si>
  <si>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</si>
  <si>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</si>
  <si>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</si>
  <si>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</si>
  <si>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</si>
  <si>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</si>
  <si>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</si>
  <si>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</si>
  <si>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</si>
  <si>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</si>
  <si>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</si>
  <si>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</si>
  <si>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</si>
  <si>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</si>
  <si>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</si>
  <si>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</si>
  <si>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</si>
  <si>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</si>
  <si>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</si>
  <si>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TONE_GI</t>
  </si>
  <si>
    <t>TONE_HE</t>
  </si>
  <si>
    <t>RET</t>
  </si>
  <si>
    <t>DEARN</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</si>
  <si>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</si>
  <si>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</si>
  <si>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</si>
  <si>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</si>
  <si>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</si>
  <si>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</si>
  <si>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</si>
  <si>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</si>
  <si>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</si>
  <si>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</si>
  <si>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</si>
  <si>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</si>
  <si>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</si>
  <si>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</si>
  <si>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</si>
  <si>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</si>
  <si>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</si>
  <si>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</si>
  <si>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</si>
  <si>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</si>
  <si>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</si>
  <si>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</si>
  <si>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</si>
  <si>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</si>
  <si>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</si>
  <si>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</si>
  <si>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</si>
  <si>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</si>
  <si>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</si>
  <si>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</si>
  <si>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</si>
  <si>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</si>
  <si>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</si>
  <si>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</si>
  <si>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</si>
  <si>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</si>
  <si>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</si>
  <si>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</si>
  <si>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</si>
  <si>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</si>
  <si>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</si>
  <si>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</si>
  <si>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</si>
  <si>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</si>
  <si>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</si>
  <si>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</si>
  <si>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</si>
  <si>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</si>
  <si>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</si>
  <si>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</si>
  <si>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</si>
  <si>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</si>
  <si>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</si>
  <si>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</si>
  <si>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</si>
  <si>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</si>
  <si>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</si>
  <si>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</si>
  <si>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</si>
  <si>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</si>
  <si>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</si>
  <si>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</si>
  <si>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</si>
  <si>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</si>
  <si>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</si>
  <si>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</si>
  <si>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</si>
  <si>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</si>
  <si>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n8k</t>
  </si>
  <si>
    <t>nitem</t>
  </si>
  <si>
    <t>DRET</t>
  </si>
  <si>
    <t>Table 2. Panel C: Summary Statistics by 8-K Item</t>
  </si>
  <si>
    <t>item</t>
  </si>
  <si>
    <t># of appearance</t>
  </si>
  <si>
    <t>% of appearance</t>
  </si>
  <si>
    <t>Before August 23, 2004</t>
  </si>
  <si>
    <t>After August 23, 2004 (included)</t>
  </si>
  <si>
    <t>item_1</t>
  </si>
  <si>
    <t>item_2</t>
  </si>
  <si>
    <t>item_3</t>
  </si>
  <si>
    <t>item_4</t>
  </si>
  <si>
    <t>item_5</t>
  </si>
  <si>
    <t>item_6</t>
  </si>
  <si>
    <t>item_7</t>
  </si>
  <si>
    <t>item_8</t>
  </si>
  <si>
    <t>item_9</t>
  </si>
  <si>
    <t>item_10</t>
  </si>
  <si>
    <t>item_11</t>
  </si>
  <si>
    <t>item_12</t>
  </si>
  <si>
    <t>item_after_1</t>
  </si>
  <si>
    <t>item_after_2</t>
  </si>
  <si>
    <t>item_after_3</t>
  </si>
  <si>
    <t>item_after_4</t>
  </si>
  <si>
    <t>item_after_5</t>
  </si>
  <si>
    <t>item_after_6</t>
  </si>
  <si>
    <t>item_after_7</t>
  </si>
  <si>
    <t>item_after_8</t>
  </si>
  <si>
    <t>item_after_9</t>
  </si>
  <si>
    <t>item_2.02</t>
  </si>
  <si>
    <t>Table 2. Panel D: Correlation Matrix 10-Q</t>
  </si>
  <si>
    <t xml:space="preserve">Note: right-up matrix: pearson; left-down matrix: spearman </t>
  </si>
  <si>
    <t>Table 2. Panel E: Correlation Matrix 8-K</t>
  </si>
  <si>
    <t>(1)</t>
  </si>
  <si>
    <t>(2)</t>
  </si>
  <si>
    <t>(3)</t>
  </si>
  <si>
    <t>(4)</t>
  </si>
  <si>
    <t>(5)</t>
  </si>
  <si>
    <t>(6)</t>
  </si>
  <si>
    <t>(7)</t>
  </si>
  <si>
    <t>(8)</t>
  </si>
  <si>
    <t>(9)</t>
  </si>
  <si>
    <t>(10)</t>
  </si>
  <si>
    <t>(11)</t>
  </si>
  <si>
    <t>NW (1)</t>
  </si>
  <si>
    <t>TONE (2)</t>
  </si>
  <si>
    <t>TLAG (3)</t>
  </si>
  <si>
    <t>N8K (4)</t>
  </si>
  <si>
    <t>NITEM (5)</t>
  </si>
  <si>
    <t>DRET (6) (RET in code)</t>
  </si>
  <si>
    <t>DeltaDRET (7) (DRET in code)</t>
  </si>
  <si>
    <t>BN (8)</t>
  </si>
  <si>
    <t>SIZE (9)</t>
  </si>
  <si>
    <t>MTB (10)</t>
  </si>
  <si>
    <t>LEV (11)</t>
  </si>
  <si>
    <t xml:space="preserve">Note: up pearson; down spearman </t>
  </si>
  <si>
    <t>Table 3. Panel A: Main Results 10-Q</t>
  </si>
  <si>
    <t>Dep. Vars.</t>
  </si>
  <si>
    <t>0.039***</t>
  </si>
  <si>
    <t>0.029**</t>
  </si>
  <si>
    <t>-0.279**</t>
  </si>
  <si>
    <t>0.335**</t>
  </si>
  <si>
    <t>-0.081</t>
  </si>
  <si>
    <t>-0.318***</t>
  </si>
  <si>
    <t>(3.23)</t>
  </si>
  <si>
    <t>(2.21)</t>
  </si>
  <si>
    <t>(-2.04)</t>
  </si>
  <si>
    <t>(2.58)</t>
  </si>
  <si>
    <t>(-0.78)</t>
  </si>
  <si>
    <t>(-2.72)</t>
  </si>
  <si>
    <t>0.006</t>
  </si>
  <si>
    <t>0.007</t>
  </si>
  <si>
    <t>-0.113**</t>
  </si>
  <si>
    <t>-0.116**</t>
  </si>
  <si>
    <t>0.027</t>
  </si>
  <si>
    <t>0.039</t>
  </si>
  <si>
    <t>(1.29)</t>
  </si>
  <si>
    <t>(1.45)</t>
  </si>
  <si>
    <t>(-2.20)</t>
  </si>
  <si>
    <t>(-2.31)</t>
  </si>
  <si>
    <t>(0.73)</t>
  </si>
  <si>
    <t>(1.03)</t>
  </si>
  <si>
    <t>Sign Prediction</t>
  </si>
  <si>
    <t>-</t>
  </si>
  <si>
    <t>+</t>
  </si>
  <si>
    <t>RET_NEG</t>
  </si>
  <si>
    <t>-0.145***</t>
  </si>
  <si>
    <t>-0.075***</t>
  </si>
  <si>
    <t>2.103***</t>
  </si>
  <si>
    <t>0.760***</t>
  </si>
  <si>
    <t>-0.771***</t>
  </si>
  <si>
    <t>-0.189</t>
  </si>
  <si>
    <t>https://www.theanalysisfactor.com/interpreting-interactions-in-regression/</t>
  </si>
  <si>
    <t>(-6.05)</t>
  </si>
  <si>
    <t>(-3.36)</t>
  </si>
  <si>
    <t>(6.67)</t>
  </si>
  <si>
    <t>(2.82)</t>
  </si>
  <si>
    <t>(-4.07)</t>
  </si>
  <si>
    <t>(-1.04)</t>
  </si>
  <si>
    <t>0.035***</t>
  </si>
  <si>
    <t>0.469***</t>
  </si>
  <si>
    <t>-0.135**</t>
  </si>
  <si>
    <t>(3.79)</t>
  </si>
  <si>
    <t>(5.57)</t>
  </si>
  <si>
    <t>(-2.06)</t>
  </si>
  <si>
    <t>-0.007***</t>
  </si>
  <si>
    <t>0.077***</t>
  </si>
  <si>
    <t>-0.023**</t>
  </si>
  <si>
    <t>(-5.53)</t>
  </si>
  <si>
    <t>(4.34)</t>
  </si>
  <si>
    <t>(-1.98)</t>
  </si>
  <si>
    <t>0.332***</t>
  </si>
  <si>
    <t>-1.260***</t>
  </si>
  <si>
    <t>0.748**</t>
  </si>
  <si>
    <t>(9.76)</t>
  </si>
  <si>
    <t>(-2.77)</t>
  </si>
  <si>
    <t>(2.16)</t>
  </si>
  <si>
    <t>-0.653***</t>
  </si>
  <si>
    <t>15.058***</t>
  </si>
  <si>
    <t>-5.455***</t>
  </si>
  <si>
    <t>(-4.27)</t>
  </si>
  <si>
    <t>(5.93)</t>
  </si>
  <si>
    <t>(-6.21)</t>
  </si>
  <si>
    <t>0.110***</t>
  </si>
  <si>
    <t>-1.921***</t>
  </si>
  <si>
    <t>0.844***</t>
  </si>
  <si>
    <t>(3.54)</t>
  </si>
  <si>
    <t>(-5.72)</t>
  </si>
  <si>
    <t>(3.38)</t>
  </si>
  <si>
    <t>0.672***</t>
  </si>
  <si>
    <t>-7.792***</t>
  </si>
  <si>
    <t>5.217***</t>
  </si>
  <si>
    <t>(7.42)</t>
  </si>
  <si>
    <t>(-5.42)</t>
  </si>
  <si>
    <t>(6.20)</t>
  </si>
  <si>
    <t>-0.065***</t>
  </si>
  <si>
    <t>-0.046</t>
  </si>
  <si>
    <t>0.199</t>
  </si>
  <si>
    <t>(-4.23)</t>
  </si>
  <si>
    <t>(-0.20)</t>
  </si>
  <si>
    <t>(1.32)</t>
  </si>
  <si>
    <t>0.015</t>
  </si>
  <si>
    <t>0.460**</t>
  </si>
  <si>
    <t>0.094</t>
  </si>
  <si>
    <t>(1.02)</t>
  </si>
  <si>
    <t>(2.10)</t>
  </si>
  <si>
    <t>(0.52)</t>
  </si>
  <si>
    <t>-0.039***</t>
  </si>
  <si>
    <t>0.266</t>
  </si>
  <si>
    <t>-0.361**</t>
  </si>
  <si>
    <t>(-3.24)</t>
  </si>
  <si>
    <t>(1.26)</t>
  </si>
  <si>
    <t>(-1.97)</t>
  </si>
  <si>
    <t>-0.060</t>
  </si>
  <si>
    <t>-1.866*</t>
  </si>
  <si>
    <t>-1.021*</t>
  </si>
  <si>
    <t>(-0.65)</t>
  </si>
  <si>
    <t>(-1.86)</t>
  </si>
  <si>
    <t>(-1.73)</t>
  </si>
  <si>
    <t>-0.192***</t>
  </si>
  <si>
    <t>5.624***</t>
  </si>
  <si>
    <t>-2.397***</t>
  </si>
  <si>
    <t>(-3.60)</t>
  </si>
  <si>
    <t>(9.06)</t>
  </si>
  <si>
    <t>(-6.15)</t>
  </si>
  <si>
    <t>Constant</t>
  </si>
  <si>
    <t>8.139***</t>
  </si>
  <si>
    <t>8.468***</t>
  </si>
  <si>
    <t>-16.652***</t>
  </si>
  <si>
    <t>-19.772***</t>
  </si>
  <si>
    <t>44.074***</t>
  </si>
  <si>
    <t>43.617***</t>
  </si>
  <si>
    <t>(233.65)</t>
  </si>
  <si>
    <t>(65.88)</t>
  </si>
  <si>
    <t>(-35.13)</t>
  </si>
  <si>
    <t>(-11.06)</t>
  </si>
  <si>
    <t>(113.45)</t>
  </si>
  <si>
    <t>(36.70)</t>
  </si>
  <si>
    <t>Observations</t>
  </si>
  <si>
    <t>91,606</t>
  </si>
  <si>
    <t>Adjusted R-squared</t>
  </si>
  <si>
    <t>0.649</t>
  </si>
  <si>
    <t>0.653</t>
  </si>
  <si>
    <t>0.557</t>
  </si>
  <si>
    <t>0.570</t>
  </si>
  <si>
    <t>0.613</t>
  </si>
  <si>
    <t>0.616</t>
  </si>
  <si>
    <t>Year-quarter FE</t>
  </si>
  <si>
    <t>NO</t>
  </si>
  <si>
    <t>YES</t>
  </si>
  <si>
    <t>Firm FE</t>
  </si>
  <si>
    <t>Industry clustered SE</t>
  </si>
  <si>
    <t>t-statistics in parentheses</t>
  </si>
  <si>
    <t>*** p&lt;0.01, ** p&lt;0.05, * p&lt;0.1</t>
  </si>
  <si>
    <t>Doc_measure = b0 + b1*RET + b2*NEG + b3*RET*NEG + controls, where doc_measure = NW, TONE, TLAG</t>
  </si>
  <si>
    <t>Table 3. Panel B:  Readability 10-Q</t>
  </si>
  <si>
    <t>TEX = b0 + b1*RET + b2*NEG + b3*RET*NEG + controls, where TEX = NW, TONE, TLAG</t>
  </si>
  <si>
    <t>13.048***</t>
  </si>
  <si>
    <t>13.298***</t>
  </si>
  <si>
    <t>13.407***</t>
  </si>
  <si>
    <t>13.697***</t>
  </si>
  <si>
    <t>(21.59)</t>
  </si>
  <si>
    <t>(21.73)</t>
  </si>
  <si>
    <t>(18.50)</t>
  </si>
  <si>
    <t>(18.74)</t>
  </si>
  <si>
    <t>QRET</t>
  </si>
  <si>
    <t>-1.001</t>
  </si>
  <si>
    <t>-0.471</t>
  </si>
  <si>
    <t>8.889</t>
  </si>
  <si>
    <t>11.146</t>
  </si>
  <si>
    <t>(-1.49)</t>
  </si>
  <si>
    <t>(-0.74)</t>
  </si>
  <si>
    <t>(0.82)</t>
  </si>
  <si>
    <t>0.012</t>
  </si>
  <si>
    <t>0.028</t>
  </si>
  <si>
    <t>-0.597</t>
  </si>
  <si>
    <t>(0.05)</t>
  </si>
  <si>
    <t>(0.11)</t>
  </si>
  <si>
    <t>(-0.14)</t>
  </si>
  <si>
    <t>QRET_NEG</t>
  </si>
  <si>
    <t>3.686**</t>
  </si>
  <si>
    <t>2.341*</t>
  </si>
  <si>
    <t>-37.674*</t>
  </si>
  <si>
    <t>-43.311*</t>
  </si>
  <si>
    <t>(2.52)</t>
  </si>
  <si>
    <t>(1.66)</t>
  </si>
  <si>
    <t>(-1.66)</t>
  </si>
  <si>
    <t>(-1.92)</t>
  </si>
  <si>
    <t>NW_NEG</t>
  </si>
  <si>
    <t>0.067</t>
  </si>
  <si>
    <t>0.068</t>
  </si>
  <si>
    <t>(0.14)</t>
  </si>
  <si>
    <t>QRET_NW</t>
  </si>
  <si>
    <t>-1.093</t>
  </si>
  <si>
    <t>-1.285</t>
  </si>
  <si>
    <t>(-0.91)</t>
  </si>
  <si>
    <t>(-1.07)</t>
  </si>
  <si>
    <t>QRET_NEG_NW</t>
  </si>
  <si>
    <t>4.568*</t>
  </si>
  <si>
    <t>5.045**</t>
  </si>
  <si>
    <t>(1.81)</t>
  </si>
  <si>
    <t>(2.02)</t>
  </si>
  <si>
    <t>-0.246</t>
  </si>
  <si>
    <t>-0.258</t>
  </si>
  <si>
    <t>(-0.42)</t>
  </si>
  <si>
    <t>(-0.43)</t>
  </si>
  <si>
    <t>0.105</t>
  </si>
  <si>
    <t>0.107</t>
  </si>
  <si>
    <t>(1.33)</t>
  </si>
  <si>
    <t>(1.35)</t>
  </si>
  <si>
    <t>-8.729***</t>
  </si>
  <si>
    <t>-8.755***</t>
  </si>
  <si>
    <t>(-3.42)</t>
  </si>
  <si>
    <t>(-3.43)</t>
  </si>
  <si>
    <t>15.338***</t>
  </si>
  <si>
    <t>15.261***</t>
  </si>
  <si>
    <t>(2.70)</t>
  </si>
  <si>
    <t>(2.68)</t>
  </si>
  <si>
    <t>-2.146</t>
  </si>
  <si>
    <t>-2.059</t>
  </si>
  <si>
    <t>(-1.17)</t>
  </si>
  <si>
    <t>(-1.12)</t>
  </si>
  <si>
    <t>-0.951</t>
  </si>
  <si>
    <t>-0.744</t>
  </si>
  <si>
    <t>(-0.12)</t>
  </si>
  <si>
    <t>(-0.09)</t>
  </si>
  <si>
    <t>3.692***</t>
  </si>
  <si>
    <t>3.734***</t>
  </si>
  <si>
    <t>(3.09)</t>
  </si>
  <si>
    <t>(3.13)</t>
  </si>
  <si>
    <t>0.579</t>
  </si>
  <si>
    <t>0.567</t>
  </si>
  <si>
    <t>(0.35)</t>
  </si>
  <si>
    <t>(0.34)</t>
  </si>
  <si>
    <t>1.241</t>
  </si>
  <si>
    <t>1.233</t>
  </si>
  <si>
    <t>(1.13)</t>
  </si>
  <si>
    <t>-4.886</t>
  </si>
  <si>
    <t>-5.055</t>
  </si>
  <si>
    <t>(-0.95)</t>
  </si>
  <si>
    <t>0.010</t>
  </si>
  <si>
    <t>(0.04)</t>
  </si>
  <si>
    <t>(0.00)</t>
  </si>
  <si>
    <t>77.381***</t>
  </si>
  <si>
    <t>47.287***</t>
  </si>
  <si>
    <t>74.349***</t>
  </si>
  <si>
    <t>43.660***</t>
  </si>
  <si>
    <t>(7.24)</t>
  </si>
  <si>
    <t>(3.31)</t>
  </si>
  <si>
    <t>(6.81)</t>
  </si>
  <si>
    <t>(3.10)</t>
  </si>
  <si>
    <t>0.461</t>
  </si>
  <si>
    <t>0.462</t>
  </si>
  <si>
    <t>Table 4. Panel A: Is 8-K Narrative Disclosure Conservative?</t>
  </si>
  <si>
    <t>TLAG&gt;0</t>
  </si>
  <si>
    <t>DeltaDRET</t>
  </si>
  <si>
    <t>0.062*</t>
  </si>
  <si>
    <t>0.050</t>
  </si>
  <si>
    <t>-1.066***</t>
  </si>
  <si>
    <t>-0.878**</t>
  </si>
  <si>
    <t>-13.541***</t>
  </si>
  <si>
    <t>-13.924***</t>
  </si>
  <si>
    <t>-9.923***</t>
  </si>
  <si>
    <t>-9.996***</t>
  </si>
  <si>
    <t>(1.78)</t>
  </si>
  <si>
    <t>(1.43)</t>
  </si>
  <si>
    <t>(-2.87)</t>
  </si>
  <si>
    <t>(-2.48)</t>
  </si>
  <si>
    <t>(-10.81)</t>
  </si>
  <si>
    <t>(-10.65)</t>
  </si>
  <si>
    <t>(-9.90)</t>
  </si>
  <si>
    <t>(-9.70)</t>
  </si>
  <si>
    <t>-0.091</t>
  </si>
  <si>
    <t>-0.082</t>
  </si>
  <si>
    <t>0.206</t>
  </si>
  <si>
    <t>0.190</t>
  </si>
  <si>
    <t>-0.116</t>
  </si>
  <si>
    <t>-0.120</t>
  </si>
  <si>
    <t>(1.24)</t>
  </si>
  <si>
    <t>(1.15)</t>
  </si>
  <si>
    <t>(-1.42)</t>
  </si>
  <si>
    <t>(-1.30)</t>
  </si>
  <si>
    <t>(-0.67)</t>
  </si>
  <si>
    <t>(-0.68)</t>
  </si>
  <si>
    <t>DeltaDRETtimesBN</t>
  </si>
  <si>
    <t>-0.129**</t>
  </si>
  <si>
    <t>-0.108**</t>
  </si>
  <si>
    <t>2.178***</t>
  </si>
  <si>
    <t>1.843***</t>
  </si>
  <si>
    <t>20.163***</t>
  </si>
  <si>
    <t>20.861***</t>
  </si>
  <si>
    <t>13.664***</t>
  </si>
  <si>
    <t>13.804***</t>
  </si>
  <si>
    <t>(-2.58)</t>
  </si>
  <si>
    <t>(-2.15)</t>
  </si>
  <si>
    <t>(3.14)</t>
  </si>
  <si>
    <t>(2.90)</t>
  </si>
  <si>
    <t>(11.85)</t>
  </si>
  <si>
    <t>(11.64)</t>
  </si>
  <si>
    <t>(11.84)</t>
  </si>
  <si>
    <t>(11.40)</t>
  </si>
  <si>
    <t>-0.010</t>
  </si>
  <si>
    <t>0.140***</t>
  </si>
  <si>
    <t>-0.493***</t>
  </si>
  <si>
    <t>-0.198**</t>
  </si>
  <si>
    <t>(-1.47)</t>
  </si>
  <si>
    <t>(2.66)</t>
  </si>
  <si>
    <t>(-5.22)</t>
  </si>
  <si>
    <t>(-2.03)</t>
  </si>
  <si>
    <t>0.003***</t>
  </si>
  <si>
    <t>-0.009</t>
  </si>
  <si>
    <t>0.016</t>
  </si>
  <si>
    <t>0.024</t>
  </si>
  <si>
    <t>(2.72)</t>
  </si>
  <si>
    <t>(-1.27)</t>
  </si>
  <si>
    <t>(0.78)</t>
  </si>
  <si>
    <t>(1.16)</t>
  </si>
  <si>
    <t>-0.872***</t>
  </si>
  <si>
    <t>-1.867***</t>
  </si>
  <si>
    <t>-2.405***</t>
  </si>
  <si>
    <t>(1.19)</t>
  </si>
  <si>
    <t>(-2.94)</t>
  </si>
  <si>
    <t>(-3.70)</t>
  </si>
  <si>
    <t>(-4.49)</t>
  </si>
  <si>
    <t>7.242***</t>
  </si>
  <si>
    <t>7.280***</t>
  </si>
  <si>
    <t>-6.358***</t>
  </si>
  <si>
    <t>-6.952***</t>
  </si>
  <si>
    <t>30.067***</t>
  </si>
  <si>
    <t>33.040***</t>
  </si>
  <si>
    <t>31.062***</t>
  </si>
  <si>
    <t>32.469***</t>
  </si>
  <si>
    <t>(33.38)</t>
  </si>
  <si>
    <t>(33.20)</t>
  </si>
  <si>
    <t>(-3.81)</t>
  </si>
  <si>
    <t>(-4.25)</t>
  </si>
  <si>
    <t>(7.54)</t>
  </si>
  <si>
    <t>(8.16)</t>
  </si>
  <si>
    <t>(7.66)</t>
  </si>
  <si>
    <t>(7.87)</t>
  </si>
  <si>
    <t>119,616</t>
  </si>
  <si>
    <t>98,882</t>
  </si>
  <si>
    <t>0.447</t>
  </si>
  <si>
    <t>0.157</t>
  </si>
  <si>
    <t>0.158</t>
  </si>
  <si>
    <t>0.135</t>
  </si>
  <si>
    <t>0.136</t>
  </si>
  <si>
    <t>0.122</t>
  </si>
  <si>
    <t>0.123</t>
  </si>
  <si>
    <t>Year-month FE</t>
  </si>
  <si>
    <t>Doc_measuret = b0 + b1*DRETt-tlag + b2*BNt-tlag + b3*DRETt-tlag*BNt-tlag + controlst-tlag</t>
  </si>
  <si>
    <t>Table 4. Panel B: NITEM, N8K and TLAG 8-K</t>
  </si>
  <si>
    <t>N8K_OL</t>
  </si>
  <si>
    <t>TLAG_OL</t>
  </si>
  <si>
    <t>0.221***</t>
  </si>
  <si>
    <t>0.222***</t>
  </si>
  <si>
    <t>1.076***</t>
  </si>
  <si>
    <t>-0.944***</t>
  </si>
  <si>
    <t>(4.26)</t>
  </si>
  <si>
    <t>(4.44)</t>
  </si>
  <si>
    <t>(6.73)</t>
  </si>
  <si>
    <t>(-7.63)</t>
  </si>
  <si>
    <t>0.011</t>
  </si>
  <si>
    <t>0.061</t>
  </si>
  <si>
    <t>0.107***</t>
  </si>
  <si>
    <t>(1.23)</t>
  </si>
  <si>
    <t>(3.82)</t>
  </si>
  <si>
    <t>-0.321***</t>
  </si>
  <si>
    <t>-1.358***</t>
  </si>
  <si>
    <t>1.436***</t>
  </si>
  <si>
    <t>(-4.62)</t>
  </si>
  <si>
    <t>(-4.86)</t>
  </si>
  <si>
    <t>(-6.43)</t>
  </si>
  <si>
    <t>(8.75)</t>
  </si>
  <si>
    <t>0.004</t>
  </si>
  <si>
    <t>0.103***</t>
  </si>
  <si>
    <t>-0.160***</t>
  </si>
  <si>
    <t>(0.65)</t>
  </si>
  <si>
    <t>(11.76)</t>
  </si>
  <si>
    <t>(-29.57)</t>
  </si>
  <si>
    <t>0.001</t>
  </si>
  <si>
    <t>-0.011***</t>
  </si>
  <si>
    <t>0.006***</t>
  </si>
  <si>
    <t>(0.94)</t>
  </si>
  <si>
    <t>(-2.90)</t>
  </si>
  <si>
    <t>0.058*</t>
  </si>
  <si>
    <t>0.467***</t>
  </si>
  <si>
    <t>0.100**</t>
  </si>
  <si>
    <t>(2.06)</t>
  </si>
  <si>
    <t>/cut1</t>
  </si>
  <si>
    <t>4.240***</t>
  </si>
  <si>
    <t>-1.007***</t>
  </si>
  <si>
    <t>(60.18)</t>
  </si>
  <si>
    <t>(-22.44)</t>
  </si>
  <si>
    <t>/cut2</t>
  </si>
  <si>
    <t>7.627***</t>
  </si>
  <si>
    <t>-0.240***</t>
  </si>
  <si>
    <t>(69.28)</t>
  </si>
  <si>
    <t>(-5.38)</t>
  </si>
  <si>
    <t>/cut3</t>
  </si>
  <si>
    <t>10.602***</t>
  </si>
  <si>
    <t>0.349***</t>
  </si>
  <si>
    <t>(27.59)</t>
  </si>
  <si>
    <t>(7.80)</t>
  </si>
  <si>
    <t>/cut4</t>
  </si>
  <si>
    <t>1.084***</t>
  </si>
  <si>
    <t>(23.74)</t>
  </si>
  <si>
    <t>/cut5</t>
  </si>
  <si>
    <t>3.102***</t>
  </si>
  <si>
    <t>(53.44)</t>
  </si>
  <si>
    <t>1.428***</t>
  </si>
  <si>
    <t>1.391***</t>
  </si>
  <si>
    <t>(18.64)</t>
  </si>
  <si>
    <t>(16.17)</t>
  </si>
  <si>
    <t>40,700</t>
  </si>
  <si>
    <t>0.126</t>
  </si>
  <si>
    <t>Pseudo R2</t>
  </si>
  <si>
    <t>0.00563</t>
  </si>
  <si>
    <t>0.00902</t>
  </si>
  <si>
    <t>Industry Clustered SE</t>
  </si>
  <si>
    <t>Robust t-statistics in parentheses</t>
  </si>
  <si>
    <t>Table 5. Narrative and Conditionl Conservatism</t>
  </si>
  <si>
    <t>C_SCORE</t>
  </si>
  <si>
    <t>0 - 20%</t>
  </si>
  <si>
    <t>20% - 40%</t>
  </si>
  <si>
    <t>40% - 60%</t>
  </si>
  <si>
    <t>60% - 80%</t>
  </si>
  <si>
    <t>80% - 100%</t>
  </si>
  <si>
    <t>NW (-)</t>
  </si>
  <si>
    <t>-0.198*</t>
  </si>
  <si>
    <t>-0.174**</t>
  </si>
  <si>
    <t>-0.179***</t>
  </si>
  <si>
    <t>-0.044</t>
  </si>
  <si>
    <t>-0.115***</t>
  </si>
  <si>
    <t>-0.141</t>
  </si>
  <si>
    <t>-0.131*</t>
  </si>
  <si>
    <t>-0.103*</t>
  </si>
  <si>
    <t>0.033</t>
  </si>
  <si>
    <t>-0.068**</t>
  </si>
  <si>
    <t>(-1.72)</t>
  </si>
  <si>
    <t>(-2.40)</t>
  </si>
  <si>
    <t>(-3.11)</t>
  </si>
  <si>
    <t>(-1.06)</t>
  </si>
  <si>
    <t>(-3.50)</t>
  </si>
  <si>
    <t>(-1.14)</t>
  </si>
  <si>
    <t>(-1.79)</t>
  </si>
  <si>
    <t>(-2.09)</t>
  </si>
  <si>
    <t>TONE (+)</t>
  </si>
  <si>
    <t>1.618</t>
  </si>
  <si>
    <t>2.547***</t>
  </si>
  <si>
    <t>2.235***</t>
  </si>
  <si>
    <t>1.048**</t>
  </si>
  <si>
    <t>1.614***</t>
  </si>
  <si>
    <t>0.186</t>
  </si>
  <si>
    <t>1.134*</t>
  </si>
  <si>
    <t>0.756</t>
  </si>
  <si>
    <t>-0.079</t>
  </si>
  <si>
    <t>0.868***</t>
  </si>
  <si>
    <t>(1.50)</t>
  </si>
  <si>
    <t>(4.03)</t>
  </si>
  <si>
    <t>(3.71)</t>
  </si>
  <si>
    <t>(5.17)</t>
  </si>
  <si>
    <t>(0.18)</t>
  </si>
  <si>
    <t>(1.92)</t>
  </si>
  <si>
    <t>(1.25)</t>
  </si>
  <si>
    <t>(-0.17)</t>
  </si>
  <si>
    <t>(2.74)</t>
  </si>
  <si>
    <t>TLAG (+)</t>
  </si>
  <si>
    <t>-0.596</t>
  </si>
  <si>
    <t>-1.566***</t>
  </si>
  <si>
    <t>-1.408***</t>
  </si>
  <si>
    <t>-0.217</t>
  </si>
  <si>
    <t>-0.402</t>
  </si>
  <si>
    <t>-0.323</t>
  </si>
  <si>
    <t>-0.884*</t>
  </si>
  <si>
    <t>-0.758*</t>
  </si>
  <si>
    <t>0.457</t>
  </si>
  <si>
    <t>-0.114</t>
  </si>
  <si>
    <t>(-0.89)</t>
  </si>
  <si>
    <t>(-3.12)</t>
  </si>
  <si>
    <t>(-3.21)</t>
  </si>
  <si>
    <t>(-0.56)</t>
  </si>
  <si>
    <t>(-1.11)</t>
  </si>
  <si>
    <t>(-0.48)</t>
  </si>
  <si>
    <t>(-1.71)</t>
  </si>
  <si>
    <t>(-1.83)</t>
  </si>
  <si>
    <t>(1.12)</t>
  </si>
  <si>
    <t>(-0.32)</t>
  </si>
  <si>
    <t>-0.126**</t>
  </si>
  <si>
    <t>-0.073</t>
  </si>
  <si>
    <t>-0.303***</t>
  </si>
  <si>
    <t>-0.196**</t>
  </si>
  <si>
    <t>-0.061</t>
  </si>
  <si>
    <t>0.005</t>
  </si>
  <si>
    <t>-0.224***</t>
  </si>
  <si>
    <t>-0.034</t>
  </si>
  <si>
    <t>-0.135*</t>
  </si>
  <si>
    <t>(-2.43)</t>
  </si>
  <si>
    <t>(-1.43)</t>
  </si>
  <si>
    <t>(-5.65)</t>
  </si>
  <si>
    <t>(-1.60)</t>
  </si>
  <si>
    <t>(-2.46)</t>
  </si>
  <si>
    <t>(-1.16)</t>
  </si>
  <si>
    <t>(0.09)</t>
  </si>
  <si>
    <t>(-4.18)</t>
  </si>
  <si>
    <t>(-0.60)</t>
  </si>
  <si>
    <t>(-1.81)</t>
  </si>
  <si>
    <t>1.837***</t>
  </si>
  <si>
    <t>1.462**</t>
  </si>
  <si>
    <t>3.639***</t>
  </si>
  <si>
    <t>1.733**</t>
  </si>
  <si>
    <t>1.785*</t>
  </si>
  <si>
    <t>0.820*</t>
  </si>
  <si>
    <t>0.299</t>
  </si>
  <si>
    <t>2.170***</t>
  </si>
  <si>
    <t>0.247</t>
  </si>
  <si>
    <t>(3.97)</t>
  </si>
  <si>
    <t>(2.23)</t>
  </si>
  <si>
    <t>(5.50)</t>
  </si>
  <si>
    <t>(2.39)</t>
  </si>
  <si>
    <t>(1.72)</t>
  </si>
  <si>
    <t>(0.50)</t>
  </si>
  <si>
    <t>(3.24)</t>
  </si>
  <si>
    <t>(0.72)</t>
  </si>
  <si>
    <t>(0.24)</t>
  </si>
  <si>
    <t>-0.268</t>
  </si>
  <si>
    <t>-1.767***</t>
  </si>
  <si>
    <t>-1.098*</t>
  </si>
  <si>
    <t>-1.269</t>
  </si>
  <si>
    <t>0.593</t>
  </si>
  <si>
    <t>0.244</t>
  </si>
  <si>
    <t>-1.092**</t>
  </si>
  <si>
    <t>-0.885</t>
  </si>
  <si>
    <t>-0.873</t>
  </si>
  <si>
    <t>(0.08)</t>
  </si>
  <si>
    <t>(-0.71)</t>
  </si>
  <si>
    <t>(-3.40)</t>
  </si>
  <si>
    <t>(-1.59)</t>
  </si>
  <si>
    <t>(1.62)</t>
  </si>
  <si>
    <t>(0.67)</t>
  </si>
  <si>
    <t>(-2.01)</t>
  </si>
  <si>
    <t>(-1.46)</t>
  </si>
  <si>
    <t>(-1.13)</t>
  </si>
  <si>
    <t>-0.203***</t>
  </si>
  <si>
    <t>-0.090</t>
  </si>
  <si>
    <t>-0.181***</t>
  </si>
  <si>
    <t>-0.127***</t>
  </si>
  <si>
    <t>-0.105**</t>
  </si>
  <si>
    <t>-0.162***</t>
  </si>
  <si>
    <t>-0.004</t>
  </si>
  <si>
    <t>-0.096</t>
  </si>
  <si>
    <t>(-3.55)</t>
  </si>
  <si>
    <t>(-3.34)</t>
  </si>
  <si>
    <t>(-1.36)</t>
  </si>
  <si>
    <t>(-2.91)</t>
  </si>
  <si>
    <t>(-2.68)</t>
  </si>
  <si>
    <t>(-2.07)</t>
  </si>
  <si>
    <t>(-0.07)</t>
  </si>
  <si>
    <t>(-1.48)</t>
  </si>
  <si>
    <t>(-2.86)</t>
  </si>
  <si>
    <t>2.426***</t>
  </si>
  <si>
    <t>3.072***</t>
  </si>
  <si>
    <t>1.530**</t>
  </si>
  <si>
    <t>1.557**</t>
  </si>
  <si>
    <t>2.475***</t>
  </si>
  <si>
    <t>0.781</t>
  </si>
  <si>
    <t>1.274*</t>
  </si>
  <si>
    <t>-0.048</t>
  </si>
  <si>
    <t>1.840***</t>
  </si>
  <si>
    <t>(4.45)</t>
  </si>
  <si>
    <t>(4.69)</t>
  </si>
  <si>
    <t>(2.38)</t>
  </si>
  <si>
    <t>(4.51)</t>
  </si>
  <si>
    <t>(1.56)</t>
  </si>
  <si>
    <t>(1.88)</t>
  </si>
  <si>
    <t>(0.02)</t>
  </si>
  <si>
    <t>(-0.08)</t>
  </si>
  <si>
    <t>(3.49)</t>
  </si>
  <si>
    <t>-0.689*</t>
  </si>
  <si>
    <t>-0.531</t>
  </si>
  <si>
    <t>-1.315**</t>
  </si>
  <si>
    <t>-0.969*</t>
  </si>
  <si>
    <t>-0.465</t>
  </si>
  <si>
    <t>0.366</t>
  </si>
  <si>
    <t>0.162</t>
  </si>
  <si>
    <t>-0.714</t>
  </si>
  <si>
    <t>-0.479</t>
  </si>
  <si>
    <t>-0.243</t>
  </si>
  <si>
    <t>(-1.67)</t>
  </si>
  <si>
    <t>(-1.03)</t>
  </si>
  <si>
    <t>(-2.33)</t>
  </si>
  <si>
    <t>(-1.90)</t>
  </si>
  <si>
    <t>(-1.23)</t>
  </si>
  <si>
    <t>(0.89)</t>
  </si>
  <si>
    <t>(0.32)</t>
  </si>
  <si>
    <t>(-1.31)</t>
  </si>
  <si>
    <t>(-0.64)</t>
  </si>
  <si>
    <t>-0.117***</t>
  </si>
  <si>
    <t>-0.121***</t>
  </si>
  <si>
    <t>-0.098</t>
  </si>
  <si>
    <t>-0.140**</t>
  </si>
  <si>
    <t>-0.123**</t>
  </si>
  <si>
    <t>-0.056</t>
  </si>
  <si>
    <t>-0.067</t>
  </si>
  <si>
    <t>-0.085</t>
  </si>
  <si>
    <t>-0.078</t>
  </si>
  <si>
    <t>(-2.62)</t>
  </si>
  <si>
    <t>(-2.80)</t>
  </si>
  <si>
    <t>(-2.29)</t>
  </si>
  <si>
    <t>(-1.21)</t>
  </si>
  <si>
    <t>(-1.55)</t>
  </si>
  <si>
    <t>(-0.66)</t>
  </si>
  <si>
    <t>(-1.38)</t>
  </si>
  <si>
    <t>1.564***</t>
  </si>
  <si>
    <t>0.849</t>
  </si>
  <si>
    <t>1.662**</t>
  </si>
  <si>
    <t>1.795**</t>
  </si>
  <si>
    <t>2.934***</t>
  </si>
  <si>
    <t>0.877**</t>
  </si>
  <si>
    <t>0.087</t>
  </si>
  <si>
    <t>0.416</t>
  </si>
  <si>
    <t>0.519</t>
  </si>
  <si>
    <t>1.061**</t>
  </si>
  <si>
    <t>(3.25)</t>
  </si>
  <si>
    <t>(1.38)</t>
  </si>
  <si>
    <t>(2.53)</t>
  </si>
  <si>
    <t>(5.47)</t>
  </si>
  <si>
    <t>(2.00)</t>
  </si>
  <si>
    <t>(0.15)</t>
  </si>
  <si>
    <t>(2.18)</t>
  </si>
  <si>
    <t>-0.560**</t>
  </si>
  <si>
    <t>-0.385</t>
  </si>
  <si>
    <t>-0.647</t>
  </si>
  <si>
    <t>-1.351**</t>
  </si>
  <si>
    <t>-0.709*</t>
  </si>
  <si>
    <t>-0.282</t>
  </si>
  <si>
    <t>-0.372</t>
  </si>
  <si>
    <t>-0.846</t>
  </si>
  <si>
    <t>0.114</t>
  </si>
  <si>
    <t>(-2.24)</t>
  </si>
  <si>
    <t>(-1.08)</t>
  </si>
  <si>
    <t>(-1.80)</t>
  </si>
  <si>
    <t>(-0.03)</t>
  </si>
  <si>
    <t>(-0.70)</t>
  </si>
  <si>
    <t>(0.29)</t>
  </si>
  <si>
    <t>18,322</t>
  </si>
  <si>
    <t>18,321</t>
  </si>
  <si>
    <t>Controls</t>
  </si>
  <si>
    <t>Table 6. Narrative conservatism in MD&amp;A and NFS</t>
  </si>
  <si>
    <t>VARIABLES</t>
  </si>
  <si>
    <t>NW_MDA</t>
  </si>
  <si>
    <t>NW_NFS</t>
  </si>
  <si>
    <t>TONE_MDA</t>
  </si>
  <si>
    <t>TONE_NFS</t>
  </si>
  <si>
    <t>0.031***</t>
  </si>
  <si>
    <t>0.022</t>
  </si>
  <si>
    <t>0.542***</t>
  </si>
  <si>
    <t>0.451</t>
  </si>
  <si>
    <t>(2.60)</t>
  </si>
  <si>
    <t>(1.08)</t>
  </si>
  <si>
    <t>(2.94)</t>
  </si>
  <si>
    <t>(1.39)</t>
  </si>
  <si>
    <t>0.015***</t>
  </si>
  <si>
    <t>-0.132*</t>
  </si>
  <si>
    <t>-0.038</t>
  </si>
  <si>
    <t>(3.28)</t>
  </si>
  <si>
    <t>(-1.87)</t>
  </si>
  <si>
    <t>(-0.41)</t>
  </si>
  <si>
    <t>-0.062**</t>
  </si>
  <si>
    <t>-0.026</t>
  </si>
  <si>
    <t>0.773**</t>
  </si>
  <si>
    <t>0.453</t>
  </si>
  <si>
    <t>(1.98)</t>
  </si>
  <si>
    <t>(0.87)</t>
  </si>
  <si>
    <t>0.037***</t>
  </si>
  <si>
    <t>0.476***</t>
  </si>
  <si>
    <t>0.986***</t>
  </si>
  <si>
    <t>(3.53)</t>
  </si>
  <si>
    <t>(0.71)</t>
  </si>
  <si>
    <t>-0.003**</t>
  </si>
  <si>
    <t>-0.004**</t>
  </si>
  <si>
    <t>0.044</t>
  </si>
  <si>
    <t>(-2.12)</t>
  </si>
  <si>
    <t>(1.54)</t>
  </si>
  <si>
    <t>0.226***</t>
  </si>
  <si>
    <t>0.360***</t>
  </si>
  <si>
    <t>-0.459</t>
  </si>
  <si>
    <t>-1.043</t>
  </si>
  <si>
    <t>(4.91)</t>
  </si>
  <si>
    <t>(5.09)</t>
  </si>
  <si>
    <t>(-0.61)</t>
  </si>
  <si>
    <t>(-1.22)</t>
  </si>
  <si>
    <t>-0.444*</t>
  </si>
  <si>
    <t>-0.789***</t>
  </si>
  <si>
    <t>17.948***</t>
  </si>
  <si>
    <t>13.412***</t>
  </si>
  <si>
    <t>(-1.78)</t>
  </si>
  <si>
    <t>(-4.21)</t>
  </si>
  <si>
    <t>(4.89)</t>
  </si>
  <si>
    <t>(5.34)</t>
  </si>
  <si>
    <t>-3.637***</t>
  </si>
  <si>
    <t>-1.011</t>
  </si>
  <si>
    <t>(4.67)</t>
  </si>
  <si>
    <t>(1.44)</t>
  </si>
  <si>
    <t>(-6.91)</t>
  </si>
  <si>
    <t>0.418***</t>
  </si>
  <si>
    <t>0.808***</t>
  </si>
  <si>
    <t>-6.150***</t>
  </si>
  <si>
    <t>-5.435*</t>
  </si>
  <si>
    <t>(2.59)</t>
  </si>
  <si>
    <t>(5.30)</t>
  </si>
  <si>
    <t>(-3.20)</t>
  </si>
  <si>
    <t>(-1.68)</t>
  </si>
  <si>
    <t>-0.123***</t>
  </si>
  <si>
    <t>-0.055**</t>
  </si>
  <si>
    <t>0.912***</t>
  </si>
  <si>
    <t>0.093</t>
  </si>
  <si>
    <t>(-5.82)</t>
  </si>
  <si>
    <t>(2.99)</t>
  </si>
  <si>
    <t>(0.19)</t>
  </si>
  <si>
    <t>0.062***</t>
  </si>
  <si>
    <t>0.026</t>
  </si>
  <si>
    <t>0.170</t>
  </si>
  <si>
    <t>-0.241</t>
  </si>
  <si>
    <t>(1.18)</t>
  </si>
  <si>
    <t>(0.56)</t>
  </si>
  <si>
    <t>(-0.62)</t>
  </si>
  <si>
    <t>-0.096***</t>
  </si>
  <si>
    <t>-0.046**</t>
  </si>
  <si>
    <t>0.118</t>
  </si>
  <si>
    <t>0.922**</t>
  </si>
  <si>
    <t>(-3.97)</t>
  </si>
  <si>
    <t>(-2.10)</t>
  </si>
  <si>
    <t>(2.29)</t>
  </si>
  <si>
    <t>-0.221**</t>
  </si>
  <si>
    <t>0.187*</t>
  </si>
  <si>
    <t>1.255</t>
  </si>
  <si>
    <t>0.349</t>
  </si>
  <si>
    <t>(0.96)</t>
  </si>
  <si>
    <t>-0.261***</t>
  </si>
  <si>
    <t>-0.205***</t>
  </si>
  <si>
    <t>8.043***</t>
  </si>
  <si>
    <t>3.810***</t>
  </si>
  <si>
    <t>(-2.74)</t>
  </si>
  <si>
    <t>(6.71)</t>
  </si>
  <si>
    <t>(3.41)</t>
  </si>
  <si>
    <t>8.088***</t>
  </si>
  <si>
    <t>7.649***</t>
  </si>
  <si>
    <t>-13.781***</t>
  </si>
  <si>
    <t>-13.723**</t>
  </si>
  <si>
    <t>(16.90)</t>
  </si>
  <si>
    <t>(17.33)</t>
  </si>
  <si>
    <t>(-2.96)</t>
  </si>
  <si>
    <t>(-2.32)</t>
  </si>
  <si>
    <t>37,215</t>
  </si>
  <si>
    <t>0.741</t>
  </si>
  <si>
    <t>0.812</t>
  </si>
  <si>
    <t>0.560</t>
  </si>
  <si>
    <t>0.568</t>
  </si>
  <si>
    <t>Table 7. Narrative Conservatism in Voluntary and Mandatory Disclosure</t>
  </si>
  <si>
    <t>NW_VD</t>
  </si>
  <si>
    <t>NW_MD</t>
  </si>
  <si>
    <t>TONE_VD</t>
  </si>
  <si>
    <t>TONE_MD</t>
  </si>
  <si>
    <t>TLAG_VD</t>
  </si>
  <si>
    <t>TLAG_MD</t>
  </si>
  <si>
    <t>0.128***</t>
  </si>
  <si>
    <t>-0.036</t>
  </si>
  <si>
    <t>-1.254**</t>
  </si>
  <si>
    <t>-0.804</t>
  </si>
  <si>
    <t>-15.657***</t>
  </si>
  <si>
    <t>-6.524***</t>
  </si>
  <si>
    <t>(3.11)</t>
  </si>
  <si>
    <t>(-2.42)</t>
  </si>
  <si>
    <t>(-8.19)</t>
  </si>
  <si>
    <t>(-4.39)</t>
  </si>
  <si>
    <t>0.011*</t>
  </si>
  <si>
    <t>-0.093</t>
  </si>
  <si>
    <t>0.425</t>
  </si>
  <si>
    <t>0.147</t>
  </si>
  <si>
    <t>(1.70)</t>
  </si>
  <si>
    <t>(-0.26)</t>
  </si>
  <si>
    <t>(-0.39)</t>
  </si>
  <si>
    <t>(0.55)</t>
  </si>
  <si>
    <t>DRET_BN</t>
  </si>
  <si>
    <t>-0.221***</t>
  </si>
  <si>
    <t>0.003</t>
  </si>
  <si>
    <t>2.826***</t>
  </si>
  <si>
    <t>1.285</t>
  </si>
  <si>
    <t>25.419***</t>
  </si>
  <si>
    <t>9.365***</t>
  </si>
  <si>
    <t>(-3.88)</t>
  </si>
  <si>
    <t>(0.03)</t>
  </si>
  <si>
    <t>(3.15)</t>
  </si>
  <si>
    <t>(0.98)</t>
  </si>
  <si>
    <t>(9.36)</t>
  </si>
  <si>
    <t>(5.45)</t>
  </si>
  <si>
    <t>-0.003</t>
  </si>
  <si>
    <t>-0.021**</t>
  </si>
  <si>
    <t>0.082</t>
  </si>
  <si>
    <t>0.148</t>
  </si>
  <si>
    <t>-0.626***</t>
  </si>
  <si>
    <t>-0.045</t>
  </si>
  <si>
    <t>(-0.40)</t>
  </si>
  <si>
    <t>(1.46)</t>
  </si>
  <si>
    <t>(-5.15)</t>
  </si>
  <si>
    <t>(-0.29)</t>
  </si>
  <si>
    <t>0.005***</t>
  </si>
  <si>
    <t>-0.006</t>
  </si>
  <si>
    <t>-0.007</t>
  </si>
  <si>
    <t>0.036</t>
  </si>
  <si>
    <t>(1.01)</t>
  </si>
  <si>
    <t>(-0.55)</t>
  </si>
  <si>
    <t>(1.42)</t>
  </si>
  <si>
    <t>0.097**</t>
  </si>
  <si>
    <t>-0.055</t>
  </si>
  <si>
    <t>-1.064***</t>
  </si>
  <si>
    <t>-0.665</t>
  </si>
  <si>
    <t>-1.491**</t>
  </si>
  <si>
    <t>-2.122*</t>
  </si>
  <si>
    <t>(2.43)</t>
  </si>
  <si>
    <t>(-1.00)</t>
  </si>
  <si>
    <t>(-3.48)</t>
  </si>
  <si>
    <t>(-2.47)</t>
  </si>
  <si>
    <t>(-1.91)</t>
  </si>
  <si>
    <t>6.807***</t>
  </si>
  <si>
    <t>8.426***</t>
  </si>
  <si>
    <t>-4.472**</t>
  </si>
  <si>
    <t>-10.793***</t>
  </si>
  <si>
    <t>30.618***</t>
  </si>
  <si>
    <t>39.314***</t>
  </si>
  <si>
    <t>(34.90)</t>
  </si>
  <si>
    <t>(15.03)</t>
  </si>
  <si>
    <t>(-2.65)</t>
  </si>
  <si>
    <t>(6.25)</t>
  </si>
  <si>
    <t>(4.36)</t>
  </si>
  <si>
    <t>84,113</t>
  </si>
  <si>
    <t>35,503</t>
  </si>
  <si>
    <t>0.464</t>
  </si>
  <si>
    <t>0.522</t>
  </si>
  <si>
    <t>0.196</t>
  </si>
  <si>
    <t>0.140</t>
  </si>
  <si>
    <t>0.178</t>
  </si>
  <si>
    <t>Difference in coefficients RET_NEG</t>
  </si>
  <si>
    <t xml:space="preserve"> -0.225***</t>
  </si>
  <si>
    <t>1.541***</t>
  </si>
  <si>
    <t>16.054***</t>
  </si>
  <si>
    <t>f-stat of difference</t>
  </si>
  <si>
    <t>(-3.07)</t>
  </si>
  <si>
    <t xml:space="preserve"> (1.78)</t>
  </si>
  <si>
    <t>(11.33)</t>
  </si>
  <si>
    <t>p-value</t>
  </si>
  <si>
    <t>Table 8. Panel B: Narrative Conservatism and Seasoned Equity Offering</t>
  </si>
  <si>
    <t>NW_NO</t>
  </si>
  <si>
    <t>NW_YES</t>
  </si>
  <si>
    <t>TONE_NO</t>
  </si>
  <si>
    <t>TONE_YES</t>
  </si>
  <si>
    <t>TLAG_NO</t>
  </si>
  <si>
    <t>TLAG_YES</t>
  </si>
  <si>
    <t>0.064**</t>
  </si>
  <si>
    <t>0.046</t>
  </si>
  <si>
    <t>-0.105</t>
  </si>
  <si>
    <t>0.165</t>
  </si>
  <si>
    <t>-0.573*</t>
  </si>
  <si>
    <t>-0.087</t>
  </si>
  <si>
    <t>(2.09)</t>
  </si>
  <si>
    <t>(1.49)</t>
  </si>
  <si>
    <t>(0.54)</t>
  </si>
  <si>
    <t>(-0.34)</t>
  </si>
  <si>
    <t>-0.119</t>
  </si>
  <si>
    <t>-0.200*</t>
  </si>
  <si>
    <t>0.052</t>
  </si>
  <si>
    <t>(0.43)</t>
  </si>
  <si>
    <t>(-1.10)</t>
  </si>
  <si>
    <t>(-1.76)</t>
  </si>
  <si>
    <t>(0.59)</t>
  </si>
  <si>
    <t>-0.128***</t>
  </si>
  <si>
    <t>1.891***</t>
  </si>
  <si>
    <t>0.391</t>
  </si>
  <si>
    <t>-0.343</t>
  </si>
  <si>
    <t>(-2.61)</t>
  </si>
  <si>
    <t>(3.29)</t>
  </si>
  <si>
    <t>(0.63)</t>
  </si>
  <si>
    <t>0.030</t>
  </si>
  <si>
    <t>0.049***</t>
  </si>
  <si>
    <t>0.651***</t>
  </si>
  <si>
    <t>-0.250</t>
  </si>
  <si>
    <t>(1.64)</t>
  </si>
  <si>
    <t>(2.65)</t>
  </si>
  <si>
    <t>(3.00)</t>
  </si>
  <si>
    <t>(-1.53)</t>
  </si>
  <si>
    <t>-0.010***</t>
  </si>
  <si>
    <t>0.037</t>
  </si>
  <si>
    <t>0.095***</t>
  </si>
  <si>
    <t>(-0.82)</t>
  </si>
  <si>
    <t>(-4.34)</t>
  </si>
  <si>
    <t>(0.93)</t>
  </si>
  <si>
    <t>(3.18)</t>
  </si>
  <si>
    <t>(-0.92)</t>
  </si>
  <si>
    <t>(-0.37)</t>
  </si>
  <si>
    <t>0.211**</t>
  </si>
  <si>
    <t>0.408***</t>
  </si>
  <si>
    <t>-0.179</t>
  </si>
  <si>
    <t>-2.596**</t>
  </si>
  <si>
    <t>0.996</t>
  </si>
  <si>
    <t>1.120</t>
  </si>
  <si>
    <t>(6.61)</t>
  </si>
  <si>
    <t>(-2.52)</t>
  </si>
  <si>
    <t>-0.677***</t>
  </si>
  <si>
    <t>-0.389</t>
  </si>
  <si>
    <t>25.863***</t>
  </si>
  <si>
    <t>9.296***</t>
  </si>
  <si>
    <t>-6.792***</t>
  </si>
  <si>
    <t>-6.230***</t>
  </si>
  <si>
    <t>(-3.22)</t>
  </si>
  <si>
    <t>(-1.57)</t>
  </si>
  <si>
    <t>(9.68)</t>
  </si>
  <si>
    <t>(2.87)</t>
  </si>
  <si>
    <t>(-4.13)</t>
  </si>
  <si>
    <t>(-2.92)</t>
  </si>
  <si>
    <t>0.144*</t>
  </si>
  <si>
    <t>0.025</t>
  </si>
  <si>
    <t>-0.960</t>
  </si>
  <si>
    <t>-2.247***</t>
  </si>
  <si>
    <t>0.717</t>
  </si>
  <si>
    <t>0.533</t>
  </si>
  <si>
    <t>(-1.24)</t>
  </si>
  <si>
    <t>(-2.66)</t>
  </si>
  <si>
    <t>(0.75)</t>
  </si>
  <si>
    <t>1.229***</t>
  </si>
  <si>
    <t>-12.901***</t>
  </si>
  <si>
    <t>-6.548</t>
  </si>
  <si>
    <t>7.939***</t>
  </si>
  <si>
    <t>3.404</t>
  </si>
  <si>
    <t>(4.25)</t>
  </si>
  <si>
    <t>(3.16)</t>
  </si>
  <si>
    <t>-0.075**</t>
  </si>
  <si>
    <t>-0.042</t>
  </si>
  <si>
    <t>0.204</t>
  </si>
  <si>
    <t>0.531</t>
  </si>
  <si>
    <t>0.440</t>
  </si>
  <si>
    <t>(-2.54)</t>
  </si>
  <si>
    <t>(-1.33)</t>
  </si>
  <si>
    <t>(0.46)</t>
  </si>
  <si>
    <t>(0.27)</t>
  </si>
  <si>
    <t>(1.10)</t>
  </si>
  <si>
    <t>0.021</t>
  </si>
  <si>
    <t>0.797*</t>
  </si>
  <si>
    <t>0.641*</t>
  </si>
  <si>
    <t>0.433</t>
  </si>
  <si>
    <t>(0.81)</t>
  </si>
  <si>
    <t>(-0.11)</t>
  </si>
  <si>
    <t>(1.80)</t>
  </si>
  <si>
    <t>(1.89)</t>
  </si>
  <si>
    <t>(0.10)</t>
  </si>
  <si>
    <t>(1.37)</t>
  </si>
  <si>
    <t>-0.041*</t>
  </si>
  <si>
    <t>-0.062***</t>
  </si>
  <si>
    <t>-0.115</t>
  </si>
  <si>
    <t>0.759**</t>
  </si>
  <si>
    <t>0.239</t>
  </si>
  <si>
    <t>-0.485*</t>
  </si>
  <si>
    <t>(-1.65)</t>
  </si>
  <si>
    <t>(-0.31)</t>
  </si>
  <si>
    <t>(2.08)</t>
  </si>
  <si>
    <t>(0.57)</t>
  </si>
  <si>
    <t>(-1.70)</t>
  </si>
  <si>
    <t>0.054</t>
  </si>
  <si>
    <t>-0.776</t>
  </si>
  <si>
    <t>-4.592*</t>
  </si>
  <si>
    <t>-0.387</t>
  </si>
  <si>
    <t>-0.533</t>
  </si>
  <si>
    <t>(0.30)</t>
  </si>
  <si>
    <t>(-0.45)</t>
  </si>
  <si>
    <t>(-1.82)</t>
  </si>
  <si>
    <t>(-0.25)</t>
  </si>
  <si>
    <t>-0.013</t>
  </si>
  <si>
    <t>-0.352**</t>
  </si>
  <si>
    <t>1.313*</t>
  </si>
  <si>
    <t>7.398***</t>
  </si>
  <si>
    <t>-1.473**</t>
  </si>
  <si>
    <t>-4.707***</t>
  </si>
  <si>
    <t>(-0.18)</t>
  </si>
  <si>
    <t>(1.65)</t>
  </si>
  <si>
    <t>(3.17)</t>
  </si>
  <si>
    <t>8.483***</t>
  </si>
  <si>
    <t>7.846***</t>
  </si>
  <si>
    <t>-21.820***</t>
  </si>
  <si>
    <t>-5.011</t>
  </si>
  <si>
    <t>41.048***</t>
  </si>
  <si>
    <t>40.360***</t>
  </si>
  <si>
    <t>(33.61)</t>
  </si>
  <si>
    <t>(26.10)</t>
  </si>
  <si>
    <t>(-6.60)</t>
  </si>
  <si>
    <t>(15.96)</t>
  </si>
  <si>
    <t>(12.00)</t>
  </si>
  <si>
    <t>17,937</t>
  </si>
  <si>
    <t>17,919</t>
  </si>
  <si>
    <t>0.678</t>
  </si>
  <si>
    <t>0.595</t>
  </si>
  <si>
    <t>0.634</t>
  </si>
  <si>
    <t>0.632</t>
  </si>
  <si>
    <t>0.685</t>
  </si>
  <si>
    <t>Table 8. Panel A: Narrative Conservatism and Stock Option Grants</t>
  </si>
  <si>
    <t>BLKSHVAL</t>
  </si>
  <si>
    <t>NW_LOW</t>
  </si>
  <si>
    <t>NW_HIGH</t>
  </si>
  <si>
    <t>TONE_LOW</t>
  </si>
  <si>
    <t>TONE_HIGH</t>
  </si>
  <si>
    <t>TLAG_LOW</t>
  </si>
  <si>
    <t>TLAG_HIGH</t>
  </si>
  <si>
    <t>0.082*</t>
  </si>
  <si>
    <t>1.196***</t>
  </si>
  <si>
    <t>0.251</t>
  </si>
  <si>
    <t>-0.454</t>
  </si>
  <si>
    <t>-0.089</t>
  </si>
  <si>
    <t>(2.77)</t>
  </si>
  <si>
    <t>(0.53)</t>
  </si>
  <si>
    <t>(-1.15)</t>
  </si>
  <si>
    <t>-0.002</t>
  </si>
  <si>
    <t>-0.176</t>
  </si>
  <si>
    <t>-0.188</t>
  </si>
  <si>
    <t>-0.011</t>
  </si>
  <si>
    <t>(-1.29)</t>
  </si>
  <si>
    <t>(-1.40)</t>
  </si>
  <si>
    <t>(-0.10)</t>
  </si>
  <si>
    <t>-0.084</t>
  </si>
  <si>
    <t>-0.216***</t>
  </si>
  <si>
    <t>0.225</t>
  </si>
  <si>
    <t>0.654</t>
  </si>
  <si>
    <t>-0.427</t>
  </si>
  <si>
    <t>-0.702</t>
  </si>
  <si>
    <t>(-0.96)</t>
  </si>
  <si>
    <t>(-2.97)</t>
  </si>
  <si>
    <t>-0.022</t>
  </si>
  <si>
    <t>0.047*</t>
  </si>
  <si>
    <t>0.964***</t>
  </si>
  <si>
    <t>0.639**</t>
  </si>
  <si>
    <t>-0.137</t>
  </si>
  <si>
    <t>0.058</t>
  </si>
  <si>
    <t>(-0.79)</t>
  </si>
  <si>
    <t>(3.07)</t>
  </si>
  <si>
    <t>(0.36)</t>
  </si>
  <si>
    <t>0.092</t>
  </si>
  <si>
    <t>0.133***</t>
  </si>
  <si>
    <t>-0.083*</t>
  </si>
  <si>
    <t>(-3.76)</t>
  </si>
  <si>
    <t>(1.40)</t>
  </si>
  <si>
    <t>(2.80)</t>
  </si>
  <si>
    <t>(-0.33)</t>
  </si>
  <si>
    <t>0.450***</t>
  </si>
  <si>
    <t>0.356***</t>
  </si>
  <si>
    <t>-1.040</t>
  </si>
  <si>
    <t>-1.859</t>
  </si>
  <si>
    <t>1.195</t>
  </si>
  <si>
    <t>0.351</t>
  </si>
  <si>
    <t>(4.18)</t>
  </si>
  <si>
    <t>(3.73)</t>
  </si>
  <si>
    <t>(-1.32)</t>
  </si>
  <si>
    <t>(0.95)</t>
  </si>
  <si>
    <t>-1.207***</t>
  </si>
  <si>
    <t>-0.941***</t>
  </si>
  <si>
    <t>24.998***</t>
  </si>
  <si>
    <t>18.760***</t>
  </si>
  <si>
    <t>-10.473***</t>
  </si>
  <si>
    <t>-3.726</t>
  </si>
  <si>
    <t>(-3.31)</t>
  </si>
  <si>
    <t>(4.57)</t>
  </si>
  <si>
    <t>(5.27)</t>
  </si>
  <si>
    <t>(-3.75)</t>
  </si>
  <si>
    <t>0.059</t>
  </si>
  <si>
    <t>-1.306</t>
  </si>
  <si>
    <t>-2.225**</t>
  </si>
  <si>
    <t>0.952</t>
  </si>
  <si>
    <t>-0.677</t>
  </si>
  <si>
    <t>(-2.26)</t>
  </si>
  <si>
    <t>(1.05)</t>
  </si>
  <si>
    <t>(-0.81)</t>
  </si>
  <si>
    <t>1.608***</t>
  </si>
  <si>
    <t>1.399***</t>
  </si>
  <si>
    <t>-21.810***</t>
  </si>
  <si>
    <t>-13.973**</t>
  </si>
  <si>
    <t>3.779</t>
  </si>
  <si>
    <t>1.307</t>
  </si>
  <si>
    <t>(-4.60)</t>
  </si>
  <si>
    <t>(0.45)</t>
  </si>
  <si>
    <t>-0.646</t>
  </si>
  <si>
    <t>-0.493</t>
  </si>
  <si>
    <t>0.049</t>
  </si>
  <si>
    <t>-0.037</t>
  </si>
  <si>
    <t>(-1.50)</t>
  </si>
  <si>
    <t>(0.01)</t>
  </si>
  <si>
    <t>-0.308</t>
  </si>
  <si>
    <t>-0.395</t>
  </si>
  <si>
    <t>-1.113</t>
  </si>
  <si>
    <t>-8.860**</t>
  </si>
  <si>
    <t>-0.419</t>
  </si>
  <si>
    <t>-2.152</t>
  </si>
  <si>
    <t>(-1.05)</t>
  </si>
  <si>
    <t>(-0.38)</t>
  </si>
  <si>
    <t>(-2.14)</t>
  </si>
  <si>
    <t>(-0.15)</t>
  </si>
  <si>
    <t>-0.165</t>
  </si>
  <si>
    <t>-0.607**</t>
  </si>
  <si>
    <t>3.433</t>
  </si>
  <si>
    <t>12.280***</t>
  </si>
  <si>
    <t>-0.812</t>
  </si>
  <si>
    <t>-5.354***</t>
  </si>
  <si>
    <t>(-2.50)</t>
  </si>
  <si>
    <t>(1.52)</t>
  </si>
  <si>
    <t>(2.97)</t>
  </si>
  <si>
    <t>(-0.44)</t>
  </si>
  <si>
    <t>(-2.84)</t>
  </si>
  <si>
    <t>8.968***</t>
  </si>
  <si>
    <t>7.674***</t>
  </si>
  <si>
    <t>-17.569***</t>
  </si>
  <si>
    <t>2.819</t>
  </si>
  <si>
    <t>43.979***</t>
  </si>
  <si>
    <t>36.442***</t>
  </si>
  <si>
    <t>(16.74)</t>
  </si>
  <si>
    <t>(11.81)</t>
  </si>
  <si>
    <t>(-3.14)</t>
  </si>
  <si>
    <t>(0.37)</t>
  </si>
  <si>
    <t>(9.98)</t>
  </si>
  <si>
    <t>(7.10)</t>
  </si>
  <si>
    <t>11,553</t>
  </si>
  <si>
    <t>11,552</t>
  </si>
  <si>
    <t>0.456</t>
  </si>
  <si>
    <t>0.513</t>
  </si>
  <si>
    <t>0.561</t>
  </si>
  <si>
    <t>0.623</t>
  </si>
  <si>
    <t>0.555</t>
  </si>
  <si>
    <t>0.599</t>
  </si>
  <si>
    <t>Table 8. Panel C: Narrative Conservatism and Litigation</t>
  </si>
  <si>
    <t>0.041**</t>
  </si>
  <si>
    <t>0.023</t>
  </si>
  <si>
    <t>0.505***</t>
  </si>
  <si>
    <t>-0.364**</t>
  </si>
  <si>
    <t>-0.324*</t>
  </si>
  <si>
    <t>(0.12)</t>
  </si>
  <si>
    <t>0.009</t>
  </si>
  <si>
    <t>-0.096*</t>
  </si>
  <si>
    <t>0.032</t>
  </si>
  <si>
    <t>(0.66)</t>
  </si>
  <si>
    <t>(0.48)</t>
  </si>
  <si>
    <t>-0.107***</t>
  </si>
  <si>
    <t>-0.058**</t>
  </si>
  <si>
    <t>1.071***</t>
  </si>
  <si>
    <t>0.691*</t>
  </si>
  <si>
    <t>-0.290</t>
  </si>
  <si>
    <t>(-2.34)</t>
  </si>
  <si>
    <t>0.033**</t>
  </si>
  <si>
    <t>0.040***</t>
  </si>
  <si>
    <t>0.455***</t>
  </si>
  <si>
    <t>0.449***</t>
  </si>
  <si>
    <t>-0.110</t>
  </si>
  <si>
    <t>-0.211**</t>
  </si>
  <si>
    <t>(4.04)</t>
  </si>
  <si>
    <t>(-2.08)</t>
  </si>
  <si>
    <t>-0.006***</t>
  </si>
  <si>
    <t>0.047**</t>
  </si>
  <si>
    <t>0.091***</t>
  </si>
  <si>
    <t>-0.049***</t>
  </si>
  <si>
    <t>0.000</t>
  </si>
  <si>
    <t>(-3.92)</t>
  </si>
  <si>
    <t>(-3.62)</t>
  </si>
  <si>
    <t>(2.01)</t>
  </si>
  <si>
    <t>0.296***</t>
  </si>
  <si>
    <t>-0.926*</t>
  </si>
  <si>
    <t>-0.835</t>
  </si>
  <si>
    <t>0.984**</t>
  </si>
  <si>
    <t>0.332</t>
  </si>
  <si>
    <t>(7.39)</t>
  </si>
  <si>
    <t>(5.38)</t>
  </si>
  <si>
    <t>(2.22)</t>
  </si>
  <si>
    <t>-0.980***</t>
  </si>
  <si>
    <t>24.913***</t>
  </si>
  <si>
    <t>8.856***</t>
  </si>
  <si>
    <t>-8.157***</t>
  </si>
  <si>
    <t>-3.604***</t>
  </si>
  <si>
    <t>(-3.03)</t>
  </si>
  <si>
    <t>(10.43)</t>
  </si>
  <si>
    <t>(4.32)</t>
  </si>
  <si>
    <t>(-5.85)</t>
  </si>
  <si>
    <t>(-4.33)</t>
  </si>
  <si>
    <t>0.159***</t>
  </si>
  <si>
    <t>0.071**</t>
  </si>
  <si>
    <t>-1.592***</t>
  </si>
  <si>
    <t>-2.567***</t>
  </si>
  <si>
    <t>0.939***</t>
  </si>
  <si>
    <t>0.683*</t>
  </si>
  <si>
    <t>(3.40)</t>
  </si>
  <si>
    <t>(-6.45)</t>
  </si>
  <si>
    <t>0.785***</t>
  </si>
  <si>
    <t>0.617***</t>
  </si>
  <si>
    <t>-11.315***</t>
  </si>
  <si>
    <t>-5.859***</t>
  </si>
  <si>
    <t>6.682***</t>
  </si>
  <si>
    <t>3.825***</t>
  </si>
  <si>
    <t>(5.06)</t>
  </si>
  <si>
    <t>(-4.74)</t>
  </si>
  <si>
    <t>(-3.33)</t>
  </si>
  <si>
    <t>(4.47)</t>
  </si>
  <si>
    <t>-0.095***</t>
  </si>
  <si>
    <t>-0.035</t>
  </si>
  <si>
    <t>0.356</t>
  </si>
  <si>
    <t>-0.477</t>
  </si>
  <si>
    <t>0.341*</t>
  </si>
  <si>
    <t>-0.052</t>
  </si>
  <si>
    <t>(-5.21)</t>
  </si>
  <si>
    <t>(-1.64)</t>
  </si>
  <si>
    <t>(-1.37)</t>
  </si>
  <si>
    <t>0.041</t>
  </si>
  <si>
    <t>0.561**</t>
  </si>
  <si>
    <t>0.185</t>
  </si>
  <si>
    <t>0.129</t>
  </si>
  <si>
    <t>-0.138</t>
  </si>
  <si>
    <t>(0.77)</t>
  </si>
  <si>
    <t>(1.17)</t>
  </si>
  <si>
    <t>(2.45)</t>
  </si>
  <si>
    <t>(0.38)</t>
  </si>
  <si>
    <t>(0.64)</t>
  </si>
  <si>
    <t>-0.043***</t>
  </si>
  <si>
    <t>-0.039</t>
  </si>
  <si>
    <t>0.353</t>
  </si>
  <si>
    <t>0.143</t>
  </si>
  <si>
    <t>-0.409*</t>
  </si>
  <si>
    <t>(-3.05)</t>
  </si>
  <si>
    <t>(-1.01)</t>
  </si>
  <si>
    <t>-0.069</t>
  </si>
  <si>
    <t>-0.049</t>
  </si>
  <si>
    <t>-2.144</t>
  </si>
  <si>
    <t>-1.788</t>
  </si>
  <si>
    <t>-1.405*</t>
  </si>
  <si>
    <t>-0.571</t>
  </si>
  <si>
    <t>-0.151**</t>
  </si>
  <si>
    <t>5.925***</t>
  </si>
  <si>
    <t>4.213***</t>
  </si>
  <si>
    <t>-2.776***</t>
  </si>
  <si>
    <t>-1.180**</t>
  </si>
  <si>
    <t>(-2.36)</t>
  </si>
  <si>
    <t>(-2.99)</t>
  </si>
  <si>
    <t>(7.40)</t>
  </si>
  <si>
    <t>(5.31)</t>
  </si>
  <si>
    <t>(-5.29)</t>
  </si>
  <si>
    <t>8.681***</t>
  </si>
  <si>
    <t>7.845***</t>
  </si>
  <si>
    <t>-22.611***</t>
  </si>
  <si>
    <t>4.365</t>
  </si>
  <si>
    <t>42.692***</t>
  </si>
  <si>
    <t>43.810***</t>
  </si>
  <si>
    <t>(56.46)</t>
  </si>
  <si>
    <t>(17.91)</t>
  </si>
  <si>
    <t>(-11.76)</t>
  </si>
  <si>
    <t>(27.20)</t>
  </si>
  <si>
    <t>(15.35)</t>
  </si>
  <si>
    <t>58,945</t>
  </si>
  <si>
    <t>32,661</t>
  </si>
  <si>
    <t>0.626</t>
  </si>
  <si>
    <t>0.688</t>
  </si>
  <si>
    <t>0.529</t>
  </si>
  <si>
    <t>0.617</t>
  </si>
  <si>
    <t>0.619</t>
  </si>
  <si>
    <t>0.611</t>
  </si>
  <si>
    <t>Online Appendix. Table 1: Main Results 8-K (Restricted Sample)</t>
  </si>
  <si>
    <t>0.171***</t>
  </si>
  <si>
    <t>0.163***</t>
  </si>
  <si>
    <t>-1.022</t>
  </si>
  <si>
    <t>-0.900</t>
  </si>
  <si>
    <t>-0.840***</t>
  </si>
  <si>
    <t>-0.882***</t>
  </si>
  <si>
    <t>(3.01)</t>
  </si>
  <si>
    <t>(2.86)</t>
  </si>
  <si>
    <t>(-5.76)</t>
  </si>
  <si>
    <t>(-5.78)</t>
  </si>
  <si>
    <t>-0.058</t>
  </si>
  <si>
    <t>0.081***</t>
  </si>
  <si>
    <t>(0.74)</t>
  </si>
  <si>
    <t>(-0.59)</t>
  </si>
  <si>
    <t>(3.36)</t>
  </si>
  <si>
    <t>-0.281***</t>
  </si>
  <si>
    <t>-0.266***</t>
  </si>
  <si>
    <t>2.862**</t>
  </si>
  <si>
    <t>2.637**</t>
  </si>
  <si>
    <t>1.475***</t>
  </si>
  <si>
    <t>1.555***</t>
  </si>
  <si>
    <t>(-3.18)</t>
  </si>
  <si>
    <t>(6.28)</t>
  </si>
  <si>
    <t>(6.37)</t>
  </si>
  <si>
    <t>-0.051***</t>
  </si>
  <si>
    <t>(-0.88)</t>
  </si>
  <si>
    <t>(-3.51)</t>
  </si>
  <si>
    <t>-0.026*</t>
  </si>
  <si>
    <t>-0.001</t>
  </si>
  <si>
    <t>(1.00)</t>
  </si>
  <si>
    <t>(-1.84)</t>
  </si>
  <si>
    <t>0.065</t>
  </si>
  <si>
    <t>-0.789**</t>
  </si>
  <si>
    <t>-0.027</t>
  </si>
  <si>
    <t>(1.22)</t>
  </si>
  <si>
    <t>(-2.00)</t>
  </si>
  <si>
    <t>6.919***</t>
  </si>
  <si>
    <t>6.938***</t>
  </si>
  <si>
    <t>-5.218</t>
  </si>
  <si>
    <t>-5.541</t>
  </si>
  <si>
    <t>1.654***</t>
  </si>
  <si>
    <t>1.934***</t>
  </si>
  <si>
    <t>(12.47)</t>
  </si>
  <si>
    <t>(4.27)</t>
  </si>
  <si>
    <t>(4.78)</t>
  </si>
  <si>
    <t>0.424</t>
  </si>
  <si>
    <t>0.141</t>
  </si>
  <si>
    <t>8-K Item List Before 2004-08-23</t>
  </si>
  <si>
    <t>Item 1</t>
  </si>
  <si>
    <t>Changes in Control of Registrant</t>
  </si>
  <si>
    <t>Item 2</t>
  </si>
  <si>
    <t>Acquisition or Disposition of Assets</t>
  </si>
  <si>
    <t>Item 3</t>
  </si>
  <si>
    <t>Bankruptcy or Receivership</t>
  </si>
  <si>
    <t>Item 4</t>
  </si>
  <si>
    <t>Changes in Registrant's Certifying Accountant</t>
  </si>
  <si>
    <t>Item 5</t>
  </si>
  <si>
    <t>Other Events</t>
  </si>
  <si>
    <t>Item 6</t>
  </si>
  <si>
    <t>Resignation of Registrant's Directors</t>
  </si>
  <si>
    <t>Item 7</t>
  </si>
  <si>
    <t>Financial Statements and Exhibits</t>
  </si>
  <si>
    <t>Item 8</t>
  </si>
  <si>
    <t>Change in Fiscal Year</t>
  </si>
  <si>
    <t>Item 9</t>
  </si>
  <si>
    <t>Regulation FD Disclosure</t>
  </si>
  <si>
    <t>Item 10</t>
  </si>
  <si>
    <t>Amendments to the Registrant's Code of Ethics</t>
  </si>
  <si>
    <t>Item 11</t>
  </si>
  <si>
    <t>Temporary Suspension of Trading Under Registrant's Employee Benefit Plans</t>
  </si>
  <si>
    <t>Item 12</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</si>
  <si>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</si>
  <si>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</si>
  <si>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</si>
  <si>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</si>
  <si>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</si>
  <si>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</si>
  <si>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</si>
  <si>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</si>
  <si>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</si>
  <si>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</si>
  <si>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</si>
  <si>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</si>
  <si>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</si>
  <si>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</si>
  <si>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</si>
  <si>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</si>
  <si>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</si>
  <si>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</si>
  <si>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</si>
  <si>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</si>
  <si>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</si>
  <si>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</si>
  <si>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</si>
  <si>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</si>
  <si>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</si>
  <si>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</si>
  <si>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</si>
  <si>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</si>
  <si>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</si>
  <si>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</si>
  <si>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</si>
  <si>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</si>
  <si>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</si>
  <si>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</si>
  <si>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</si>
  <si>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</si>
  <si>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</si>
  <si>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</si>
  <si>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</si>
  <si>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</si>
  <si>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</si>
  <si>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</si>
  <si>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</si>
  <si>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</si>
  <si>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</si>
  <si>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</si>
  <si>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</si>
  <si>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</si>
  <si>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</si>
  <si>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</si>
  <si>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</si>
  <si>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</si>
  <si>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</si>
  <si>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</si>
  <si>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</si>
  <si>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</si>
  <si>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</si>
  <si>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</si>
  <si>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</si>
  <si>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</si>
  <si>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</si>
  <si>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</si>
  <si>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</si>
  <si>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</si>
  <si>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</si>
  <si>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</si>
  <si>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</si>
  <si>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</si>
  <si>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</si>
  <si>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</si>
  <si>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</si>
  <si>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</si>
  <si>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</si>
  <si>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Online Appendix. Table 2: Summary Statistics KW</t>
  </si>
  <si>
    <t>Panel A. Mean Coefficients from Fiscal Yearly Regressions</t>
  </si>
  <si>
    <t>Indep. Vars.</t>
  </si>
  <si>
    <t>Prediction</t>
  </si>
  <si>
    <t>Coeff.</t>
  </si>
  <si>
    <t>se</t>
  </si>
  <si>
    <t>t-stats</t>
  </si>
  <si>
    <t>Intercept</t>
  </si>
  <si>
    <t>(+)</t>
  </si>
  <si>
    <t>RET*SIZE</t>
  </si>
  <si>
    <t>RET*MTB</t>
  </si>
  <si>
    <t>(-)</t>
  </si>
  <si>
    <t>RET*LEV</t>
  </si>
  <si>
    <t>RET*NEG</t>
  </si>
  <si>
    <t>RET*NEG*SIZE</t>
  </si>
  <si>
    <t>RET*NEG*MTB</t>
  </si>
  <si>
    <t>RET*NEG*LEV</t>
  </si>
  <si>
    <t>NEG*SIZE</t>
  </si>
  <si>
    <t>NEG*MTB</t>
  </si>
  <si>
    <t>NEG*LEV</t>
  </si>
  <si>
    <t>Panel B. Summary Statistics of C_SCORE and G_SCORE</t>
  </si>
  <si>
    <t>median</t>
  </si>
  <si>
    <t>std. dev</t>
  </si>
  <si>
    <t>p1</t>
  </si>
  <si>
    <t>p25</t>
  </si>
  <si>
    <t>p75</t>
  </si>
  <si>
    <t>p99</t>
  </si>
  <si>
    <t>G_SCORE</t>
  </si>
  <si>
    <t>Online Appendix. Table X1: Replication</t>
  </si>
  <si>
    <t>HUANG et al. 2014: TABLE 4; earnings press release 1997-2007</t>
  </si>
  <si>
    <t>Dep. Vars</t>
  </si>
  <si>
    <t>EARN_t+1</t>
  </si>
  <si>
    <t>EARN_t+2</t>
  </si>
  <si>
    <t>EARN_t+3</t>
  </si>
  <si>
    <t>CFO_t+1</t>
  </si>
  <si>
    <t>CFO_t+2</t>
  </si>
  <si>
    <t>CFO_t+3</t>
  </si>
  <si>
    <t>abtone</t>
  </si>
  <si>
    <t>0.066**</t>
  </si>
  <si>
    <t>_x0002_-0.3021**</t>
  </si>
  <si>
    <t xml:space="preserve"> -0.3935*</t>
  </si>
  <si>
    <t>_x0002_-0.6020*</t>
  </si>
  <si>
    <t>_x0002_-0.3609***</t>
  </si>
  <si>
    <t>_x0002_-0.6159***</t>
  </si>
  <si>
    <t xml:space="preserve"> -0.5725*</t>
  </si>
  <si>
    <t>(3.58)</t>
  </si>
  <si>
    <t>(2.19)</t>
  </si>
  <si>
    <t>(1.55)</t>
  </si>
  <si>
    <t>(-1.02)</t>
  </si>
  <si>
    <t>(0.60)</t>
  </si>
  <si>
    <t>(-1.69)</t>
  </si>
  <si>
    <t>(-3.16)</t>
  </si>
  <si>
    <t>-0.000**</t>
  </si>
  <si>
    <t>-0.000***</t>
  </si>
  <si>
    <t>0.000***</t>
  </si>
  <si>
    <t>(-2.53)</t>
  </si>
  <si>
    <t>(-3.82)</t>
  </si>
  <si>
    <t>(-5.70)</t>
  </si>
  <si>
    <t>(-4.37)</t>
  </si>
  <si>
    <t>(9.35)</t>
  </si>
  <si>
    <t>(9.07)</t>
  </si>
  <si>
    <t>0.666***</t>
  </si>
  <si>
    <t>0.576***</t>
  </si>
  <si>
    <t>0.543***</t>
  </si>
  <si>
    <t>0.550***</t>
  </si>
  <si>
    <t>-0.165*</t>
  </si>
  <si>
    <t>-0.161*</t>
  </si>
  <si>
    <t>(42.21)</t>
  </si>
  <si>
    <t>(36.71)</t>
  </si>
  <si>
    <t>(34.50)</t>
  </si>
  <si>
    <t>(39.16)</t>
  </si>
  <si>
    <t>0.002***</t>
  </si>
  <si>
    <t>-0.002***</t>
  </si>
  <si>
    <t>-0.001**</t>
  </si>
  <si>
    <t>(12.01)</t>
  </si>
  <si>
    <t>(12.25)</t>
  </si>
  <si>
    <t>(11.30)</t>
  </si>
  <si>
    <t>(9.19)</t>
  </si>
  <si>
    <t>(-3.85)</t>
  </si>
  <si>
    <t>0.000**</t>
  </si>
  <si>
    <t>-0.000</t>
  </si>
  <si>
    <t>(0.44)</t>
  </si>
  <si>
    <t>(-0.30)</t>
  </si>
  <si>
    <t>0.014***</t>
  </si>
  <si>
    <t>0.013***</t>
  </si>
  <si>
    <t>-0.009**</t>
  </si>
  <si>
    <t>(9.95)</t>
  </si>
  <si>
    <t>(10.31)</t>
  </si>
  <si>
    <t>(4.82)</t>
  </si>
  <si>
    <t>(0.28)</t>
  </si>
  <si>
    <t>-0.036***</t>
  </si>
  <si>
    <t>-0.033***</t>
  </si>
  <si>
    <t>-0.035***</t>
  </si>
  <si>
    <t>-0.022***</t>
  </si>
  <si>
    <t>0.002</t>
  </si>
  <si>
    <t>0.023**</t>
  </si>
  <si>
    <t>(-12.20)</t>
  </si>
  <si>
    <t>(-9.58)</t>
  </si>
  <si>
    <t>(-8.83)</t>
  </si>
  <si>
    <t>(-6.46)</t>
  </si>
  <si>
    <t>-0.066***</t>
  </si>
  <si>
    <t>-0.108***</t>
  </si>
  <si>
    <t>-0.050***</t>
  </si>
  <si>
    <t>-0.043</t>
  </si>
  <si>
    <t>(-5.17)</t>
  </si>
  <si>
    <t>(-6.24)</t>
  </si>
  <si>
    <t>(-6.53)</t>
  </si>
  <si>
    <t>(-3.87)</t>
  </si>
  <si>
    <t>(-1.58)</t>
  </si>
  <si>
    <t>-0.008***</t>
  </si>
  <si>
    <t>-0.009***</t>
  </si>
  <si>
    <t>0.011***</t>
  </si>
  <si>
    <t>(-7.12)</t>
  </si>
  <si>
    <t>(-7.14)</t>
  </si>
  <si>
    <t>(-5.92)</t>
  </si>
  <si>
    <t>(7.62)</t>
  </si>
  <si>
    <t>(1.58)</t>
  </si>
  <si>
    <t>53,188</t>
  </si>
  <si>
    <t>53,107</t>
  </si>
  <si>
    <t>53,026</t>
  </si>
  <si>
    <t>53,152</t>
  </si>
  <si>
    <t>53,062</t>
  </si>
  <si>
    <t>52,948</t>
  </si>
  <si>
    <t>Industry FE</t>
  </si>
  <si>
    <t>Firm clustered SE</t>
  </si>
  <si>
    <t>Year-quarter clustered SE</t>
  </si>
  <si>
    <t>Online Appendix. Table 1: Expected Tone</t>
  </si>
  <si>
    <t>tone</t>
  </si>
  <si>
    <t>0.0068***</t>
  </si>
  <si>
    <t>0.0011**</t>
  </si>
  <si>
    <t>(7.84)</t>
  </si>
  <si>
    <t>(2.47)</t>
  </si>
  <si>
    <t>0.0001</t>
  </si>
  <si>
    <t>-0.0008***</t>
  </si>
  <si>
    <t>_x0002_-0.0002***</t>
  </si>
  <si>
    <t>(-50.78)</t>
  </si>
  <si>
    <t>0.0001***</t>
  </si>
  <si>
    <t>_x0002_-0.0013***</t>
  </si>
  <si>
    <t>(13.94)</t>
  </si>
  <si>
    <t>(-4.52)</t>
  </si>
  <si>
    <t>-0.0064***</t>
  </si>
  <si>
    <t>0.0690***</t>
  </si>
  <si>
    <t>(-17.00)</t>
  </si>
  <si>
    <t>(7.58)</t>
  </si>
  <si>
    <t>-0.0206***</t>
  </si>
  <si>
    <t>(-23.35)</t>
  </si>
  <si>
    <t>(-0.05)</t>
  </si>
  <si>
    <t>0.0004***</t>
  </si>
  <si>
    <t>(14.91)</t>
  </si>
  <si>
    <t>(-1.63)</t>
  </si>
  <si>
    <t>0.0007***</t>
  </si>
  <si>
    <t>_x0002_-0.0006***</t>
  </si>
  <si>
    <t>(8.99)</t>
  </si>
  <si>
    <t>(-4.44)</t>
  </si>
  <si>
    <t>-0.0009***</t>
  </si>
  <si>
    <t>(-14.07)</t>
  </si>
  <si>
    <t>(0.79)</t>
  </si>
  <si>
    <t>-0.0033***</t>
  </si>
  <si>
    <t>(-42.51)</t>
  </si>
  <si>
    <t>(-4.48)</t>
  </si>
  <si>
    <t>-0.0110***</t>
  </si>
  <si>
    <t>(-13.66)</t>
  </si>
  <si>
    <t>(-1.19)</t>
  </si>
  <si>
    <t>0.0060***</t>
  </si>
  <si>
    <t>0.0008***</t>
  </si>
  <si>
    <t>(15.86)</t>
  </si>
  <si>
    <t>-0.0050***</t>
  </si>
  <si>
    <t>(-12.21)</t>
  </si>
  <si>
    <t>-0.0049***</t>
  </si>
  <si>
    <t>0.0057***</t>
  </si>
  <si>
    <t>(-22.39)</t>
  </si>
  <si>
    <t>(7.02)</t>
  </si>
  <si>
    <t>91,607</t>
  </si>
  <si>
    <t>0.0856</t>
  </si>
  <si>
    <t>Table 7. Panel B: Narrative Conservatism in Different 8-K Items</t>
  </si>
  <si>
    <t>NW_BEFORE</t>
  </si>
  <si>
    <t>NW_AFTER</t>
  </si>
  <si>
    <t>TONE_BEFORE</t>
  </si>
  <si>
    <t>TONE_AFTER</t>
  </si>
  <si>
    <t>TLAG_BEFORE</t>
  </si>
  <si>
    <t>TLAG_AFTER</t>
  </si>
  <si>
    <t>0.120</t>
  </si>
  <si>
    <t>0.593***</t>
  </si>
  <si>
    <t>-4.302***</t>
  </si>
  <si>
    <t>-1.204</t>
  </si>
  <si>
    <t>1.596***</t>
  </si>
  <si>
    <t>(93.13)</t>
  </si>
  <si>
    <t>(-43.87)</t>
  </si>
  <si>
    <t>(11.42)</t>
  </si>
  <si>
    <t>1.373***</t>
  </si>
  <si>
    <t>0.201***</t>
  </si>
  <si>
    <t>-5.253***</t>
  </si>
  <si>
    <t>-0.728***</t>
  </si>
  <si>
    <t>3.364***</t>
  </si>
  <si>
    <t>(28.35)</t>
  </si>
  <si>
    <t>(36.37)</t>
  </si>
  <si>
    <t>(-14.96)</t>
  </si>
  <si>
    <t>(-8.77)</t>
  </si>
  <si>
    <t>(5.02)</t>
  </si>
  <si>
    <t>(-0.22)</t>
  </si>
  <si>
    <t>0.687***</t>
  </si>
  <si>
    <t>0.423***</t>
  </si>
  <si>
    <t>1.651</t>
  </si>
  <si>
    <t>-2.177***</t>
  </si>
  <si>
    <t>4.413</t>
  </si>
  <si>
    <t>-1.512***</t>
  </si>
  <si>
    <t>(3.45)</t>
  </si>
  <si>
    <t>(39.65)</t>
  </si>
  <si>
    <t>(-13.17)</t>
  </si>
  <si>
    <t>(-4.30)</t>
  </si>
  <si>
    <t>include asymmetry</t>
  </si>
  <si>
    <t>0.018</t>
  </si>
  <si>
    <t>0.819***</t>
  </si>
  <si>
    <t>-6.211***</t>
  </si>
  <si>
    <t>-11.772***</t>
  </si>
  <si>
    <t>1.029</t>
  </si>
  <si>
    <t>1.668***</t>
  </si>
  <si>
    <t>(55.40)</t>
  </si>
  <si>
    <t>(-16.45)</t>
  </si>
  <si>
    <t>(-36.82)</t>
  </si>
  <si>
    <t>0.286***</t>
  </si>
  <si>
    <t>-0.162</t>
  </si>
  <si>
    <t>-1.234***</t>
  </si>
  <si>
    <t>-1.935***</t>
  </si>
  <si>
    <t>1.583***</t>
  </si>
  <si>
    <t>(8.34)</t>
  </si>
  <si>
    <t>(84.25)</t>
  </si>
  <si>
    <t>(-14.01)</t>
  </si>
  <si>
    <t>(-3.27)</t>
  </si>
  <si>
    <t>(11.99)</t>
  </si>
  <si>
    <t>0.223</t>
  </si>
  <si>
    <t>-7.449***</t>
  </si>
  <si>
    <t>-0.126</t>
  </si>
  <si>
    <t>-0.359</t>
  </si>
  <si>
    <t>4.224</t>
  </si>
  <si>
    <t>(-4.47)</t>
  </si>
  <si>
    <t>(-0.06)</t>
  </si>
  <si>
    <t>0.376***</t>
  </si>
  <si>
    <t>0.242</t>
  </si>
  <si>
    <t>-1.111***</t>
  </si>
  <si>
    <t>-0.228</t>
  </si>
  <si>
    <t>-1.669***</t>
  </si>
  <si>
    <t>(14.63)</t>
  </si>
  <si>
    <t>(28.86)</t>
  </si>
  <si>
    <t>(1.21)</t>
  </si>
  <si>
    <t>(-10.54)</t>
  </si>
  <si>
    <t>(-10.04)</t>
  </si>
  <si>
    <t>-0.433***</t>
  </si>
  <si>
    <t>0.278***</t>
  </si>
  <si>
    <t>3.785***</t>
  </si>
  <si>
    <t>-2.155***</t>
  </si>
  <si>
    <t>1.468</t>
  </si>
  <si>
    <t>-1.695***</t>
  </si>
  <si>
    <t>(-3.13)</t>
  </si>
  <si>
    <t>(43.77)</t>
  </si>
  <si>
    <t>(5.69)</t>
  </si>
  <si>
    <t>(-19.29)</t>
  </si>
  <si>
    <t>0.300***</t>
  </si>
  <si>
    <t>0.113***</t>
  </si>
  <si>
    <t>0.556**</t>
  </si>
  <si>
    <t>0.765***</t>
  </si>
  <si>
    <t>-2.432***</t>
  </si>
  <si>
    <t>-1.093***</t>
  </si>
  <si>
    <t>(8.71)</t>
  </si>
  <si>
    <t>(14.22)</t>
  </si>
  <si>
    <t>(7.45)</t>
  </si>
  <si>
    <t>(-3.67)</t>
  </si>
  <si>
    <t>(-8.94)</t>
  </si>
  <si>
    <t>0.431*</t>
  </si>
  <si>
    <t>-2.273</t>
  </si>
  <si>
    <t>-0.564</t>
  </si>
  <si>
    <t>(1.94)</t>
  </si>
  <si>
    <t>(-0.69)</t>
  </si>
  <si>
    <t>-1.272</t>
  </si>
  <si>
    <t>5.025</t>
  </si>
  <si>
    <t>(1.28)</t>
  </si>
  <si>
    <t>(-0.98)</t>
  </si>
  <si>
    <t>-1.255***</t>
  </si>
  <si>
    <t>6.438***</t>
  </si>
  <si>
    <t>-3.027*</t>
  </si>
  <si>
    <t>(-13.62)</t>
  </si>
  <si>
    <t>(8.27)</t>
  </si>
  <si>
    <t>(-1.93)</t>
  </si>
  <si>
    <t>-0.019</t>
  </si>
  <si>
    <t>-0.014*</t>
  </si>
  <si>
    <t>0.830**</t>
  </si>
  <si>
    <t>-2.846***</t>
  </si>
  <si>
    <t>-2.214***</t>
  </si>
  <si>
    <t>(-0.51)</t>
  </si>
  <si>
    <t>(-1.75)</t>
  </si>
  <si>
    <t>(0.83)</t>
  </si>
  <si>
    <t>(-3.32)</t>
  </si>
  <si>
    <t>(-3.84)</t>
  </si>
  <si>
    <t>-0.014</t>
  </si>
  <si>
    <t>0.292**</t>
  </si>
  <si>
    <t>0.029</t>
  </si>
  <si>
    <t>-0.593*</t>
  </si>
  <si>
    <t>-0.175*</t>
  </si>
  <si>
    <t>(2.15)</t>
  </si>
  <si>
    <t>(-1.94)</t>
  </si>
  <si>
    <t>0.007*</t>
  </si>
  <si>
    <t>0.141**</t>
  </si>
  <si>
    <t>-0.032**</t>
  </si>
  <si>
    <t>(1.67)</t>
  </si>
  <si>
    <t>(1.20)</t>
  </si>
  <si>
    <t>(2.34)</t>
  </si>
  <si>
    <t>(-2.11)</t>
  </si>
  <si>
    <t>0.038</t>
  </si>
  <si>
    <t>-1.253*</t>
  </si>
  <si>
    <t>-0.650**</t>
  </si>
  <si>
    <t>-2.576*</t>
  </si>
  <si>
    <t>-2.071***</t>
  </si>
  <si>
    <t>(-2.19)</t>
  </si>
  <si>
    <t>6.676***</t>
  </si>
  <si>
    <t>5.243***</t>
  </si>
  <si>
    <t>-7.525***</t>
  </si>
  <si>
    <t>33.222***</t>
  </si>
  <si>
    <t>17.786***</t>
  </si>
  <si>
    <t>(27.41)</t>
  </si>
  <si>
    <t>(99.05)</t>
  </si>
  <si>
    <t>(-4.08)</t>
  </si>
  <si>
    <t>(7.04)</t>
  </si>
  <si>
    <t>(9.21)</t>
  </si>
  <si>
    <t>26,799</t>
  </si>
  <si>
    <t>92,807</t>
  </si>
  <si>
    <t>0.566</t>
  </si>
  <si>
    <t>0.480</t>
  </si>
  <si>
    <t>0.213</t>
  </si>
  <si>
    <t>0.197</t>
  </si>
  <si>
    <t>0.145</t>
  </si>
  <si>
    <t>0.095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</si>
</sst>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000"/>
    <numFmt numFmtId="165" formatCode="0.0%"/>
    <numFmt numFmtId="166" formatCode="0.000"/>
    <numFmt numFmtId="167" formatCode="_ * #,##0_ ;_ * \-#,##0_ ;_ * &quot;-&quot;??_ ;_ @_ "/>
    <numFmt numFmtId="168" formatCode="_ * #,##0.0000_ ;_ * \-#,##0.0000_ ;_ * &quot;-&quot;??_ ;_ @_ "/>
  </numFmts>
  <fonts count="27">
    <font>
      <sz val="11"/>
      <color theme="1"/>
      <name val="Calibri"/>
      <family val="2"/>
      <scheme val="minor"/>
    </font>
    <font>
      <sz val="11"/>
      <color theme="1"/>
      <name val="Calibri"/>
      <family val="2"/>
      <charset val="134"/>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sz val="11"/>
      <name val="Calibri"/>
      <family val="2"/>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0"/>
      <name val="Calibri"/>
      <family val="2"/>
    </font>
    <font>
      <b/>
      <sz val="11"/>
      <name val="Calibri"/>
    </font>
    <font>
      <sz val="16"/>
      <color rgb="FF000000"/>
      <name val="Calibri"/>
      <family val="2"/>
      <scheme val="minor"/>
    </font>
    <font>
      <b/>
      <sz val="11"/>
      <name val="Calibri"/>
    </font>
    <font>
      <b/>
      <sz val="11"/>
      <name val="Calibri"/>
    </font>
    <font>
      <b/>
      <sz val="11"/>
      <name val="Calibri"/>
    </font>
    <font>
      <b/>
      <sz val="11"/>
      <name val="Calibri"/>
    </font>
    <font>
      <b/>
      <sz val="11"/>
      <name val="Calibri"/>
    </font>
    <font>
      <b/>
      <sz val="11"/>
      <name val="Calibri"/>
      <family val="2"/>
    </font>
    <font>
      <b/>
      <sz val="11"/>
      <name val="Calibri"/>
    </font>
  </fonts>
  <fills count="7">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s>
  <borders count="48">
    <border>
      <left/>
      <right/>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style="medium">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213">
    <xf numFmtId="0" fontId="0" fillId="0" borderId="0" xfId="0"/>
    <xf numFmtId="0" fontId="6"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5" fillId="0" borderId="1" xfId="1" applyBorder="1"/>
    <xf numFmtId="0" fontId="7" fillId="0" borderId="0" xfId="1" applyFont="1" applyAlignment="1">
      <alignment horizontal="center" vertical="center"/>
    </xf>
    <xf numFmtId="0" fontId="5" fillId="0" borderId="2" xfId="1" applyBorder="1" applyAlignment="1">
      <alignment horizontal="center" vertical="center"/>
    </xf>
    <xf numFmtId="49" fontId="7" fillId="0" borderId="0" xfId="1" applyNumberFormat="1" applyFont="1" applyAlignment="1">
      <alignment horizontal="center" vertical="center"/>
    </xf>
    <xf numFmtId="3" fontId="5" fillId="0" borderId="0" xfId="1" applyNumberFormat="1" applyAlignment="1">
      <alignment horizontal="center" vertical="center"/>
    </xf>
    <xf numFmtId="0" fontId="0" fillId="0" borderId="2" xfId="0" applyBorder="1"/>
    <xf numFmtId="0" fontId="0" fillId="3" borderId="0" xfId="0" applyFill="1" applyAlignment="1">
      <alignment horizontal="center"/>
    </xf>
    <xf numFmtId="10" fontId="5" fillId="0" borderId="0" xfId="1" applyNumberFormat="1" applyAlignment="1">
      <alignment horizontal="center" vertical="center"/>
    </xf>
    <xf numFmtId="0" fontId="0" fillId="0" borderId="4" xfId="0" applyBorder="1" applyAlignment="1">
      <alignment horizontal="center"/>
    </xf>
    <xf numFmtId="0" fontId="0" fillId="0" borderId="5" xfId="0" applyBorder="1"/>
    <xf numFmtId="0" fontId="0" fillId="0" borderId="5" xfId="0" applyBorder="1" applyAlignment="1">
      <alignment horizontal="center"/>
    </xf>
    <xf numFmtId="0" fontId="7" fillId="0" borderId="3" xfId="1" applyFont="1" applyBorder="1" applyAlignment="1">
      <alignment horizontal="left"/>
    </xf>
    <xf numFmtId="0" fontId="5" fillId="0" borderId="3" xfId="1" applyBorder="1"/>
    <xf numFmtId="0" fontId="0" fillId="0" borderId="6" xfId="0" applyBorder="1"/>
    <xf numFmtId="0" fontId="0" fillId="0" borderId="6" xfId="0" applyBorder="1" applyAlignment="1">
      <alignment horizontal="center"/>
    </xf>
    <xf numFmtId="164" fontId="5" fillId="0" borderId="0" xfId="1" applyNumberFormat="1" applyAlignment="1">
      <alignment horizontal="center" vertical="center"/>
    </xf>
    <xf numFmtId="0" fontId="0" fillId="0" borderId="7" xfId="0" applyBorder="1" applyAlignment="1">
      <alignment horizontal="center"/>
    </xf>
    <xf numFmtId="0" fontId="0" fillId="3" borderId="0" xfId="0" applyFill="1"/>
    <xf numFmtId="165" fontId="8" fillId="0" borderId="0" xfId="2" applyNumberFormat="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10" fillId="0" borderId="0" xfId="3"/>
    <xf numFmtId="0" fontId="0" fillId="0" borderId="7" xfId="0" applyBorder="1"/>
    <xf numFmtId="0" fontId="6" fillId="0" borderId="0" xfId="0" applyFont="1"/>
    <xf numFmtId="0" fontId="0" fillId="0" borderId="10" xfId="0" applyBorder="1"/>
    <xf numFmtId="0" fontId="0" fillId="0" borderId="9" xfId="0" applyBorder="1"/>
    <xf numFmtId="0" fontId="0" fillId="0" borderId="11" xfId="0" applyBorder="1"/>
    <xf numFmtId="0" fontId="5" fillId="0" borderId="12" xfId="1" applyBorder="1"/>
    <xf numFmtId="0" fontId="5" fillId="0" borderId="12" xfId="1" applyBorder="1" applyAlignment="1">
      <alignment horizontal="center"/>
    </xf>
    <xf numFmtId="0" fontId="11" fillId="0" borderId="15" xfId="0" applyFont="1" applyBorder="1" applyAlignment="1">
      <alignment horizontal="left" vertical="center"/>
    </xf>
    <xf numFmtId="0" fontId="9" fillId="4" borderId="13" xfId="0" applyFont="1" applyFill="1" applyBorder="1" applyAlignment="1">
      <alignment horizontal="left" vertical="center"/>
    </xf>
    <xf numFmtId="49" fontId="11" fillId="0" borderId="14" xfId="0" applyNumberFormat="1" applyFont="1" applyBorder="1" applyAlignment="1">
      <alignment horizontal="center" vertical="top"/>
    </xf>
    <xf numFmtId="0" fontId="3" fillId="0" borderId="0" xfId="0" applyFont="1" applyAlignment="1">
      <alignment horizontal="left" vertical="top"/>
    </xf>
    <xf numFmtId="1" fontId="0" fillId="0" borderId="0" xfId="0" applyNumberFormat="1" applyAlignment="1">
      <alignment horizontal="center" vertical="center"/>
    </xf>
    <xf numFmtId="164" fontId="0" fillId="0" borderId="0" xfId="0" applyNumberFormat="1"/>
    <xf numFmtId="0" fontId="3" fillId="0" borderId="0" xfId="0" applyFont="1" applyAlignment="1">
      <alignment horizontal="center" vertical="center"/>
    </xf>
    <xf numFmtId="0" fontId="0" fillId="5" borderId="0" xfId="0" applyFill="1"/>
    <xf numFmtId="164" fontId="0" fillId="5" borderId="0" xfId="0" applyNumberFormat="1" applyFill="1"/>
    <xf numFmtId="0" fontId="0" fillId="0" borderId="14" xfId="0" applyBorder="1" applyAlignment="1">
      <alignment horizontal="center" vertical="top"/>
    </xf>
    <xf numFmtId="0" fontId="11" fillId="0" borderId="0" xfId="0" applyFont="1" applyAlignment="1">
      <alignment horizontal="left" vertical="center"/>
    </xf>
    <xf numFmtId="0" fontId="11" fillId="5" borderId="0" xfId="0" applyFont="1" applyFill="1" applyAlignment="1">
      <alignment horizontal="left" vertical="top"/>
    </xf>
    <xf numFmtId="0" fontId="11" fillId="5" borderId="0" xfId="0" applyFont="1" applyFill="1" applyAlignment="1">
      <alignment horizontal="left" vertical="center"/>
    </xf>
    <xf numFmtId="0" fontId="11" fillId="4" borderId="13" xfId="0" applyFont="1" applyFill="1" applyBorder="1" applyAlignment="1">
      <alignment horizontal="left" vertical="center"/>
    </xf>
    <xf numFmtId="0" fontId="11" fillId="0" borderId="15" xfId="0" applyFont="1" applyBorder="1" applyAlignment="1">
      <alignment horizontal="left" vertical="top"/>
    </xf>
    <xf numFmtId="0" fontId="0" fillId="0" borderId="15" xfId="0" applyBorder="1" applyAlignment="1">
      <alignment horizontal="center" vertical="center"/>
    </xf>
    <xf numFmtId="0" fontId="0" fillId="0" borderId="14" xfId="0" applyBorder="1" applyAlignment="1">
      <alignment horizontal="left"/>
    </xf>
    <xf numFmtId="0" fontId="11" fillId="0" borderId="0" xfId="0" applyFont="1" applyAlignment="1">
      <alignment horizontal="left" vertical="top"/>
    </xf>
    <xf numFmtId="0" fontId="0" fillId="0" borderId="0" xfId="0" applyAlignment="1">
      <alignment horizontal="left"/>
    </xf>
    <xf numFmtId="0" fontId="5" fillId="0" borderId="1" xfId="1" applyBorder="1" applyAlignment="1">
      <alignment horizontal="center"/>
    </xf>
    <xf numFmtId="0" fontId="0" fillId="0" borderId="16" xfId="0" applyBorder="1"/>
    <xf numFmtId="0" fontId="0" fillId="0" borderId="17" xfId="0" applyBorder="1"/>
    <xf numFmtId="0" fontId="5" fillId="0" borderId="18" xfId="1" applyBorder="1"/>
    <xf numFmtId="0" fontId="5" fillId="0" borderId="18" xfId="1" applyBorder="1" applyAlignment="1">
      <alignment horizontal="center"/>
    </xf>
    <xf numFmtId="49" fontId="7" fillId="0" borderId="18" xfId="1" applyNumberFormat="1" applyFont="1" applyBorder="1" applyAlignment="1">
      <alignment horizontal="center"/>
    </xf>
    <xf numFmtId="166" fontId="0" fillId="0" borderId="15" xfId="0" applyNumberFormat="1" applyBorder="1" applyAlignment="1">
      <alignment horizontal="center" vertical="center"/>
    </xf>
    <xf numFmtId="1" fontId="0" fillId="0" borderId="15" xfId="0" applyNumberFormat="1" applyBorder="1" applyAlignment="1">
      <alignment horizontal="center" vertical="center"/>
    </xf>
    <xf numFmtId="166" fontId="0" fillId="0" borderId="0" xfId="0" applyNumberFormat="1"/>
    <xf numFmtId="166" fontId="0" fillId="0" borderId="15" xfId="0" applyNumberFormat="1" applyBorder="1"/>
    <xf numFmtId="0" fontId="13" fillId="0" borderId="0" xfId="0" applyFont="1" applyAlignment="1">
      <alignment horizontal="left"/>
    </xf>
    <xf numFmtId="0" fontId="13" fillId="0" borderId="0" xfId="0" applyFont="1" applyAlignment="1">
      <alignment horizontal="center"/>
    </xf>
    <xf numFmtId="3" fontId="13" fillId="0" borderId="0" xfId="0" applyNumberFormat="1" applyFont="1"/>
    <xf numFmtId="3" fontId="12" fillId="0" borderId="0" xfId="0" applyNumberFormat="1" applyFont="1"/>
    <xf numFmtId="0" fontId="13" fillId="0" borderId="0" xfId="0" applyFont="1" applyAlignment="1">
      <alignment horizontal="left" vertical="top"/>
    </xf>
    <xf numFmtId="3" fontId="12" fillId="0" borderId="0" xfId="0" applyNumberFormat="1" applyFont="1" applyAlignment="1">
      <alignment horizontal="left" vertical="top"/>
    </xf>
    <xf numFmtId="0" fontId="2" fillId="0" borderId="0" xfId="0" applyFont="1" applyAlignment="1">
      <alignment horizontal="left" vertical="top"/>
    </xf>
    <xf numFmtId="0" fontId="14" fillId="0" borderId="0" xfId="0" applyFont="1" applyAlignment="1">
      <alignment horizontal="left" vertical="top"/>
    </xf>
    <xf numFmtId="3" fontId="14" fillId="0" borderId="0" xfId="0" applyNumberFormat="1" applyFont="1" applyAlignment="1">
      <alignment horizontal="left" vertical="top"/>
    </xf>
    <xf numFmtId="166" fontId="0" fillId="0" borderId="0" xfId="0" applyNumberFormat="1" applyAlignment="1">
      <alignment horizontal="center" vertical="center"/>
    </xf>
    <xf numFmtId="1" fontId="0" fillId="0" borderId="0" xfId="0" applyNumberFormat="1"/>
    <xf numFmtId="0" fontId="0" fillId="0" borderId="20" xfId="0" applyBorder="1" applyAlignment="1">
      <alignment horizontal="center"/>
    </xf>
    <xf numFmtId="0" fontId="0" fillId="0" borderId="19" xfId="0" applyBorder="1"/>
    <xf numFmtId="0" fontId="13" fillId="0" borderId="0" xfId="0" applyFont="1"/>
    <xf numFmtId="0" fontId="13" fillId="0" borderId="0" xfId="0" applyFont="1" applyAlignment="1">
      <alignment horizontal="right"/>
    </xf>
    <xf numFmtId="0" fontId="16" fillId="0" borderId="21" xfId="0" applyFont="1" applyBorder="1" applyAlignment="1">
      <alignment horizontal="right" vertical="center"/>
    </xf>
    <xf numFmtId="3" fontId="13" fillId="0" borderId="21" xfId="0" applyNumberFormat="1" applyFont="1" applyBorder="1"/>
    <xf numFmtId="167" fontId="13" fillId="0" borderId="0" xfId="4" applyNumberFormat="1" applyFont="1" applyAlignment="1">
      <alignment horizontal="left"/>
    </xf>
    <xf numFmtId="167" fontId="13" fillId="0" borderId="0" xfId="4" applyNumberFormat="1" applyFont="1"/>
    <xf numFmtId="167" fontId="13" fillId="0" borderId="21" xfId="4" applyNumberFormat="1" applyFont="1" applyBorder="1"/>
    <xf numFmtId="3" fontId="14" fillId="4" borderId="0" xfId="0" applyNumberFormat="1" applyFont="1" applyFill="1" applyAlignment="1">
      <alignment horizontal="left" vertical="top"/>
    </xf>
    <xf numFmtId="0" fontId="14" fillId="4" borderId="0" xfId="0" applyFont="1" applyFill="1" applyAlignment="1">
      <alignment horizontal="left" vertical="top"/>
    </xf>
    <xf numFmtId="0" fontId="0" fillId="4" borderId="0" xfId="0" applyFill="1" applyAlignment="1">
      <alignment horizontal="left" vertical="top"/>
    </xf>
    <xf numFmtId="168" fontId="0" fillId="0" borderId="0" xfId="6" applyNumberFormat="1" applyFont="1"/>
    <xf numFmtId="0" fontId="3" fillId="0" borderId="0" xfId="5" applyFont="1"/>
    <xf numFmtId="0" fontId="1" fillId="0" borderId="22" xfId="5" applyFont="1" applyBorder="1"/>
    <xf numFmtId="0" fontId="1" fillId="0" borderId="22" xfId="5" applyFont="1" applyBorder="1" applyAlignment="1">
      <alignment horizontal="center" vertical="center"/>
    </xf>
    <xf numFmtId="168" fontId="0" fillId="0" borderId="22" xfId="6" applyNumberFormat="1" applyFont="1" applyBorder="1" applyAlignment="1">
      <alignment horizontal="center" vertical="center"/>
    </xf>
    <xf numFmtId="0" fontId="1" fillId="0" borderId="0" xfId="5" applyFont="1" applyAlignment="1">
      <alignment vertical="center" wrapText="1"/>
    </xf>
    <xf numFmtId="0" fontId="1" fillId="0" borderId="21" xfId="5" applyFont="1" applyBorder="1"/>
    <xf numFmtId="0" fontId="1" fillId="0" borderId="21" xfId="5" applyFont="1" applyBorder="1" applyAlignment="1">
      <alignment horizontal="center" vertical="center"/>
    </xf>
    <xf numFmtId="0" fontId="1" fillId="0" borderId="0" xfId="5" applyFont="1" applyAlignment="1">
      <alignment horizontal="center" vertical="center"/>
    </xf>
    <xf numFmtId="0" fontId="1" fillId="0" borderId="0" xfId="5" applyFont="1"/>
    <xf numFmtId="166" fontId="1" fillId="0" borderId="0" xfId="5" applyNumberFormat="1" applyFont="1"/>
    <xf numFmtId="0" fontId="5" fillId="0" borderId="23" xfId="1" applyBorder="1"/>
    <xf numFmtId="0" fontId="5" fillId="0" borderId="23" xfId="1" applyBorder="1" applyAlignment="1">
      <alignment horizontal="center"/>
    </xf>
    <xf numFmtId="0" fontId="5" fillId="2" borderId="0" xfId="1" applyFill="1"/>
    <xf numFmtId="0" fontId="7" fillId="0" borderId="0" xfId="1" applyFont="1"/>
    <xf numFmtId="0" fontId="5" fillId="2" borderId="0" xfId="1" applyFill="1" applyAlignment="1">
      <alignment horizontal="center"/>
    </xf>
    <xf numFmtId="2" fontId="1" fillId="0" borderId="0" xfId="5" applyNumberFormat="1" applyFont="1"/>
    <xf numFmtId="0" fontId="5" fillId="0" borderId="24" xfId="1" applyBorder="1"/>
    <xf numFmtId="0" fontId="5" fillId="0" borderId="24" xfId="1" applyBorder="1" applyAlignment="1">
      <alignment horizontal="center"/>
    </xf>
    <xf numFmtId="0" fontId="5" fillId="0" borderId="25" xfId="1" applyBorder="1"/>
    <xf numFmtId="0" fontId="5" fillId="0" borderId="25" xfId="1" applyBorder="1" applyAlignment="1">
      <alignment horizontal="center"/>
    </xf>
    <xf numFmtId="0" fontId="5" fillId="0" borderId="26" xfId="1" applyBorder="1"/>
    <xf numFmtId="0" fontId="5" fillId="0" borderId="26" xfId="1" applyBorder="1" applyAlignment="1">
      <alignment horizontal="center"/>
    </xf>
    <xf numFmtId="0" fontId="5" fillId="0" borderId="27" xfId="1" applyBorder="1"/>
    <xf numFmtId="0" fontId="5" fillId="0" borderId="27" xfId="1" applyBorder="1" applyAlignment="1">
      <alignment horizontal="center"/>
    </xf>
    <xf numFmtId="0" fontId="17" fillId="0" borderId="0" xfId="7" applyFont="1" applyAlignment="1">
      <alignment horizontal="center"/>
    </xf>
    <xf numFmtId="0" fontId="5" fillId="0" borderId="28" xfId="1" applyBorder="1"/>
    <xf numFmtId="0" fontId="5" fillId="0" borderId="28" xfId="1" applyBorder="1" applyAlignment="1">
      <alignment horizontal="center"/>
    </xf>
    <xf numFmtId="0" fontId="18" fillId="0" borderId="29" xfId="0" applyFont="1" applyBorder="1" applyAlignment="1">
      <alignment horizontal="center" vertical="top"/>
    </xf>
    <xf numFmtId="0" fontId="0" fillId="0" borderId="30" xfId="0" applyBorder="1" applyAlignment="1">
      <alignment horizontal="center"/>
    </xf>
    <xf numFmtId="0" fontId="6" fillId="0" borderId="0" xfId="0" applyFont="1" applyAlignment="1">
      <alignment vertical="top" readingOrder="1"/>
    </xf>
    <xf numFmtId="0" fontId="0" fillId="0" borderId="8" xfId="0" applyBorder="1"/>
    <xf numFmtId="0" fontId="19" fillId="0" borderId="0" xfId="0" applyFont="1" applyAlignment="1">
      <alignment vertical="top" readingOrder="1"/>
    </xf>
    <xf numFmtId="0" fontId="5" fillId="0" borderId="31" xfId="1" applyBorder="1"/>
    <xf numFmtId="0" fontId="5" fillId="0" borderId="31" xfId="1" applyBorder="1" applyAlignment="1">
      <alignment horizontal="center"/>
    </xf>
    <xf numFmtId="0" fontId="5" fillId="0" borderId="32" xfId="1" applyBorder="1"/>
    <xf numFmtId="0" fontId="5" fillId="0" borderId="32" xfId="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2" fontId="1" fillId="0" borderId="33" xfId="5" applyNumberFormat="1" applyFont="1" applyBorder="1"/>
    <xf numFmtId="2" fontId="15" fillId="0" borderId="0" xfId="1" applyNumberFormat="1" applyFont="1"/>
    <xf numFmtId="0" fontId="20" fillId="0" borderId="36" xfId="0" applyFont="1" applyBorder="1" applyAlignment="1">
      <alignment horizontal="center" vertical="top"/>
    </xf>
    <xf numFmtId="0" fontId="21" fillId="0" borderId="37" xfId="0" applyFont="1" applyBorder="1" applyAlignment="1">
      <alignment horizontal="center" vertical="top"/>
    </xf>
    <xf numFmtId="0" fontId="22" fillId="0" borderId="38" xfId="0" applyFont="1" applyBorder="1" applyAlignment="1">
      <alignment horizontal="center" vertical="top"/>
    </xf>
    <xf numFmtId="0" fontId="0" fillId="6" borderId="0" xfId="0" applyFill="1"/>
    <xf numFmtId="0" fontId="0" fillId="6" borderId="0" xfId="0" applyFill="1" applyAlignment="1">
      <alignment horizontal="center"/>
    </xf>
    <xf numFmtId="0" fontId="0" fillId="6" borderId="35" xfId="0" applyFill="1" applyBorder="1"/>
    <xf numFmtId="0" fontId="0" fillId="6" borderId="35" xfId="0" applyFill="1" applyBorder="1" applyAlignment="1">
      <alignment horizontal="center"/>
    </xf>
    <xf numFmtId="0" fontId="0" fillId="0" borderId="39" xfId="0" applyBorder="1" applyAlignment="1">
      <alignment horizontal="center"/>
    </xf>
    <xf numFmtId="49" fontId="0" fillId="0" borderId="39" xfId="0" applyNumberFormat="1" applyBorder="1" applyAlignment="1">
      <alignment horizontal="center"/>
    </xf>
    <xf numFmtId="0" fontId="0" fillId="0" borderId="40" xfId="0" applyBorder="1" applyAlignment="1">
      <alignment horizontal="center"/>
    </xf>
    <xf numFmtId="49" fontId="0" fillId="0" borderId="20" xfId="0" applyNumberFormat="1" applyBorder="1" applyAlignment="1">
      <alignment horizontal="center"/>
    </xf>
    <xf numFmtId="0" fontId="0" fillId="0" borderId="0" xfId="0"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21" xfId="0" applyFill="1" applyBorder="1"/>
    <xf numFmtId="0" fontId="0" fillId="6" borderId="40" xfId="0" applyFill="1" applyBorder="1" applyAlignment="1">
      <alignment horizontal="center" vertical="center"/>
    </xf>
    <xf numFmtId="0" fontId="4" fillId="0" borderId="40" xfId="0" applyFont="1" applyBorder="1"/>
    <xf numFmtId="0" fontId="0" fillId="0" borderId="41" xfId="0" applyBorder="1" applyAlignment="1">
      <alignment horizontal="center"/>
    </xf>
    <xf numFmtId="0" fontId="0" fillId="0" borderId="42" xfId="0" applyBorder="1" applyAlignment="1">
      <alignment horizontal="center"/>
    </xf>
    <xf numFmtId="0" fontId="0" fillId="0" borderId="43" xfId="0" applyBorder="1"/>
    <xf numFmtId="0" fontId="0" fillId="0" borderId="43" xfId="0" applyBorder="1" applyAlignment="1">
      <alignment horizontal="center"/>
    </xf>
    <xf numFmtId="166" fontId="1" fillId="0" borderId="40" xfId="5" applyNumberFormat="1" applyFont="1" applyBorder="1"/>
    <xf numFmtId="0" fontId="1" fillId="0" borderId="40" xfId="5" applyFont="1" applyBorder="1"/>
    <xf numFmtId="0" fontId="0" fillId="0" borderId="35" xfId="0" applyBorder="1"/>
    <xf numFmtId="165" fontId="8" fillId="0" borderId="0" xfId="2" applyNumberFormat="1"/>
    <xf numFmtId="0" fontId="23" fillId="0" borderId="44" xfId="0" applyFont="1" applyBorder="1" applyAlignment="1">
      <alignment horizontal="center" vertical="top"/>
    </xf>
    <xf numFmtId="9" fontId="8" fillId="0" borderId="0" xfId="2"/>
    <xf numFmtId="0" fontId="24" fillId="0" borderId="45" xfId="0" applyFont="1" applyBorder="1" applyAlignment="1">
      <alignment horizontal="center" vertical="top"/>
    </xf>
    <xf numFmtId="167" fontId="0" fillId="0" borderId="0" xfId="4" applyNumberFormat="1" applyFont="1"/>
    <xf numFmtId="0" fontId="0" fillId="0" borderId="15" xfId="0" applyBorder="1"/>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0" fontId="5" fillId="0" borderId="0" xfId="1"/>
    <xf numFmtId="0" fontId="5" fillId="0" borderId="0" xfId="1" applyAlignment="1">
      <alignment horizontal="center"/>
    </xf>
    <xf numFmtId="0" fontId="0" fillId="0" borderId="0" xfId="0" applyAlignment="1">
      <alignment horizontal="left" vertical="top"/>
    </xf>
    <xf numFmtId="0" fontId="5" fillId="0" borderId="0" xfId="1" applyAlignment="1">
      <alignment horizontal="center" vertical="center"/>
    </xf>
    <xf numFmtId="0" fontId="11" fillId="0" borderId="0" xfId="0" applyFont="1" applyAlignment="1">
      <alignment horizontal="center" vertical="top"/>
    </xf>
    <xf numFmtId="10" fontId="8" fillId="0" borderId="0" xfId="2" applyNumberFormat="1"/>
    <xf numFmtId="1" fontId="8" fillId="0" borderId="0" xfId="2" applyNumberFormat="1"/>
    <xf numFmtId="0" fontId="25" fillId="0" borderId="0" xfId="0" applyFont="1" applyAlignment="1">
      <alignment horizontal="center" vertical="top"/>
    </xf>
    <xf numFmtId="0" fontId="3" fillId="0" borderId="0" xfId="0" applyFont="1"/>
    <xf numFmtId="10" fontId="3" fillId="0" borderId="0" xfId="2" applyNumberFormat="1" applyFont="1"/>
    <xf numFmtId="1" fontId="3" fillId="0" borderId="0" xfId="2" applyNumberFormat="1" applyFont="1"/>
    <xf numFmtId="0" fontId="0" fillId="0" borderId="0" xfId="0"/>
    <xf numFmtId="0" fontId="11" fillId="0" borderId="22" xfId="0" applyFont="1" applyBorder="1" applyAlignment="1">
      <alignment horizontal="center" vertical="top"/>
    </xf>
    <xf numFmtId="0" fontId="25" fillId="0" borderId="42" xfId="0" applyFont="1" applyBorder="1" applyAlignment="1">
      <alignment horizontal="center" vertical="top"/>
    </xf>
    <xf numFmtId="0" fontId="3" fillId="0" borderId="42" xfId="0" applyFont="1" applyBorder="1"/>
    <xf numFmtId="10" fontId="3" fillId="0" borderId="42" xfId="2" applyNumberFormat="1" applyFont="1" applyBorder="1"/>
    <xf numFmtId="1" fontId="3" fillId="0" borderId="42" xfId="2" applyNumberFormat="1" applyFont="1" applyBorder="1"/>
    <xf numFmtId="0" fontId="11" fillId="0" borderId="46" xfId="0" applyFont="1" applyBorder="1" applyAlignment="1">
      <alignment horizontal="center" vertical="top"/>
    </xf>
    <xf numFmtId="0" fontId="0" fillId="0" borderId="46" xfId="0" applyBorder="1"/>
    <xf numFmtId="10" fontId="8" fillId="0" borderId="46" xfId="2" applyNumberFormat="1" applyBorder="1"/>
    <xf numFmtId="1" fontId="8" fillId="0" borderId="46" xfId="2" applyNumberFormat="1" applyBorder="1"/>
    <xf numFmtId="2" fontId="0" fillId="0" borderId="0" xfId="0" applyNumberFormat="1"/>
    <xf numFmtId="2" fontId="3" fillId="0" borderId="0" xfId="0" applyNumberFormat="1" applyFont="1"/>
    <xf numFmtId="2" fontId="3" fillId="0" borderId="42" xfId="0" applyNumberFormat="1" applyFont="1" applyBorder="1"/>
    <xf numFmtId="2" fontId="0" fillId="0" borderId="46" xfId="0" applyNumberFormat="1" applyBorder="1"/>
    <xf numFmtId="10" fontId="0" fillId="0" borderId="0" xfId="0" applyNumberFormat="1"/>
    <xf numFmtId="0" fontId="26" fillId="0" borderId="47" xfId="0" applyFont="1" applyBorder="1" applyAlignment="1">
      <alignment horizontal="center" vertical="top"/>
    </xf>
    <xf numFmtId="0" fontId="3" fillId="0" borderId="0" xfId="0" applyFont="1" applyAlignment="1">
      <alignment horizontal="center"/>
    </xf>
    <xf numFmtId="167" fontId="0" fillId="0" borderId="0" xfId="4" applyNumberFormat="1" applyFont="1"/>
    <xf numFmtId="0" fontId="0" fillId="0" borderId="0" xfId="0"/>
    <xf numFmtId="0" fontId="12" fillId="0" borderId="0" xfId="0" applyFont="1" applyAlignment="1">
      <alignment horizontal="center"/>
    </xf>
    <xf numFmtId="0" fontId="4" fillId="0" borderId="0" xfId="0" applyFont="1" applyAlignment="1">
      <alignment horizontal="center"/>
    </xf>
    <xf numFmtId="0" fontId="11" fillId="0" borderId="43" xfId="0" applyFont="1" applyBorder="1" applyAlignment="1">
      <alignment horizontal="center" vertical="top"/>
    </xf>
    <xf numFmtId="0" fontId="0" fillId="0" borderId="43" xfId="0" applyBorder="1"/>
    <xf numFmtId="0" fontId="11" fillId="0" borderId="42" xfId="0" applyFont="1" applyBorder="1" applyAlignment="1">
      <alignment horizontal="center" vertical="top"/>
    </xf>
    <xf numFmtId="0" fontId="0" fillId="0" borderId="42" xfId="0" applyBorder="1"/>
    <xf numFmtId="0" fontId="4" fillId="0" borderId="15" xfId="0" applyFont="1" applyBorder="1" applyAlignment="1">
      <alignment horizontal="center"/>
    </xf>
    <xf numFmtId="0" fontId="0" fillId="0" borderId="15" xfId="0" applyBorder="1"/>
    <xf numFmtId="0" fontId="4" fillId="0" borderId="42" xfId="0" applyFont="1" applyBorder="1" applyAlignment="1">
      <alignment horizontal="center"/>
    </xf>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164" fontId="5" fillId="0" borderId="0" xfId="1" applyNumberFormat="1" applyAlignment="1">
      <alignment horizontal="center"/>
    </xf>
    <xf numFmtId="0" fontId="5" fillId="0" borderId="0" xfId="1"/>
    <xf numFmtId="0" fontId="5" fillId="0" borderId="0" xfId="1" applyAlignment="1">
      <alignment horizontal="center"/>
    </xf>
    <xf numFmtId="0" fontId="7" fillId="2" borderId="0" xfId="1" applyFont="1" applyFill="1" applyAlignment="1">
      <alignment horizontal="center"/>
    </xf>
    <xf numFmtId="49" fontId="7" fillId="2" borderId="0" xfId="1" applyNumberFormat="1" applyFont="1" applyFill="1" applyAlignment="1">
      <alignment horizontal="center"/>
    </xf>
    <xf numFmtId="166" fontId="5" fillId="0" borderId="0" xfId="1" applyNumberFormat="1" applyAlignment="1">
      <alignment horizontal="center"/>
    </xf>
    <xf numFmtId="2" fontId="5" fillId="0" borderId="0" xfId="1" applyNumberFormat="1" applyAlignment="1">
      <alignment horizontal="center"/>
    </xf>
    <xf numFmtId="0" fontId="0" fillId="0" borderId="0" xfId="0" applyAlignment="1">
      <alignment horizontal="left" vertical="top"/>
    </xf>
    <xf numFmtId="0" fontId="5" fillId="0" borderId="0" xfId="1" applyAlignment="1">
      <alignment horizontal="center" vertical="center"/>
    </xf>
  </cellXfs>
  <cellStyles count="8">
    <cellStyle name="Comma" xfId="4" builtinId="3"/>
    <cellStyle name="Comma 2" xfId="6" xr:uid="{00000000-0005-0000-0000-000006000000}"/>
    <cellStyle name="Hyperlink" xfId="3" builtinId="8"/>
    <cellStyle name="Normal" xfId="0" builtinId="0"/>
    <cellStyle name="Normal 2" xfId="1" xr:uid="{00000000-0005-0000-0000-000001000000}"/>
    <cellStyle name="Normal 3" xfId="5" xr:uid="{00000000-0005-0000-0000-000005000000}"/>
    <cellStyle name="Normal 4" xfId="7" xr:uid="{00000000-0005-0000-0000-000007000000}"/>
    <cellStyle name="Percent" xfId="2" builtinId="5"/>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2</xdr:row>
      <xdr:rowOff>91440</xdr:rowOff>
    </xdr:from>
    <xdr:to>
      <xdr:col>18</xdr:col>
      <xdr:colOff>395547</xdr:colOff>
      <xdr:row>4</xdr:row>
      <xdr:rowOff>106680</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4922520" y="495300"/>
          <a:ext cx="8312727" cy="3657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112395</xdr:colOff>
      <xdr:row>20</xdr:row>
      <xdr:rowOff>148589</xdr:rowOff>
    </xdr:from>
    <xdr:to>
      <xdr:col>10</xdr:col>
      <xdr:colOff>454660</xdr:colOff>
      <xdr:row>28</xdr:row>
      <xdr:rowOff>30479</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a:stretch>
          <a:fillRect/>
        </a:stretch>
      </xdr:blipFill>
      <xdr:spPr>
        <a:xfrm>
          <a:off x="112395" y="3775709"/>
          <a:ext cx="7200265" cy="1344930"/>
        </a:xfrm>
        <a:prstGeom prst="rect">
          <a:avLst/>
        </a:prstGeom>
        <a:ln>
          <a:prstDash val="solid"/>
        </a:ln>
      </xdr:spPr>
    </xdr:pic>
    <xdr:clientData/>
  </xdr:twoCellAnchor>
  <xdr:twoCellAnchor editAs="oneCell">
    <xdr:from>
      <xdr:col>1</xdr:col>
      <xdr:colOff>76200</xdr:colOff>
      <xdr:row>32</xdr:row>
      <xdr:rowOff>161925</xdr:rowOff>
    </xdr:from>
    <xdr:to>
      <xdr:col>10</xdr:col>
      <xdr:colOff>393243</xdr:colOff>
      <xdr:row>37</xdr:row>
      <xdr:rowOff>160020</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2"/>
        <a:stretch>
          <a:fillRect/>
        </a:stretch>
      </xdr:blipFill>
      <xdr:spPr>
        <a:xfrm>
          <a:off x="236220" y="6014085"/>
          <a:ext cx="7015023" cy="912495"/>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251460</xdr:colOff>
      <xdr:row>8</xdr:row>
      <xdr:rowOff>167640</xdr:rowOff>
    </xdr:from>
    <xdr:to>
      <xdr:col>17</xdr:col>
      <xdr:colOff>100134</xdr:colOff>
      <xdr:row>14</xdr:row>
      <xdr:rowOff>106680</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4503420" y="1676400"/>
          <a:ext cx="8383074" cy="1036320"/>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A10" sqref="A10"/>
    </sheetView>
  </sheetViews>
  <sheetFormatPr defaultRowHeight="14.4"/>
  <cols>
    <col min="1" max="1" width="143.77734375" style="172" customWidth="1"/>
    <col min="2" max="2" width="11.6640625" style="155" customWidth="1"/>
    <col min="3" max="3" width="9.109375" style="172" bestFit="1" customWidth="1"/>
  </cols>
  <sheetData>
    <row r="1" spans="1:3">
      <c r="A1" s="188" t="s">
        <v>0</v>
      </c>
      <c r="B1" s="189"/>
      <c r="C1" s="190"/>
    </row>
    <row r="2" spans="1:3">
      <c r="A2" s="191" t="s">
        <v>1</v>
      </c>
      <c r="B2" s="189"/>
      <c r="C2" s="190"/>
    </row>
    <row r="3" spans="1:3">
      <c r="A3" s="62" t="s">
        <v>2</v>
      </c>
      <c r="B3" s="79"/>
      <c r="C3" s="63"/>
    </row>
    <row r="4" spans="1:3">
      <c r="A4" s="75" t="s">
        <v>3</v>
      </c>
      <c r="B4" s="80"/>
      <c r="C4" s="64">
        <v>575579</v>
      </c>
    </row>
    <row r="5" spans="1:3">
      <c r="A5" s="75" t="s">
        <v>4</v>
      </c>
      <c r="B5" s="80"/>
      <c r="C5" s="64">
        <v>190341</v>
      </c>
    </row>
    <row r="6" spans="1:3">
      <c r="A6" s="75" t="s">
        <v>5</v>
      </c>
      <c r="B6" s="80"/>
      <c r="C6" s="64">
        <v>110114</v>
      </c>
    </row>
    <row r="7" spans="1:3">
      <c r="A7" s="75" t="s">
        <v>6</v>
      </c>
      <c r="B7" s="80"/>
      <c r="C7" s="65">
        <v>91607</v>
      </c>
    </row>
    <row r="8" spans="1:3">
      <c r="A8" s="75"/>
      <c r="B8" s="80"/>
      <c r="C8" s="75"/>
    </row>
    <row r="9" spans="1:3">
      <c r="A9" s="191" t="s">
        <v>7</v>
      </c>
      <c r="B9" s="189"/>
      <c r="C9" s="190"/>
    </row>
    <row r="10" spans="1:3">
      <c r="A10" s="62" t="s">
        <v>2</v>
      </c>
      <c r="B10" s="79"/>
      <c r="C10" s="63"/>
    </row>
    <row r="11" spans="1:3">
      <c r="A11" s="75" t="s">
        <v>3</v>
      </c>
      <c r="B11" s="80"/>
      <c r="C11" s="64">
        <v>1489626</v>
      </c>
    </row>
    <row r="12" spans="1:3">
      <c r="A12" s="75" t="s">
        <v>8</v>
      </c>
      <c r="B12" s="80"/>
      <c r="C12" s="64">
        <v>442611</v>
      </c>
    </row>
    <row r="13" spans="1:3">
      <c r="A13" s="76" t="s">
        <v>9</v>
      </c>
      <c r="B13" s="80">
        <v>112739</v>
      </c>
      <c r="C13" s="64"/>
    </row>
    <row r="14" spans="1:3">
      <c r="A14" s="76" t="s">
        <v>10</v>
      </c>
      <c r="B14" s="80">
        <v>48230</v>
      </c>
      <c r="C14" s="64"/>
    </row>
    <row r="15" spans="1:3">
      <c r="A15" s="76" t="s">
        <v>11</v>
      </c>
      <c r="B15" s="80">
        <v>2776</v>
      </c>
      <c r="C15" s="64"/>
    </row>
    <row r="16" spans="1:3">
      <c r="A16" s="77" t="s">
        <v>12</v>
      </c>
      <c r="B16" s="81">
        <v>5132</v>
      </c>
      <c r="C16" s="78"/>
    </row>
    <row r="17" spans="1:3">
      <c r="A17" s="75" t="s">
        <v>13</v>
      </c>
      <c r="B17" s="80"/>
      <c r="C17" s="64">
        <f>C12-SUM(B13:B16)</f>
        <v>273734</v>
      </c>
    </row>
    <row r="18" spans="1:3">
      <c r="A18" s="75" t="s">
        <v>14</v>
      </c>
      <c r="B18" s="80"/>
      <c r="C18" s="65">
        <v>119616</v>
      </c>
    </row>
    <row r="19" spans="1:3">
      <c r="A19" s="75" t="s">
        <v>15</v>
      </c>
      <c r="B19" s="80"/>
      <c r="C19" s="65">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P16"/>
  <sheetViews>
    <sheetView workbookViewId="0">
      <selection activeCell="B2" sqref="B2:P16"/>
    </sheetView>
  </sheetViews>
  <sheetFormatPr defaultRowHeight="14.4"/>
  <sheetData>
    <row r="1" spans="1:16">
      <c r="B1" s="127" t="s">
        <v>28</v>
      </c>
      <c r="C1" s="127" t="s">
        <v>33</v>
      </c>
      <c r="D1" s="127" t="s">
        <v>36</v>
      </c>
      <c r="E1" s="127" t="s">
        <v>39</v>
      </c>
      <c r="F1" s="127" t="s">
        <v>91</v>
      </c>
      <c r="G1" s="127" t="s">
        <v>48</v>
      </c>
      <c r="H1" s="127" t="s">
        <v>50</v>
      </c>
      <c r="I1" s="127" t="s">
        <v>53</v>
      </c>
      <c r="J1" s="127" t="s">
        <v>56</v>
      </c>
      <c r="K1" s="127" t="s">
        <v>59</v>
      </c>
      <c r="L1" s="127" t="s">
        <v>62</v>
      </c>
      <c r="M1" s="127" t="s">
        <v>71</v>
      </c>
      <c r="N1" s="127" t="s">
        <v>74</v>
      </c>
      <c r="O1" s="127" t="s">
        <v>80</v>
      </c>
      <c r="P1" s="127" t="s">
        <v>93</v>
      </c>
    </row>
    <row r="2" spans="1:16">
      <c r="A2" s="127" t="s">
        <v>28</v>
      </c>
      <c r="B2" s="60">
        <v>1</v>
      </c>
      <c r="C2" s="60">
        <v>-0.45569999999999999</v>
      </c>
      <c r="D2" s="60">
        <v>-0.19220000000000001</v>
      </c>
      <c r="E2" s="60">
        <v>-8.2600000000000007E-2</v>
      </c>
      <c r="F2" s="60">
        <v>-6.4999999999999997E-3</v>
      </c>
      <c r="G2" s="60">
        <v>2.3E-3</v>
      </c>
      <c r="H2" s="60">
        <v>0.25469999999999998</v>
      </c>
      <c r="I2" s="60">
        <v>5.8099999999999999E-2</v>
      </c>
      <c r="J2" s="60">
        <v>3.5900000000000001E-2</v>
      </c>
      <c r="K2" s="60">
        <v>-6.7799999999999999E-2</v>
      </c>
      <c r="L2" s="60">
        <v>1.0800000000000001E-2</v>
      </c>
      <c r="M2" s="60">
        <v>-4.02E-2</v>
      </c>
      <c r="N2" s="60">
        <v>-0.1163</v>
      </c>
      <c r="O2" s="60">
        <v>9.1300000000000006E-2</v>
      </c>
      <c r="P2" s="60">
        <v>-3.0300000000000001E-2</v>
      </c>
    </row>
    <row r="3" spans="1:16">
      <c r="A3" s="127" t="s">
        <v>33</v>
      </c>
      <c r="B3" s="60">
        <v>-0.48149999999999998</v>
      </c>
      <c r="C3" s="60">
        <v>1</v>
      </c>
      <c r="D3" s="60">
        <v>1.55E-2</v>
      </c>
      <c r="E3" s="60">
        <v>8.6099999999999996E-2</v>
      </c>
      <c r="F3" s="60">
        <v>2.0400000000000001E-2</v>
      </c>
      <c r="G3" s="60">
        <v>-2.0799999999999999E-2</v>
      </c>
      <c r="H3" s="60">
        <v>-6.1699999999999998E-2</v>
      </c>
      <c r="I3" s="60">
        <v>-1.29E-2</v>
      </c>
      <c r="J3" s="60">
        <v>7.1900000000000006E-2</v>
      </c>
      <c r="K3" s="60">
        <v>7.1499999999999994E-2</v>
      </c>
      <c r="L3" s="60">
        <v>0.1018</v>
      </c>
      <c r="M3" s="60">
        <v>5.91E-2</v>
      </c>
      <c r="N3" s="60">
        <v>0.1573</v>
      </c>
      <c r="O3" s="60">
        <v>-0.14799999999999999</v>
      </c>
      <c r="P3" s="60">
        <v>-8.8700000000000001E-2</v>
      </c>
    </row>
    <row r="4" spans="1:16">
      <c r="A4" s="127" t="s">
        <v>36</v>
      </c>
      <c r="B4" s="60">
        <v>-0.26329999999999998</v>
      </c>
      <c r="C4" s="60">
        <v>2.1299999999999999E-2</v>
      </c>
      <c r="D4" s="60">
        <v>1</v>
      </c>
      <c r="E4" s="60">
        <v>4.8000000000000001E-2</v>
      </c>
      <c r="F4" s="60">
        <v>-2.2200000000000001E-2</v>
      </c>
      <c r="G4" s="60">
        <v>3.4000000000000002E-2</v>
      </c>
      <c r="H4" s="60">
        <v>-0.33090000000000003</v>
      </c>
      <c r="I4" s="60">
        <v>-2.3E-2</v>
      </c>
      <c r="J4" s="60">
        <v>9.2999999999999992E-3</v>
      </c>
      <c r="K4" s="60">
        <v>-9.2299999999999993E-2</v>
      </c>
      <c r="L4" s="60">
        <v>-0.1273</v>
      </c>
      <c r="M4" s="60">
        <v>-0.22839999999999999</v>
      </c>
      <c r="N4" s="60">
        <v>-0.1368</v>
      </c>
      <c r="O4" s="60">
        <v>0.121</v>
      </c>
      <c r="P4" s="60">
        <v>0.18920000000000001</v>
      </c>
    </row>
    <row r="5" spans="1:16">
      <c r="A5" s="127" t="s">
        <v>39</v>
      </c>
      <c r="B5" s="60">
        <v>-0.25190000000000001</v>
      </c>
      <c r="C5" s="60">
        <v>0.16930000000000001</v>
      </c>
      <c r="D5" s="60">
        <v>0.1246</v>
      </c>
      <c r="E5" s="60">
        <v>1</v>
      </c>
      <c r="F5" s="60">
        <v>-1.6400000000000001E-2</v>
      </c>
      <c r="G5" s="60">
        <v>1.5699999999999999E-2</v>
      </c>
      <c r="H5" s="60">
        <v>-1.41E-2</v>
      </c>
      <c r="I5" s="60">
        <v>-3.6499999999999998E-2</v>
      </c>
      <c r="J5" s="60">
        <v>6.2899999999999998E-2</v>
      </c>
      <c r="K5" s="60">
        <v>4.4999999999999998E-2</v>
      </c>
      <c r="L5" s="60">
        <v>2E-3</v>
      </c>
      <c r="M5" s="60">
        <v>8.8300000000000003E-2</v>
      </c>
      <c r="N5" s="60">
        <v>5.9200000000000003E-2</v>
      </c>
      <c r="O5" s="60">
        <v>-4.7399999999999998E-2</v>
      </c>
      <c r="P5" s="60">
        <v>-5.0900000000000001E-2</v>
      </c>
    </row>
    <row r="6" spans="1:16">
      <c r="A6" s="127" t="s">
        <v>91</v>
      </c>
      <c r="B6" s="60">
        <v>-6.8999999999999999E-3</v>
      </c>
      <c r="C6" s="60">
        <v>2.8299999999999999E-2</v>
      </c>
      <c r="D6" s="60">
        <v>-3.2300000000000002E-2</v>
      </c>
      <c r="E6" s="60">
        <v>-2.8799999999999999E-2</v>
      </c>
      <c r="F6" s="60">
        <v>1</v>
      </c>
      <c r="G6" s="60">
        <v>-0.68410000000000004</v>
      </c>
      <c r="H6" s="60">
        <v>-6.3799999999999996E-2</v>
      </c>
      <c r="I6" s="60">
        <v>-2.8899999999999999E-2</v>
      </c>
      <c r="J6" s="60">
        <v>1.8E-3</v>
      </c>
      <c r="K6" s="60">
        <v>-1.8200000000000001E-2</v>
      </c>
      <c r="L6" s="60">
        <v>0.15459999999999999</v>
      </c>
      <c r="M6" s="60">
        <v>1.6999999999999999E-3</v>
      </c>
      <c r="N6" s="60">
        <v>6.3399999999999998E-2</v>
      </c>
      <c r="O6" s="60">
        <v>1.0800000000000001E-2</v>
      </c>
      <c r="P6" s="60">
        <v>0.2661</v>
      </c>
    </row>
    <row r="7" spans="1:16">
      <c r="A7" s="127" t="s">
        <v>48</v>
      </c>
      <c r="B7" s="60">
        <v>3.3999999999999998E-3</v>
      </c>
      <c r="C7" s="60">
        <v>-2.35E-2</v>
      </c>
      <c r="D7" s="60">
        <v>3.27E-2</v>
      </c>
      <c r="E7" s="60">
        <v>2.8299999999999999E-2</v>
      </c>
      <c r="F7" s="60">
        <v>-0.86550000000000005</v>
      </c>
      <c r="G7" s="60">
        <v>1</v>
      </c>
      <c r="H7" s="60">
        <v>-1E-4</v>
      </c>
      <c r="I7" s="60">
        <v>1.43E-2</v>
      </c>
      <c r="J7" s="60">
        <v>-1.9E-3</v>
      </c>
      <c r="K7" s="60">
        <v>1.52E-2</v>
      </c>
      <c r="L7" s="60">
        <v>-0.1241</v>
      </c>
      <c r="M7" s="60">
        <v>-1.7899999999999999E-2</v>
      </c>
      <c r="N7" s="60">
        <v>-7.1300000000000002E-2</v>
      </c>
      <c r="O7" s="60">
        <v>1.5699999999999999E-2</v>
      </c>
      <c r="P7" s="60">
        <v>-0.1176</v>
      </c>
    </row>
    <row r="8" spans="1:16">
      <c r="A8" s="127" t="s">
        <v>50</v>
      </c>
      <c r="B8" s="60">
        <v>0.26400000000000001</v>
      </c>
      <c r="C8" s="60">
        <v>-4.65E-2</v>
      </c>
      <c r="D8" s="60">
        <v>-0.33260000000000001</v>
      </c>
      <c r="E8" s="60">
        <v>-7.7899999999999997E-2</v>
      </c>
      <c r="F8" s="60">
        <v>-2.4199999999999999E-2</v>
      </c>
      <c r="G8" s="60">
        <v>-1E-3</v>
      </c>
      <c r="H8" s="60">
        <v>1</v>
      </c>
      <c r="I8" s="60">
        <v>0.2472</v>
      </c>
      <c r="J8" s="60">
        <v>0.1011</v>
      </c>
      <c r="K8" s="60">
        <v>7.8899999999999998E-2</v>
      </c>
      <c r="L8" s="60">
        <v>0.26679999999999998</v>
      </c>
      <c r="M8" s="60">
        <v>0.34499999999999997</v>
      </c>
      <c r="N8" s="60">
        <v>0.25919999999999999</v>
      </c>
      <c r="O8" s="60">
        <v>-0.19769999999999999</v>
      </c>
      <c r="P8" s="60">
        <v>-0.3095</v>
      </c>
    </row>
    <row r="9" spans="1:16">
      <c r="A9" s="127" t="s">
        <v>53</v>
      </c>
      <c r="B9" s="60">
        <v>4.6300000000000001E-2</v>
      </c>
      <c r="C9" s="60">
        <v>3.9899999999999998E-2</v>
      </c>
      <c r="D9" s="60">
        <v>-4.2099999999999999E-2</v>
      </c>
      <c r="E9" s="60">
        <v>-2.5499999999999998E-2</v>
      </c>
      <c r="F9" s="60">
        <v>-5.4699999999999999E-2</v>
      </c>
      <c r="G9" s="60">
        <v>3.3000000000000002E-2</v>
      </c>
      <c r="H9" s="60">
        <v>0.38200000000000001</v>
      </c>
      <c r="I9" s="60">
        <v>1</v>
      </c>
      <c r="J9" s="60">
        <v>3.3300000000000003E-2</v>
      </c>
      <c r="K9" s="60">
        <v>-0.16650000000000001</v>
      </c>
      <c r="L9" s="60">
        <v>0.1283</v>
      </c>
      <c r="M9" s="60">
        <v>-9.4E-2</v>
      </c>
      <c r="N9" s="60">
        <v>-0.04</v>
      </c>
      <c r="O9" s="60">
        <v>0.16320000000000001</v>
      </c>
      <c r="P9" s="60">
        <v>3.6700000000000003E-2</v>
      </c>
    </row>
    <row r="10" spans="1:16">
      <c r="A10" s="127" t="s">
        <v>56</v>
      </c>
      <c r="B10" s="60">
        <v>1.38E-2</v>
      </c>
      <c r="C10" s="60">
        <v>7.6399999999999996E-2</v>
      </c>
      <c r="D10" s="60">
        <v>-4.0000000000000002E-4</v>
      </c>
      <c r="E10" s="60">
        <v>7.51E-2</v>
      </c>
      <c r="F10" s="60">
        <v>3.0000000000000001E-3</v>
      </c>
      <c r="G10" s="60">
        <v>-4.1000000000000003E-3</v>
      </c>
      <c r="H10" s="60">
        <v>0.14280000000000001</v>
      </c>
      <c r="I10" s="60">
        <v>-0.1111</v>
      </c>
      <c r="J10" s="60">
        <v>1</v>
      </c>
      <c r="K10" s="60">
        <v>0.16769999999999999</v>
      </c>
      <c r="L10" s="60">
        <v>-6.8099999999999994E-2</v>
      </c>
      <c r="M10" s="60">
        <v>0.1018</v>
      </c>
      <c r="N10" s="60">
        <v>3.9800000000000002E-2</v>
      </c>
      <c r="O10" s="60">
        <v>-0.125</v>
      </c>
      <c r="P10" s="60">
        <v>-7.2400000000000006E-2</v>
      </c>
    </row>
    <row r="11" spans="1:16">
      <c r="A11" s="127" t="s">
        <v>59</v>
      </c>
      <c r="B11" s="60">
        <v>-1.84E-2</v>
      </c>
      <c r="C11" s="60">
        <v>6.1800000000000001E-2</v>
      </c>
      <c r="D11" s="60">
        <v>-0.12470000000000001</v>
      </c>
      <c r="E11" s="60">
        <v>3.5299999999999998E-2</v>
      </c>
      <c r="F11" s="60">
        <v>-8.6599999999999996E-2</v>
      </c>
      <c r="G11" s="60">
        <v>7.1499999999999994E-2</v>
      </c>
      <c r="H11" s="60">
        <v>2.5600000000000001E-2</v>
      </c>
      <c r="I11" s="60">
        <v>-0.29920000000000002</v>
      </c>
      <c r="J11" s="60">
        <v>0.25080000000000002</v>
      </c>
      <c r="K11" s="60">
        <v>1</v>
      </c>
      <c r="L11" s="60">
        <v>5.7299999999999997E-2</v>
      </c>
      <c r="M11" s="60">
        <v>0.2021</v>
      </c>
      <c r="N11" s="60">
        <v>0.4723</v>
      </c>
      <c r="O11" s="60">
        <v>-0.25640000000000002</v>
      </c>
      <c r="P11" s="60">
        <v>-0.1452</v>
      </c>
    </row>
    <row r="12" spans="1:16">
      <c r="A12" s="127" t="s">
        <v>62</v>
      </c>
      <c r="B12" s="60">
        <v>3.9800000000000002E-2</v>
      </c>
      <c r="C12" s="60">
        <v>9.8799999999999999E-2</v>
      </c>
      <c r="D12" s="60">
        <v>-0.14899999999999999</v>
      </c>
      <c r="E12" s="60">
        <v>-2.3400000000000001E-2</v>
      </c>
      <c r="F12" s="60">
        <v>0.1807</v>
      </c>
      <c r="G12" s="60">
        <v>-0.15720000000000001</v>
      </c>
      <c r="H12" s="60">
        <v>0.2316</v>
      </c>
      <c r="I12" s="60">
        <v>0.2263</v>
      </c>
      <c r="J12" s="60">
        <v>-5.21E-2</v>
      </c>
      <c r="K12" s="60">
        <v>6.0400000000000002E-2</v>
      </c>
      <c r="L12" s="60">
        <v>1</v>
      </c>
      <c r="M12" s="60">
        <v>7.1800000000000003E-2</v>
      </c>
      <c r="N12" s="60">
        <v>0.24079999999999999</v>
      </c>
      <c r="O12" s="60">
        <v>-0.14319999999999999</v>
      </c>
      <c r="P12" s="60">
        <v>-0.15859999999999999</v>
      </c>
    </row>
    <row r="13" spans="1:16">
      <c r="A13" s="127" t="s">
        <v>71</v>
      </c>
      <c r="B13" s="60">
        <v>-3.4799999999999998E-2</v>
      </c>
      <c r="C13" s="60">
        <v>6.3399999999999998E-2</v>
      </c>
      <c r="D13" s="60">
        <v>-0.2316</v>
      </c>
      <c r="E13" s="60">
        <v>7.0599999999999996E-2</v>
      </c>
      <c r="F13" s="60">
        <v>1.1299999999999999E-2</v>
      </c>
      <c r="G13" s="60">
        <v>-1.4999999999999999E-2</v>
      </c>
      <c r="H13" s="60">
        <v>0.33610000000000001</v>
      </c>
      <c r="I13" s="60">
        <v>-8.0500000000000002E-2</v>
      </c>
      <c r="J13" s="60">
        <v>0.1464</v>
      </c>
      <c r="K13" s="60">
        <v>0.2107</v>
      </c>
      <c r="L13" s="60">
        <v>5.9700000000000003E-2</v>
      </c>
      <c r="M13" s="60">
        <v>1</v>
      </c>
      <c r="N13" s="60">
        <v>0.2107</v>
      </c>
      <c r="O13" s="60">
        <v>-0.2233</v>
      </c>
      <c r="P13" s="60">
        <v>-0.2621</v>
      </c>
    </row>
    <row r="14" spans="1:16">
      <c r="A14" s="127" t="s">
        <v>74</v>
      </c>
      <c r="B14" s="60">
        <v>-0.13919999999999999</v>
      </c>
      <c r="C14" s="60">
        <v>0.22309999999999999</v>
      </c>
      <c r="D14" s="60">
        <v>-0.1464</v>
      </c>
      <c r="E14" s="60">
        <v>6.4500000000000002E-2</v>
      </c>
      <c r="F14" s="60">
        <v>0.1138</v>
      </c>
      <c r="G14" s="60">
        <v>-9.7600000000000006E-2</v>
      </c>
      <c r="H14" s="60">
        <v>0.29920000000000002</v>
      </c>
      <c r="I14" s="60">
        <v>0.28170000000000001</v>
      </c>
      <c r="J14" s="60">
        <v>-7.3200000000000001E-2</v>
      </c>
      <c r="K14" s="60">
        <v>0.24679999999999999</v>
      </c>
      <c r="L14" s="60">
        <v>0.35670000000000002</v>
      </c>
      <c r="M14" s="60">
        <v>0.17180000000000001</v>
      </c>
      <c r="N14" s="60">
        <v>1</v>
      </c>
      <c r="O14" s="60">
        <v>-0.41149999999999998</v>
      </c>
      <c r="P14" s="60">
        <v>-0.22939999999999999</v>
      </c>
    </row>
    <row r="15" spans="1:16">
      <c r="A15" s="127" t="s">
        <v>80</v>
      </c>
      <c r="B15" s="60">
        <v>9.1800000000000007E-2</v>
      </c>
      <c r="C15" s="60">
        <v>-0.19409999999999999</v>
      </c>
      <c r="D15" s="60">
        <v>0.1525</v>
      </c>
      <c r="E15" s="60">
        <v>-5.1499999999999997E-2</v>
      </c>
      <c r="F15" s="60">
        <v>-2.3599999999999999E-2</v>
      </c>
      <c r="G15" s="60">
        <v>2.7900000000000001E-2</v>
      </c>
      <c r="H15" s="60">
        <v>-0.28060000000000002</v>
      </c>
      <c r="I15" s="60">
        <v>9.3399999999999997E-2</v>
      </c>
      <c r="J15" s="60">
        <v>-0.2006</v>
      </c>
      <c r="K15" s="60">
        <v>-0.20499999999999999</v>
      </c>
      <c r="L15" s="60">
        <v>-0.15240000000000001</v>
      </c>
      <c r="M15" s="60">
        <v>-0.2495</v>
      </c>
      <c r="N15" s="60">
        <v>-0.27529999999999999</v>
      </c>
      <c r="O15" s="60">
        <v>1</v>
      </c>
      <c r="P15" s="60">
        <v>0.24129999999999999</v>
      </c>
    </row>
    <row r="16" spans="1:16">
      <c r="A16" s="127" t="s">
        <v>93</v>
      </c>
      <c r="B16" s="60">
        <v>-4.65E-2</v>
      </c>
      <c r="C16" s="60">
        <v>-8.2600000000000007E-2</v>
      </c>
      <c r="D16" s="60">
        <v>0.21379999999999999</v>
      </c>
      <c r="E16" s="60">
        <v>-2.2599999999999999E-2</v>
      </c>
      <c r="F16" s="60">
        <v>0.12820000000000001</v>
      </c>
      <c r="G16" s="60">
        <v>-8.7999999999999995E-2</v>
      </c>
      <c r="H16" s="60">
        <v>-0.32519999999999999</v>
      </c>
      <c r="I16" s="60">
        <v>-4.1000000000000002E-2</v>
      </c>
      <c r="J16" s="60">
        <v>-0.1023</v>
      </c>
      <c r="K16" s="60">
        <v>-0.13120000000000001</v>
      </c>
      <c r="L16" s="60">
        <v>-0.1101</v>
      </c>
      <c r="M16" s="60">
        <v>-0.27450000000000002</v>
      </c>
      <c r="N16" s="60">
        <v>-0.1875</v>
      </c>
      <c r="O16" s="60">
        <v>0.27729999999999999</v>
      </c>
      <c r="P16" s="60">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zoomScale="90" zoomScaleNormal="90" workbookViewId="0">
      <selection activeCell="A2" sqref="A2"/>
    </sheetView>
  </sheetViews>
  <sheetFormatPr defaultRowHeight="14.4"/>
  <cols>
    <col min="1" max="1" width="15.33203125" style="51" customWidth="1"/>
    <col min="2" max="9" width="10.88671875" style="172" customWidth="1"/>
    <col min="10" max="47" width="8.88671875" style="172" customWidth="1"/>
    <col min="48" max="16384" width="8.88671875" style="172"/>
  </cols>
  <sheetData>
    <row r="1" spans="1:12" ht="18" customHeight="1" thickBot="1">
      <c r="A1" s="197" t="s">
        <v>194</v>
      </c>
      <c r="B1" s="198"/>
      <c r="C1" s="198"/>
      <c r="D1" s="198"/>
      <c r="E1" s="198"/>
      <c r="F1" s="198"/>
      <c r="G1" s="198"/>
      <c r="H1" s="198"/>
      <c r="I1" s="198"/>
      <c r="J1" s="198"/>
      <c r="K1" s="198"/>
      <c r="L1" s="198"/>
    </row>
    <row r="2" spans="1:12">
      <c r="A2" s="49"/>
      <c r="B2" s="35" t="s">
        <v>195</v>
      </c>
      <c r="C2" s="35" t="s">
        <v>196</v>
      </c>
      <c r="D2" s="35" t="s">
        <v>197</v>
      </c>
      <c r="E2" s="35" t="s">
        <v>198</v>
      </c>
      <c r="F2" s="35" t="s">
        <v>199</v>
      </c>
      <c r="G2" s="35" t="s">
        <v>200</v>
      </c>
      <c r="H2" s="35" t="s">
        <v>201</v>
      </c>
      <c r="I2" s="35" t="s">
        <v>202</v>
      </c>
      <c r="J2" s="35" t="s">
        <v>203</v>
      </c>
      <c r="K2" s="35" t="s">
        <v>204</v>
      </c>
      <c r="L2" s="35" t="s">
        <v>205</v>
      </c>
    </row>
    <row r="3" spans="1:12">
      <c r="A3" s="50" t="s">
        <v>206</v>
      </c>
      <c r="B3" s="60">
        <v>1</v>
      </c>
      <c r="C3" s="60">
        <v>-0.4254</v>
      </c>
      <c r="D3" s="60">
        <v>0.13289999999999999</v>
      </c>
      <c r="E3" s="60">
        <v>0.15390000000000001</v>
      </c>
      <c r="F3" s="60">
        <v>0.16400000000000001</v>
      </c>
      <c r="G3" s="60">
        <v>2.1399999999999999E-2</v>
      </c>
      <c r="H3" s="60">
        <v>-1.5299999999999999E-2</v>
      </c>
      <c r="I3" s="60">
        <v>1.1299999999999999E-2</v>
      </c>
      <c r="J3" s="60">
        <v>-2.3699999999999999E-2</v>
      </c>
      <c r="K3" s="60">
        <v>4.19E-2</v>
      </c>
      <c r="L3" s="60">
        <v>7.4999999999999997E-2</v>
      </c>
    </row>
    <row r="4" spans="1:12">
      <c r="A4" s="50" t="s">
        <v>207</v>
      </c>
      <c r="B4" s="60">
        <v>-0.41389999999999999</v>
      </c>
      <c r="C4" s="60">
        <v>1</v>
      </c>
      <c r="D4" s="60">
        <v>-7.8799999999999995E-2</v>
      </c>
      <c r="E4" s="60">
        <v>-2.3699999999999999E-2</v>
      </c>
      <c r="F4" s="60">
        <v>-8.0500000000000002E-2</v>
      </c>
      <c r="G4" s="60">
        <v>2.5000000000000001E-3</v>
      </c>
      <c r="H4" s="60">
        <v>1.4800000000000001E-2</v>
      </c>
      <c r="I4" s="60">
        <v>-1.0800000000000001E-2</v>
      </c>
      <c r="J4" s="60">
        <v>6.9199999999999998E-2</v>
      </c>
      <c r="K4" s="60">
        <v>3.5000000000000001E-3</v>
      </c>
      <c r="L4" s="60">
        <v>-3.5000000000000003E-2</v>
      </c>
    </row>
    <row r="5" spans="1:12">
      <c r="A5" s="50" t="s">
        <v>208</v>
      </c>
      <c r="B5" s="60">
        <v>0.11899999999999999</v>
      </c>
      <c r="C5" s="60">
        <v>-0.11</v>
      </c>
      <c r="D5" s="60">
        <v>1</v>
      </c>
      <c r="E5" s="60">
        <v>-4.1300000000000003E-2</v>
      </c>
      <c r="F5" s="60">
        <v>-5.5500000000000001E-2</v>
      </c>
      <c r="G5" s="60">
        <v>-1.5800000000000002E-2</v>
      </c>
      <c r="H5" s="60">
        <v>-3.6999999999999998E-2</v>
      </c>
      <c r="I5" s="60">
        <v>3.8199999999999998E-2</v>
      </c>
      <c r="J5" s="60">
        <v>-9.3200000000000005E-2</v>
      </c>
      <c r="K5" s="60">
        <v>-5.7999999999999996E-3</v>
      </c>
      <c r="L5" s="60">
        <v>-3.49E-2</v>
      </c>
    </row>
    <row r="6" spans="1:12">
      <c r="A6" s="50" t="s">
        <v>209</v>
      </c>
      <c r="B6" s="60">
        <v>0.20619999999999999</v>
      </c>
      <c r="C6" s="60">
        <v>-4.3400000000000001E-2</v>
      </c>
      <c r="D6" s="60">
        <v>-5.9200000000000003E-2</v>
      </c>
      <c r="E6" s="60">
        <v>1</v>
      </c>
      <c r="F6" s="60">
        <v>0.432</v>
      </c>
      <c r="G6" s="60">
        <v>1.7399999999999999E-2</v>
      </c>
      <c r="H6" s="60">
        <v>1.09E-2</v>
      </c>
      <c r="I6" s="60">
        <v>-5.4999999999999997E-3</v>
      </c>
      <c r="J6" s="60">
        <v>3.2199999999999999E-2</v>
      </c>
      <c r="K6" s="60">
        <v>2.9999999999999997E-4</v>
      </c>
      <c r="L6" s="60">
        <v>2.1600000000000001E-2</v>
      </c>
    </row>
    <row r="7" spans="1:12">
      <c r="A7" s="50" t="s">
        <v>210</v>
      </c>
      <c r="B7" s="60">
        <v>0.184</v>
      </c>
      <c r="C7" s="60">
        <v>-0.1036</v>
      </c>
      <c r="D7" s="60">
        <v>-9.2700000000000005E-2</v>
      </c>
      <c r="E7" s="60">
        <v>0.29609999999999997</v>
      </c>
      <c r="F7" s="60">
        <v>1</v>
      </c>
      <c r="G7" s="60">
        <v>8.6E-3</v>
      </c>
      <c r="H7" s="60">
        <v>6.1000000000000004E-3</v>
      </c>
      <c r="I7" s="60">
        <v>-3.8999999999999998E-3</v>
      </c>
      <c r="J7" s="60">
        <v>1.3899999999999999E-2</v>
      </c>
      <c r="K7" s="60">
        <v>-4.8999999999999998E-3</v>
      </c>
      <c r="L7" s="60">
        <v>2.6100000000000002E-2</v>
      </c>
    </row>
    <row r="8" spans="1:12">
      <c r="A8" s="50" t="s">
        <v>211</v>
      </c>
      <c r="B8" s="60">
        <v>-1.1000000000000001E-3</v>
      </c>
      <c r="C8" s="60">
        <v>9.4000000000000004E-3</v>
      </c>
      <c r="D8" s="60">
        <v>-1.8499999999999999E-2</v>
      </c>
      <c r="E8" s="60">
        <v>5.4999999999999997E-3</v>
      </c>
      <c r="F8" s="60">
        <v>2.8E-3</v>
      </c>
      <c r="G8" s="60">
        <v>1</v>
      </c>
      <c r="H8" s="60">
        <v>0.70860000000000001</v>
      </c>
      <c r="I8" s="60">
        <v>-0.57199999999999995</v>
      </c>
      <c r="J8" s="60">
        <v>-2.8000000000000001E-2</v>
      </c>
      <c r="K8" s="60">
        <v>4.0000000000000001E-3</v>
      </c>
      <c r="L8" s="60">
        <v>4.1999999999999997E-3</v>
      </c>
    </row>
    <row r="9" spans="1:12">
      <c r="A9" s="50" t="s">
        <v>212</v>
      </c>
      <c r="B9" s="60">
        <v>-1.61E-2</v>
      </c>
      <c r="C9" s="60">
        <v>1.9E-2</v>
      </c>
      <c r="D9" s="60">
        <v>-4.8599999999999997E-2</v>
      </c>
      <c r="E9" s="60">
        <v>5.7999999999999996E-3</v>
      </c>
      <c r="F9" s="60">
        <v>6.4000000000000003E-3</v>
      </c>
      <c r="G9" s="60">
        <v>0.78029999999999999</v>
      </c>
      <c r="H9" s="60">
        <v>1</v>
      </c>
      <c r="I9" s="60">
        <v>-0.73819999999999997</v>
      </c>
      <c r="J9" s="60">
        <v>6.88E-2</v>
      </c>
      <c r="K9" s="60">
        <v>-5.7000000000000002E-3</v>
      </c>
      <c r="L9" s="60">
        <v>1.2800000000000001E-2</v>
      </c>
    </row>
    <row r="10" spans="1:12">
      <c r="A10" s="50" t="s">
        <v>213</v>
      </c>
      <c r="B10" s="60">
        <v>1.15E-2</v>
      </c>
      <c r="C10" s="60">
        <v>-1.21E-2</v>
      </c>
      <c r="D10" s="60">
        <v>4.9200000000000001E-2</v>
      </c>
      <c r="E10" s="60">
        <v>-4.7999999999999996E-3</v>
      </c>
      <c r="F10" s="60">
        <v>-4.5999999999999999E-3</v>
      </c>
      <c r="G10" s="60">
        <v>-0.77969999999999995</v>
      </c>
      <c r="H10" s="60">
        <v>-0.8629</v>
      </c>
      <c r="I10" s="60">
        <v>1</v>
      </c>
      <c r="J10" s="60">
        <v>-3.2199999999999999E-2</v>
      </c>
      <c r="K10" s="60">
        <v>2.0999999999999999E-3</v>
      </c>
      <c r="L10" s="60">
        <v>-8.6999999999999994E-3</v>
      </c>
    </row>
    <row r="11" spans="1:12">
      <c r="A11" s="50" t="s">
        <v>214</v>
      </c>
      <c r="B11" s="60">
        <v>2.86E-2</v>
      </c>
      <c r="C11" s="60">
        <v>7.4800000000000005E-2</v>
      </c>
      <c r="D11" s="60">
        <v>-0.1128</v>
      </c>
      <c r="E11" s="60">
        <v>3.2099999999999997E-2</v>
      </c>
      <c r="F11" s="60">
        <v>2.4199999999999999E-2</v>
      </c>
      <c r="G11" s="60">
        <v>2.4500000000000001E-2</v>
      </c>
      <c r="H11" s="60">
        <v>7.9899999999999999E-2</v>
      </c>
      <c r="I11" s="60">
        <v>-3.2199999999999999E-2</v>
      </c>
      <c r="J11" s="60">
        <v>1</v>
      </c>
      <c r="K11" s="60">
        <v>0.19159999999999999</v>
      </c>
      <c r="L11" s="60">
        <v>0.16700000000000001</v>
      </c>
    </row>
    <row r="12" spans="1:12">
      <c r="A12" s="50" t="s">
        <v>215</v>
      </c>
      <c r="B12" s="60">
        <v>4.6899999999999997E-2</v>
      </c>
      <c r="C12" s="60">
        <v>2.6200000000000001E-2</v>
      </c>
      <c r="D12" s="60">
        <v>-1.5599999999999999E-2</v>
      </c>
      <c r="E12" s="60">
        <v>2.5999999999999999E-3</v>
      </c>
      <c r="F12" s="60">
        <v>-7.4000000000000003E-3</v>
      </c>
      <c r="G12" s="60">
        <v>4.8999999999999998E-3</v>
      </c>
      <c r="H12" s="60">
        <v>9.1000000000000004E-3</v>
      </c>
      <c r="I12" s="60">
        <v>-2.7000000000000001E-3</v>
      </c>
      <c r="J12" s="60">
        <v>0.34960000000000002</v>
      </c>
      <c r="K12" s="60">
        <v>1</v>
      </c>
      <c r="L12" s="60">
        <v>8.6400000000000005E-2</v>
      </c>
    </row>
    <row r="13" spans="1:12" ht="15" customHeight="1" thickBot="1">
      <c r="A13" s="47" t="s">
        <v>216</v>
      </c>
      <c r="B13" s="60">
        <v>8.0500000000000002E-2</v>
      </c>
      <c r="C13" s="60">
        <v>-4.3299999999999998E-2</v>
      </c>
      <c r="D13" s="60">
        <v>-4.1099999999999998E-2</v>
      </c>
      <c r="E13" s="60">
        <v>2.2100000000000002E-2</v>
      </c>
      <c r="F13" s="60">
        <v>2.4799999999999999E-2</v>
      </c>
      <c r="G13" s="60">
        <v>1.3899999999999999E-2</v>
      </c>
      <c r="H13" s="60">
        <v>2.1600000000000001E-2</v>
      </c>
      <c r="I13" s="60">
        <v>-1.06E-2</v>
      </c>
      <c r="J13" s="60">
        <v>0.21249999999999999</v>
      </c>
      <c r="K13" s="60">
        <v>-3.9100000000000003E-2</v>
      </c>
      <c r="L13" s="60">
        <v>1</v>
      </c>
    </row>
    <row r="15" spans="1:12">
      <c r="A15" s="51" t="s">
        <v>217</v>
      </c>
    </row>
  </sheetData>
  <mergeCells count="1">
    <mergeCell ref="A1:L1"/>
  </mergeCells>
  <pageMargins left="0.75" right="0.75" top="1" bottom="1" header="0.5" footer="0.5"/>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P16"/>
  <sheetViews>
    <sheetView workbookViewId="0">
      <selection activeCell="B2" sqref="B2:L12"/>
    </sheetView>
  </sheetViews>
  <sheetFormatPr defaultRowHeight="14.4"/>
  <sheetData>
    <row r="1" spans="1:16">
      <c r="B1" s="154" t="s">
        <v>28</v>
      </c>
      <c r="C1" s="154" t="s">
        <v>33</v>
      </c>
      <c r="D1" s="154" t="s">
        <v>36</v>
      </c>
      <c r="E1" s="154" t="s">
        <v>161</v>
      </c>
      <c r="F1" s="154" t="s">
        <v>162</v>
      </c>
      <c r="G1" s="154" t="s">
        <v>91</v>
      </c>
      <c r="H1" s="154" t="s">
        <v>163</v>
      </c>
      <c r="I1" s="154" t="s">
        <v>155</v>
      </c>
      <c r="J1" s="154" t="s">
        <v>50</v>
      </c>
      <c r="K1" s="154" t="s">
        <v>53</v>
      </c>
      <c r="L1" s="154" t="s">
        <v>56</v>
      </c>
      <c r="M1" s="154" t="s">
        <v>74</v>
      </c>
      <c r="N1" s="154" t="s">
        <v>80</v>
      </c>
      <c r="O1" s="154" t="s">
        <v>93</v>
      </c>
      <c r="P1" s="128" t="s">
        <v>93</v>
      </c>
    </row>
    <row r="2" spans="1:16">
      <c r="A2" s="154" t="s">
        <v>28</v>
      </c>
      <c r="B2" s="60">
        <v>1</v>
      </c>
      <c r="C2" s="60">
        <v>-0.4254</v>
      </c>
      <c r="D2" s="60">
        <v>0.13289999999999999</v>
      </c>
      <c r="E2" s="60">
        <v>0.15390000000000001</v>
      </c>
      <c r="F2" s="60">
        <v>0.16400000000000001</v>
      </c>
      <c r="G2" s="60">
        <v>2.1399999999999999E-2</v>
      </c>
      <c r="H2" s="60">
        <v>-1.5299999999999999E-2</v>
      </c>
      <c r="I2" s="60">
        <v>1.1299999999999999E-2</v>
      </c>
      <c r="J2" s="60">
        <v>-2.3699999999999999E-2</v>
      </c>
      <c r="K2" s="60">
        <v>4.19E-2</v>
      </c>
      <c r="L2" s="60">
        <v>7.4999999999999997E-2</v>
      </c>
      <c r="M2" s="60">
        <v>-4.9799999999999997E-2</v>
      </c>
      <c r="N2" s="60">
        <v>5.3900000000000003E-2</v>
      </c>
      <c r="O2" s="60">
        <v>9.3799999999999994E-2</v>
      </c>
      <c r="P2" s="60">
        <v>9.3799999999999994E-2</v>
      </c>
    </row>
    <row r="3" spans="1:16">
      <c r="A3" s="154" t="s">
        <v>33</v>
      </c>
      <c r="B3" s="60">
        <v>-0.41389999999999999</v>
      </c>
      <c r="C3" s="60">
        <v>1</v>
      </c>
      <c r="D3" s="60">
        <v>-7.8799999999999995E-2</v>
      </c>
      <c r="E3" s="60">
        <v>-2.3699999999999999E-2</v>
      </c>
      <c r="F3" s="60">
        <v>-8.0500000000000002E-2</v>
      </c>
      <c r="G3" s="60">
        <v>2.5000000000000001E-3</v>
      </c>
      <c r="H3" s="60">
        <v>1.4800000000000001E-2</v>
      </c>
      <c r="I3" s="60">
        <v>-1.0800000000000001E-2</v>
      </c>
      <c r="J3" s="60">
        <v>6.9199999999999998E-2</v>
      </c>
      <c r="K3" s="60">
        <v>3.5000000000000001E-3</v>
      </c>
      <c r="L3" s="60">
        <v>-3.5000000000000003E-2</v>
      </c>
      <c r="M3" s="60">
        <v>3.7699999999999997E-2</v>
      </c>
      <c r="N3" s="60">
        <v>-4.19E-2</v>
      </c>
      <c r="O3" s="60">
        <v>-0.104</v>
      </c>
      <c r="P3" s="60">
        <v>-0.104</v>
      </c>
    </row>
    <row r="4" spans="1:16">
      <c r="A4" s="154" t="s">
        <v>36</v>
      </c>
      <c r="B4" s="60">
        <v>0.11899999999999999</v>
      </c>
      <c r="C4" s="60">
        <v>-0.11</v>
      </c>
      <c r="D4" s="60">
        <v>1</v>
      </c>
      <c r="E4" s="60">
        <v>-4.1300000000000003E-2</v>
      </c>
      <c r="F4" s="60">
        <v>-5.5500000000000001E-2</v>
      </c>
      <c r="G4" s="60">
        <v>-1.5800000000000002E-2</v>
      </c>
      <c r="H4" s="60">
        <v>-3.6999999999999998E-2</v>
      </c>
      <c r="I4" s="60">
        <v>3.8199999999999998E-2</v>
      </c>
      <c r="J4" s="60">
        <v>-9.3200000000000005E-2</v>
      </c>
      <c r="K4" s="60">
        <v>-5.7999999999999996E-3</v>
      </c>
      <c r="L4" s="60">
        <v>-3.49E-2</v>
      </c>
      <c r="M4" s="60">
        <v>4.1000000000000003E-3</v>
      </c>
      <c r="N4" s="60">
        <v>4.8999999999999998E-3</v>
      </c>
      <c r="O4" s="60">
        <v>1.35E-2</v>
      </c>
      <c r="P4" s="60">
        <v>1.35E-2</v>
      </c>
    </row>
    <row r="5" spans="1:16">
      <c r="A5" s="154" t="s">
        <v>161</v>
      </c>
      <c r="B5" s="60">
        <v>0.20619999999999999</v>
      </c>
      <c r="C5" s="60">
        <v>-4.3400000000000001E-2</v>
      </c>
      <c r="D5" s="60">
        <v>-5.9200000000000003E-2</v>
      </c>
      <c r="E5" s="60">
        <v>1</v>
      </c>
      <c r="F5" s="60">
        <v>0.432</v>
      </c>
      <c r="G5" s="60">
        <v>1.7399999999999999E-2</v>
      </c>
      <c r="H5" s="60">
        <v>1.09E-2</v>
      </c>
      <c r="I5" s="60">
        <v>-5.4999999999999997E-3</v>
      </c>
      <c r="J5" s="60">
        <v>3.2199999999999999E-2</v>
      </c>
      <c r="K5" s="60">
        <v>2.9999999999999997E-4</v>
      </c>
      <c r="L5" s="60">
        <v>2.1600000000000001E-2</v>
      </c>
      <c r="M5" s="60">
        <v>2.8999999999999998E-3</v>
      </c>
      <c r="N5" s="60">
        <v>-3.8E-3</v>
      </c>
      <c r="O5" s="60">
        <v>-1.6899999999999998E-2</v>
      </c>
      <c r="P5" s="60">
        <v>-1.6899999999999998E-2</v>
      </c>
    </row>
    <row r="6" spans="1:16">
      <c r="A6" s="154" t="s">
        <v>162</v>
      </c>
      <c r="B6" s="60">
        <v>0.184</v>
      </c>
      <c r="C6" s="60">
        <v>-0.1036</v>
      </c>
      <c r="D6" s="60">
        <v>-9.2700000000000005E-2</v>
      </c>
      <c r="E6" s="60">
        <v>0.29609999999999997</v>
      </c>
      <c r="F6" s="60">
        <v>1</v>
      </c>
      <c r="G6" s="60">
        <v>8.6E-3</v>
      </c>
      <c r="H6" s="60">
        <v>6.1000000000000004E-3</v>
      </c>
      <c r="I6" s="60">
        <v>-3.8999999999999998E-3</v>
      </c>
      <c r="J6" s="60">
        <v>1.3899999999999999E-2</v>
      </c>
      <c r="K6" s="60">
        <v>-4.8999999999999998E-3</v>
      </c>
      <c r="L6" s="60">
        <v>2.6100000000000002E-2</v>
      </c>
      <c r="M6" s="60">
        <v>-5.4000000000000003E-3</v>
      </c>
      <c r="N6" s="60">
        <v>1.8E-3</v>
      </c>
      <c r="O6" s="60">
        <v>-2.8000000000000001E-2</v>
      </c>
      <c r="P6" s="60">
        <v>-2.8000000000000001E-2</v>
      </c>
    </row>
    <row r="7" spans="1:16">
      <c r="A7" s="154" t="s">
        <v>91</v>
      </c>
      <c r="B7" s="60">
        <v>-1.1000000000000001E-3</v>
      </c>
      <c r="C7" s="60">
        <v>9.4000000000000004E-3</v>
      </c>
      <c r="D7" s="60">
        <v>-1.8499999999999999E-2</v>
      </c>
      <c r="E7" s="60">
        <v>5.4999999999999997E-3</v>
      </c>
      <c r="F7" s="60">
        <v>2.8E-3</v>
      </c>
      <c r="G7" s="60">
        <v>1</v>
      </c>
      <c r="H7" s="60">
        <v>0.70860000000000001</v>
      </c>
      <c r="I7" s="60">
        <v>-0.57199999999999995</v>
      </c>
      <c r="J7" s="60">
        <v>-2.8000000000000001E-2</v>
      </c>
      <c r="K7" s="60">
        <v>4.0000000000000001E-3</v>
      </c>
      <c r="L7" s="60">
        <v>4.1999999999999997E-3</v>
      </c>
      <c r="M7" s="60">
        <v>7.1000000000000004E-3</v>
      </c>
      <c r="N7" s="60">
        <v>3.0999999999999999E-3</v>
      </c>
      <c r="O7" s="60">
        <v>4.4499999999999998E-2</v>
      </c>
      <c r="P7" s="60">
        <v>4.4499999999999998E-2</v>
      </c>
    </row>
    <row r="8" spans="1:16">
      <c r="A8" s="154" t="s">
        <v>163</v>
      </c>
      <c r="B8" s="60">
        <v>-1.61E-2</v>
      </c>
      <c r="C8" s="60">
        <v>1.9E-2</v>
      </c>
      <c r="D8" s="60">
        <v>-4.8599999999999997E-2</v>
      </c>
      <c r="E8" s="60">
        <v>5.7999999999999996E-3</v>
      </c>
      <c r="F8" s="60">
        <v>6.4000000000000003E-3</v>
      </c>
      <c r="G8" s="60">
        <v>0.78029999999999999</v>
      </c>
      <c r="H8" s="60">
        <v>1</v>
      </c>
      <c r="I8" s="60">
        <v>-0.73819999999999997</v>
      </c>
      <c r="J8" s="60">
        <v>6.88E-2</v>
      </c>
      <c r="K8" s="60">
        <v>-5.7000000000000002E-3</v>
      </c>
      <c r="L8" s="60">
        <v>1.2800000000000001E-2</v>
      </c>
      <c r="M8" s="60">
        <v>7.2700000000000001E-2</v>
      </c>
      <c r="N8" s="60">
        <v>-6.9699999999999998E-2</v>
      </c>
      <c r="O8" s="60">
        <v>-0.121</v>
      </c>
      <c r="P8" s="60">
        <v>-0.121</v>
      </c>
    </row>
    <row r="9" spans="1:16">
      <c r="A9" s="154" t="s">
        <v>155</v>
      </c>
      <c r="B9" s="60">
        <v>1.15E-2</v>
      </c>
      <c r="C9" s="60">
        <v>-1.21E-2</v>
      </c>
      <c r="D9" s="60">
        <v>4.9200000000000001E-2</v>
      </c>
      <c r="E9" s="60">
        <v>-4.7999999999999996E-3</v>
      </c>
      <c r="F9" s="60">
        <v>-4.5999999999999999E-3</v>
      </c>
      <c r="G9" s="60">
        <v>-0.77969999999999995</v>
      </c>
      <c r="H9" s="60">
        <v>-0.8629</v>
      </c>
      <c r="I9" s="60">
        <v>1</v>
      </c>
      <c r="J9" s="60">
        <v>-3.2199999999999999E-2</v>
      </c>
      <c r="K9" s="60">
        <v>2.0999999999999999E-3</v>
      </c>
      <c r="L9" s="60">
        <v>-8.6999999999999994E-3</v>
      </c>
      <c r="M9" s="60">
        <v>-3.2599999999999997E-2</v>
      </c>
      <c r="N9" s="60">
        <v>3.0300000000000001E-2</v>
      </c>
      <c r="O9" s="60">
        <v>3.8899999999999997E-2</v>
      </c>
      <c r="P9" s="60">
        <v>3.8899999999999997E-2</v>
      </c>
    </row>
    <row r="10" spans="1:16">
      <c r="A10" s="154" t="s">
        <v>50</v>
      </c>
      <c r="B10" s="60">
        <v>2.86E-2</v>
      </c>
      <c r="C10" s="60">
        <v>7.4800000000000005E-2</v>
      </c>
      <c r="D10" s="60">
        <v>-0.1128</v>
      </c>
      <c r="E10" s="60">
        <v>3.2099999999999997E-2</v>
      </c>
      <c r="F10" s="60">
        <v>2.4199999999999999E-2</v>
      </c>
      <c r="G10" s="60">
        <v>2.4500000000000001E-2</v>
      </c>
      <c r="H10" s="60">
        <v>7.9899999999999999E-2</v>
      </c>
      <c r="I10" s="60">
        <v>-3.2199999999999999E-2</v>
      </c>
      <c r="J10" s="60">
        <v>1</v>
      </c>
      <c r="K10" s="60">
        <v>0.19159999999999999</v>
      </c>
      <c r="L10" s="60">
        <v>0.16700000000000001</v>
      </c>
      <c r="M10" s="60">
        <v>0.30249999999999999</v>
      </c>
      <c r="N10" s="60">
        <v>-0.25280000000000002</v>
      </c>
      <c r="O10" s="60">
        <v>-0.55669999999999997</v>
      </c>
      <c r="P10" s="60">
        <v>-0.55669999999999997</v>
      </c>
    </row>
    <row r="11" spans="1:16">
      <c r="A11" s="154" t="s">
        <v>53</v>
      </c>
      <c r="B11" s="60">
        <v>4.6899999999999997E-2</v>
      </c>
      <c r="C11" s="60">
        <v>2.6200000000000001E-2</v>
      </c>
      <c r="D11" s="60">
        <v>-1.5599999999999999E-2</v>
      </c>
      <c r="E11" s="60">
        <v>2.5999999999999999E-3</v>
      </c>
      <c r="F11" s="60">
        <v>-7.4000000000000003E-3</v>
      </c>
      <c r="G11" s="60">
        <v>4.8999999999999998E-3</v>
      </c>
      <c r="H11" s="60">
        <v>9.1000000000000004E-3</v>
      </c>
      <c r="I11" s="60">
        <v>-2.7000000000000001E-3</v>
      </c>
      <c r="J11" s="60">
        <v>0.34960000000000002</v>
      </c>
      <c r="K11" s="60">
        <v>1</v>
      </c>
      <c r="L11" s="60">
        <v>8.6400000000000005E-2</v>
      </c>
      <c r="M11" s="60">
        <v>-0.105</v>
      </c>
      <c r="N11" s="60">
        <v>0.15570000000000001</v>
      </c>
      <c r="O11" s="60">
        <v>1.2200000000000001E-2</v>
      </c>
      <c r="P11" s="60">
        <v>1.2200000000000001E-2</v>
      </c>
    </row>
    <row r="12" spans="1:16">
      <c r="A12" s="154" t="s">
        <v>56</v>
      </c>
      <c r="B12" s="60">
        <v>8.0500000000000002E-2</v>
      </c>
      <c r="C12" s="60">
        <v>-4.3299999999999998E-2</v>
      </c>
      <c r="D12" s="60">
        <v>-4.1099999999999998E-2</v>
      </c>
      <c r="E12" s="60">
        <v>2.2100000000000002E-2</v>
      </c>
      <c r="F12" s="60">
        <v>2.4799999999999999E-2</v>
      </c>
      <c r="G12" s="60">
        <v>1.3899999999999999E-2</v>
      </c>
      <c r="H12" s="60">
        <v>2.1600000000000001E-2</v>
      </c>
      <c r="I12" s="60">
        <v>-1.06E-2</v>
      </c>
      <c r="J12" s="60">
        <v>0.21249999999999999</v>
      </c>
      <c r="K12" s="60">
        <v>-3.9100000000000003E-2</v>
      </c>
      <c r="L12" s="60">
        <v>1</v>
      </c>
      <c r="M12" s="60">
        <v>8.3299999999999999E-2</v>
      </c>
      <c r="N12" s="60">
        <v>-0.1215</v>
      </c>
      <c r="O12" s="60">
        <v>-7.5499999999999998E-2</v>
      </c>
      <c r="P12" s="60">
        <v>-7.5499999999999998E-2</v>
      </c>
    </row>
    <row r="13" spans="1:16">
      <c r="A13" s="154" t="s">
        <v>74</v>
      </c>
      <c r="B13" s="60">
        <v>-6.25E-2</v>
      </c>
      <c r="C13" s="60">
        <v>7.1300000000000002E-2</v>
      </c>
      <c r="D13" s="60">
        <v>-2.46E-2</v>
      </c>
      <c r="E13" s="60">
        <v>1.5E-3</v>
      </c>
      <c r="F13" s="60">
        <v>2E-3</v>
      </c>
      <c r="G13" s="60">
        <v>5.04E-2</v>
      </c>
      <c r="H13" s="60">
        <v>6.88E-2</v>
      </c>
      <c r="I13" s="60">
        <v>-3.39E-2</v>
      </c>
      <c r="J13" s="60">
        <v>0.35610000000000003</v>
      </c>
      <c r="K13" s="60">
        <v>0.1787</v>
      </c>
      <c r="L13" s="60">
        <v>4.1000000000000003E-3</v>
      </c>
      <c r="M13" s="60">
        <v>1</v>
      </c>
      <c r="N13" s="60">
        <v>-0.48259999999999997</v>
      </c>
      <c r="O13" s="60">
        <v>-0.43240000000000001</v>
      </c>
      <c r="P13" s="60">
        <v>-0.43240000000000001</v>
      </c>
    </row>
    <row r="14" spans="1:16">
      <c r="A14" s="154" t="s">
        <v>80</v>
      </c>
      <c r="B14" s="60">
        <v>5.4899999999999997E-2</v>
      </c>
      <c r="C14" s="60">
        <v>-6.2300000000000001E-2</v>
      </c>
      <c r="D14" s="60">
        <v>2.52E-2</v>
      </c>
      <c r="E14" s="60">
        <v>-1.23E-2</v>
      </c>
      <c r="F14" s="60">
        <v>-1.2500000000000001E-2</v>
      </c>
      <c r="G14" s="60">
        <v>-3.5400000000000001E-2</v>
      </c>
      <c r="H14" s="60">
        <v>-7.0300000000000001E-2</v>
      </c>
      <c r="I14" s="60">
        <v>3.2800000000000003E-2</v>
      </c>
      <c r="J14" s="60">
        <v>-0.36799999999999999</v>
      </c>
      <c r="K14" s="60">
        <v>6.1800000000000001E-2</v>
      </c>
      <c r="L14" s="60">
        <v>-0.19400000000000001</v>
      </c>
      <c r="M14" s="60">
        <v>-0.38129999999999997</v>
      </c>
      <c r="N14" s="60">
        <v>1</v>
      </c>
      <c r="O14" s="60">
        <v>0.38069999999999998</v>
      </c>
      <c r="P14" s="60">
        <v>-2.1399999999999999E-2</v>
      </c>
    </row>
    <row r="15" spans="1:16">
      <c r="A15" s="154" t="s">
        <v>93</v>
      </c>
      <c r="B15" s="60">
        <v>4.6300000000000001E-2</v>
      </c>
      <c r="C15" s="60">
        <v>-0.1164</v>
      </c>
      <c r="D15" s="60">
        <v>4.3099999999999999E-2</v>
      </c>
      <c r="E15" s="60">
        <v>-2.1399999999999999E-2</v>
      </c>
      <c r="F15" s="60">
        <v>-4.2200000000000001E-2</v>
      </c>
      <c r="G15" s="60">
        <v>-3.7699999999999997E-2</v>
      </c>
      <c r="H15" s="60">
        <v>-0.1069</v>
      </c>
      <c r="I15" s="60">
        <v>3.85E-2</v>
      </c>
      <c r="J15" s="60">
        <v>-0.63849999999999996</v>
      </c>
      <c r="K15" s="60">
        <v>-0.14380000000000001</v>
      </c>
      <c r="L15" s="60">
        <v>-0.15010000000000001</v>
      </c>
      <c r="M15" s="60">
        <v>-0.43280000000000002</v>
      </c>
      <c r="N15" s="60">
        <v>0.501</v>
      </c>
      <c r="O15" s="60">
        <v>1</v>
      </c>
      <c r="P15" s="60">
        <v>0.38069999999999998</v>
      </c>
    </row>
    <row r="16" spans="1:16">
      <c r="A16" s="128" t="s">
        <v>93</v>
      </c>
      <c r="B16" s="60">
        <v>4.6300000000000001E-2</v>
      </c>
      <c r="C16" s="60">
        <v>-0.1164</v>
      </c>
      <c r="D16" s="60">
        <v>4.3099999999999999E-2</v>
      </c>
      <c r="E16" s="60">
        <v>-2.1399999999999999E-2</v>
      </c>
      <c r="F16" s="60">
        <v>-4.2200000000000001E-2</v>
      </c>
      <c r="G16" s="60">
        <v>-3.7699999999999997E-2</v>
      </c>
      <c r="H16" s="60">
        <v>-0.1069</v>
      </c>
      <c r="I16" s="60">
        <v>3.85E-2</v>
      </c>
      <c r="J16" s="60">
        <v>-0.63849999999999996</v>
      </c>
      <c r="K16" s="60">
        <v>-0.14380000000000001</v>
      </c>
      <c r="L16" s="60">
        <v>-0.15010000000000001</v>
      </c>
      <c r="M16" s="60">
        <v>-0.43280000000000002</v>
      </c>
      <c r="N16" s="60">
        <v>-2.8400000000000002E-2</v>
      </c>
      <c r="O16" s="60">
        <v>0.501</v>
      </c>
      <c r="P16" s="60">
        <v>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6"/>
  <sheetViews>
    <sheetView workbookViewId="0">
      <selection sqref="A1:G1"/>
    </sheetView>
  </sheetViews>
  <sheetFormatPr defaultRowHeight="13.8"/>
  <cols>
    <col min="1" max="1" width="17.77734375" style="161" customWidth="1"/>
    <col min="2" max="7" width="10.77734375" style="161" customWidth="1"/>
    <col min="8" max="61" width="8.88671875" style="161" customWidth="1"/>
    <col min="62" max="16384" width="8.88671875" style="161"/>
  </cols>
  <sheetData>
    <row r="1" spans="1:9" ht="18" customHeight="1">
      <c r="A1" s="199" t="s">
        <v>218</v>
      </c>
      <c r="B1" s="196"/>
      <c r="C1" s="196"/>
      <c r="D1" s="196"/>
      <c r="E1" s="196"/>
      <c r="F1" s="196"/>
      <c r="G1" s="196"/>
    </row>
    <row r="2" spans="1:9" ht="14.4" customHeight="1">
      <c r="A2" s="17"/>
      <c r="B2" s="18" t="s">
        <v>195</v>
      </c>
      <c r="C2" s="18" t="s">
        <v>196</v>
      </c>
      <c r="D2" s="18" t="s">
        <v>197</v>
      </c>
      <c r="E2" s="18" t="s">
        <v>198</v>
      </c>
      <c r="F2" s="18" t="s">
        <v>199</v>
      </c>
      <c r="G2" s="18" t="s">
        <v>200</v>
      </c>
    </row>
    <row r="3" spans="1:9" ht="14.4" customHeight="1">
      <c r="A3" t="s">
        <v>219</v>
      </c>
      <c r="B3" s="137" t="s">
        <v>28</v>
      </c>
      <c r="C3" s="137" t="s">
        <v>28</v>
      </c>
      <c r="D3" s="137" t="s">
        <v>33</v>
      </c>
      <c r="E3" s="137" t="s">
        <v>33</v>
      </c>
      <c r="F3" s="137" t="s">
        <v>36</v>
      </c>
      <c r="G3" s="137" t="s">
        <v>36</v>
      </c>
    </row>
    <row r="4" spans="1:9" ht="14.4" customHeight="1">
      <c r="A4" s="17"/>
      <c r="B4" s="18"/>
      <c r="C4" s="18"/>
      <c r="D4" s="18"/>
      <c r="E4" s="18"/>
      <c r="F4" s="18"/>
      <c r="G4" s="18"/>
    </row>
    <row r="5" spans="1:9" ht="14.4" customHeight="1">
      <c r="A5" t="s">
        <v>91</v>
      </c>
      <c r="B5" s="137" t="s">
        <v>220</v>
      </c>
      <c r="C5" s="137" t="s">
        <v>221</v>
      </c>
      <c r="D5" s="137" t="s">
        <v>222</v>
      </c>
      <c r="E5" s="137" t="s">
        <v>223</v>
      </c>
      <c r="F5" s="137" t="s">
        <v>224</v>
      </c>
      <c r="G5" s="137" t="s">
        <v>225</v>
      </c>
    </row>
    <row r="6" spans="1:9" ht="14.4" customHeight="1">
      <c r="B6" s="137" t="s">
        <v>226</v>
      </c>
      <c r="C6" s="137" t="s">
        <v>227</v>
      </c>
      <c r="D6" s="137" t="s">
        <v>228</v>
      </c>
      <c r="E6" s="137" t="s">
        <v>229</v>
      </c>
      <c r="F6" s="137" t="s">
        <v>230</v>
      </c>
      <c r="G6" s="137" t="s">
        <v>231</v>
      </c>
    </row>
    <row r="7" spans="1:9" ht="14.4" customHeight="1">
      <c r="A7" t="s">
        <v>48</v>
      </c>
      <c r="B7" s="137" t="s">
        <v>232</v>
      </c>
      <c r="C7" s="137" t="s">
        <v>233</v>
      </c>
      <c r="D7" s="137" t="s">
        <v>234</v>
      </c>
      <c r="E7" s="137" t="s">
        <v>235</v>
      </c>
      <c r="F7" s="137" t="s">
        <v>236</v>
      </c>
      <c r="G7" s="137" t="s">
        <v>237</v>
      </c>
    </row>
    <row r="8" spans="1:9" ht="14.4" customHeight="1">
      <c r="B8" s="137" t="s">
        <v>238</v>
      </c>
      <c r="C8" s="137" t="s">
        <v>239</v>
      </c>
      <c r="D8" s="137" t="s">
        <v>240</v>
      </c>
      <c r="E8" s="137" t="s">
        <v>241</v>
      </c>
      <c r="F8" s="137" t="s">
        <v>242</v>
      </c>
      <c r="G8" s="137" t="s">
        <v>243</v>
      </c>
    </row>
    <row r="9" spans="1:9" ht="14.4" customHeight="1">
      <c r="A9" s="2" t="s">
        <v>244</v>
      </c>
      <c r="B9" s="3" t="s">
        <v>245</v>
      </c>
      <c r="C9" s="3" t="s">
        <v>245</v>
      </c>
      <c r="D9" s="3" t="s">
        <v>246</v>
      </c>
      <c r="E9" s="3" t="s">
        <v>246</v>
      </c>
      <c r="F9" s="3" t="s">
        <v>246</v>
      </c>
      <c r="G9" s="3" t="s">
        <v>246</v>
      </c>
    </row>
    <row r="10" spans="1:9" ht="14.4" customHeight="1">
      <c r="A10" s="2" t="s">
        <v>247</v>
      </c>
      <c r="B10" s="3" t="s">
        <v>248</v>
      </c>
      <c r="C10" s="3" t="s">
        <v>249</v>
      </c>
      <c r="D10" s="3" t="s">
        <v>250</v>
      </c>
      <c r="E10" s="3" t="s">
        <v>251</v>
      </c>
      <c r="F10" s="3" t="s">
        <v>252</v>
      </c>
      <c r="G10" s="3" t="s">
        <v>253</v>
      </c>
      <c r="I10" s="25" t="s">
        <v>254</v>
      </c>
    </row>
    <row r="11" spans="1:9" ht="14.4" customHeight="1">
      <c r="A11" s="2"/>
      <c r="B11" s="3" t="s">
        <v>255</v>
      </c>
      <c r="C11" s="3" t="s">
        <v>256</v>
      </c>
      <c r="D11" s="3" t="s">
        <v>257</v>
      </c>
      <c r="E11" s="3" t="s">
        <v>258</v>
      </c>
      <c r="F11" s="3" t="s">
        <v>259</v>
      </c>
      <c r="G11" s="3" t="s">
        <v>260</v>
      </c>
    </row>
    <row r="12" spans="1:9" ht="14.4" customHeight="1">
      <c r="A12" t="s">
        <v>50</v>
      </c>
      <c r="B12" s="137"/>
      <c r="C12" s="137" t="s">
        <v>261</v>
      </c>
      <c r="D12" s="137"/>
      <c r="E12" s="137" t="s">
        <v>262</v>
      </c>
      <c r="F12" s="137"/>
      <c r="G12" s="137" t="s">
        <v>263</v>
      </c>
    </row>
    <row r="13" spans="1:9" ht="14.4" customHeight="1">
      <c r="B13" s="137"/>
      <c r="C13" s="137" t="s">
        <v>264</v>
      </c>
      <c r="D13" s="137"/>
      <c r="E13" s="137" t="s">
        <v>265</v>
      </c>
      <c r="F13" s="137"/>
      <c r="G13" s="137" t="s">
        <v>266</v>
      </c>
    </row>
    <row r="14" spans="1:9" ht="14.4" customHeight="1">
      <c r="A14" t="s">
        <v>53</v>
      </c>
      <c r="B14" s="137"/>
      <c r="C14" s="137" t="s">
        <v>267</v>
      </c>
      <c r="D14" s="137"/>
      <c r="E14" s="137" t="s">
        <v>268</v>
      </c>
      <c r="F14" s="137"/>
      <c r="G14" s="137" t="s">
        <v>269</v>
      </c>
    </row>
    <row r="15" spans="1:9" ht="14.4" customHeight="1">
      <c r="B15" s="137"/>
      <c r="C15" s="137" t="s">
        <v>270</v>
      </c>
      <c r="D15" s="137"/>
      <c r="E15" s="137" t="s">
        <v>271</v>
      </c>
      <c r="F15" s="137"/>
      <c r="G15" s="137" t="s">
        <v>272</v>
      </c>
    </row>
    <row r="16" spans="1:9" ht="14.4" customHeight="1">
      <c r="A16" t="s">
        <v>56</v>
      </c>
      <c r="B16" s="137"/>
      <c r="C16" s="137" t="s">
        <v>273</v>
      </c>
      <c r="D16" s="137"/>
      <c r="E16" s="137" t="s">
        <v>274</v>
      </c>
      <c r="F16" s="137"/>
      <c r="G16" s="137" t="s">
        <v>275</v>
      </c>
    </row>
    <row r="17" spans="1:7" ht="14.4" customHeight="1">
      <c r="B17" s="137"/>
      <c r="C17" s="137" t="s">
        <v>276</v>
      </c>
      <c r="D17" s="137"/>
      <c r="E17" s="137" t="s">
        <v>277</v>
      </c>
      <c r="F17" s="137"/>
      <c r="G17" s="137" t="s">
        <v>278</v>
      </c>
    </row>
    <row r="18" spans="1:7" ht="14.4" customHeight="1">
      <c r="A18" t="s">
        <v>74</v>
      </c>
      <c r="B18" s="137"/>
      <c r="C18" s="137" t="s">
        <v>279</v>
      </c>
      <c r="D18" s="137"/>
      <c r="E18" s="137" t="s">
        <v>280</v>
      </c>
      <c r="F18" s="137"/>
      <c r="G18" s="137" t="s">
        <v>281</v>
      </c>
    </row>
    <row r="19" spans="1:7" ht="14.4" customHeight="1">
      <c r="B19" s="137"/>
      <c r="C19" s="137" t="s">
        <v>282</v>
      </c>
      <c r="D19" s="137"/>
      <c r="E19" s="137" t="s">
        <v>283</v>
      </c>
      <c r="F19" s="137"/>
      <c r="G19" s="137" t="s">
        <v>284</v>
      </c>
    </row>
    <row r="20" spans="1:7" ht="14.4" customHeight="1">
      <c r="A20" t="s">
        <v>93</v>
      </c>
      <c r="B20" s="137"/>
      <c r="C20" s="137" t="s">
        <v>285</v>
      </c>
      <c r="D20" s="137"/>
      <c r="E20" s="137" t="s">
        <v>286</v>
      </c>
      <c r="F20" s="137"/>
      <c r="G20" s="137" t="s">
        <v>287</v>
      </c>
    </row>
    <row r="21" spans="1:7" ht="14.4" customHeight="1">
      <c r="B21" s="137"/>
      <c r="C21" s="137" t="s">
        <v>288</v>
      </c>
      <c r="D21" s="137"/>
      <c r="E21" s="137" t="s">
        <v>289</v>
      </c>
      <c r="F21" s="137"/>
      <c r="G21" s="137" t="s">
        <v>290</v>
      </c>
    </row>
    <row r="22" spans="1:7" ht="14.4" customHeight="1">
      <c r="A22" t="s">
        <v>80</v>
      </c>
      <c r="B22" s="137"/>
      <c r="C22" s="137" t="s">
        <v>291</v>
      </c>
      <c r="D22" s="137"/>
      <c r="E22" s="137" t="s">
        <v>292</v>
      </c>
      <c r="F22" s="137"/>
      <c r="G22" s="137" t="s">
        <v>293</v>
      </c>
    </row>
    <row r="23" spans="1:7" ht="14.4" customHeight="1">
      <c r="B23" s="137"/>
      <c r="C23" s="137" t="s">
        <v>294</v>
      </c>
      <c r="D23" s="137"/>
      <c r="E23" s="137" t="s">
        <v>295</v>
      </c>
      <c r="F23" s="137"/>
      <c r="G23" s="137" t="s">
        <v>296</v>
      </c>
    </row>
    <row r="24" spans="1:7" ht="14.4" customHeight="1">
      <c r="A24" t="s">
        <v>71</v>
      </c>
      <c r="B24" s="137"/>
      <c r="C24" s="137" t="s">
        <v>297</v>
      </c>
      <c r="D24" s="137"/>
      <c r="E24" s="137" t="s">
        <v>298</v>
      </c>
      <c r="F24" s="137"/>
      <c r="G24" s="137" t="s">
        <v>299</v>
      </c>
    </row>
    <row r="25" spans="1:7" ht="14.4" customHeight="1">
      <c r="B25" s="137"/>
      <c r="C25" s="137" t="s">
        <v>300</v>
      </c>
      <c r="D25" s="137"/>
      <c r="E25" s="137" t="s">
        <v>301</v>
      </c>
      <c r="F25" s="137"/>
      <c r="G25" s="137" t="s">
        <v>302</v>
      </c>
    </row>
    <row r="26" spans="1:7" ht="14.4" customHeight="1">
      <c r="A26" t="s">
        <v>65</v>
      </c>
      <c r="B26" s="137"/>
      <c r="C26" s="137" t="s">
        <v>303</v>
      </c>
      <c r="D26" s="137"/>
      <c r="E26" s="137" t="s">
        <v>304</v>
      </c>
      <c r="F26" s="137"/>
      <c r="G26" s="137" t="s">
        <v>305</v>
      </c>
    </row>
    <row r="27" spans="1:7" ht="14.4" customHeight="1">
      <c r="B27" s="137"/>
      <c r="C27" s="137" t="s">
        <v>306</v>
      </c>
      <c r="D27" s="137"/>
      <c r="E27" s="137" t="s">
        <v>307</v>
      </c>
      <c r="F27" s="137"/>
      <c r="G27" s="137" t="s">
        <v>308</v>
      </c>
    </row>
    <row r="28" spans="1:7" ht="14.4" customHeight="1">
      <c r="A28" t="s">
        <v>68</v>
      </c>
      <c r="B28" s="137"/>
      <c r="C28" s="137" t="s">
        <v>309</v>
      </c>
      <c r="D28" s="137"/>
      <c r="E28" s="137" t="s">
        <v>310</v>
      </c>
      <c r="F28" s="137"/>
      <c r="G28" s="137" t="s">
        <v>311</v>
      </c>
    </row>
    <row r="29" spans="1:7" ht="14.4" customHeight="1">
      <c r="B29" s="137"/>
      <c r="C29" s="137" t="s">
        <v>312</v>
      </c>
      <c r="D29" s="137"/>
      <c r="E29" s="137" t="s">
        <v>313</v>
      </c>
      <c r="F29" s="137"/>
      <c r="G29" s="137" t="s">
        <v>314</v>
      </c>
    </row>
    <row r="30" spans="1:7" ht="14.4" customHeight="1">
      <c r="A30" t="s">
        <v>59</v>
      </c>
      <c r="B30" s="137"/>
      <c r="C30" s="137" t="s">
        <v>315</v>
      </c>
      <c r="D30" s="137"/>
      <c r="E30" s="137" t="s">
        <v>316</v>
      </c>
      <c r="F30" s="137"/>
      <c r="G30" s="137" t="s">
        <v>317</v>
      </c>
    </row>
    <row r="31" spans="1:7" ht="14.4" customHeight="1">
      <c r="B31" s="137"/>
      <c r="C31" s="137" t="s">
        <v>318</v>
      </c>
      <c r="D31" s="137"/>
      <c r="E31" s="137" t="s">
        <v>319</v>
      </c>
      <c r="F31" s="137"/>
      <c r="G31" s="137" t="s">
        <v>320</v>
      </c>
    </row>
    <row r="32" spans="1:7" ht="14.4" customHeight="1">
      <c r="A32" t="s">
        <v>62</v>
      </c>
      <c r="B32" s="137"/>
      <c r="C32" s="137" t="s">
        <v>321</v>
      </c>
      <c r="D32" s="137"/>
      <c r="E32" s="137" t="s">
        <v>322</v>
      </c>
      <c r="F32" s="137"/>
      <c r="G32" s="137" t="s">
        <v>323</v>
      </c>
    </row>
    <row r="33" spans="1:7" ht="14.4" customHeight="1">
      <c r="B33" s="137"/>
      <c r="C33" s="137" t="s">
        <v>324</v>
      </c>
      <c r="D33" s="137"/>
      <c r="E33" s="137" t="s">
        <v>325</v>
      </c>
      <c r="F33" s="137"/>
      <c r="G33" s="137" t="s">
        <v>326</v>
      </c>
    </row>
    <row r="34" spans="1:7" ht="14.4" customHeight="1">
      <c r="A34" t="s">
        <v>327</v>
      </c>
      <c r="B34" s="137" t="s">
        <v>328</v>
      </c>
      <c r="C34" s="137" t="s">
        <v>329</v>
      </c>
      <c r="D34" s="137" t="s">
        <v>330</v>
      </c>
      <c r="E34" s="137" t="s">
        <v>331</v>
      </c>
      <c r="F34" s="137" t="s">
        <v>332</v>
      </c>
      <c r="G34" s="137" t="s">
        <v>333</v>
      </c>
    </row>
    <row r="35" spans="1:7" ht="14.4" customHeight="1">
      <c r="B35" s="137" t="s">
        <v>334</v>
      </c>
      <c r="C35" s="137" t="s">
        <v>335</v>
      </c>
      <c r="D35" s="137" t="s">
        <v>336</v>
      </c>
      <c r="E35" s="137" t="s">
        <v>337</v>
      </c>
      <c r="F35" s="137" t="s">
        <v>338</v>
      </c>
      <c r="G35" s="137" t="s">
        <v>339</v>
      </c>
    </row>
    <row r="36" spans="1:7" ht="14.4" customHeight="1">
      <c r="B36" s="137"/>
      <c r="C36" s="137"/>
      <c r="D36" s="137"/>
      <c r="E36" s="137"/>
      <c r="F36" s="137"/>
      <c r="G36" s="137"/>
    </row>
    <row r="37" spans="1:7" ht="14.4" customHeight="1">
      <c r="A37" t="s">
        <v>340</v>
      </c>
      <c r="B37" s="137" t="s">
        <v>341</v>
      </c>
      <c r="C37" s="137" t="s">
        <v>341</v>
      </c>
      <c r="D37" s="137" t="s">
        <v>341</v>
      </c>
      <c r="E37" s="137" t="s">
        <v>341</v>
      </c>
      <c r="F37" s="137" t="s">
        <v>341</v>
      </c>
      <c r="G37" s="137" t="s">
        <v>341</v>
      </c>
    </row>
    <row r="38" spans="1:7" ht="14.4" customHeight="1">
      <c r="A38" t="s">
        <v>342</v>
      </c>
      <c r="B38" s="137" t="s">
        <v>343</v>
      </c>
      <c r="C38" s="137" t="s">
        <v>344</v>
      </c>
      <c r="D38" s="137" t="s">
        <v>345</v>
      </c>
      <c r="E38" s="137" t="s">
        <v>346</v>
      </c>
      <c r="F38" s="137" t="s">
        <v>347</v>
      </c>
      <c r="G38" s="137" t="s">
        <v>348</v>
      </c>
    </row>
    <row r="39" spans="1:7" ht="14.4" customHeight="1">
      <c r="A39" s="129" t="s">
        <v>349</v>
      </c>
      <c r="B39" s="130" t="s">
        <v>350</v>
      </c>
      <c r="C39" s="130" t="s">
        <v>351</v>
      </c>
      <c r="D39" s="130" t="s">
        <v>350</v>
      </c>
      <c r="E39" s="130" t="s">
        <v>351</v>
      </c>
      <c r="F39" s="130" t="s">
        <v>350</v>
      </c>
      <c r="G39" s="130" t="s">
        <v>351</v>
      </c>
    </row>
    <row r="40" spans="1:7" ht="14.4" customHeight="1">
      <c r="A40" s="129" t="s">
        <v>352</v>
      </c>
      <c r="B40" s="130" t="s">
        <v>350</v>
      </c>
      <c r="C40" s="130" t="s">
        <v>351</v>
      </c>
      <c r="D40" s="130" t="s">
        <v>350</v>
      </c>
      <c r="E40" s="130" t="s">
        <v>351</v>
      </c>
      <c r="F40" s="130" t="s">
        <v>350</v>
      </c>
      <c r="G40" s="130" t="s">
        <v>351</v>
      </c>
    </row>
    <row r="41" spans="1:7" ht="14.4" customHeight="1">
      <c r="A41" s="131" t="s">
        <v>353</v>
      </c>
      <c r="B41" s="132" t="s">
        <v>350</v>
      </c>
      <c r="C41" s="132" t="s">
        <v>351</v>
      </c>
      <c r="D41" s="132" t="s">
        <v>350</v>
      </c>
      <c r="E41" s="132" t="s">
        <v>351</v>
      </c>
      <c r="F41" s="132" t="s">
        <v>350</v>
      </c>
      <c r="G41" s="132" t="s">
        <v>351</v>
      </c>
    </row>
    <row r="42" spans="1:7" ht="14.4" customHeight="1">
      <c r="A42" t="s">
        <v>354</v>
      </c>
    </row>
    <row r="43" spans="1:7" ht="14.4" customHeight="1">
      <c r="A43" t="s">
        <v>355</v>
      </c>
    </row>
    <row r="46" spans="1:7" ht="27" customHeight="1">
      <c r="A46" s="1" t="s">
        <v>356</v>
      </c>
    </row>
  </sheetData>
  <mergeCells count="1">
    <mergeCell ref="A1:G1"/>
  </mergeCells>
  <hyperlinks>
    <hyperlink ref="I10" r:id="rId1" xr:uid="{00000000-0004-0000-0C00-000000000000}"/>
    <hyperlink ref="I10" r:id="rId2" xr:uid="{00000000-0004-0000-0C00-000001000000}"/>
  </hyperlink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9"/>
  <sheetViews>
    <sheetView workbookViewId="0">
      <selection sqref="A1:E1"/>
    </sheetView>
  </sheetViews>
  <sheetFormatPr defaultRowHeight="14.4"/>
  <cols>
    <col min="1" max="1" width="17.77734375" style="172" customWidth="1"/>
    <col min="2" max="2" width="8.88671875" style="172" customWidth="1"/>
    <col min="5" max="6" width="8.88671875" style="172" customWidth="1"/>
    <col min="9" max="9" width="9.77734375" style="172" customWidth="1"/>
  </cols>
  <sheetData>
    <row r="1" spans="1:23" ht="18" customHeight="1">
      <c r="A1" s="199" t="s">
        <v>357</v>
      </c>
      <c r="B1" s="196"/>
      <c r="C1" s="196"/>
      <c r="D1" s="196"/>
      <c r="E1" s="196"/>
    </row>
    <row r="2" spans="1:23" ht="23.4" customHeight="1">
      <c r="A2" s="116"/>
      <c r="B2" s="122" t="s">
        <v>195</v>
      </c>
      <c r="C2" s="122" t="s">
        <v>196</v>
      </c>
      <c r="D2" s="134" t="s">
        <v>197</v>
      </c>
      <c r="E2" s="134" t="s">
        <v>198</v>
      </c>
      <c r="F2" s="137"/>
      <c r="G2" s="117" t="s">
        <v>358</v>
      </c>
      <c r="H2" s="115"/>
      <c r="I2" s="115"/>
      <c r="J2" s="115"/>
      <c r="K2" s="115"/>
      <c r="L2" s="115"/>
      <c r="M2" s="115"/>
      <c r="N2" s="115"/>
      <c r="O2" s="115"/>
      <c r="P2" s="115"/>
      <c r="Q2" s="115"/>
      <c r="R2" s="115"/>
      <c r="S2" s="115"/>
      <c r="T2" s="115"/>
      <c r="U2" s="115"/>
      <c r="V2" s="115"/>
      <c r="W2" s="115"/>
    </row>
    <row r="3" spans="1:23" ht="14.4" customHeight="1">
      <c r="A3" t="s">
        <v>219</v>
      </c>
      <c r="B3" s="137" t="s">
        <v>39</v>
      </c>
      <c r="C3" s="137" t="s">
        <v>39</v>
      </c>
      <c r="D3" s="137" t="s">
        <v>39</v>
      </c>
      <c r="E3" s="137" t="s">
        <v>39</v>
      </c>
      <c r="F3" s="137"/>
      <c r="G3" s="115"/>
      <c r="H3" s="115"/>
      <c r="I3" s="115"/>
      <c r="J3" s="115"/>
      <c r="K3" s="115"/>
      <c r="L3" s="115"/>
      <c r="M3" s="115"/>
      <c r="N3" s="115"/>
      <c r="O3" s="115"/>
      <c r="P3" s="115"/>
      <c r="Q3" s="115"/>
      <c r="R3" s="115"/>
      <c r="S3" s="115"/>
      <c r="T3" s="115"/>
      <c r="U3" s="115"/>
      <c r="V3" s="115"/>
      <c r="W3" s="115"/>
    </row>
    <row r="4" spans="1:23">
      <c r="A4" s="116"/>
      <c r="B4" s="122"/>
      <c r="C4" s="122"/>
      <c r="D4" s="133"/>
      <c r="E4" s="133"/>
      <c r="F4" s="137"/>
    </row>
    <row r="5" spans="1:23">
      <c r="A5" t="s">
        <v>28</v>
      </c>
      <c r="B5" s="137" t="s">
        <v>359</v>
      </c>
      <c r="C5" s="137" t="s">
        <v>360</v>
      </c>
      <c r="D5" s="137" t="s">
        <v>361</v>
      </c>
      <c r="E5" s="137" t="s">
        <v>362</v>
      </c>
    </row>
    <row r="6" spans="1:23">
      <c r="B6" s="137" t="s">
        <v>363</v>
      </c>
      <c r="C6" s="137" t="s">
        <v>364</v>
      </c>
      <c r="D6" s="137" t="s">
        <v>365</v>
      </c>
      <c r="E6" s="137" t="s">
        <v>366</v>
      </c>
    </row>
    <row r="7" spans="1:23">
      <c r="A7" t="s">
        <v>367</v>
      </c>
      <c r="B7" s="137" t="s">
        <v>368</v>
      </c>
      <c r="C7" s="137" t="s">
        <v>369</v>
      </c>
      <c r="D7" s="137" t="s">
        <v>370</v>
      </c>
      <c r="E7" s="137" t="s">
        <v>371</v>
      </c>
    </row>
    <row r="8" spans="1:23">
      <c r="B8" s="137" t="s">
        <v>372</v>
      </c>
      <c r="C8" s="137" t="s">
        <v>373</v>
      </c>
      <c r="D8" s="137" t="s">
        <v>374</v>
      </c>
      <c r="E8" s="137" t="s">
        <v>243</v>
      </c>
    </row>
    <row r="9" spans="1:23">
      <c r="A9" t="s">
        <v>48</v>
      </c>
      <c r="B9" s="137" t="s">
        <v>375</v>
      </c>
      <c r="C9" s="137" t="s">
        <v>376</v>
      </c>
      <c r="D9" s="137" t="s">
        <v>377</v>
      </c>
      <c r="E9" s="137" t="s">
        <v>377</v>
      </c>
    </row>
    <row r="10" spans="1:23">
      <c r="B10" s="137" t="s">
        <v>378</v>
      </c>
      <c r="C10" s="137" t="s">
        <v>379</v>
      </c>
      <c r="D10" s="137" t="s">
        <v>380</v>
      </c>
      <c r="E10" s="137" t="s">
        <v>380</v>
      </c>
    </row>
    <row r="11" spans="1:23">
      <c r="A11" t="s">
        <v>381</v>
      </c>
      <c r="B11" s="137" t="s">
        <v>382</v>
      </c>
      <c r="C11" s="137" t="s">
        <v>383</v>
      </c>
      <c r="D11" s="137" t="s">
        <v>384</v>
      </c>
      <c r="E11" s="137" t="s">
        <v>385</v>
      </c>
    </row>
    <row r="12" spans="1:23">
      <c r="B12" s="137" t="s">
        <v>386</v>
      </c>
      <c r="C12" s="137" t="s">
        <v>387</v>
      </c>
      <c r="D12" s="137" t="s">
        <v>388</v>
      </c>
      <c r="E12" s="137" t="s">
        <v>389</v>
      </c>
    </row>
    <row r="13" spans="1:23">
      <c r="A13" t="s">
        <v>390</v>
      </c>
      <c r="B13" s="137"/>
      <c r="C13" s="137"/>
      <c r="D13" s="137" t="s">
        <v>391</v>
      </c>
      <c r="E13" s="137" t="s">
        <v>392</v>
      </c>
    </row>
    <row r="14" spans="1:23">
      <c r="B14" s="137"/>
      <c r="C14" s="137"/>
      <c r="D14" s="137" t="s">
        <v>393</v>
      </c>
      <c r="E14" s="137" t="s">
        <v>393</v>
      </c>
    </row>
    <row r="15" spans="1:23">
      <c r="A15" t="s">
        <v>394</v>
      </c>
      <c r="B15" s="137"/>
      <c r="C15" s="137"/>
      <c r="D15" s="137" t="s">
        <v>395</v>
      </c>
      <c r="E15" s="137" t="s">
        <v>396</v>
      </c>
    </row>
    <row r="16" spans="1:23">
      <c r="B16" s="137"/>
      <c r="C16" s="137"/>
      <c r="D16" s="137" t="s">
        <v>397</v>
      </c>
      <c r="E16" s="137" t="s">
        <v>398</v>
      </c>
    </row>
    <row r="17" spans="1:5">
      <c r="A17" t="s">
        <v>399</v>
      </c>
      <c r="B17" s="137"/>
      <c r="C17" s="137"/>
      <c r="D17" s="137" t="s">
        <v>400</v>
      </c>
      <c r="E17" s="137" t="s">
        <v>401</v>
      </c>
    </row>
    <row r="18" spans="1:5">
      <c r="B18" s="137"/>
      <c r="C18" s="137"/>
      <c r="D18" s="137" t="s">
        <v>402</v>
      </c>
      <c r="E18" s="137" t="s">
        <v>403</v>
      </c>
    </row>
    <row r="19" spans="1:5">
      <c r="A19" t="s">
        <v>50</v>
      </c>
      <c r="B19" s="137"/>
      <c r="C19" s="137" t="s">
        <v>404</v>
      </c>
      <c r="D19" s="137"/>
      <c r="E19" s="137" t="s">
        <v>405</v>
      </c>
    </row>
    <row r="20" spans="1:5">
      <c r="B20" s="137"/>
      <c r="C20" s="137" t="s">
        <v>406</v>
      </c>
      <c r="D20" s="137"/>
      <c r="E20" s="137" t="s">
        <v>407</v>
      </c>
    </row>
    <row r="21" spans="1:5">
      <c r="A21" t="s">
        <v>53</v>
      </c>
      <c r="B21" s="137"/>
      <c r="C21" s="137" t="s">
        <v>408</v>
      </c>
      <c r="D21" s="137"/>
      <c r="E21" s="137" t="s">
        <v>409</v>
      </c>
    </row>
    <row r="22" spans="1:5">
      <c r="B22" s="137"/>
      <c r="C22" s="137" t="s">
        <v>410</v>
      </c>
      <c r="D22" s="137"/>
      <c r="E22" s="137" t="s">
        <v>411</v>
      </c>
    </row>
    <row r="23" spans="1:5">
      <c r="A23" t="s">
        <v>56</v>
      </c>
      <c r="B23" s="137"/>
      <c r="C23" s="137" t="s">
        <v>412</v>
      </c>
      <c r="D23" s="137"/>
      <c r="E23" s="137" t="s">
        <v>413</v>
      </c>
    </row>
    <row r="24" spans="1:5">
      <c r="B24" s="137"/>
      <c r="C24" s="137" t="s">
        <v>414</v>
      </c>
      <c r="D24" s="137"/>
      <c r="E24" s="137" t="s">
        <v>415</v>
      </c>
    </row>
    <row r="25" spans="1:5">
      <c r="A25" t="s">
        <v>74</v>
      </c>
      <c r="B25" s="137"/>
      <c r="C25" s="137" t="s">
        <v>416</v>
      </c>
      <c r="D25" s="137"/>
      <c r="E25" s="137" t="s">
        <v>417</v>
      </c>
    </row>
    <row r="26" spans="1:5">
      <c r="B26" s="137"/>
      <c r="C26" s="137" t="s">
        <v>418</v>
      </c>
      <c r="D26" s="137"/>
      <c r="E26" s="137" t="s">
        <v>419</v>
      </c>
    </row>
    <row r="27" spans="1:5">
      <c r="A27" t="s">
        <v>93</v>
      </c>
      <c r="B27" s="137"/>
      <c r="C27" s="137" t="s">
        <v>420</v>
      </c>
      <c r="D27" s="137"/>
      <c r="E27" s="137" t="s">
        <v>421</v>
      </c>
    </row>
    <row r="28" spans="1:5">
      <c r="B28" s="137"/>
      <c r="C28" s="137" t="s">
        <v>422</v>
      </c>
      <c r="D28" s="137"/>
      <c r="E28" s="137" t="s">
        <v>423</v>
      </c>
    </row>
    <row r="29" spans="1:5">
      <c r="A29" t="s">
        <v>80</v>
      </c>
      <c r="B29" s="137"/>
      <c r="C29" s="137" t="s">
        <v>424</v>
      </c>
      <c r="D29" s="137"/>
      <c r="E29" s="137" t="s">
        <v>425</v>
      </c>
    </row>
    <row r="30" spans="1:5">
      <c r="B30" s="137"/>
      <c r="C30" s="137" t="s">
        <v>426</v>
      </c>
      <c r="D30" s="137"/>
      <c r="E30" s="137" t="s">
        <v>427</v>
      </c>
    </row>
    <row r="31" spans="1:5">
      <c r="A31" t="s">
        <v>71</v>
      </c>
      <c r="B31" s="137"/>
      <c r="C31" s="137" t="s">
        <v>428</v>
      </c>
      <c r="D31" s="137"/>
      <c r="E31" s="137" t="s">
        <v>429</v>
      </c>
    </row>
    <row r="32" spans="1:5">
      <c r="B32" s="137"/>
      <c r="C32" s="137" t="s">
        <v>430</v>
      </c>
      <c r="D32" s="137"/>
      <c r="E32" s="137" t="s">
        <v>431</v>
      </c>
    </row>
    <row r="33" spans="1:6">
      <c r="A33" t="s">
        <v>65</v>
      </c>
      <c r="B33" s="137"/>
      <c r="C33" s="137" t="s">
        <v>432</v>
      </c>
      <c r="D33" s="137"/>
      <c r="E33" s="137" t="s">
        <v>433</v>
      </c>
    </row>
    <row r="34" spans="1:6">
      <c r="B34" s="137"/>
      <c r="C34" s="137" t="s">
        <v>434</v>
      </c>
      <c r="D34" s="137"/>
      <c r="E34" s="137" t="s">
        <v>435</v>
      </c>
    </row>
    <row r="35" spans="1:6">
      <c r="A35" t="s">
        <v>68</v>
      </c>
      <c r="B35" s="137"/>
      <c r="C35" s="137" t="s">
        <v>436</v>
      </c>
      <c r="D35" s="137"/>
      <c r="E35" s="137" t="s">
        <v>437</v>
      </c>
    </row>
    <row r="36" spans="1:6">
      <c r="B36" s="137"/>
      <c r="C36" s="137" t="s">
        <v>438</v>
      </c>
      <c r="D36" s="137"/>
      <c r="E36" s="137" t="s">
        <v>438</v>
      </c>
    </row>
    <row r="37" spans="1:6">
      <c r="A37" t="s">
        <v>59</v>
      </c>
      <c r="B37" s="137"/>
      <c r="C37" s="137" t="s">
        <v>439</v>
      </c>
      <c r="D37" s="137"/>
      <c r="E37" s="137" t="s">
        <v>440</v>
      </c>
    </row>
    <row r="38" spans="1:6">
      <c r="B38" s="137"/>
      <c r="C38" s="137" t="s">
        <v>397</v>
      </c>
      <c r="D38" s="137"/>
      <c r="E38" s="137" t="s">
        <v>441</v>
      </c>
    </row>
    <row r="39" spans="1:6">
      <c r="A39" t="s">
        <v>62</v>
      </c>
      <c r="B39" s="137"/>
      <c r="C39" s="137" t="s">
        <v>408</v>
      </c>
      <c r="D39" s="137"/>
      <c r="E39" s="137" t="s">
        <v>442</v>
      </c>
    </row>
    <row r="40" spans="1:6">
      <c r="B40" s="137"/>
      <c r="C40" s="137" t="s">
        <v>443</v>
      </c>
      <c r="D40" s="137"/>
      <c r="E40" s="137" t="s">
        <v>444</v>
      </c>
    </row>
    <row r="41" spans="1:6">
      <c r="A41" t="s">
        <v>327</v>
      </c>
      <c r="B41" s="137" t="s">
        <v>445</v>
      </c>
      <c r="C41" s="137" t="s">
        <v>446</v>
      </c>
      <c r="D41" s="137" t="s">
        <v>447</v>
      </c>
      <c r="E41" s="137" t="s">
        <v>448</v>
      </c>
    </row>
    <row r="42" spans="1:6">
      <c r="B42" s="137" t="s">
        <v>449</v>
      </c>
      <c r="C42" s="137" t="s">
        <v>450</v>
      </c>
      <c r="D42" s="137" t="s">
        <v>451</v>
      </c>
      <c r="E42" s="137" t="s">
        <v>452</v>
      </c>
    </row>
    <row r="43" spans="1:6">
      <c r="B43" s="137"/>
      <c r="C43" s="137"/>
      <c r="D43" s="137"/>
      <c r="E43" s="137"/>
    </row>
    <row r="44" spans="1:6">
      <c r="A44" t="s">
        <v>340</v>
      </c>
      <c r="B44" s="137" t="s">
        <v>341</v>
      </c>
      <c r="C44" s="137" t="s">
        <v>341</v>
      </c>
      <c r="D44" s="137" t="s">
        <v>341</v>
      </c>
      <c r="E44" s="137" t="s">
        <v>341</v>
      </c>
    </row>
    <row r="45" spans="1:6">
      <c r="A45" t="s">
        <v>342</v>
      </c>
      <c r="B45" s="137" t="s">
        <v>453</v>
      </c>
      <c r="C45" s="137" t="s">
        <v>454</v>
      </c>
      <c r="D45" s="137" t="s">
        <v>453</v>
      </c>
      <c r="E45" s="137" t="s">
        <v>454</v>
      </c>
    </row>
    <row r="46" spans="1:6">
      <c r="A46" t="s">
        <v>352</v>
      </c>
      <c r="B46" s="137" t="s">
        <v>351</v>
      </c>
      <c r="C46" s="137" t="s">
        <v>351</v>
      </c>
      <c r="D46" s="137" t="s">
        <v>351</v>
      </c>
      <c r="E46" s="137" t="s">
        <v>351</v>
      </c>
      <c r="F46" s="137"/>
    </row>
    <row r="47" spans="1:6">
      <c r="A47" s="29" t="s">
        <v>353</v>
      </c>
      <c r="B47" s="123" t="s">
        <v>351</v>
      </c>
      <c r="C47" s="123" t="s">
        <v>351</v>
      </c>
      <c r="D47" s="123" t="s">
        <v>351</v>
      </c>
      <c r="E47" s="123" t="s">
        <v>351</v>
      </c>
    </row>
    <row r="48" spans="1:6">
      <c r="A48" t="s">
        <v>354</v>
      </c>
      <c r="D48" s="137"/>
      <c r="E48" s="137"/>
    </row>
    <row r="49" spans="1:5">
      <c r="A49" t="s">
        <v>355</v>
      </c>
      <c r="D49" s="137"/>
      <c r="E49" s="137"/>
    </row>
  </sheetData>
  <mergeCells count="1">
    <mergeCell ref="A1:E1"/>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9"/>
  <sheetViews>
    <sheetView workbookViewId="0">
      <selection sqref="A1:G1"/>
    </sheetView>
  </sheetViews>
  <sheetFormatPr defaultRowHeight="14.4"/>
  <cols>
    <col min="1" max="1" width="18.33203125" style="172" customWidth="1"/>
    <col min="8" max="9" width="0" hidden="1" customWidth="1"/>
  </cols>
  <sheetData>
    <row r="1" spans="1:9" ht="18" customHeight="1">
      <c r="A1" s="199" t="s">
        <v>455</v>
      </c>
      <c r="B1" s="196"/>
      <c r="C1" s="196"/>
      <c r="D1" s="196"/>
      <c r="E1" s="196"/>
      <c r="F1" s="196"/>
      <c r="G1" s="196"/>
      <c r="H1" s="143"/>
      <c r="I1" s="143"/>
    </row>
    <row r="2" spans="1:9">
      <c r="A2" s="28"/>
      <c r="B2" s="73" t="s">
        <v>195</v>
      </c>
      <c r="C2" s="73" t="s">
        <v>196</v>
      </c>
      <c r="D2" s="73" t="s">
        <v>197</v>
      </c>
      <c r="E2" s="73" t="s">
        <v>198</v>
      </c>
      <c r="F2" s="73" t="s">
        <v>199</v>
      </c>
      <c r="G2" s="73" t="s">
        <v>200</v>
      </c>
      <c r="H2" s="73" t="s">
        <v>201</v>
      </c>
      <c r="I2" s="136" t="s">
        <v>202</v>
      </c>
    </row>
    <row r="3" spans="1:9">
      <c r="A3" t="s">
        <v>219</v>
      </c>
      <c r="B3" s="137" t="s">
        <v>28</v>
      </c>
      <c r="C3" s="137" t="s">
        <v>28</v>
      </c>
      <c r="D3" s="137" t="s">
        <v>33</v>
      </c>
      <c r="E3" s="137" t="s">
        <v>33</v>
      </c>
      <c r="F3" s="137" t="s">
        <v>36</v>
      </c>
      <c r="G3" s="137" t="s">
        <v>36</v>
      </c>
      <c r="H3" s="137" t="s">
        <v>456</v>
      </c>
      <c r="I3" s="135" t="s">
        <v>456</v>
      </c>
    </row>
    <row r="4" spans="1:9">
      <c r="A4" s="28"/>
      <c r="B4" s="73"/>
      <c r="C4" s="73"/>
      <c r="D4" s="73"/>
      <c r="E4" s="73"/>
      <c r="F4" s="73"/>
      <c r="G4" s="73"/>
      <c r="H4" s="73"/>
    </row>
    <row r="5" spans="1:9">
      <c r="A5" t="s">
        <v>457</v>
      </c>
      <c r="B5" s="139" t="s">
        <v>458</v>
      </c>
      <c r="C5" s="139" t="s">
        <v>459</v>
      </c>
      <c r="D5" s="139" t="s">
        <v>460</v>
      </c>
      <c r="E5" s="139" t="s">
        <v>461</v>
      </c>
      <c r="F5" s="139" t="s">
        <v>462</v>
      </c>
      <c r="G5" s="139" t="s">
        <v>463</v>
      </c>
      <c r="H5" s="139" t="s">
        <v>464</v>
      </c>
      <c r="I5" s="139" t="s">
        <v>465</v>
      </c>
    </row>
    <row r="6" spans="1:9">
      <c r="B6" s="139" t="s">
        <v>466</v>
      </c>
      <c r="C6" s="139" t="s">
        <v>467</v>
      </c>
      <c r="D6" s="139" t="s">
        <v>468</v>
      </c>
      <c r="E6" s="139" t="s">
        <v>469</v>
      </c>
      <c r="F6" s="139" t="s">
        <v>470</v>
      </c>
      <c r="G6" s="139" t="s">
        <v>471</v>
      </c>
      <c r="H6" s="139" t="s">
        <v>472</v>
      </c>
      <c r="I6" s="139" t="s">
        <v>473</v>
      </c>
    </row>
    <row r="7" spans="1:9">
      <c r="A7" t="s">
        <v>155</v>
      </c>
      <c r="B7" s="139" t="s">
        <v>233</v>
      </c>
      <c r="C7" s="139" t="s">
        <v>233</v>
      </c>
      <c r="D7" s="139" t="s">
        <v>474</v>
      </c>
      <c r="E7" s="139" t="s">
        <v>475</v>
      </c>
      <c r="F7" s="139" t="s">
        <v>476</v>
      </c>
      <c r="G7" s="139" t="s">
        <v>477</v>
      </c>
      <c r="H7" s="139" t="s">
        <v>478</v>
      </c>
      <c r="I7" s="139" t="s">
        <v>479</v>
      </c>
    </row>
    <row r="8" spans="1:9">
      <c r="B8" s="139" t="s">
        <v>480</v>
      </c>
      <c r="C8" s="139" t="s">
        <v>481</v>
      </c>
      <c r="D8" s="139" t="s">
        <v>482</v>
      </c>
      <c r="E8" s="139" t="s">
        <v>483</v>
      </c>
      <c r="F8" s="139" t="s">
        <v>438</v>
      </c>
      <c r="G8" s="139" t="s">
        <v>306</v>
      </c>
      <c r="H8" s="139" t="s">
        <v>484</v>
      </c>
      <c r="I8" s="139" t="s">
        <v>485</v>
      </c>
    </row>
    <row r="9" spans="1:9">
      <c r="A9" s="2" t="s">
        <v>244</v>
      </c>
      <c r="B9" s="138" t="s">
        <v>245</v>
      </c>
      <c r="C9" s="138" t="s">
        <v>245</v>
      </c>
      <c r="D9" s="138" t="s">
        <v>246</v>
      </c>
      <c r="E9" s="138" t="s">
        <v>246</v>
      </c>
      <c r="F9" s="138" t="s">
        <v>246</v>
      </c>
      <c r="G9" s="138" t="s">
        <v>246</v>
      </c>
      <c r="H9" s="138" t="s">
        <v>246</v>
      </c>
      <c r="I9" s="138" t="s">
        <v>246</v>
      </c>
    </row>
    <row r="10" spans="1:9">
      <c r="A10" s="2" t="s">
        <v>486</v>
      </c>
      <c r="B10" s="138" t="s">
        <v>487</v>
      </c>
      <c r="C10" s="138" t="s">
        <v>488</v>
      </c>
      <c r="D10" s="138" t="s">
        <v>489</v>
      </c>
      <c r="E10" s="138" t="s">
        <v>490</v>
      </c>
      <c r="F10" s="138" t="s">
        <v>491</v>
      </c>
      <c r="G10" s="138" t="s">
        <v>492</v>
      </c>
      <c r="H10" s="138" t="s">
        <v>493</v>
      </c>
      <c r="I10" s="138" t="s">
        <v>494</v>
      </c>
    </row>
    <row r="11" spans="1:9">
      <c r="A11" s="2"/>
      <c r="B11" s="138" t="s">
        <v>495</v>
      </c>
      <c r="C11" s="138" t="s">
        <v>496</v>
      </c>
      <c r="D11" s="138" t="s">
        <v>497</v>
      </c>
      <c r="E11" s="138" t="s">
        <v>498</v>
      </c>
      <c r="F11" s="138" t="s">
        <v>499</v>
      </c>
      <c r="G11" s="138" t="s">
        <v>500</v>
      </c>
      <c r="H11" s="138" t="s">
        <v>501</v>
      </c>
      <c r="I11" s="138" t="s">
        <v>502</v>
      </c>
    </row>
    <row r="12" spans="1:9">
      <c r="A12" t="s">
        <v>50</v>
      </c>
      <c r="B12" s="139"/>
      <c r="C12" s="139" t="s">
        <v>503</v>
      </c>
      <c r="D12" s="139"/>
      <c r="E12" s="139" t="s">
        <v>504</v>
      </c>
      <c r="F12" s="139"/>
      <c r="G12" s="139" t="s">
        <v>505</v>
      </c>
      <c r="H12" s="139"/>
      <c r="I12" s="139" t="s">
        <v>506</v>
      </c>
    </row>
    <row r="13" spans="1:9">
      <c r="B13" s="139"/>
      <c r="C13" s="139" t="s">
        <v>507</v>
      </c>
      <c r="D13" s="139"/>
      <c r="E13" s="139" t="s">
        <v>508</v>
      </c>
      <c r="F13" s="139"/>
      <c r="G13" s="139" t="s">
        <v>509</v>
      </c>
      <c r="H13" s="139"/>
      <c r="I13" s="139" t="s">
        <v>510</v>
      </c>
    </row>
    <row r="14" spans="1:9">
      <c r="A14" t="s">
        <v>53</v>
      </c>
      <c r="B14" s="139"/>
      <c r="C14" s="139" t="s">
        <v>511</v>
      </c>
      <c r="D14" s="139"/>
      <c r="E14" s="139" t="s">
        <v>512</v>
      </c>
      <c r="F14" s="139"/>
      <c r="G14" s="139" t="s">
        <v>513</v>
      </c>
      <c r="H14" s="139"/>
      <c r="I14" s="139" t="s">
        <v>514</v>
      </c>
    </row>
    <row r="15" spans="1:9">
      <c r="B15" s="139"/>
      <c r="C15" s="139" t="s">
        <v>515</v>
      </c>
      <c r="D15" s="139"/>
      <c r="E15" s="139" t="s">
        <v>516</v>
      </c>
      <c r="F15" s="139"/>
      <c r="G15" s="139" t="s">
        <v>517</v>
      </c>
      <c r="H15" s="139"/>
      <c r="I15" s="139" t="s">
        <v>518</v>
      </c>
    </row>
    <row r="16" spans="1:9">
      <c r="A16" t="s">
        <v>56</v>
      </c>
      <c r="B16" s="139"/>
      <c r="C16" s="139" t="s">
        <v>237</v>
      </c>
      <c r="D16" s="139"/>
      <c r="E16" s="139" t="s">
        <v>519</v>
      </c>
      <c r="F16" s="139"/>
      <c r="G16" s="139" t="s">
        <v>520</v>
      </c>
      <c r="H16" s="139"/>
      <c r="I16" s="139" t="s">
        <v>521</v>
      </c>
    </row>
    <row r="17" spans="1:9">
      <c r="B17" s="139"/>
      <c r="C17" s="139" t="s">
        <v>522</v>
      </c>
      <c r="D17" s="139"/>
      <c r="E17" s="139" t="s">
        <v>523</v>
      </c>
      <c r="F17" s="139"/>
      <c r="G17" s="139" t="s">
        <v>524</v>
      </c>
      <c r="H17" s="139"/>
      <c r="I17" s="139" t="s">
        <v>525</v>
      </c>
    </row>
    <row r="18" spans="1:9">
      <c r="A18" t="s">
        <v>327</v>
      </c>
      <c r="B18" s="139" t="s">
        <v>526</v>
      </c>
      <c r="C18" s="139" t="s">
        <v>527</v>
      </c>
      <c r="D18" s="139" t="s">
        <v>528</v>
      </c>
      <c r="E18" s="139" t="s">
        <v>529</v>
      </c>
      <c r="F18" s="139" t="s">
        <v>530</v>
      </c>
      <c r="G18" s="139" t="s">
        <v>531</v>
      </c>
      <c r="H18" s="139" t="s">
        <v>532</v>
      </c>
      <c r="I18" s="139" t="s">
        <v>533</v>
      </c>
    </row>
    <row r="19" spans="1:9">
      <c r="B19" s="139" t="s">
        <v>534</v>
      </c>
      <c r="C19" s="139" t="s">
        <v>535</v>
      </c>
      <c r="D19" s="139" t="s">
        <v>536</v>
      </c>
      <c r="E19" s="139" t="s">
        <v>537</v>
      </c>
      <c r="F19" s="139" t="s">
        <v>538</v>
      </c>
      <c r="G19" s="139" t="s">
        <v>539</v>
      </c>
      <c r="H19" s="139" t="s">
        <v>540</v>
      </c>
      <c r="I19" s="139" t="s">
        <v>541</v>
      </c>
    </row>
    <row r="20" spans="1:9">
      <c r="B20" s="139"/>
      <c r="C20" s="139"/>
      <c r="D20" s="139"/>
      <c r="E20" s="139"/>
      <c r="F20" s="139"/>
      <c r="G20" s="139"/>
      <c r="H20" s="139"/>
      <c r="I20" s="139"/>
    </row>
    <row r="21" spans="1:9">
      <c r="A21" t="s">
        <v>340</v>
      </c>
      <c r="B21" s="139" t="s">
        <v>542</v>
      </c>
      <c r="C21" s="139" t="s">
        <v>542</v>
      </c>
      <c r="D21" s="139" t="s">
        <v>542</v>
      </c>
      <c r="E21" s="139" t="s">
        <v>542</v>
      </c>
      <c r="F21" s="139" t="s">
        <v>542</v>
      </c>
      <c r="G21" s="139" t="s">
        <v>542</v>
      </c>
      <c r="H21" s="139" t="s">
        <v>543</v>
      </c>
      <c r="I21" s="139" t="s">
        <v>543</v>
      </c>
    </row>
    <row r="22" spans="1:9">
      <c r="A22" t="s">
        <v>342</v>
      </c>
      <c r="B22" s="139" t="s">
        <v>544</v>
      </c>
      <c r="C22" s="139" t="s">
        <v>544</v>
      </c>
      <c r="D22" s="139" t="s">
        <v>545</v>
      </c>
      <c r="E22" s="139" t="s">
        <v>546</v>
      </c>
      <c r="F22" s="139" t="s">
        <v>547</v>
      </c>
      <c r="G22" s="139" t="s">
        <v>548</v>
      </c>
      <c r="H22" s="139" t="s">
        <v>549</v>
      </c>
      <c r="I22" s="139" t="s">
        <v>550</v>
      </c>
    </row>
    <row r="23" spans="1:9">
      <c r="A23" s="129" t="s">
        <v>551</v>
      </c>
      <c r="B23" s="140" t="s">
        <v>351</v>
      </c>
      <c r="C23" s="140" t="s">
        <v>351</v>
      </c>
      <c r="D23" s="140" t="s">
        <v>351</v>
      </c>
      <c r="E23" s="140" t="s">
        <v>351</v>
      </c>
      <c r="F23" s="140" t="s">
        <v>351</v>
      </c>
      <c r="G23" s="140" t="s">
        <v>351</v>
      </c>
      <c r="H23" s="140" t="s">
        <v>351</v>
      </c>
      <c r="I23" s="140" t="s">
        <v>351</v>
      </c>
    </row>
    <row r="24" spans="1:9">
      <c r="A24" s="129" t="s">
        <v>352</v>
      </c>
      <c r="B24" s="140" t="s">
        <v>351</v>
      </c>
      <c r="C24" s="140" t="s">
        <v>351</v>
      </c>
      <c r="D24" s="140" t="s">
        <v>351</v>
      </c>
      <c r="E24" s="140" t="s">
        <v>351</v>
      </c>
      <c r="F24" s="140" t="s">
        <v>351</v>
      </c>
      <c r="G24" s="140" t="s">
        <v>351</v>
      </c>
      <c r="H24" s="140" t="s">
        <v>351</v>
      </c>
      <c r="I24" s="140" t="s">
        <v>351</v>
      </c>
    </row>
    <row r="25" spans="1:9">
      <c r="A25" s="141" t="s">
        <v>353</v>
      </c>
      <c r="B25" s="142" t="s">
        <v>351</v>
      </c>
      <c r="C25" s="142" t="s">
        <v>351</v>
      </c>
      <c r="D25" s="142" t="s">
        <v>351</v>
      </c>
      <c r="E25" s="142" t="s">
        <v>351</v>
      </c>
      <c r="F25" s="142" t="s">
        <v>351</v>
      </c>
      <c r="G25" s="142" t="s">
        <v>351</v>
      </c>
      <c r="H25" s="142" t="s">
        <v>351</v>
      </c>
      <c r="I25" s="142" t="s">
        <v>351</v>
      </c>
    </row>
    <row r="26" spans="1:9">
      <c r="A26" t="s">
        <v>354</v>
      </c>
    </row>
    <row r="27" spans="1:9">
      <c r="A27" t="s">
        <v>355</v>
      </c>
    </row>
    <row r="28" spans="1:9" ht="27" customHeight="1"/>
    <row r="29" spans="1:9" ht="23.4" customHeight="1">
      <c r="A29" s="27" t="s">
        <v>552</v>
      </c>
    </row>
  </sheetData>
  <mergeCells count="1">
    <mergeCell ref="A1:G1"/>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8"/>
  <sheetViews>
    <sheetView workbookViewId="0">
      <selection sqref="A1:E1"/>
    </sheetView>
  </sheetViews>
  <sheetFormatPr defaultRowHeight="13.8"/>
  <cols>
    <col min="1" max="1" width="18.5546875" style="161" customWidth="1"/>
    <col min="2" max="4" width="10.21875" style="161" customWidth="1"/>
    <col min="5" max="27" width="8.88671875" style="161" customWidth="1"/>
    <col min="28" max="16384" width="8.88671875" style="161"/>
  </cols>
  <sheetData>
    <row r="1" spans="1:6" ht="18" customHeight="1">
      <c r="A1" s="199" t="s">
        <v>553</v>
      </c>
      <c r="B1" s="196"/>
      <c r="C1" s="196"/>
      <c r="D1" s="196"/>
      <c r="E1" s="196"/>
    </row>
    <row r="2" spans="1:6" ht="14.4" customHeight="1">
      <c r="A2" s="53"/>
      <c r="B2" s="144" t="s">
        <v>195</v>
      </c>
      <c r="C2" s="144" t="s">
        <v>196</v>
      </c>
      <c r="D2" s="144" t="s">
        <v>197</v>
      </c>
      <c r="E2" s="144" t="s">
        <v>198</v>
      </c>
    </row>
    <row r="3" spans="1:6" ht="14.4" customHeight="1">
      <c r="A3" t="s">
        <v>219</v>
      </c>
      <c r="B3" s="137" t="s">
        <v>117</v>
      </c>
      <c r="C3" s="137" t="s">
        <v>117</v>
      </c>
      <c r="D3" s="137" t="s">
        <v>554</v>
      </c>
      <c r="E3" s="137" t="s">
        <v>555</v>
      </c>
    </row>
    <row r="4" spans="1:6" ht="14.4" customHeight="1">
      <c r="A4" s="53"/>
      <c r="B4" s="144"/>
      <c r="C4" s="144"/>
      <c r="D4" s="144"/>
      <c r="E4" s="144"/>
    </row>
    <row r="5" spans="1:6" ht="14.4" customHeight="1">
      <c r="A5" t="s">
        <v>457</v>
      </c>
      <c r="B5" s="137" t="s">
        <v>556</v>
      </c>
      <c r="C5" s="137" t="s">
        <v>557</v>
      </c>
      <c r="D5" s="137" t="s">
        <v>558</v>
      </c>
      <c r="E5" s="137" t="s">
        <v>559</v>
      </c>
    </row>
    <row r="6" spans="1:6" ht="14.4" customHeight="1">
      <c r="B6" s="137" t="s">
        <v>560</v>
      </c>
      <c r="C6" s="137" t="s">
        <v>561</v>
      </c>
      <c r="D6" s="137" t="s">
        <v>562</v>
      </c>
      <c r="E6" s="137" t="s">
        <v>563</v>
      </c>
    </row>
    <row r="7" spans="1:6" ht="14.4" customHeight="1">
      <c r="A7" t="s">
        <v>155</v>
      </c>
      <c r="B7" s="137" t="s">
        <v>564</v>
      </c>
      <c r="C7" s="137" t="s">
        <v>564</v>
      </c>
      <c r="D7" s="137" t="s">
        <v>565</v>
      </c>
      <c r="E7" s="137" t="s">
        <v>566</v>
      </c>
    </row>
    <row r="8" spans="1:6" ht="14.4" customHeight="1">
      <c r="B8" s="137" t="s">
        <v>567</v>
      </c>
      <c r="C8" s="137" t="s">
        <v>480</v>
      </c>
      <c r="D8" s="137" t="s">
        <v>467</v>
      </c>
      <c r="E8" s="137" t="s">
        <v>568</v>
      </c>
    </row>
    <row r="9" spans="1:6" ht="14.4" customHeight="1">
      <c r="A9" s="2" t="s">
        <v>244</v>
      </c>
      <c r="B9" s="3" t="s">
        <v>245</v>
      </c>
      <c r="C9" s="3" t="s">
        <v>245</v>
      </c>
      <c r="D9" s="3" t="s">
        <v>245</v>
      </c>
      <c r="E9" s="3" t="s">
        <v>246</v>
      </c>
    </row>
    <row r="10" spans="1:6" ht="14.4" customHeight="1">
      <c r="A10" s="2" t="s">
        <v>486</v>
      </c>
      <c r="B10" s="3" t="s">
        <v>225</v>
      </c>
      <c r="C10" s="3" t="s">
        <v>569</v>
      </c>
      <c r="D10" s="3" t="s">
        <v>570</v>
      </c>
      <c r="E10" s="3" t="s">
        <v>571</v>
      </c>
      <c r="F10" s="125">
        <f>0.32/2</f>
        <v>0.16</v>
      </c>
    </row>
    <row r="11" spans="1:6" ht="14.4" customHeight="1">
      <c r="A11" s="2"/>
      <c r="B11" s="3" t="s">
        <v>572</v>
      </c>
      <c r="C11" s="3" t="s">
        <v>573</v>
      </c>
      <c r="D11" s="3" t="s">
        <v>574</v>
      </c>
      <c r="E11" s="3" t="s">
        <v>575</v>
      </c>
    </row>
    <row r="12" spans="1:6" ht="14.4" customHeight="1">
      <c r="A12" t="s">
        <v>50</v>
      </c>
      <c r="B12" s="137"/>
      <c r="C12" s="137" t="s">
        <v>576</v>
      </c>
      <c r="D12" s="137" t="s">
        <v>577</v>
      </c>
      <c r="E12" s="137" t="s">
        <v>578</v>
      </c>
    </row>
    <row r="13" spans="1:6" ht="14.4" customHeight="1">
      <c r="B13" s="137"/>
      <c r="C13" s="137" t="s">
        <v>579</v>
      </c>
      <c r="D13" s="137" t="s">
        <v>580</v>
      </c>
      <c r="E13" s="137" t="s">
        <v>581</v>
      </c>
    </row>
    <row r="14" spans="1:6" ht="14.4" customHeight="1">
      <c r="A14" t="s">
        <v>53</v>
      </c>
      <c r="B14" s="137"/>
      <c r="C14" s="137" t="s">
        <v>582</v>
      </c>
      <c r="D14" s="137" t="s">
        <v>583</v>
      </c>
      <c r="E14" s="137" t="s">
        <v>584</v>
      </c>
    </row>
    <row r="15" spans="1:6" ht="14.4" customHeight="1">
      <c r="B15" s="137"/>
      <c r="C15" s="137" t="s">
        <v>585</v>
      </c>
      <c r="D15" s="137" t="s">
        <v>586</v>
      </c>
      <c r="E15" s="137" t="s">
        <v>431</v>
      </c>
    </row>
    <row r="16" spans="1:6" ht="14.4" customHeight="1">
      <c r="A16" t="s">
        <v>56</v>
      </c>
      <c r="B16" s="137"/>
      <c r="C16" s="137" t="s">
        <v>587</v>
      </c>
      <c r="D16" s="137" t="s">
        <v>588</v>
      </c>
      <c r="E16" s="137" t="s">
        <v>589</v>
      </c>
    </row>
    <row r="17" spans="1:5" ht="14.4" customHeight="1">
      <c r="B17" s="137"/>
      <c r="C17" s="137" t="s">
        <v>387</v>
      </c>
      <c r="D17" s="137" t="s">
        <v>265</v>
      </c>
      <c r="E17" s="137" t="s">
        <v>590</v>
      </c>
    </row>
    <row r="18" spans="1:5" ht="14.4" customHeight="1">
      <c r="A18" t="s">
        <v>591</v>
      </c>
      <c r="B18" s="137"/>
      <c r="C18" s="137"/>
      <c r="D18" s="137" t="s">
        <v>592</v>
      </c>
      <c r="E18" s="137" t="s">
        <v>593</v>
      </c>
    </row>
    <row r="19" spans="1:5" ht="14.4" customHeight="1">
      <c r="B19" s="137"/>
      <c r="C19" s="137"/>
      <c r="D19" s="137" t="s">
        <v>594</v>
      </c>
      <c r="E19" s="137" t="s">
        <v>595</v>
      </c>
    </row>
    <row r="20" spans="1:5" ht="14.4" customHeight="1">
      <c r="A20" t="s">
        <v>596</v>
      </c>
      <c r="B20" s="137"/>
      <c r="C20" s="137"/>
      <c r="D20" s="137" t="s">
        <v>597</v>
      </c>
      <c r="E20" s="137" t="s">
        <v>598</v>
      </c>
    </row>
    <row r="21" spans="1:5" ht="14.4" customHeight="1">
      <c r="B21" s="137"/>
      <c r="C21" s="137"/>
      <c r="D21" s="137" t="s">
        <v>599</v>
      </c>
      <c r="E21" s="137" t="s">
        <v>600</v>
      </c>
    </row>
    <row r="22" spans="1:5" ht="14.4" customHeight="1">
      <c r="A22" t="s">
        <v>601</v>
      </c>
      <c r="B22" s="137"/>
      <c r="C22" s="137"/>
      <c r="D22" s="137" t="s">
        <v>602</v>
      </c>
      <c r="E22" s="137" t="s">
        <v>603</v>
      </c>
    </row>
    <row r="23" spans="1:5" ht="14.4" customHeight="1">
      <c r="B23" s="137"/>
      <c r="C23" s="137"/>
      <c r="D23" s="137" t="s">
        <v>604</v>
      </c>
      <c r="E23" s="137" t="s">
        <v>605</v>
      </c>
    </row>
    <row r="24" spans="1:5" ht="14.4" customHeight="1">
      <c r="A24" t="s">
        <v>606</v>
      </c>
      <c r="B24" s="137"/>
      <c r="C24" s="137"/>
      <c r="D24" s="137"/>
      <c r="E24" s="137" t="s">
        <v>607</v>
      </c>
    </row>
    <row r="25" spans="1:5" ht="14.4" customHeight="1">
      <c r="B25" s="137"/>
      <c r="C25" s="137"/>
      <c r="D25" s="137"/>
      <c r="E25" s="137" t="s">
        <v>608</v>
      </c>
    </row>
    <row r="26" spans="1:5" ht="14.4" customHeight="1">
      <c r="A26" t="s">
        <v>609</v>
      </c>
      <c r="B26" s="137"/>
      <c r="C26" s="137"/>
      <c r="D26" s="137"/>
      <c r="E26" s="137" t="s">
        <v>610</v>
      </c>
    </row>
    <row r="27" spans="1:5" ht="14.4" customHeight="1">
      <c r="B27" s="137"/>
      <c r="C27" s="137"/>
      <c r="D27" s="137"/>
      <c r="E27" s="137" t="s">
        <v>611</v>
      </c>
    </row>
    <row r="28" spans="1:5" ht="14.4" customHeight="1">
      <c r="A28" t="s">
        <v>327</v>
      </c>
      <c r="B28" s="137" t="s">
        <v>612</v>
      </c>
      <c r="C28" s="137" t="s">
        <v>613</v>
      </c>
      <c r="D28" s="137"/>
      <c r="E28" s="137"/>
    </row>
    <row r="29" spans="1:5" ht="14.4" customHeight="1">
      <c r="B29" s="137" t="s">
        <v>614</v>
      </c>
      <c r="C29" s="137" t="s">
        <v>615</v>
      </c>
      <c r="D29" s="137"/>
      <c r="E29" s="137"/>
    </row>
    <row r="30" spans="1:5" ht="14.4" customHeight="1">
      <c r="B30" s="137"/>
      <c r="C30" s="137"/>
      <c r="D30" s="137"/>
      <c r="E30" s="137"/>
    </row>
    <row r="31" spans="1:5" ht="14.4" customHeight="1">
      <c r="A31" t="s">
        <v>340</v>
      </c>
      <c r="B31" s="137" t="s">
        <v>542</v>
      </c>
      <c r="C31" s="137" t="s">
        <v>542</v>
      </c>
      <c r="D31" s="137" t="s">
        <v>542</v>
      </c>
      <c r="E31" s="137" t="s">
        <v>616</v>
      </c>
    </row>
    <row r="32" spans="1:5" ht="14.4" customHeight="1">
      <c r="A32" t="s">
        <v>342</v>
      </c>
      <c r="B32" s="137" t="s">
        <v>617</v>
      </c>
      <c r="C32" s="137" t="s">
        <v>617</v>
      </c>
      <c r="D32" s="137"/>
      <c r="E32" s="137"/>
    </row>
    <row r="33" spans="1:5" ht="14.4" customHeight="1">
      <c r="A33" t="s">
        <v>618</v>
      </c>
      <c r="B33" s="137"/>
      <c r="C33" s="137"/>
      <c r="D33" s="137" t="s">
        <v>619</v>
      </c>
      <c r="E33" s="137" t="s">
        <v>620</v>
      </c>
    </row>
    <row r="34" spans="1:5" ht="14.4" customHeight="1">
      <c r="A34" t="s">
        <v>551</v>
      </c>
      <c r="B34" s="137" t="s">
        <v>351</v>
      </c>
      <c r="C34" s="137" t="s">
        <v>351</v>
      </c>
      <c r="D34" s="137" t="s">
        <v>350</v>
      </c>
      <c r="E34" s="137" t="s">
        <v>350</v>
      </c>
    </row>
    <row r="35" spans="1:5" ht="14.4" customHeight="1">
      <c r="A35" t="s">
        <v>352</v>
      </c>
      <c r="B35" s="137" t="s">
        <v>351</v>
      </c>
      <c r="C35" s="137" t="s">
        <v>351</v>
      </c>
      <c r="D35" s="137" t="s">
        <v>350</v>
      </c>
      <c r="E35" s="137" t="s">
        <v>350</v>
      </c>
    </row>
    <row r="36" spans="1:5" ht="14.4" customHeight="1">
      <c r="A36" s="74" t="s">
        <v>621</v>
      </c>
      <c r="B36" s="135" t="s">
        <v>351</v>
      </c>
      <c r="C36" s="135" t="s">
        <v>351</v>
      </c>
      <c r="D36" s="135" t="s">
        <v>350</v>
      </c>
      <c r="E36" s="135" t="s">
        <v>350</v>
      </c>
    </row>
    <row r="37" spans="1:5" ht="14.4" customHeight="1">
      <c r="A37" t="s">
        <v>622</v>
      </c>
      <c r="B37" s="137"/>
      <c r="C37" s="137"/>
      <c r="D37" s="137"/>
    </row>
    <row r="38" spans="1:5" ht="14.4" customHeight="1">
      <c r="A38" t="s">
        <v>355</v>
      </c>
    </row>
  </sheetData>
  <mergeCells count="1">
    <mergeCell ref="A1:E1"/>
  </mergeCells>
  <pageMargins left="0.75" right="0.75" top="1" bottom="1" header="0.5" footer="0.5"/>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39"/>
  <sheetViews>
    <sheetView workbookViewId="0">
      <selection activeCell="F17" sqref="F17:F22"/>
    </sheetView>
  </sheetViews>
  <sheetFormatPr defaultRowHeight="13.8"/>
  <cols>
    <col min="1" max="1" width="28.33203125" style="158" customWidth="1"/>
    <col min="2" max="6" width="10.77734375" style="158" customWidth="1"/>
    <col min="7" max="7" width="8.88671875" style="158" customWidth="1"/>
    <col min="8" max="8" width="18" style="158" customWidth="1"/>
    <col min="9" max="13" width="11.88671875" style="158" customWidth="1"/>
    <col min="14" max="18" width="8.88671875" style="158" customWidth="1"/>
    <col min="19" max="16384" width="8.88671875" style="158"/>
  </cols>
  <sheetData>
    <row r="1" spans="1:13" ht="18" customHeight="1">
      <c r="A1" s="199" t="s">
        <v>623</v>
      </c>
      <c r="B1" s="196"/>
      <c r="C1" s="196"/>
      <c r="D1" s="196"/>
      <c r="E1" s="196"/>
      <c r="F1" s="196"/>
      <c r="H1" s="199" t="s">
        <v>623</v>
      </c>
      <c r="I1" s="196"/>
      <c r="J1" s="196"/>
      <c r="K1" s="196"/>
      <c r="L1" s="196"/>
      <c r="M1" s="196"/>
    </row>
    <row r="2" spans="1:13" ht="14.4" customHeight="1">
      <c r="A2" s="146" t="s">
        <v>624</v>
      </c>
      <c r="B2" s="147" t="s">
        <v>625</v>
      </c>
      <c r="C2" s="147" t="s">
        <v>626</v>
      </c>
      <c r="D2" s="147" t="s">
        <v>627</v>
      </c>
      <c r="E2" s="147" t="s">
        <v>628</v>
      </c>
      <c r="F2" s="147" t="s">
        <v>629</v>
      </c>
      <c r="H2" s="146" t="s">
        <v>624</v>
      </c>
      <c r="I2" s="147" t="s">
        <v>625</v>
      </c>
      <c r="J2" s="147" t="s">
        <v>626</v>
      </c>
      <c r="K2" s="147" t="s">
        <v>627</v>
      </c>
      <c r="L2" s="147" t="s">
        <v>628</v>
      </c>
      <c r="M2" s="147" t="s">
        <v>629</v>
      </c>
    </row>
    <row r="3" spans="1:13" ht="14.4" customHeight="1">
      <c r="A3" t="s">
        <v>630</v>
      </c>
      <c r="B3" s="137" t="s">
        <v>631</v>
      </c>
      <c r="C3" s="137" t="s">
        <v>632</v>
      </c>
      <c r="D3" s="137" t="s">
        <v>633</v>
      </c>
      <c r="E3" s="137" t="s">
        <v>634</v>
      </c>
      <c r="F3" s="3" t="s">
        <v>635</v>
      </c>
      <c r="H3" t="s">
        <v>630</v>
      </c>
      <c r="I3" s="137" t="s">
        <v>636</v>
      </c>
      <c r="J3" s="137" t="s">
        <v>637</v>
      </c>
      <c r="K3" s="137" t="s">
        <v>638</v>
      </c>
      <c r="L3" s="137" t="s">
        <v>639</v>
      </c>
      <c r="M3" s="137" t="s">
        <v>640</v>
      </c>
    </row>
    <row r="4" spans="1:13" ht="14.4" customHeight="1">
      <c r="B4" s="137" t="s">
        <v>641</v>
      </c>
      <c r="C4" s="137" t="s">
        <v>642</v>
      </c>
      <c r="D4" s="137" t="s">
        <v>643</v>
      </c>
      <c r="E4" s="137" t="s">
        <v>644</v>
      </c>
      <c r="F4" s="3" t="s">
        <v>645</v>
      </c>
      <c r="I4" s="137" t="s">
        <v>646</v>
      </c>
      <c r="J4" s="137" t="s">
        <v>647</v>
      </c>
      <c r="K4" s="137" t="s">
        <v>647</v>
      </c>
      <c r="L4" s="137" t="s">
        <v>517</v>
      </c>
      <c r="M4" s="137" t="s">
        <v>648</v>
      </c>
    </row>
    <row r="5" spans="1:13" ht="14.4" customHeight="1">
      <c r="A5" t="s">
        <v>649</v>
      </c>
      <c r="B5" s="137" t="s">
        <v>650</v>
      </c>
      <c r="C5" s="137" t="s">
        <v>651</v>
      </c>
      <c r="D5" s="137" t="s">
        <v>652</v>
      </c>
      <c r="E5" s="137" t="s">
        <v>653</v>
      </c>
      <c r="F5" s="3" t="s">
        <v>654</v>
      </c>
      <c r="H5" t="s">
        <v>649</v>
      </c>
      <c r="I5" s="137" t="s">
        <v>655</v>
      </c>
      <c r="J5" s="137" t="s">
        <v>656</v>
      </c>
      <c r="K5" s="137" t="s">
        <v>657</v>
      </c>
      <c r="L5" s="137" t="s">
        <v>658</v>
      </c>
      <c r="M5" s="137" t="s">
        <v>659</v>
      </c>
    </row>
    <row r="6" spans="1:13" ht="14.4" customHeight="1">
      <c r="B6" s="137" t="s">
        <v>660</v>
      </c>
      <c r="C6" s="137" t="s">
        <v>661</v>
      </c>
      <c r="D6" s="137" t="s">
        <v>662</v>
      </c>
      <c r="E6" s="137" t="s">
        <v>227</v>
      </c>
      <c r="F6" s="3" t="s">
        <v>663</v>
      </c>
      <c r="I6" s="137" t="s">
        <v>664</v>
      </c>
      <c r="J6" s="137" t="s">
        <v>665</v>
      </c>
      <c r="K6" s="137" t="s">
        <v>666</v>
      </c>
      <c r="L6" s="137" t="s">
        <v>667</v>
      </c>
      <c r="M6" s="137" t="s">
        <v>668</v>
      </c>
    </row>
    <row r="7" spans="1:13" ht="14.4" customHeight="1">
      <c r="A7" t="s">
        <v>669</v>
      </c>
      <c r="B7" s="137" t="s">
        <v>670</v>
      </c>
      <c r="C7" s="137" t="s">
        <v>671</v>
      </c>
      <c r="D7" s="137" t="s">
        <v>672</v>
      </c>
      <c r="E7" s="137" t="s">
        <v>673</v>
      </c>
      <c r="F7" s="3" t="s">
        <v>674</v>
      </c>
      <c r="H7" t="s">
        <v>669</v>
      </c>
      <c r="I7" s="137" t="s">
        <v>675</v>
      </c>
      <c r="J7" s="137" t="s">
        <v>676</v>
      </c>
      <c r="K7" s="137" t="s">
        <v>677</v>
      </c>
      <c r="L7" s="137" t="s">
        <v>678</v>
      </c>
      <c r="M7" s="137" t="s">
        <v>679</v>
      </c>
    </row>
    <row r="8" spans="1:13" ht="14.4" customHeight="1">
      <c r="B8" s="137" t="s">
        <v>680</v>
      </c>
      <c r="C8" s="137" t="s">
        <v>681</v>
      </c>
      <c r="D8" s="137" t="s">
        <v>682</v>
      </c>
      <c r="E8" s="137" t="s">
        <v>683</v>
      </c>
      <c r="F8" s="3" t="s">
        <v>684</v>
      </c>
      <c r="I8" s="137" t="s">
        <v>685</v>
      </c>
      <c r="J8" s="137" t="s">
        <v>686</v>
      </c>
      <c r="K8" s="137" t="s">
        <v>687</v>
      </c>
      <c r="L8" s="137" t="s">
        <v>688</v>
      </c>
      <c r="M8" s="137" t="s">
        <v>689</v>
      </c>
    </row>
    <row r="9" spans="1:13" ht="14.4" customHeight="1">
      <c r="A9" s="146" t="s">
        <v>50</v>
      </c>
      <c r="B9" s="147"/>
      <c r="C9" s="147"/>
      <c r="D9" s="147"/>
      <c r="E9" s="147"/>
      <c r="F9" s="147"/>
      <c r="H9" s="146" t="s">
        <v>50</v>
      </c>
      <c r="I9" s="147"/>
      <c r="J9" s="147"/>
      <c r="K9" s="147"/>
      <c r="L9" s="147"/>
      <c r="M9" s="147"/>
    </row>
    <row r="10" spans="1:13" ht="14.4" customHeight="1">
      <c r="A10" t="s">
        <v>630</v>
      </c>
      <c r="B10" s="3" t="s">
        <v>690</v>
      </c>
      <c r="C10" s="137" t="s">
        <v>691</v>
      </c>
      <c r="D10" s="137" t="s">
        <v>692</v>
      </c>
      <c r="E10" s="137" t="s">
        <v>474</v>
      </c>
      <c r="F10" s="3" t="s">
        <v>693</v>
      </c>
      <c r="H10" t="s">
        <v>630</v>
      </c>
      <c r="I10" s="137" t="s">
        <v>694</v>
      </c>
      <c r="J10" s="137" t="s">
        <v>695</v>
      </c>
      <c r="K10" s="137" t="s">
        <v>696</v>
      </c>
      <c r="L10" s="137" t="s">
        <v>697</v>
      </c>
      <c r="M10" s="137" t="s">
        <v>698</v>
      </c>
    </row>
    <row r="11" spans="1:13" ht="14.4" customHeight="1">
      <c r="B11" s="3" t="s">
        <v>699</v>
      </c>
      <c r="C11" s="137" t="s">
        <v>700</v>
      </c>
      <c r="D11" s="137" t="s">
        <v>701</v>
      </c>
      <c r="E11" s="137" t="s">
        <v>702</v>
      </c>
      <c r="F11" s="3" t="s">
        <v>703</v>
      </c>
      <c r="I11" s="137" t="s">
        <v>704</v>
      </c>
      <c r="J11" s="137" t="s">
        <v>705</v>
      </c>
      <c r="K11" s="137" t="s">
        <v>706</v>
      </c>
      <c r="L11" s="137" t="s">
        <v>707</v>
      </c>
      <c r="M11" s="137" t="s">
        <v>708</v>
      </c>
    </row>
    <row r="12" spans="1:13" ht="14.4" customHeight="1">
      <c r="A12" t="s">
        <v>649</v>
      </c>
      <c r="B12" s="3" t="s">
        <v>709</v>
      </c>
      <c r="C12" s="137" t="s">
        <v>710</v>
      </c>
      <c r="D12" s="137" t="s">
        <v>711</v>
      </c>
      <c r="E12" s="137" t="s">
        <v>712</v>
      </c>
      <c r="F12" s="3" t="s">
        <v>713</v>
      </c>
      <c r="H12" t="s">
        <v>649</v>
      </c>
      <c r="I12" s="137" t="s">
        <v>714</v>
      </c>
      <c r="J12" s="137" t="s">
        <v>715</v>
      </c>
      <c r="K12" s="137" t="s">
        <v>716</v>
      </c>
      <c r="L12" s="137" t="s">
        <v>346</v>
      </c>
      <c r="M12" s="137" t="s">
        <v>717</v>
      </c>
    </row>
    <row r="13" spans="1:13" ht="14.4" customHeight="1">
      <c r="B13" s="3" t="s">
        <v>718</v>
      </c>
      <c r="C13" s="137" t="s">
        <v>719</v>
      </c>
      <c r="D13" s="137" t="s">
        <v>720</v>
      </c>
      <c r="E13" s="137" t="s">
        <v>721</v>
      </c>
      <c r="F13" s="3" t="s">
        <v>722</v>
      </c>
      <c r="I13" s="137" t="s">
        <v>466</v>
      </c>
      <c r="J13" s="137" t="s">
        <v>723</v>
      </c>
      <c r="K13" s="137" t="s">
        <v>724</v>
      </c>
      <c r="L13" s="137" t="s">
        <v>725</v>
      </c>
      <c r="M13" s="137" t="s">
        <v>726</v>
      </c>
    </row>
    <row r="14" spans="1:13" ht="14.4" customHeight="1">
      <c r="A14" t="s">
        <v>669</v>
      </c>
      <c r="B14" s="3" t="s">
        <v>376</v>
      </c>
      <c r="C14" s="137" t="s">
        <v>727</v>
      </c>
      <c r="D14" s="137" t="s">
        <v>728</v>
      </c>
      <c r="E14" s="137" t="s">
        <v>729</v>
      </c>
      <c r="F14" s="3" t="s">
        <v>730</v>
      </c>
      <c r="H14" t="s">
        <v>669</v>
      </c>
      <c r="I14" s="137" t="s">
        <v>731</v>
      </c>
      <c r="J14" s="137" t="s">
        <v>732</v>
      </c>
      <c r="K14" s="137" t="s">
        <v>733</v>
      </c>
      <c r="L14" s="137" t="s">
        <v>734</v>
      </c>
      <c r="M14" s="137" t="s">
        <v>735</v>
      </c>
    </row>
    <row r="15" spans="1:13" ht="14.4" customHeight="1">
      <c r="B15" s="3" t="s">
        <v>736</v>
      </c>
      <c r="C15" s="137" t="s">
        <v>737</v>
      </c>
      <c r="D15" s="137" t="s">
        <v>738</v>
      </c>
      <c r="E15" s="137" t="s">
        <v>320</v>
      </c>
      <c r="F15" s="3" t="s">
        <v>739</v>
      </c>
      <c r="I15" s="137" t="s">
        <v>740</v>
      </c>
      <c r="J15" s="137" t="s">
        <v>741</v>
      </c>
      <c r="K15" s="137" t="s">
        <v>742</v>
      </c>
      <c r="L15" s="137" t="s">
        <v>743</v>
      </c>
      <c r="M15" s="137" t="s">
        <v>744</v>
      </c>
    </row>
    <row r="16" spans="1:13" ht="14.4" customHeight="1">
      <c r="A16" s="146" t="s">
        <v>53</v>
      </c>
      <c r="B16" s="147"/>
      <c r="C16" s="147"/>
      <c r="D16" s="147"/>
      <c r="E16" s="147"/>
      <c r="F16" s="147"/>
      <c r="H16" s="146" t="s">
        <v>53</v>
      </c>
      <c r="I16" s="147"/>
      <c r="J16" s="147"/>
      <c r="K16" s="147"/>
      <c r="L16" s="147"/>
      <c r="M16" s="147"/>
    </row>
    <row r="17" spans="1:13" ht="14.4" customHeight="1">
      <c r="A17" t="s">
        <v>630</v>
      </c>
      <c r="B17" s="137" t="s">
        <v>633</v>
      </c>
      <c r="C17" s="3" t="s">
        <v>745</v>
      </c>
      <c r="D17" s="137" t="s">
        <v>746</v>
      </c>
      <c r="E17" s="137" t="s">
        <v>747</v>
      </c>
      <c r="F17" s="3" t="s">
        <v>748</v>
      </c>
      <c r="H17" t="s">
        <v>630</v>
      </c>
      <c r="I17" s="137" t="s">
        <v>749</v>
      </c>
      <c r="J17" s="137" t="s">
        <v>750</v>
      </c>
      <c r="K17" s="137" t="s">
        <v>751</v>
      </c>
      <c r="L17" s="137" t="s">
        <v>752</v>
      </c>
      <c r="M17" s="137" t="s">
        <v>748</v>
      </c>
    </row>
    <row r="18" spans="1:13" ht="14.4" customHeight="1">
      <c r="B18" s="137" t="s">
        <v>753</v>
      </c>
      <c r="C18" s="3" t="s">
        <v>754</v>
      </c>
      <c r="D18" s="137" t="s">
        <v>755</v>
      </c>
      <c r="E18" s="137" t="s">
        <v>756</v>
      </c>
      <c r="F18" s="3" t="s">
        <v>757</v>
      </c>
      <c r="I18" s="137" t="s">
        <v>758</v>
      </c>
      <c r="J18" s="137" t="s">
        <v>757</v>
      </c>
      <c r="K18" s="137" t="s">
        <v>759</v>
      </c>
      <c r="L18" s="137" t="s">
        <v>760</v>
      </c>
      <c r="M18" s="137" t="s">
        <v>761</v>
      </c>
    </row>
    <row r="19" spans="1:13" ht="14.4" customHeight="1">
      <c r="A19" t="s">
        <v>649</v>
      </c>
      <c r="B19" s="137" t="s">
        <v>762</v>
      </c>
      <c r="C19" s="3" t="s">
        <v>763</v>
      </c>
      <c r="D19" s="137" t="s">
        <v>764</v>
      </c>
      <c r="E19" s="137" t="s">
        <v>765</v>
      </c>
      <c r="F19" s="3" t="s">
        <v>766</v>
      </c>
      <c r="H19" t="s">
        <v>649</v>
      </c>
      <c r="I19" s="137" t="s">
        <v>767</v>
      </c>
      <c r="J19" s="137" t="s">
        <v>768</v>
      </c>
      <c r="K19" s="137" t="s">
        <v>375</v>
      </c>
      <c r="L19" s="137" t="s">
        <v>769</v>
      </c>
      <c r="M19" s="137" t="s">
        <v>770</v>
      </c>
    </row>
    <row r="20" spans="1:13" ht="14.4" customHeight="1">
      <c r="B20" s="137" t="s">
        <v>771</v>
      </c>
      <c r="C20" s="3" t="s">
        <v>772</v>
      </c>
      <c r="D20" s="137" t="s">
        <v>590</v>
      </c>
      <c r="E20" s="137" t="s">
        <v>773</v>
      </c>
      <c r="F20" s="3" t="s">
        <v>774</v>
      </c>
      <c r="I20" s="137" t="s">
        <v>775</v>
      </c>
      <c r="J20" s="137" t="s">
        <v>776</v>
      </c>
      <c r="K20" s="137" t="s">
        <v>777</v>
      </c>
      <c r="L20" s="137" t="s">
        <v>778</v>
      </c>
      <c r="M20" s="137" t="s">
        <v>779</v>
      </c>
    </row>
    <row r="21" spans="1:13" ht="14.4" customHeight="1">
      <c r="A21" t="s">
        <v>669</v>
      </c>
      <c r="B21" s="137" t="s">
        <v>780</v>
      </c>
      <c r="C21" s="3" t="s">
        <v>781</v>
      </c>
      <c r="D21" s="137" t="s">
        <v>782</v>
      </c>
      <c r="E21" s="137" t="s">
        <v>783</v>
      </c>
      <c r="F21" s="3" t="s">
        <v>784</v>
      </c>
      <c r="H21" t="s">
        <v>669</v>
      </c>
      <c r="I21" s="137" t="s">
        <v>785</v>
      </c>
      <c r="J21" s="137" t="s">
        <v>786</v>
      </c>
      <c r="K21" s="137" t="s">
        <v>787</v>
      </c>
      <c r="L21" s="137" t="s">
        <v>788</v>
      </c>
      <c r="M21" s="137" t="s">
        <v>789</v>
      </c>
    </row>
    <row r="22" spans="1:13" ht="14.4" customHeight="1">
      <c r="B22" s="137" t="s">
        <v>790</v>
      </c>
      <c r="C22" s="3" t="s">
        <v>791</v>
      </c>
      <c r="D22" s="137" t="s">
        <v>792</v>
      </c>
      <c r="E22" s="137" t="s">
        <v>793</v>
      </c>
      <c r="F22" s="3" t="s">
        <v>794</v>
      </c>
      <c r="I22" s="137" t="s">
        <v>795</v>
      </c>
      <c r="J22" s="137" t="s">
        <v>796</v>
      </c>
      <c r="K22" s="137" t="s">
        <v>797</v>
      </c>
      <c r="L22" s="137" t="s">
        <v>680</v>
      </c>
      <c r="M22" s="137" t="s">
        <v>798</v>
      </c>
    </row>
    <row r="23" spans="1:13" ht="14.4" customHeight="1">
      <c r="A23" s="146" t="s">
        <v>56</v>
      </c>
      <c r="B23" s="147"/>
      <c r="C23" s="147"/>
      <c r="D23" s="147"/>
      <c r="E23" s="147"/>
      <c r="F23" s="147"/>
      <c r="H23" s="146" t="s">
        <v>56</v>
      </c>
      <c r="I23" s="147"/>
      <c r="J23" s="147"/>
      <c r="K23" s="147"/>
      <c r="L23" s="147"/>
      <c r="M23" s="147"/>
    </row>
    <row r="24" spans="1:13" ht="14.4" customHeight="1">
      <c r="A24" t="s">
        <v>630</v>
      </c>
      <c r="B24" s="137" t="s">
        <v>799</v>
      </c>
      <c r="C24" s="137" t="s">
        <v>800</v>
      </c>
      <c r="D24" s="137" t="s">
        <v>801</v>
      </c>
      <c r="E24" s="137" t="s">
        <v>802</v>
      </c>
      <c r="F24" s="137" t="s">
        <v>803</v>
      </c>
      <c r="H24" t="s">
        <v>630</v>
      </c>
      <c r="I24" s="137" t="s">
        <v>804</v>
      </c>
      <c r="J24" s="137" t="s">
        <v>805</v>
      </c>
      <c r="K24" s="137" t="s">
        <v>298</v>
      </c>
      <c r="L24" s="137" t="s">
        <v>806</v>
      </c>
      <c r="M24" s="137" t="s">
        <v>807</v>
      </c>
    </row>
    <row r="25" spans="1:13" ht="14.4" customHeight="1">
      <c r="B25" s="137" t="s">
        <v>808</v>
      </c>
      <c r="C25" s="137" t="s">
        <v>809</v>
      </c>
      <c r="D25" s="137" t="s">
        <v>743</v>
      </c>
      <c r="E25" s="137" t="s">
        <v>810</v>
      </c>
      <c r="F25" s="137" t="s">
        <v>792</v>
      </c>
      <c r="I25" s="137" t="s">
        <v>811</v>
      </c>
      <c r="J25" s="137" t="s">
        <v>812</v>
      </c>
      <c r="K25" s="137" t="s">
        <v>813</v>
      </c>
      <c r="L25" s="137" t="s">
        <v>814</v>
      </c>
      <c r="M25" s="137" t="s">
        <v>760</v>
      </c>
    </row>
    <row r="26" spans="1:13" ht="14.4" customHeight="1">
      <c r="A26" t="s">
        <v>649</v>
      </c>
      <c r="B26" s="137" t="s">
        <v>815</v>
      </c>
      <c r="C26" s="137" t="s">
        <v>816</v>
      </c>
      <c r="D26" s="137" t="s">
        <v>817</v>
      </c>
      <c r="E26" s="137" t="s">
        <v>818</v>
      </c>
      <c r="F26" s="137" t="s">
        <v>819</v>
      </c>
      <c r="H26" t="s">
        <v>649</v>
      </c>
      <c r="I26" s="137" t="s">
        <v>820</v>
      </c>
      <c r="J26" s="137" t="s">
        <v>821</v>
      </c>
      <c r="K26" s="137" t="s">
        <v>822</v>
      </c>
      <c r="L26" s="137" t="s">
        <v>823</v>
      </c>
      <c r="M26" s="137" t="s">
        <v>824</v>
      </c>
    </row>
    <row r="27" spans="1:13" ht="14.4" customHeight="1">
      <c r="B27" s="137" t="s">
        <v>825</v>
      </c>
      <c r="C27" s="137" t="s">
        <v>826</v>
      </c>
      <c r="D27" s="137" t="s">
        <v>827</v>
      </c>
      <c r="E27" s="137" t="s">
        <v>827</v>
      </c>
      <c r="F27" s="137" t="s">
        <v>828</v>
      </c>
      <c r="I27" s="137" t="s">
        <v>829</v>
      </c>
      <c r="J27" s="137" t="s">
        <v>830</v>
      </c>
      <c r="K27" s="137" t="s">
        <v>741</v>
      </c>
      <c r="L27" s="137" t="s">
        <v>517</v>
      </c>
      <c r="M27" s="137" t="s">
        <v>831</v>
      </c>
    </row>
    <row r="28" spans="1:13" ht="14.4" customHeight="1">
      <c r="A28" t="s">
        <v>669</v>
      </c>
      <c r="B28" s="137" t="s">
        <v>832</v>
      </c>
      <c r="C28" s="137" t="s">
        <v>833</v>
      </c>
      <c r="D28" s="137" t="s">
        <v>834</v>
      </c>
      <c r="E28" s="137" t="s">
        <v>835</v>
      </c>
      <c r="F28" s="137" t="s">
        <v>836</v>
      </c>
      <c r="H28" t="s">
        <v>669</v>
      </c>
      <c r="I28" s="137" t="s">
        <v>837</v>
      </c>
      <c r="J28" s="137" t="s">
        <v>503</v>
      </c>
      <c r="K28" s="137" t="s">
        <v>838</v>
      </c>
      <c r="L28" s="137" t="s">
        <v>839</v>
      </c>
      <c r="M28" s="137" t="s">
        <v>840</v>
      </c>
    </row>
    <row r="29" spans="1:13" ht="14.4" customHeight="1">
      <c r="B29" s="137" t="s">
        <v>841</v>
      </c>
      <c r="C29" s="137" t="s">
        <v>842</v>
      </c>
      <c r="D29" s="137" t="s">
        <v>646</v>
      </c>
      <c r="E29" s="137" t="s">
        <v>810</v>
      </c>
      <c r="F29" s="137" t="s">
        <v>843</v>
      </c>
      <c r="I29" s="137" t="s">
        <v>744</v>
      </c>
      <c r="J29" s="137" t="s">
        <v>844</v>
      </c>
      <c r="K29" s="137" t="s">
        <v>845</v>
      </c>
      <c r="L29" s="137" t="s">
        <v>372</v>
      </c>
      <c r="M29" s="137" t="s">
        <v>846</v>
      </c>
    </row>
    <row r="30" spans="1:13" ht="14.4" customHeight="1">
      <c r="B30" s="137"/>
      <c r="C30" s="137"/>
      <c r="D30" s="137"/>
      <c r="E30" s="137"/>
      <c r="F30" s="137"/>
      <c r="I30" s="137"/>
      <c r="J30" s="137"/>
      <c r="K30" s="137"/>
      <c r="L30" s="137"/>
      <c r="M30" s="137"/>
    </row>
    <row r="31" spans="1:13" ht="14.4" customHeight="1">
      <c r="A31" t="s">
        <v>340</v>
      </c>
      <c r="B31" s="137" t="s">
        <v>847</v>
      </c>
      <c r="C31" s="137" t="s">
        <v>848</v>
      </c>
      <c r="D31" s="137" t="s">
        <v>848</v>
      </c>
      <c r="E31" s="137" t="s">
        <v>848</v>
      </c>
      <c r="F31" s="137" t="s">
        <v>848</v>
      </c>
      <c r="H31" t="s">
        <v>340</v>
      </c>
      <c r="I31" s="137" t="s">
        <v>847</v>
      </c>
      <c r="J31" s="137" t="s">
        <v>848</v>
      </c>
      <c r="K31" s="137" t="s">
        <v>848</v>
      </c>
      <c r="L31" s="137" t="s">
        <v>848</v>
      </c>
      <c r="M31" s="137" t="s">
        <v>848</v>
      </c>
    </row>
    <row r="32" spans="1:13" ht="14.4" customHeight="1">
      <c r="A32" t="s">
        <v>849</v>
      </c>
      <c r="B32" s="137" t="s">
        <v>350</v>
      </c>
      <c r="C32" s="137" t="s">
        <v>350</v>
      </c>
      <c r="D32" s="137" t="s">
        <v>350</v>
      </c>
      <c r="E32" s="137" t="s">
        <v>350</v>
      </c>
      <c r="F32" s="137" t="s">
        <v>350</v>
      </c>
      <c r="H32" t="s">
        <v>849</v>
      </c>
      <c r="I32" s="137" t="s">
        <v>351</v>
      </c>
      <c r="J32" s="137" t="s">
        <v>351</v>
      </c>
      <c r="K32" s="137" t="s">
        <v>351</v>
      </c>
      <c r="L32" s="137" t="s">
        <v>351</v>
      </c>
      <c r="M32" s="137" t="s">
        <v>351</v>
      </c>
    </row>
    <row r="33" spans="1:13" ht="14.4" customHeight="1">
      <c r="A33" t="s">
        <v>349</v>
      </c>
      <c r="B33" s="137" t="s">
        <v>351</v>
      </c>
      <c r="C33" s="137" t="s">
        <v>351</v>
      </c>
      <c r="D33" s="137" t="s">
        <v>351</v>
      </c>
      <c r="E33" s="137" t="s">
        <v>351</v>
      </c>
      <c r="F33" s="137" t="s">
        <v>351</v>
      </c>
      <c r="H33" t="s">
        <v>349</v>
      </c>
      <c r="I33" s="137" t="s">
        <v>351</v>
      </c>
      <c r="J33" s="137" t="s">
        <v>351</v>
      </c>
      <c r="K33" s="137" t="s">
        <v>351</v>
      </c>
      <c r="L33" s="137" t="s">
        <v>351</v>
      </c>
      <c r="M33" s="137" t="s">
        <v>351</v>
      </c>
    </row>
    <row r="34" spans="1:13" ht="14.4" customHeight="1">
      <c r="A34" t="s">
        <v>352</v>
      </c>
      <c r="B34" s="137" t="s">
        <v>351</v>
      </c>
      <c r="C34" s="137" t="s">
        <v>351</v>
      </c>
      <c r="D34" s="137" t="s">
        <v>351</v>
      </c>
      <c r="E34" s="137" t="s">
        <v>351</v>
      </c>
      <c r="F34" s="137" t="s">
        <v>351</v>
      </c>
      <c r="H34" t="s">
        <v>352</v>
      </c>
      <c r="I34" s="137" t="s">
        <v>351</v>
      </c>
      <c r="J34" s="137" t="s">
        <v>351</v>
      </c>
      <c r="K34" s="137" t="s">
        <v>351</v>
      </c>
      <c r="L34" s="137" t="s">
        <v>351</v>
      </c>
      <c r="M34" s="137" t="s">
        <v>351</v>
      </c>
    </row>
    <row r="35" spans="1:13" ht="14.4" customHeight="1">
      <c r="A35" s="150" t="s">
        <v>621</v>
      </c>
      <c r="B35" s="145" t="s">
        <v>351</v>
      </c>
      <c r="C35" s="145" t="s">
        <v>351</v>
      </c>
      <c r="D35" s="145" t="s">
        <v>351</v>
      </c>
      <c r="E35" s="145" t="s">
        <v>351</v>
      </c>
      <c r="F35" s="145" t="s">
        <v>351</v>
      </c>
      <c r="H35" s="150" t="s">
        <v>621</v>
      </c>
      <c r="I35" s="145" t="s">
        <v>351</v>
      </c>
      <c r="J35" s="145" t="s">
        <v>351</v>
      </c>
      <c r="K35" s="145" t="s">
        <v>351</v>
      </c>
      <c r="L35" s="145" t="s">
        <v>351</v>
      </c>
      <c r="M35" s="145" t="s">
        <v>351</v>
      </c>
    </row>
    <row r="37" spans="1:13">
      <c r="B37" s="200"/>
      <c r="C37" s="201"/>
      <c r="D37" s="200"/>
      <c r="E37" s="201"/>
      <c r="F37" s="157"/>
    </row>
    <row r="38" spans="1:13">
      <c r="B38" s="202"/>
      <c r="C38" s="201"/>
      <c r="D38" s="202"/>
      <c r="E38" s="201"/>
      <c r="F38" s="159"/>
    </row>
    <row r="39" spans="1:13">
      <c r="B39" s="203"/>
      <c r="C39" s="201"/>
      <c r="D39" s="203"/>
      <c r="E39" s="201"/>
      <c r="F39" s="160"/>
    </row>
  </sheetData>
  <mergeCells count="8">
    <mergeCell ref="H1:M1"/>
    <mergeCell ref="A1:F1"/>
    <mergeCell ref="B37:C37"/>
    <mergeCell ref="B38:C38"/>
    <mergeCell ref="D39:E39"/>
    <mergeCell ref="B39:C39"/>
    <mergeCell ref="D37:E37"/>
    <mergeCell ref="D38:E38"/>
  </mergeCells>
  <pageMargins left="0.75" right="0.75" top="1" bottom="1" header="0.5" footer="0.5"/>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43"/>
  <sheetViews>
    <sheetView workbookViewId="0">
      <selection sqref="A1:E1"/>
    </sheetView>
  </sheetViews>
  <sheetFormatPr defaultRowHeight="13.8"/>
  <cols>
    <col min="1" max="1" width="28.5546875" style="161" customWidth="1"/>
    <col min="2" max="5" width="10.77734375" style="161" customWidth="1"/>
    <col min="6" max="22" width="8.88671875" style="161" customWidth="1"/>
    <col min="23" max="16384" width="8.88671875" style="161"/>
  </cols>
  <sheetData>
    <row r="1" spans="1:5" ht="18" customHeight="1">
      <c r="A1" s="199" t="s">
        <v>850</v>
      </c>
      <c r="B1" s="196"/>
      <c r="C1" s="196"/>
      <c r="D1" s="196"/>
      <c r="E1" s="196"/>
    </row>
    <row r="2" spans="1:5">
      <c r="A2" s="96"/>
      <c r="B2" s="97" t="s">
        <v>195</v>
      </c>
      <c r="C2" s="97" t="s">
        <v>196</v>
      </c>
      <c r="D2" s="97" t="s">
        <v>197</v>
      </c>
      <c r="E2" s="97" t="s">
        <v>198</v>
      </c>
    </row>
    <row r="3" spans="1:5">
      <c r="A3" s="161" t="s">
        <v>851</v>
      </c>
      <c r="B3" s="162" t="s">
        <v>852</v>
      </c>
      <c r="C3" s="162" t="s">
        <v>853</v>
      </c>
      <c r="D3" s="162" t="s">
        <v>854</v>
      </c>
      <c r="E3" s="162" t="s">
        <v>855</v>
      </c>
    </row>
    <row r="4" spans="1:5">
      <c r="A4" s="96"/>
      <c r="B4" s="97"/>
      <c r="C4" s="97"/>
      <c r="D4" s="97"/>
      <c r="E4" s="97"/>
    </row>
    <row r="5" spans="1:5" ht="14.4" customHeight="1">
      <c r="A5" t="s">
        <v>91</v>
      </c>
      <c r="B5" s="137" t="s">
        <v>856</v>
      </c>
      <c r="C5" s="137" t="s">
        <v>857</v>
      </c>
      <c r="D5" s="137" t="s">
        <v>858</v>
      </c>
      <c r="E5" s="137" t="s">
        <v>859</v>
      </c>
    </row>
    <row r="6" spans="1:5" ht="14.4" customHeight="1">
      <c r="B6" s="137" t="s">
        <v>860</v>
      </c>
      <c r="C6" s="137" t="s">
        <v>861</v>
      </c>
      <c r="D6" s="137" t="s">
        <v>862</v>
      </c>
      <c r="E6" s="137" t="s">
        <v>863</v>
      </c>
    </row>
    <row r="7" spans="1:5" ht="14.4" customHeight="1">
      <c r="A7" t="s">
        <v>48</v>
      </c>
      <c r="B7" s="137" t="s">
        <v>864</v>
      </c>
      <c r="C7" s="137" t="s">
        <v>442</v>
      </c>
      <c r="D7" s="137" t="s">
        <v>865</v>
      </c>
      <c r="E7" s="137" t="s">
        <v>866</v>
      </c>
    </row>
    <row r="8" spans="1:5" ht="14.4" customHeight="1">
      <c r="B8" s="137" t="s">
        <v>867</v>
      </c>
      <c r="C8" s="137" t="s">
        <v>775</v>
      </c>
      <c r="D8" s="137" t="s">
        <v>868</v>
      </c>
      <c r="E8" s="137" t="s">
        <v>869</v>
      </c>
    </row>
    <row r="9" spans="1:5" ht="14.4" customHeight="1">
      <c r="A9" s="2" t="s">
        <v>244</v>
      </c>
      <c r="B9" s="3" t="s">
        <v>245</v>
      </c>
      <c r="C9" s="3" t="s">
        <v>245</v>
      </c>
      <c r="D9" s="3" t="s">
        <v>246</v>
      </c>
      <c r="E9" s="3" t="s">
        <v>246</v>
      </c>
    </row>
    <row r="10" spans="1:5" ht="14.4" customHeight="1">
      <c r="A10" s="2" t="s">
        <v>247</v>
      </c>
      <c r="B10" s="3" t="s">
        <v>870</v>
      </c>
      <c r="C10" s="3" t="s">
        <v>871</v>
      </c>
      <c r="D10" s="3" t="s">
        <v>872</v>
      </c>
      <c r="E10" s="3" t="s">
        <v>873</v>
      </c>
    </row>
    <row r="11" spans="1:5" ht="14.4" customHeight="1">
      <c r="A11" s="2"/>
      <c r="B11" s="3" t="s">
        <v>792</v>
      </c>
      <c r="C11" s="3" t="s">
        <v>230</v>
      </c>
      <c r="D11" s="3" t="s">
        <v>874</v>
      </c>
      <c r="E11" s="3" t="s">
        <v>875</v>
      </c>
    </row>
    <row r="12" spans="1:5" ht="14.4" customHeight="1">
      <c r="A12" t="s">
        <v>50</v>
      </c>
      <c r="B12" s="137" t="s">
        <v>876</v>
      </c>
      <c r="C12" s="137" t="s">
        <v>564</v>
      </c>
      <c r="D12" s="137" t="s">
        <v>877</v>
      </c>
      <c r="E12" s="137" t="s">
        <v>878</v>
      </c>
    </row>
    <row r="13" spans="1:5" ht="14.4" customHeight="1">
      <c r="B13" s="137" t="s">
        <v>879</v>
      </c>
      <c r="C13" s="137" t="s">
        <v>880</v>
      </c>
      <c r="D13" s="137" t="s">
        <v>860</v>
      </c>
      <c r="E13" s="137" t="s">
        <v>663</v>
      </c>
    </row>
    <row r="14" spans="1:5" ht="14.4" customHeight="1">
      <c r="A14" t="s">
        <v>53</v>
      </c>
      <c r="B14" s="137" t="s">
        <v>881</v>
      </c>
      <c r="C14" s="137" t="s">
        <v>882</v>
      </c>
      <c r="D14" s="137" t="s">
        <v>237</v>
      </c>
      <c r="E14" s="137" t="s">
        <v>883</v>
      </c>
    </row>
    <row r="15" spans="1:5" ht="14.4" customHeight="1">
      <c r="B15" s="137" t="s">
        <v>240</v>
      </c>
      <c r="C15" s="137" t="s">
        <v>884</v>
      </c>
      <c r="D15" s="137" t="s">
        <v>885</v>
      </c>
      <c r="E15" s="137" t="s">
        <v>660</v>
      </c>
    </row>
    <row r="16" spans="1:5" ht="14.4" customHeight="1">
      <c r="A16" t="s">
        <v>56</v>
      </c>
      <c r="B16" s="137" t="s">
        <v>886</v>
      </c>
      <c r="C16" s="137" t="s">
        <v>887</v>
      </c>
      <c r="D16" s="137" t="s">
        <v>888</v>
      </c>
      <c r="E16" s="137" t="s">
        <v>889</v>
      </c>
    </row>
    <row r="17" spans="1:5" ht="14.4" customHeight="1">
      <c r="B17" s="137" t="s">
        <v>890</v>
      </c>
      <c r="C17" s="137" t="s">
        <v>891</v>
      </c>
      <c r="D17" s="137" t="s">
        <v>892</v>
      </c>
      <c r="E17" s="137" t="s">
        <v>893</v>
      </c>
    </row>
    <row r="18" spans="1:5" ht="14.4" customHeight="1">
      <c r="A18" t="s">
        <v>74</v>
      </c>
      <c r="B18" s="137" t="s">
        <v>894</v>
      </c>
      <c r="C18" s="137" t="s">
        <v>895</v>
      </c>
      <c r="D18" s="137" t="s">
        <v>896</v>
      </c>
      <c r="E18" s="137" t="s">
        <v>897</v>
      </c>
    </row>
    <row r="19" spans="1:5" ht="14.4" customHeight="1">
      <c r="B19" s="137" t="s">
        <v>898</v>
      </c>
      <c r="C19" s="137" t="s">
        <v>899</v>
      </c>
      <c r="D19" s="137" t="s">
        <v>900</v>
      </c>
      <c r="E19" s="137" t="s">
        <v>901</v>
      </c>
    </row>
    <row r="20" spans="1:5" ht="14.4" customHeight="1">
      <c r="A20" t="s">
        <v>93</v>
      </c>
      <c r="B20" s="137" t="s">
        <v>557</v>
      </c>
      <c r="C20" s="137" t="s">
        <v>392</v>
      </c>
      <c r="D20" s="137" t="s">
        <v>902</v>
      </c>
      <c r="E20" s="137" t="s">
        <v>903</v>
      </c>
    </row>
    <row r="21" spans="1:5" ht="14.4" customHeight="1">
      <c r="B21" s="137" t="s">
        <v>904</v>
      </c>
      <c r="C21" s="137" t="s">
        <v>905</v>
      </c>
      <c r="D21" s="137" t="s">
        <v>906</v>
      </c>
      <c r="E21" s="137" t="s">
        <v>893</v>
      </c>
    </row>
    <row r="22" spans="1:5" ht="14.4" customHeight="1">
      <c r="A22" t="s">
        <v>80</v>
      </c>
      <c r="B22" s="137" t="s">
        <v>907</v>
      </c>
      <c r="C22" s="137" t="s">
        <v>908</v>
      </c>
      <c r="D22" s="137" t="s">
        <v>909</v>
      </c>
      <c r="E22" s="137" t="s">
        <v>910</v>
      </c>
    </row>
    <row r="23" spans="1:5" ht="14.4" customHeight="1">
      <c r="B23" s="137" t="s">
        <v>911</v>
      </c>
      <c r="C23" s="137" t="s">
        <v>912</v>
      </c>
      <c r="D23" s="137" t="s">
        <v>913</v>
      </c>
      <c r="E23" s="137" t="s">
        <v>914</v>
      </c>
    </row>
    <row r="24" spans="1:5" ht="14.4" customHeight="1">
      <c r="A24" t="s">
        <v>71</v>
      </c>
      <c r="B24" s="137" t="s">
        <v>915</v>
      </c>
      <c r="C24" s="137" t="s">
        <v>916</v>
      </c>
      <c r="D24" s="137" t="s">
        <v>917</v>
      </c>
      <c r="E24" s="137" t="s">
        <v>918</v>
      </c>
    </row>
    <row r="25" spans="1:5" ht="14.4" customHeight="1">
      <c r="B25" s="137" t="s">
        <v>919</v>
      </c>
      <c r="C25" s="137" t="s">
        <v>841</v>
      </c>
      <c r="D25" s="137" t="s">
        <v>920</v>
      </c>
      <c r="E25" s="137" t="s">
        <v>921</v>
      </c>
    </row>
    <row r="26" spans="1:5" ht="14.4" customHeight="1">
      <c r="A26" t="s">
        <v>65</v>
      </c>
      <c r="B26" s="137" t="s">
        <v>922</v>
      </c>
      <c r="C26" s="137" t="s">
        <v>923</v>
      </c>
      <c r="D26" s="137" t="s">
        <v>924</v>
      </c>
      <c r="E26" s="137" t="s">
        <v>925</v>
      </c>
    </row>
    <row r="27" spans="1:5" ht="14.4" customHeight="1">
      <c r="B27" s="137" t="s">
        <v>920</v>
      </c>
      <c r="C27" s="137" t="s">
        <v>926</v>
      </c>
      <c r="D27" s="137" t="s">
        <v>927</v>
      </c>
      <c r="E27" s="137" t="s">
        <v>928</v>
      </c>
    </row>
    <row r="28" spans="1:5" ht="14.4" customHeight="1">
      <c r="A28" t="s">
        <v>68</v>
      </c>
      <c r="B28" s="137" t="s">
        <v>929</v>
      </c>
      <c r="C28" s="137" t="s">
        <v>930</v>
      </c>
      <c r="D28" s="137" t="s">
        <v>931</v>
      </c>
      <c r="E28" s="137" t="s">
        <v>932</v>
      </c>
    </row>
    <row r="29" spans="1:5" ht="14.4" customHeight="1">
      <c r="B29" s="137" t="s">
        <v>933</v>
      </c>
      <c r="C29" s="137" t="s">
        <v>934</v>
      </c>
      <c r="D29" s="137" t="s">
        <v>796</v>
      </c>
      <c r="E29" s="137" t="s">
        <v>935</v>
      </c>
    </row>
    <row r="30" spans="1:5" ht="14.4" customHeight="1">
      <c r="A30" t="s">
        <v>59</v>
      </c>
      <c r="B30" s="137" t="s">
        <v>936</v>
      </c>
      <c r="C30" s="137" t="s">
        <v>937</v>
      </c>
      <c r="D30" s="137" t="s">
        <v>938</v>
      </c>
      <c r="E30" s="137" t="s">
        <v>939</v>
      </c>
    </row>
    <row r="31" spans="1:5" ht="14.4" customHeight="1">
      <c r="B31" s="137" t="s">
        <v>240</v>
      </c>
      <c r="C31" s="137" t="s">
        <v>776</v>
      </c>
      <c r="D31" s="137" t="s">
        <v>940</v>
      </c>
      <c r="E31" s="137" t="s">
        <v>664</v>
      </c>
    </row>
    <row r="32" spans="1:5" ht="14.4" customHeight="1">
      <c r="A32" t="s">
        <v>62</v>
      </c>
      <c r="B32" s="137" t="s">
        <v>941</v>
      </c>
      <c r="C32" s="137" t="s">
        <v>942</v>
      </c>
      <c r="D32" s="137" t="s">
        <v>943</v>
      </c>
      <c r="E32" s="137" t="s">
        <v>944</v>
      </c>
    </row>
    <row r="33" spans="1:5" ht="14.4" customHeight="1">
      <c r="B33" s="137" t="s">
        <v>468</v>
      </c>
      <c r="C33" s="137" t="s">
        <v>945</v>
      </c>
      <c r="D33" s="137" t="s">
        <v>946</v>
      </c>
      <c r="E33" s="137" t="s">
        <v>947</v>
      </c>
    </row>
    <row r="34" spans="1:5" ht="14.4" customHeight="1">
      <c r="A34" t="s">
        <v>327</v>
      </c>
      <c r="B34" s="137" t="s">
        <v>948</v>
      </c>
      <c r="C34" s="137" t="s">
        <v>949</v>
      </c>
      <c r="D34" s="137" t="s">
        <v>950</v>
      </c>
      <c r="E34" s="137" t="s">
        <v>951</v>
      </c>
    </row>
    <row r="35" spans="1:5" ht="14.4" customHeight="1">
      <c r="B35" s="137" t="s">
        <v>952</v>
      </c>
      <c r="C35" s="137" t="s">
        <v>953</v>
      </c>
      <c r="D35" s="137" t="s">
        <v>954</v>
      </c>
      <c r="E35" s="137" t="s">
        <v>955</v>
      </c>
    </row>
    <row r="36" spans="1:5" ht="14.4" customHeight="1">
      <c r="B36" s="137"/>
      <c r="C36" s="137"/>
      <c r="D36" s="137"/>
      <c r="E36" s="137"/>
    </row>
    <row r="37" spans="1:5" ht="14.4" customHeight="1">
      <c r="A37" s="161" t="s">
        <v>340</v>
      </c>
      <c r="B37" s="137" t="s">
        <v>956</v>
      </c>
      <c r="C37" s="137" t="s">
        <v>956</v>
      </c>
      <c r="D37" s="137" t="s">
        <v>956</v>
      </c>
      <c r="E37" s="137" t="s">
        <v>956</v>
      </c>
    </row>
    <row r="38" spans="1:5" ht="14.4" customHeight="1">
      <c r="A38" t="s">
        <v>342</v>
      </c>
      <c r="B38" s="137" t="s">
        <v>957</v>
      </c>
      <c r="C38" s="137" t="s">
        <v>958</v>
      </c>
      <c r="D38" s="137" t="s">
        <v>959</v>
      </c>
      <c r="E38" s="137" t="s">
        <v>960</v>
      </c>
    </row>
    <row r="39" spans="1:5" ht="14.4" customHeight="1">
      <c r="A39" t="s">
        <v>349</v>
      </c>
      <c r="B39" s="137" t="s">
        <v>351</v>
      </c>
      <c r="C39" s="137" t="s">
        <v>351</v>
      </c>
      <c r="D39" s="137" t="s">
        <v>351</v>
      </c>
      <c r="E39" s="137" t="s">
        <v>351</v>
      </c>
    </row>
    <row r="40" spans="1:5" ht="14.4" customHeight="1">
      <c r="A40" t="s">
        <v>352</v>
      </c>
      <c r="B40" s="137" t="s">
        <v>351</v>
      </c>
      <c r="C40" s="137" t="s">
        <v>351</v>
      </c>
      <c r="D40" s="137" t="s">
        <v>351</v>
      </c>
      <c r="E40" s="137" t="s">
        <v>351</v>
      </c>
    </row>
    <row r="41" spans="1:5" ht="14.4" customHeight="1">
      <c r="A41" s="150" t="s">
        <v>353</v>
      </c>
      <c r="B41" s="123" t="s">
        <v>351</v>
      </c>
      <c r="C41" s="123" t="s">
        <v>351</v>
      </c>
      <c r="D41" s="123" t="s">
        <v>351</v>
      </c>
      <c r="E41" s="123" t="s">
        <v>351</v>
      </c>
    </row>
    <row r="42" spans="1:5" ht="14.4" customHeight="1">
      <c r="A42" t="s">
        <v>622</v>
      </c>
    </row>
    <row r="43" spans="1:5" ht="14.4" customHeight="1">
      <c r="A43" t="s">
        <v>355</v>
      </c>
    </row>
  </sheetData>
  <mergeCells count="1">
    <mergeCell ref="A1:E1"/>
  </mergeCells>
  <pageMargins left="0.75" right="0.75" top="1" bottom="1" header="0.5" footer="0.5"/>
  <pageSetup paperSize="9" orientation="portrait" horizontalDpi="0" verticalDpi="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29"/>
  <sheetViews>
    <sheetView workbookViewId="0">
      <selection sqref="A1:G1"/>
    </sheetView>
  </sheetViews>
  <sheetFormatPr defaultRowHeight="13.8"/>
  <cols>
    <col min="1" max="1" width="23.33203125" style="161" customWidth="1"/>
    <col min="2" max="7" width="10.77734375" style="161" customWidth="1"/>
    <col min="8" max="23" width="8.88671875" style="161" customWidth="1"/>
    <col min="24" max="16384" width="8.88671875" style="161"/>
  </cols>
  <sheetData>
    <row r="1" spans="1:7" ht="18" customHeight="1">
      <c r="A1" s="199" t="s">
        <v>961</v>
      </c>
      <c r="B1" s="196"/>
      <c r="C1" s="196"/>
      <c r="D1" s="196"/>
      <c r="E1" s="196"/>
      <c r="F1" s="196"/>
      <c r="G1" s="196"/>
    </row>
    <row r="2" spans="1:7">
      <c r="A2" s="102"/>
      <c r="B2" s="103" t="s">
        <v>195</v>
      </c>
      <c r="C2" s="103" t="s">
        <v>196</v>
      </c>
      <c r="D2" s="103" t="s">
        <v>197</v>
      </c>
      <c r="E2" s="103" t="s">
        <v>198</v>
      </c>
      <c r="F2" s="103" t="s">
        <v>199</v>
      </c>
      <c r="G2" s="103" t="s">
        <v>200</v>
      </c>
    </row>
    <row r="3" spans="1:7">
      <c r="A3" s="161" t="s">
        <v>851</v>
      </c>
      <c r="B3" s="162" t="s">
        <v>962</v>
      </c>
      <c r="C3" s="162" t="s">
        <v>963</v>
      </c>
      <c r="D3" s="162" t="s">
        <v>964</v>
      </c>
      <c r="E3" s="162" t="s">
        <v>965</v>
      </c>
      <c r="F3" s="162" t="s">
        <v>966</v>
      </c>
      <c r="G3" s="162" t="s">
        <v>967</v>
      </c>
    </row>
    <row r="4" spans="1:7">
      <c r="A4" s="102"/>
      <c r="B4" s="103"/>
      <c r="C4" s="103"/>
      <c r="D4" s="103"/>
      <c r="E4" s="103"/>
      <c r="F4" s="103"/>
      <c r="G4" s="103"/>
    </row>
    <row r="5" spans="1:7">
      <c r="A5" s="161" t="s">
        <v>163</v>
      </c>
      <c r="B5" s="162" t="s">
        <v>968</v>
      </c>
      <c r="C5" s="162" t="s">
        <v>969</v>
      </c>
      <c r="D5" s="162" t="s">
        <v>970</v>
      </c>
      <c r="E5" s="162" t="s">
        <v>971</v>
      </c>
      <c r="F5" s="162" t="s">
        <v>972</v>
      </c>
      <c r="G5" s="162" t="s">
        <v>973</v>
      </c>
    </row>
    <row r="6" spans="1:7">
      <c r="B6" s="162" t="s">
        <v>974</v>
      </c>
      <c r="C6" s="162" t="s">
        <v>689</v>
      </c>
      <c r="D6" s="162" t="s">
        <v>975</v>
      </c>
      <c r="E6" s="162" t="s">
        <v>798</v>
      </c>
      <c r="F6" s="162" t="s">
        <v>976</v>
      </c>
      <c r="G6" s="162" t="s">
        <v>977</v>
      </c>
    </row>
    <row r="7" spans="1:7">
      <c r="A7" s="161" t="s">
        <v>155</v>
      </c>
      <c r="B7" s="162" t="s">
        <v>978</v>
      </c>
      <c r="C7" s="162" t="s">
        <v>751</v>
      </c>
      <c r="D7" s="162" t="s">
        <v>871</v>
      </c>
      <c r="E7" s="162" t="s">
        <v>979</v>
      </c>
      <c r="F7" s="162" t="s">
        <v>980</v>
      </c>
      <c r="G7" s="162" t="s">
        <v>981</v>
      </c>
    </row>
    <row r="8" spans="1:7">
      <c r="B8" s="162" t="s">
        <v>982</v>
      </c>
      <c r="C8" s="162" t="s">
        <v>983</v>
      </c>
      <c r="D8" s="162" t="s">
        <v>984</v>
      </c>
      <c r="E8" s="162" t="s">
        <v>685</v>
      </c>
      <c r="F8" s="162" t="s">
        <v>740</v>
      </c>
      <c r="G8" s="162" t="s">
        <v>985</v>
      </c>
    </row>
    <row r="9" spans="1:7">
      <c r="A9" s="98" t="s">
        <v>986</v>
      </c>
      <c r="B9" s="100" t="s">
        <v>987</v>
      </c>
      <c r="C9" s="100" t="s">
        <v>988</v>
      </c>
      <c r="D9" s="100" t="s">
        <v>989</v>
      </c>
      <c r="E9" s="100" t="s">
        <v>990</v>
      </c>
      <c r="F9" s="100" t="s">
        <v>991</v>
      </c>
      <c r="G9" s="100" t="s">
        <v>992</v>
      </c>
    </row>
    <row r="10" spans="1:7">
      <c r="A10" s="98"/>
      <c r="B10" s="100" t="s">
        <v>993</v>
      </c>
      <c r="C10" s="100" t="s">
        <v>994</v>
      </c>
      <c r="D10" s="100" t="s">
        <v>995</v>
      </c>
      <c r="E10" s="100" t="s">
        <v>996</v>
      </c>
      <c r="F10" s="100" t="s">
        <v>997</v>
      </c>
      <c r="G10" s="100" t="s">
        <v>998</v>
      </c>
    </row>
    <row r="11" spans="1:7">
      <c r="A11" s="161" t="s">
        <v>50</v>
      </c>
      <c r="B11" s="162" t="s">
        <v>999</v>
      </c>
      <c r="C11" s="162" t="s">
        <v>1000</v>
      </c>
      <c r="D11" s="162" t="s">
        <v>1001</v>
      </c>
      <c r="E11" s="162" t="s">
        <v>1002</v>
      </c>
      <c r="F11" s="162" t="s">
        <v>1003</v>
      </c>
      <c r="G11" s="162" t="s">
        <v>1004</v>
      </c>
    </row>
    <row r="12" spans="1:7">
      <c r="B12" s="162" t="s">
        <v>1005</v>
      </c>
      <c r="C12" s="162" t="s">
        <v>758</v>
      </c>
      <c r="D12" s="162" t="s">
        <v>1006</v>
      </c>
      <c r="E12" s="162" t="s">
        <v>740</v>
      </c>
      <c r="F12" s="162" t="s">
        <v>1007</v>
      </c>
      <c r="G12" s="162" t="s">
        <v>1008</v>
      </c>
    </row>
    <row r="13" spans="1:7">
      <c r="A13" s="161" t="s">
        <v>53</v>
      </c>
      <c r="B13" s="162" t="s">
        <v>582</v>
      </c>
      <c r="C13" s="162" t="s">
        <v>1009</v>
      </c>
      <c r="D13" s="162" t="s">
        <v>1010</v>
      </c>
      <c r="E13" s="162" t="s">
        <v>1011</v>
      </c>
      <c r="F13" s="162" t="s">
        <v>582</v>
      </c>
      <c r="G13" s="162" t="s">
        <v>1012</v>
      </c>
    </row>
    <row r="14" spans="1:7">
      <c r="B14" s="162" t="s">
        <v>1013</v>
      </c>
      <c r="C14" s="162" t="s">
        <v>995</v>
      </c>
      <c r="D14" s="162" t="s">
        <v>1014</v>
      </c>
      <c r="E14" s="162" t="s">
        <v>407</v>
      </c>
      <c r="F14" s="162" t="s">
        <v>443</v>
      </c>
      <c r="G14" s="162" t="s">
        <v>1015</v>
      </c>
    </row>
    <row r="15" spans="1:7">
      <c r="A15" s="161" t="s">
        <v>56</v>
      </c>
      <c r="B15" s="162" t="s">
        <v>1016</v>
      </c>
      <c r="C15" s="162" t="s">
        <v>1017</v>
      </c>
      <c r="D15" s="162" t="s">
        <v>1018</v>
      </c>
      <c r="E15" s="162" t="s">
        <v>1019</v>
      </c>
      <c r="F15" s="162" t="s">
        <v>1020</v>
      </c>
      <c r="G15" s="162" t="s">
        <v>1021</v>
      </c>
    </row>
    <row r="16" spans="1:7">
      <c r="B16" s="162" t="s">
        <v>1022</v>
      </c>
      <c r="C16" s="162" t="s">
        <v>1023</v>
      </c>
      <c r="D16" s="162" t="s">
        <v>1024</v>
      </c>
      <c r="E16" s="162" t="s">
        <v>398</v>
      </c>
      <c r="F16" s="162" t="s">
        <v>1025</v>
      </c>
      <c r="G16" s="162" t="s">
        <v>1026</v>
      </c>
    </row>
    <row r="17" spans="1:7">
      <c r="A17" s="161" t="s">
        <v>327</v>
      </c>
      <c r="B17" s="162" t="s">
        <v>1027</v>
      </c>
      <c r="C17" s="162" t="s">
        <v>1028</v>
      </c>
      <c r="D17" s="162" t="s">
        <v>1029</v>
      </c>
      <c r="E17" s="162" t="s">
        <v>1030</v>
      </c>
      <c r="F17" s="162" t="s">
        <v>1031</v>
      </c>
      <c r="G17" s="162" t="s">
        <v>1032</v>
      </c>
    </row>
    <row r="18" spans="1:7">
      <c r="B18" s="162" t="s">
        <v>1033</v>
      </c>
      <c r="C18" s="162" t="s">
        <v>1034</v>
      </c>
      <c r="D18" s="162" t="s">
        <v>642</v>
      </c>
      <c r="E18" s="162" t="s">
        <v>1035</v>
      </c>
      <c r="F18" s="162" t="s">
        <v>1036</v>
      </c>
      <c r="G18" s="162" t="s">
        <v>1037</v>
      </c>
    </row>
    <row r="19" spans="1:7">
      <c r="B19" s="162"/>
      <c r="C19" s="162"/>
      <c r="D19" s="162"/>
      <c r="E19" s="162"/>
      <c r="F19" s="162"/>
      <c r="G19" s="162"/>
    </row>
    <row r="20" spans="1:7">
      <c r="A20" s="161" t="s">
        <v>340</v>
      </c>
      <c r="B20" s="162" t="s">
        <v>1038</v>
      </c>
      <c r="C20" s="162" t="s">
        <v>1039</v>
      </c>
      <c r="D20" s="162" t="s">
        <v>1038</v>
      </c>
      <c r="E20" s="162" t="s">
        <v>1039</v>
      </c>
      <c r="F20" s="162" t="s">
        <v>1038</v>
      </c>
      <c r="G20" s="162" t="s">
        <v>1039</v>
      </c>
    </row>
    <row r="21" spans="1:7">
      <c r="A21" s="161" t="s">
        <v>342</v>
      </c>
      <c r="B21" s="162" t="s">
        <v>1040</v>
      </c>
      <c r="C21" s="162" t="s">
        <v>1041</v>
      </c>
      <c r="D21" s="162" t="s">
        <v>1042</v>
      </c>
      <c r="E21" s="162" t="s">
        <v>546</v>
      </c>
      <c r="F21" s="162" t="s">
        <v>1043</v>
      </c>
      <c r="G21" s="162" t="s">
        <v>1044</v>
      </c>
    </row>
    <row r="22" spans="1:7">
      <c r="A22" s="161" t="s">
        <v>551</v>
      </c>
      <c r="B22" s="162" t="s">
        <v>351</v>
      </c>
      <c r="C22" s="162" t="s">
        <v>351</v>
      </c>
      <c r="D22" s="162" t="s">
        <v>351</v>
      </c>
      <c r="E22" s="162" t="s">
        <v>351</v>
      </c>
      <c r="F22" s="162" t="s">
        <v>351</v>
      </c>
      <c r="G22" s="162" t="s">
        <v>351</v>
      </c>
    </row>
    <row r="23" spans="1:7">
      <c r="A23" s="161" t="s">
        <v>352</v>
      </c>
      <c r="B23" s="162" t="s">
        <v>351</v>
      </c>
      <c r="C23" s="162" t="s">
        <v>351</v>
      </c>
      <c r="D23" s="162" t="s">
        <v>351</v>
      </c>
      <c r="E23" s="162" t="s">
        <v>351</v>
      </c>
      <c r="F23" s="162" t="s">
        <v>351</v>
      </c>
      <c r="G23" s="162" t="s">
        <v>351</v>
      </c>
    </row>
    <row r="24" spans="1:7">
      <c r="A24" s="104" t="s">
        <v>353</v>
      </c>
      <c r="B24" s="105" t="s">
        <v>351</v>
      </c>
      <c r="C24" s="105" t="s">
        <v>351</v>
      </c>
      <c r="D24" s="105" t="s">
        <v>351</v>
      </c>
      <c r="E24" s="105" t="s">
        <v>351</v>
      </c>
      <c r="F24" s="105" t="s">
        <v>351</v>
      </c>
      <c r="G24" s="105" t="s">
        <v>351</v>
      </c>
    </row>
    <row r="25" spans="1:7">
      <c r="A25" s="161" t="s">
        <v>622</v>
      </c>
    </row>
    <row r="26" spans="1:7">
      <c r="A26" s="161" t="s">
        <v>355</v>
      </c>
    </row>
    <row r="27" spans="1:7">
      <c r="A27" s="98" t="s">
        <v>1045</v>
      </c>
      <c r="B27" s="207" t="s">
        <v>1046</v>
      </c>
      <c r="C27" s="205"/>
      <c r="D27" s="207" t="s">
        <v>1047</v>
      </c>
      <c r="E27" s="205"/>
      <c r="F27" s="207" t="s">
        <v>1048</v>
      </c>
      <c r="G27" s="205"/>
    </row>
    <row r="28" spans="1:7">
      <c r="A28" s="98" t="s">
        <v>1049</v>
      </c>
      <c r="B28" s="208" t="s">
        <v>1050</v>
      </c>
      <c r="C28" s="205"/>
      <c r="D28" s="208" t="s">
        <v>1051</v>
      </c>
      <c r="E28" s="205"/>
      <c r="F28" s="208" t="s">
        <v>1052</v>
      </c>
      <c r="G28" s="205"/>
    </row>
    <row r="29" spans="1:7">
      <c r="A29" s="99" t="s">
        <v>1053</v>
      </c>
      <c r="B29" s="204">
        <f>FDIST(3.07,318,76162)</f>
        <v>2.06053207423106E-67</v>
      </c>
      <c r="C29" s="205"/>
      <c r="D29" s="206">
        <f>FDIST(1.78,318,76162)</f>
        <v>4.4176616461986245E-16</v>
      </c>
      <c r="E29" s="205"/>
      <c r="F29" s="206">
        <f>FDIST(11.33,318,28609)</f>
        <v>0</v>
      </c>
      <c r="G29" s="205"/>
    </row>
  </sheetData>
  <mergeCells count="10">
    <mergeCell ref="A1:G1"/>
    <mergeCell ref="B27:C27"/>
    <mergeCell ref="D27:E27"/>
    <mergeCell ref="B28:C28"/>
    <mergeCell ref="D28:E28"/>
    <mergeCell ref="B29:C29"/>
    <mergeCell ref="D29:E29"/>
    <mergeCell ref="F27:G27"/>
    <mergeCell ref="F28:G28"/>
    <mergeCell ref="F29:G29"/>
  </mergeCell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workbookViewId="0">
      <selection activeCell="H15" sqref="H15"/>
    </sheetView>
  </sheetViews>
  <sheetFormatPr defaultRowHeight="14.4"/>
  <cols>
    <col min="1" max="1" width="13.77734375" style="51" customWidth="1"/>
    <col min="2" max="2" width="10.5546875" style="172" bestFit="1" customWidth="1"/>
    <col min="3" max="9" width="8.33203125" style="172" customWidth="1"/>
    <col min="10" max="10" width="2.109375" style="172" customWidth="1"/>
    <col min="11" max="11" width="85.44140625" style="172" customWidth="1"/>
    <col min="12" max="12" width="16.6640625" style="172" customWidth="1"/>
    <col min="13" max="42" width="8.88671875" style="172" customWidth="1"/>
    <col min="43" max="16384" width="8.88671875" style="172"/>
  </cols>
  <sheetData>
    <row r="1" spans="1:12" ht="18" customHeight="1" thickBot="1">
      <c r="A1" s="192" t="s">
        <v>16</v>
      </c>
      <c r="B1" s="190"/>
      <c r="C1" s="190"/>
      <c r="D1" s="190"/>
      <c r="E1" s="190"/>
      <c r="F1" s="190"/>
      <c r="G1" s="190"/>
      <c r="H1" s="190"/>
      <c r="I1" s="190"/>
    </row>
    <row r="2" spans="1:12">
      <c r="A2" s="49"/>
      <c r="B2" s="42" t="s">
        <v>17</v>
      </c>
      <c r="C2" s="42" t="s">
        <v>18</v>
      </c>
      <c r="D2" s="42" t="s">
        <v>19</v>
      </c>
      <c r="E2" s="42" t="s">
        <v>20</v>
      </c>
      <c r="F2" s="42" t="s">
        <v>21</v>
      </c>
      <c r="G2" s="42" t="s">
        <v>22</v>
      </c>
      <c r="H2" s="42" t="s">
        <v>23</v>
      </c>
      <c r="I2" s="42" t="s">
        <v>24</v>
      </c>
    </row>
    <row r="3" spans="1:12">
      <c r="A3" s="36" t="s">
        <v>25</v>
      </c>
      <c r="B3" s="139"/>
      <c r="C3" s="139"/>
      <c r="D3" s="139"/>
      <c r="E3" s="139"/>
      <c r="F3" s="139"/>
      <c r="G3" s="139"/>
      <c r="H3" s="139"/>
      <c r="I3" s="139"/>
      <c r="K3" s="169" t="s">
        <v>26</v>
      </c>
      <c r="L3" s="169" t="s">
        <v>27</v>
      </c>
    </row>
    <row r="4" spans="1:12">
      <c r="A4" s="50" t="s">
        <v>28</v>
      </c>
      <c r="B4" s="139">
        <v>91606</v>
      </c>
      <c r="C4" s="71">
        <v>9.02</v>
      </c>
      <c r="D4" s="71">
        <v>0.75700000000000001</v>
      </c>
      <c r="E4" s="71">
        <v>7.1204000000000001</v>
      </c>
      <c r="F4" s="71">
        <v>8.5055999999999994</v>
      </c>
      <c r="G4" s="71">
        <v>9.0859000000000005</v>
      </c>
      <c r="H4" s="71">
        <v>9.5466999999999995</v>
      </c>
      <c r="I4" s="71">
        <v>13.5441</v>
      </c>
      <c r="K4" t="s">
        <v>29</v>
      </c>
      <c r="L4" t="s">
        <v>30</v>
      </c>
    </row>
    <row r="5" spans="1:12">
      <c r="A5" s="50" t="s">
        <v>31</v>
      </c>
      <c r="B5" s="139">
        <v>91606</v>
      </c>
      <c r="C5" s="37">
        <v>10937.344499999999</v>
      </c>
      <c r="D5" s="37">
        <v>10203.9396</v>
      </c>
      <c r="E5" s="37">
        <v>1236</v>
      </c>
      <c r="F5" s="37">
        <v>4941.25</v>
      </c>
      <c r="G5" s="37">
        <v>8829</v>
      </c>
      <c r="H5" s="37">
        <v>13997</v>
      </c>
      <c r="I5" s="37">
        <v>762337</v>
      </c>
      <c r="K5" t="s">
        <v>32</v>
      </c>
      <c r="L5" t="s">
        <v>17</v>
      </c>
    </row>
    <row r="6" spans="1:12">
      <c r="A6" s="50" t="s">
        <v>33</v>
      </c>
      <c r="B6" s="139">
        <v>91606</v>
      </c>
      <c r="C6" s="71">
        <v>-8.9205000000000005</v>
      </c>
      <c r="D6" s="71">
        <v>7.2356999999999996</v>
      </c>
      <c r="E6" s="71">
        <v>-63.578600000000002</v>
      </c>
      <c r="F6" s="71">
        <v>-13.1273</v>
      </c>
      <c r="G6" s="71">
        <v>-7.8749000000000002</v>
      </c>
      <c r="H6" s="71">
        <v>-3.8660000000000001</v>
      </c>
      <c r="I6" s="71">
        <v>24.2149</v>
      </c>
      <c r="K6" t="s">
        <v>34</v>
      </c>
      <c r="L6" t="s">
        <v>35</v>
      </c>
    </row>
    <row r="7" spans="1:12">
      <c r="A7" s="50" t="s">
        <v>36</v>
      </c>
      <c r="B7" s="139">
        <v>91606</v>
      </c>
      <c r="C7" s="37">
        <v>39.020299999999999</v>
      </c>
      <c r="D7" s="37">
        <v>6.2493999999999996</v>
      </c>
      <c r="E7" s="37">
        <v>0</v>
      </c>
      <c r="F7" s="37">
        <v>36</v>
      </c>
      <c r="G7" s="37">
        <v>40</v>
      </c>
      <c r="H7" s="37">
        <v>44</v>
      </c>
      <c r="I7" s="37">
        <v>52</v>
      </c>
      <c r="K7" t="s">
        <v>37</v>
      </c>
      <c r="L7" t="s">
        <v>38</v>
      </c>
    </row>
    <row r="8" spans="1:12">
      <c r="A8" s="50" t="s">
        <v>39</v>
      </c>
      <c r="B8" s="139">
        <v>91606</v>
      </c>
      <c r="C8" s="71">
        <v>38.161200000000001</v>
      </c>
      <c r="D8" s="71">
        <v>42.160200000000003</v>
      </c>
      <c r="E8" s="71">
        <v>14.58</v>
      </c>
      <c r="F8" s="71">
        <v>17.84</v>
      </c>
      <c r="G8" s="71">
        <v>20.21</v>
      </c>
      <c r="H8" s="71">
        <v>39.659999999999997</v>
      </c>
      <c r="I8" s="71">
        <v>262.51900000000001</v>
      </c>
      <c r="K8" t="s">
        <v>40</v>
      </c>
    </row>
    <row r="9" spans="1:12" hidden="1">
      <c r="A9" s="43" t="s">
        <v>41</v>
      </c>
      <c r="B9" s="139">
        <v>91606</v>
      </c>
      <c r="C9" s="71">
        <v>0</v>
      </c>
      <c r="D9" s="71">
        <v>6.9184999999999999</v>
      </c>
      <c r="E9" s="71">
        <v>-55.759399999999999</v>
      </c>
      <c r="F9" s="71">
        <v>-3.9455</v>
      </c>
      <c r="G9" s="71">
        <v>0.93879999999999997</v>
      </c>
      <c r="H9" s="71">
        <v>4.7770999999999999</v>
      </c>
      <c r="I9" s="71">
        <v>34.180900000000001</v>
      </c>
      <c r="K9" t="s">
        <v>42</v>
      </c>
      <c r="L9" t="s">
        <v>43</v>
      </c>
    </row>
    <row r="10" spans="1:12">
      <c r="A10" s="36" t="s">
        <v>44</v>
      </c>
      <c r="B10" s="39"/>
      <c r="C10" s="39"/>
      <c r="D10" s="39"/>
      <c r="E10" s="39"/>
      <c r="F10" s="39"/>
      <c r="G10" s="39"/>
      <c r="H10" s="39"/>
      <c r="I10" s="39"/>
    </row>
    <row r="11" spans="1:12">
      <c r="A11" s="43" t="s">
        <v>45</v>
      </c>
      <c r="B11" s="139">
        <v>91606</v>
      </c>
      <c r="C11" s="71">
        <v>1.83E-2</v>
      </c>
      <c r="D11" s="71">
        <v>0.25309999999999999</v>
      </c>
      <c r="E11" s="71">
        <v>-1.5787</v>
      </c>
      <c r="F11" s="71">
        <v>-0.11260000000000001</v>
      </c>
      <c r="G11" s="71">
        <v>7.3000000000000001E-3</v>
      </c>
      <c r="H11" s="71">
        <v>0.12989999999999999</v>
      </c>
      <c r="I11" s="71">
        <v>4.8491999999999997</v>
      </c>
      <c r="K11" t="s">
        <v>46</v>
      </c>
      <c r="L11" t="s">
        <v>47</v>
      </c>
    </row>
    <row r="12" spans="1:12">
      <c r="A12" s="43" t="s">
        <v>48</v>
      </c>
      <c r="B12" s="139">
        <v>91606</v>
      </c>
      <c r="C12" s="71">
        <v>0.4829</v>
      </c>
      <c r="D12" s="71">
        <v>0.49969999999999998</v>
      </c>
      <c r="E12" s="37">
        <v>0</v>
      </c>
      <c r="F12" s="37">
        <v>0</v>
      </c>
      <c r="G12" s="37">
        <v>0</v>
      </c>
      <c r="H12" s="37">
        <v>1</v>
      </c>
      <c r="I12" s="37">
        <v>1</v>
      </c>
      <c r="K12" t="s">
        <v>49</v>
      </c>
    </row>
    <row r="13" spans="1:12">
      <c r="A13" s="43" t="s">
        <v>50</v>
      </c>
      <c r="B13" s="139">
        <v>91606</v>
      </c>
      <c r="C13" s="71">
        <v>6.4516999999999998</v>
      </c>
      <c r="D13" s="71">
        <v>1.7717000000000001</v>
      </c>
      <c r="E13" s="71">
        <v>2.8976999999999999</v>
      </c>
      <c r="F13" s="71">
        <v>5.1750999999999996</v>
      </c>
      <c r="G13" s="71">
        <v>6.3173000000000004</v>
      </c>
      <c r="H13" s="71">
        <v>7.5628000000000002</v>
      </c>
      <c r="I13" s="71">
        <v>11.315099999999999</v>
      </c>
      <c r="K13" t="s">
        <v>51</v>
      </c>
      <c r="L13" t="s">
        <v>52</v>
      </c>
    </row>
    <row r="14" spans="1:12">
      <c r="A14" s="43" t="s">
        <v>53</v>
      </c>
      <c r="B14" s="139">
        <v>91606</v>
      </c>
      <c r="C14" s="71">
        <v>3.4613</v>
      </c>
      <c r="D14" s="71">
        <v>3.6650999999999998</v>
      </c>
      <c r="E14" s="71">
        <v>0.41589999999999999</v>
      </c>
      <c r="F14" s="71">
        <v>1.4852000000000001</v>
      </c>
      <c r="G14" s="71">
        <v>2.343</v>
      </c>
      <c r="H14" s="71">
        <v>3.9015</v>
      </c>
      <c r="I14" s="71">
        <v>24.448599999999999</v>
      </c>
      <c r="K14" t="s">
        <v>54</v>
      </c>
      <c r="L14" t="s">
        <v>55</v>
      </c>
    </row>
    <row r="15" spans="1:12">
      <c r="A15" s="43" t="s">
        <v>56</v>
      </c>
      <c r="B15" s="139">
        <v>91606</v>
      </c>
      <c r="C15" s="71">
        <v>0.1923</v>
      </c>
      <c r="D15" s="71">
        <v>0.1817</v>
      </c>
      <c r="E15" s="71">
        <v>0</v>
      </c>
      <c r="F15" s="71">
        <v>1.06E-2</v>
      </c>
      <c r="G15" s="71">
        <v>0.16239999999999999</v>
      </c>
      <c r="H15" s="71">
        <v>0.31519999999999998</v>
      </c>
      <c r="I15" s="71">
        <v>0.7046</v>
      </c>
      <c r="K15" t="s">
        <v>57</v>
      </c>
      <c r="L15" t="s">
        <v>58</v>
      </c>
    </row>
    <row r="16" spans="1:12">
      <c r="A16" s="43" t="s">
        <v>59</v>
      </c>
      <c r="B16" s="139">
        <v>91606</v>
      </c>
      <c r="C16" s="71">
        <v>4.2999999999999997E-2</v>
      </c>
      <c r="D16" s="71">
        <v>6.6400000000000001E-2</v>
      </c>
      <c r="E16" s="71">
        <v>-0.26200000000000001</v>
      </c>
      <c r="F16" s="71">
        <v>2.2599999999999999E-2</v>
      </c>
      <c r="G16" s="71">
        <v>4.8500000000000001E-2</v>
      </c>
      <c r="H16" s="71">
        <v>7.3200000000000001E-2</v>
      </c>
      <c r="I16" s="71">
        <v>0.2273</v>
      </c>
      <c r="K16" t="s">
        <v>60</v>
      </c>
      <c r="L16" t="s">
        <v>61</v>
      </c>
    </row>
    <row r="17" spans="1:12">
      <c r="A17" s="43" t="s">
        <v>62</v>
      </c>
      <c r="B17" s="139">
        <v>91606</v>
      </c>
      <c r="C17" s="71">
        <v>-2.0799999999999999E-2</v>
      </c>
      <c r="D17" s="71">
        <v>6.7199999999999996E-2</v>
      </c>
      <c r="E17" s="71">
        <v>-0.44500000000000001</v>
      </c>
      <c r="F17" s="71">
        <v>-1.7500000000000002E-2</v>
      </c>
      <c r="G17" s="71">
        <v>-1.5E-3</v>
      </c>
      <c r="H17" s="71">
        <v>2.3999999999999998E-3</v>
      </c>
      <c r="I17" s="71">
        <v>7.7600000000000002E-2</v>
      </c>
      <c r="K17" t="s">
        <v>63</v>
      </c>
      <c r="L17" t="s">
        <v>64</v>
      </c>
    </row>
    <row r="18" spans="1:12">
      <c r="A18" s="43" t="s">
        <v>65</v>
      </c>
      <c r="B18" s="139">
        <v>91606</v>
      </c>
      <c r="C18" s="71">
        <v>0.85909999999999997</v>
      </c>
      <c r="D18" s="71">
        <v>0.44650000000000001</v>
      </c>
      <c r="E18" s="71">
        <v>0.69310000000000005</v>
      </c>
      <c r="F18" s="71">
        <v>0.69310000000000005</v>
      </c>
      <c r="G18" s="71">
        <v>0.69310000000000005</v>
      </c>
      <c r="H18" s="71">
        <v>0.69310000000000005</v>
      </c>
      <c r="I18" s="71">
        <v>2.7726000000000002</v>
      </c>
      <c r="K18" t="s">
        <v>66</v>
      </c>
      <c r="L18" t="s">
        <v>67</v>
      </c>
    </row>
    <row r="19" spans="1:12">
      <c r="A19" s="43" t="s">
        <v>68</v>
      </c>
      <c r="B19" s="139">
        <v>91606</v>
      </c>
      <c r="C19" s="71">
        <v>0.89749999999999996</v>
      </c>
      <c r="D19" s="71">
        <v>0.5323</v>
      </c>
      <c r="E19" s="71">
        <v>0.69310000000000005</v>
      </c>
      <c r="F19" s="71">
        <v>0.69310000000000005</v>
      </c>
      <c r="G19" s="71">
        <v>0.69310000000000005</v>
      </c>
      <c r="H19" s="71">
        <v>0.69310000000000005</v>
      </c>
      <c r="I19" s="71">
        <v>3.0445000000000002</v>
      </c>
      <c r="K19" t="s">
        <v>69</v>
      </c>
      <c r="L19" t="s">
        <v>70</v>
      </c>
    </row>
    <row r="20" spans="1:12">
      <c r="A20" s="43" t="s">
        <v>71</v>
      </c>
      <c r="B20" s="139">
        <v>91606</v>
      </c>
      <c r="C20" s="71">
        <v>8.3122000000000007</v>
      </c>
      <c r="D20" s="71">
        <v>1.0326</v>
      </c>
      <c r="E20" s="71">
        <v>5.8110999999999997</v>
      </c>
      <c r="F20" s="71">
        <v>7.6353</v>
      </c>
      <c r="G20" s="71">
        <v>8.42</v>
      </c>
      <c r="H20" s="71">
        <v>9.0891000000000002</v>
      </c>
      <c r="I20" s="71">
        <v>10.287800000000001</v>
      </c>
      <c r="K20" t="s">
        <v>72</v>
      </c>
      <c r="L20" t="s">
        <v>73</v>
      </c>
    </row>
    <row r="21" spans="1:12">
      <c r="A21" s="43" t="s">
        <v>74</v>
      </c>
      <c r="B21" s="139">
        <v>91606</v>
      </c>
      <c r="C21" s="71">
        <v>4.5999999999999999E-3</v>
      </c>
      <c r="D21" s="71">
        <v>4.1599999999999998E-2</v>
      </c>
      <c r="E21" s="71">
        <v>-0.20050000000000001</v>
      </c>
      <c r="F21" s="71">
        <v>5.0000000000000001E-4</v>
      </c>
      <c r="G21" s="71">
        <v>1.1900000000000001E-2</v>
      </c>
      <c r="H21" s="71">
        <v>2.3400000000000001E-2</v>
      </c>
      <c r="I21" s="71">
        <v>8.43E-2</v>
      </c>
      <c r="K21" t="s">
        <v>75</v>
      </c>
      <c r="L21" t="s">
        <v>76</v>
      </c>
    </row>
    <row r="22" spans="1:12">
      <c r="A22" s="43" t="s">
        <v>77</v>
      </c>
      <c r="B22" s="139">
        <v>91606</v>
      </c>
      <c r="C22" s="71">
        <v>1.5E-3</v>
      </c>
      <c r="D22" s="71">
        <v>3.09E-2</v>
      </c>
      <c r="E22" s="71">
        <v>-0.12609999999999999</v>
      </c>
      <c r="F22" s="71">
        <v>-5.7000000000000002E-3</v>
      </c>
      <c r="G22" s="71">
        <v>8.9999999999999998E-4</v>
      </c>
      <c r="H22" s="71">
        <v>7.4999999999999997E-3</v>
      </c>
      <c r="I22" s="71">
        <v>0.1497</v>
      </c>
      <c r="K22" t="s">
        <v>78</v>
      </c>
      <c r="L22" t="s">
        <v>79</v>
      </c>
    </row>
    <row r="23" spans="1:12">
      <c r="A23" s="43" t="s">
        <v>80</v>
      </c>
      <c r="B23" s="139">
        <v>91606</v>
      </c>
      <c r="C23" s="71">
        <v>1.9800000000000002E-2</v>
      </c>
      <c r="D23" s="71">
        <v>3.0099999999999998E-2</v>
      </c>
      <c r="E23" s="71">
        <v>8.9999999999999998E-4</v>
      </c>
      <c r="F23" s="71">
        <v>4.4999999999999997E-3</v>
      </c>
      <c r="G23" s="71">
        <v>8.9999999999999993E-3</v>
      </c>
      <c r="H23" s="71">
        <v>2.0899999999999998E-2</v>
      </c>
      <c r="I23" s="71">
        <v>0.1883</v>
      </c>
      <c r="K23" t="s">
        <v>81</v>
      </c>
    </row>
    <row r="24" spans="1:12">
      <c r="A24" s="43" t="s">
        <v>82</v>
      </c>
      <c r="B24" s="139">
        <v>91606</v>
      </c>
      <c r="C24" s="71">
        <v>8.8700000000000001E-2</v>
      </c>
      <c r="D24" s="71">
        <v>6.9599999999999995E-2</v>
      </c>
      <c r="E24" s="71">
        <v>6.8999999999999999E-3</v>
      </c>
      <c r="F24" s="71">
        <v>4.0399999999999998E-2</v>
      </c>
      <c r="G24" s="71">
        <v>6.9900000000000004E-2</v>
      </c>
      <c r="H24" s="71">
        <v>0.1153</v>
      </c>
      <c r="I24" s="71">
        <v>0.37869999999999998</v>
      </c>
      <c r="K24" t="s">
        <v>83</v>
      </c>
    </row>
    <row r="25" spans="1:12" ht="15" customHeight="1" thickBot="1">
      <c r="A25" s="33" t="s">
        <v>84</v>
      </c>
      <c r="B25" s="48">
        <v>91606</v>
      </c>
      <c r="C25" s="58">
        <v>0.2424</v>
      </c>
      <c r="D25" s="58">
        <v>0.42849999999999999</v>
      </c>
      <c r="E25" s="59">
        <v>0</v>
      </c>
      <c r="F25" s="59">
        <v>0</v>
      </c>
      <c r="G25" s="59">
        <v>0</v>
      </c>
      <c r="H25" s="59">
        <v>0</v>
      </c>
      <c r="I25" s="59">
        <v>1</v>
      </c>
      <c r="K25" t="s">
        <v>85</v>
      </c>
    </row>
    <row r="26" spans="1:12" hidden="1">
      <c r="A26" s="34" t="s">
        <v>86</v>
      </c>
      <c r="B26" s="24">
        <v>53218</v>
      </c>
      <c r="C26" s="24">
        <v>38.3977</v>
      </c>
      <c r="D26" s="24">
        <v>269.69900000000001</v>
      </c>
      <c r="E26" s="24">
        <v>-1096.6013</v>
      </c>
      <c r="F26" s="24">
        <v>-17.679600000000001</v>
      </c>
      <c r="G26" s="24">
        <v>-0.66110000000000002</v>
      </c>
      <c r="H26" s="24">
        <v>25.900300000000001</v>
      </c>
      <c r="I26" s="24">
        <v>1578.0097000000001</v>
      </c>
      <c r="K26" t="s">
        <v>87</v>
      </c>
      <c r="L26" t="s">
        <v>43</v>
      </c>
    </row>
    <row r="28" spans="1:12">
      <c r="K28" s="169" t="s">
        <v>88</v>
      </c>
    </row>
  </sheetData>
  <mergeCells count="1">
    <mergeCell ref="A1:I1"/>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46"/>
  <sheetViews>
    <sheetView workbookViewId="0">
      <selection sqref="A1:G1"/>
    </sheetView>
  </sheetViews>
  <sheetFormatPr defaultRowHeight="13.8"/>
  <cols>
    <col min="1" max="1" width="23.33203125" style="161" customWidth="1"/>
    <col min="2" max="7" width="10.77734375" style="161" customWidth="1"/>
    <col min="8" max="19" width="8.88671875" style="161" customWidth="1"/>
    <col min="20" max="16384" width="8.88671875" style="161"/>
  </cols>
  <sheetData>
    <row r="1" spans="1:7" ht="18" customHeight="1">
      <c r="A1" s="199" t="s">
        <v>1054</v>
      </c>
      <c r="B1" s="196"/>
      <c r="C1" s="196"/>
      <c r="D1" s="196"/>
      <c r="E1" s="196"/>
      <c r="F1" s="196"/>
      <c r="G1" s="196"/>
    </row>
    <row r="2" spans="1:7">
      <c r="A2" s="118"/>
      <c r="B2" s="119" t="s">
        <v>195</v>
      </c>
      <c r="C2" s="119" t="s">
        <v>196</v>
      </c>
      <c r="D2" s="119" t="s">
        <v>197</v>
      </c>
      <c r="E2" s="119" t="s">
        <v>198</v>
      </c>
      <c r="F2" s="119" t="s">
        <v>199</v>
      </c>
      <c r="G2" s="119" t="s">
        <v>200</v>
      </c>
    </row>
    <row r="3" spans="1:7">
      <c r="A3" s="161" t="s">
        <v>851</v>
      </c>
      <c r="B3" s="162" t="s">
        <v>1055</v>
      </c>
      <c r="C3" s="162" t="s">
        <v>1056</v>
      </c>
      <c r="D3" s="162" t="s">
        <v>1057</v>
      </c>
      <c r="E3" s="162" t="s">
        <v>1058</v>
      </c>
      <c r="F3" s="162" t="s">
        <v>1059</v>
      </c>
      <c r="G3" s="162" t="s">
        <v>1060</v>
      </c>
    </row>
    <row r="4" spans="1:7">
      <c r="A4" s="118"/>
      <c r="B4" s="119"/>
      <c r="C4" s="119"/>
      <c r="D4" s="119"/>
      <c r="E4" s="119"/>
      <c r="F4" s="119"/>
      <c r="G4" s="119"/>
    </row>
    <row r="5" spans="1:7" ht="14.4" customHeight="1">
      <c r="A5" t="s">
        <v>91</v>
      </c>
      <c r="B5" s="137" t="s">
        <v>1061</v>
      </c>
      <c r="C5" s="137" t="s">
        <v>1062</v>
      </c>
      <c r="D5" s="137" t="s">
        <v>1063</v>
      </c>
      <c r="E5" s="137" t="s">
        <v>1064</v>
      </c>
      <c r="F5" s="137" t="s">
        <v>1065</v>
      </c>
      <c r="G5" s="137" t="s">
        <v>1066</v>
      </c>
    </row>
    <row r="6" spans="1:7" ht="14.4" customHeight="1">
      <c r="B6" s="137" t="s">
        <v>1067</v>
      </c>
      <c r="C6" s="137" t="s">
        <v>1068</v>
      </c>
      <c r="D6" s="137" t="s">
        <v>689</v>
      </c>
      <c r="E6" s="137" t="s">
        <v>1069</v>
      </c>
      <c r="F6" s="137" t="s">
        <v>898</v>
      </c>
      <c r="G6" s="137" t="s">
        <v>1070</v>
      </c>
    </row>
    <row r="7" spans="1:7" ht="14.4" customHeight="1">
      <c r="A7" t="s">
        <v>48</v>
      </c>
      <c r="B7" s="137" t="s">
        <v>695</v>
      </c>
      <c r="C7" s="137" t="s">
        <v>375</v>
      </c>
      <c r="D7" s="137" t="s">
        <v>1071</v>
      </c>
      <c r="E7" s="137" t="s">
        <v>1072</v>
      </c>
      <c r="F7" s="137" t="s">
        <v>1073</v>
      </c>
      <c r="G7" s="137" t="s">
        <v>503</v>
      </c>
    </row>
    <row r="8" spans="1:7" ht="14.4" customHeight="1">
      <c r="B8" s="137" t="s">
        <v>1074</v>
      </c>
      <c r="C8" s="137" t="s">
        <v>826</v>
      </c>
      <c r="D8" s="137" t="s">
        <v>1075</v>
      </c>
      <c r="E8" s="137" t="s">
        <v>1076</v>
      </c>
      <c r="F8" s="137" t="s">
        <v>1077</v>
      </c>
      <c r="G8" s="137" t="s">
        <v>426</v>
      </c>
    </row>
    <row r="9" spans="1:7" ht="14.4" customHeight="1">
      <c r="A9" s="2" t="s">
        <v>244</v>
      </c>
      <c r="B9" s="3" t="s">
        <v>245</v>
      </c>
      <c r="C9" s="3" t="s">
        <v>245</v>
      </c>
      <c r="D9" s="3" t="s">
        <v>246</v>
      </c>
      <c r="E9" s="3" t="s">
        <v>246</v>
      </c>
      <c r="F9" s="3" t="s">
        <v>246</v>
      </c>
      <c r="G9" s="3" t="s">
        <v>246</v>
      </c>
    </row>
    <row r="10" spans="1:7" ht="14.4" customHeight="1">
      <c r="A10" s="2" t="s">
        <v>247</v>
      </c>
      <c r="B10" s="3" t="s">
        <v>234</v>
      </c>
      <c r="C10" s="3" t="s">
        <v>1078</v>
      </c>
      <c r="D10" s="3" t="s">
        <v>1079</v>
      </c>
      <c r="E10" s="3" t="s">
        <v>1080</v>
      </c>
      <c r="F10" s="3" t="s">
        <v>546</v>
      </c>
      <c r="G10" s="3" t="s">
        <v>1081</v>
      </c>
    </row>
    <row r="11" spans="1:7" ht="14.4" customHeight="1">
      <c r="A11" s="2"/>
      <c r="B11" s="3" t="s">
        <v>810</v>
      </c>
      <c r="C11" s="3" t="s">
        <v>1082</v>
      </c>
      <c r="D11" s="3" t="s">
        <v>1083</v>
      </c>
      <c r="E11" s="3" t="s">
        <v>1084</v>
      </c>
      <c r="F11" s="3" t="s">
        <v>796</v>
      </c>
      <c r="G11" s="3" t="s">
        <v>813</v>
      </c>
    </row>
    <row r="12" spans="1:7" ht="14.4" customHeight="1">
      <c r="A12" t="s">
        <v>50</v>
      </c>
      <c r="B12" s="137" t="s">
        <v>1085</v>
      </c>
      <c r="C12" s="137" t="s">
        <v>1086</v>
      </c>
      <c r="D12" s="137" t="s">
        <v>1087</v>
      </c>
      <c r="E12" s="137" t="s">
        <v>475</v>
      </c>
      <c r="F12" s="137" t="s">
        <v>1088</v>
      </c>
      <c r="G12" s="137" t="s">
        <v>408</v>
      </c>
    </row>
    <row r="13" spans="1:7" ht="14.4" customHeight="1">
      <c r="B13" s="137" t="s">
        <v>1089</v>
      </c>
      <c r="C13" s="137" t="s">
        <v>1090</v>
      </c>
      <c r="D13" s="137" t="s">
        <v>1091</v>
      </c>
      <c r="E13" s="137" t="s">
        <v>1005</v>
      </c>
      <c r="F13" s="137" t="s">
        <v>1092</v>
      </c>
      <c r="G13" s="137" t="s">
        <v>1069</v>
      </c>
    </row>
    <row r="14" spans="1:7" ht="14.4" customHeight="1">
      <c r="A14" t="s">
        <v>53</v>
      </c>
      <c r="B14" s="137" t="s">
        <v>751</v>
      </c>
      <c r="C14" s="137" t="s">
        <v>1093</v>
      </c>
      <c r="D14" s="137" t="s">
        <v>1094</v>
      </c>
      <c r="E14" s="137" t="s">
        <v>1095</v>
      </c>
      <c r="F14" s="137" t="s">
        <v>871</v>
      </c>
      <c r="G14" s="137" t="s">
        <v>512</v>
      </c>
    </row>
    <row r="15" spans="1:7" ht="14.4" customHeight="1">
      <c r="B15" s="137" t="s">
        <v>1096</v>
      </c>
      <c r="C15" s="137" t="s">
        <v>1097</v>
      </c>
      <c r="D15" s="137" t="s">
        <v>1098</v>
      </c>
      <c r="E15" s="137" t="s">
        <v>1099</v>
      </c>
      <c r="F15" s="137" t="s">
        <v>1100</v>
      </c>
      <c r="G15" s="137" t="s">
        <v>1101</v>
      </c>
    </row>
    <row r="16" spans="1:7" ht="14.4" customHeight="1">
      <c r="A16" t="s">
        <v>56</v>
      </c>
      <c r="B16" s="137" t="s">
        <v>1102</v>
      </c>
      <c r="C16" s="137" t="s">
        <v>1103</v>
      </c>
      <c r="D16" s="137" t="s">
        <v>1104</v>
      </c>
      <c r="E16" s="137" t="s">
        <v>1105</v>
      </c>
      <c r="F16" s="137" t="s">
        <v>1106</v>
      </c>
      <c r="G16" s="137" t="s">
        <v>1107</v>
      </c>
    </row>
    <row r="17" spans="1:7" ht="14.4" customHeight="1">
      <c r="B17" s="137" t="s">
        <v>721</v>
      </c>
      <c r="C17" s="137" t="s">
        <v>1108</v>
      </c>
      <c r="D17" s="137" t="s">
        <v>667</v>
      </c>
      <c r="E17" s="137" t="s">
        <v>1109</v>
      </c>
      <c r="F17" s="137" t="s">
        <v>302</v>
      </c>
      <c r="G17" s="137" t="s">
        <v>438</v>
      </c>
    </row>
    <row r="18" spans="1:7" ht="14.4" customHeight="1">
      <c r="A18" t="s">
        <v>74</v>
      </c>
      <c r="B18" s="137" t="s">
        <v>1110</v>
      </c>
      <c r="C18" s="137" t="s">
        <v>1111</v>
      </c>
      <c r="D18" s="137" t="s">
        <v>1112</v>
      </c>
      <c r="E18" s="137" t="s">
        <v>1113</v>
      </c>
      <c r="F18" s="137" t="s">
        <v>1114</v>
      </c>
      <c r="G18" s="137" t="s">
        <v>1115</v>
      </c>
    </row>
    <row r="19" spans="1:7" ht="14.4" customHeight="1">
      <c r="B19" s="137" t="s">
        <v>1116</v>
      </c>
      <c r="C19" s="137" t="s">
        <v>1117</v>
      </c>
      <c r="D19" s="137" t="s">
        <v>1118</v>
      </c>
      <c r="E19" s="137" t="s">
        <v>1119</v>
      </c>
      <c r="F19" s="137" t="s">
        <v>1120</v>
      </c>
      <c r="G19" s="137" t="s">
        <v>1121</v>
      </c>
    </row>
    <row r="20" spans="1:7" ht="14.4" customHeight="1">
      <c r="A20" t="s">
        <v>93</v>
      </c>
      <c r="B20" s="137" t="s">
        <v>1122</v>
      </c>
      <c r="C20" s="137" t="s">
        <v>1123</v>
      </c>
      <c r="D20" s="137" t="s">
        <v>1124</v>
      </c>
      <c r="E20" s="137" t="s">
        <v>1125</v>
      </c>
      <c r="F20" s="137" t="s">
        <v>1126</v>
      </c>
      <c r="G20" s="137" t="s">
        <v>1127</v>
      </c>
    </row>
    <row r="21" spans="1:7" ht="14.4" customHeight="1">
      <c r="B21" s="137" t="s">
        <v>466</v>
      </c>
      <c r="C21" s="137" t="s">
        <v>434</v>
      </c>
      <c r="D21" s="137" t="s">
        <v>1128</v>
      </c>
      <c r="E21" s="137" t="s">
        <v>1129</v>
      </c>
      <c r="F21" s="137" t="s">
        <v>518</v>
      </c>
      <c r="G21" s="137" t="s">
        <v>1130</v>
      </c>
    </row>
    <row r="22" spans="1:7" ht="14.4" customHeight="1">
      <c r="A22" t="s">
        <v>80</v>
      </c>
      <c r="B22" s="137" t="s">
        <v>1131</v>
      </c>
      <c r="C22" s="137" t="s">
        <v>859</v>
      </c>
      <c r="D22" s="137" t="s">
        <v>1132</v>
      </c>
      <c r="E22" s="137" t="s">
        <v>1133</v>
      </c>
      <c r="F22" s="137" t="s">
        <v>1134</v>
      </c>
      <c r="G22" s="137" t="s">
        <v>1135</v>
      </c>
    </row>
    <row r="23" spans="1:7" ht="14.4" customHeight="1">
      <c r="B23" s="137" t="s">
        <v>1136</v>
      </c>
      <c r="C23" s="137" t="s">
        <v>740</v>
      </c>
      <c r="D23" s="137" t="s">
        <v>643</v>
      </c>
      <c r="E23" s="137" t="s">
        <v>760</v>
      </c>
      <c r="F23" s="137" t="s">
        <v>1137</v>
      </c>
      <c r="G23" s="137" t="s">
        <v>905</v>
      </c>
    </row>
    <row r="24" spans="1:7" ht="14.4" customHeight="1">
      <c r="A24" t="s">
        <v>71</v>
      </c>
      <c r="B24" s="137" t="s">
        <v>1138</v>
      </c>
      <c r="C24" s="137" t="s">
        <v>1139</v>
      </c>
      <c r="D24" s="137" t="s">
        <v>1140</v>
      </c>
      <c r="E24" s="137" t="s">
        <v>547</v>
      </c>
      <c r="F24" s="137" t="s">
        <v>1141</v>
      </c>
      <c r="G24" s="137" t="s">
        <v>1142</v>
      </c>
    </row>
    <row r="25" spans="1:7" ht="14.4" customHeight="1">
      <c r="B25" s="137" t="s">
        <v>1143</v>
      </c>
      <c r="C25" s="137" t="s">
        <v>1144</v>
      </c>
      <c r="D25" s="137" t="s">
        <v>1145</v>
      </c>
      <c r="E25" s="137" t="s">
        <v>1146</v>
      </c>
      <c r="F25" s="137" t="s">
        <v>740</v>
      </c>
      <c r="G25" s="137" t="s">
        <v>1147</v>
      </c>
    </row>
    <row r="26" spans="1:7" ht="14.4" customHeight="1">
      <c r="A26" t="s">
        <v>65</v>
      </c>
      <c r="B26" s="137" t="s">
        <v>1148</v>
      </c>
      <c r="C26" s="137" t="s">
        <v>999</v>
      </c>
      <c r="D26" s="137" t="s">
        <v>1149</v>
      </c>
      <c r="E26" s="137" t="s">
        <v>1150</v>
      </c>
      <c r="F26" s="137" t="s">
        <v>1012</v>
      </c>
      <c r="G26" s="137" t="s">
        <v>1151</v>
      </c>
    </row>
    <row r="27" spans="1:7" ht="14.4" customHeight="1">
      <c r="B27" s="137" t="s">
        <v>1152</v>
      </c>
      <c r="C27" s="137" t="s">
        <v>1153</v>
      </c>
      <c r="D27" s="137" t="s">
        <v>1154</v>
      </c>
      <c r="E27" s="137" t="s">
        <v>1155</v>
      </c>
      <c r="F27" s="137" t="s">
        <v>1156</v>
      </c>
      <c r="G27" s="137" t="s">
        <v>1157</v>
      </c>
    </row>
    <row r="28" spans="1:7" ht="14.4" customHeight="1">
      <c r="A28" t="s">
        <v>68</v>
      </c>
      <c r="B28" s="137" t="s">
        <v>1158</v>
      </c>
      <c r="C28" s="137" t="s">
        <v>1159</v>
      </c>
      <c r="D28" s="137" t="s">
        <v>1160</v>
      </c>
      <c r="E28" s="137" t="s">
        <v>1161</v>
      </c>
      <c r="F28" s="137" t="s">
        <v>1162</v>
      </c>
      <c r="G28" s="137" t="s">
        <v>1163</v>
      </c>
    </row>
    <row r="29" spans="1:7" ht="14.4" customHeight="1">
      <c r="B29" s="137" t="s">
        <v>1164</v>
      </c>
      <c r="C29" s="137" t="s">
        <v>756</v>
      </c>
      <c r="D29" s="137" t="s">
        <v>1165</v>
      </c>
      <c r="E29" s="137" t="s">
        <v>1166</v>
      </c>
      <c r="F29" s="137" t="s">
        <v>1167</v>
      </c>
      <c r="G29" s="137" t="s">
        <v>1168</v>
      </c>
    </row>
    <row r="30" spans="1:7" ht="14.4" customHeight="1">
      <c r="A30" t="s">
        <v>59</v>
      </c>
      <c r="B30" s="137" t="s">
        <v>769</v>
      </c>
      <c r="C30" s="137" t="s">
        <v>1169</v>
      </c>
      <c r="D30" s="137" t="s">
        <v>1170</v>
      </c>
      <c r="E30" s="137" t="s">
        <v>1171</v>
      </c>
      <c r="F30" s="137" t="s">
        <v>1172</v>
      </c>
      <c r="G30" s="137" t="s">
        <v>1173</v>
      </c>
    </row>
    <row r="31" spans="1:7" ht="14.4" customHeight="1">
      <c r="B31" s="137" t="s">
        <v>689</v>
      </c>
      <c r="C31" s="137" t="s">
        <v>1174</v>
      </c>
      <c r="D31" s="137" t="s">
        <v>1175</v>
      </c>
      <c r="E31" s="137" t="s">
        <v>1176</v>
      </c>
      <c r="F31" s="137" t="s">
        <v>984</v>
      </c>
      <c r="G31" s="137" t="s">
        <v>1177</v>
      </c>
    </row>
    <row r="32" spans="1:7" ht="14.4" customHeight="1">
      <c r="A32" t="s">
        <v>62</v>
      </c>
      <c r="B32" s="137" t="s">
        <v>1178</v>
      </c>
      <c r="C32" s="137" t="s">
        <v>1179</v>
      </c>
      <c r="D32" s="137" t="s">
        <v>1180</v>
      </c>
      <c r="E32" s="137" t="s">
        <v>1181</v>
      </c>
      <c r="F32" s="137" t="s">
        <v>1182</v>
      </c>
      <c r="G32" s="137" t="s">
        <v>1183</v>
      </c>
    </row>
    <row r="33" spans="1:7" ht="14.4" customHeight="1">
      <c r="B33" s="137" t="s">
        <v>1184</v>
      </c>
      <c r="C33" s="137" t="s">
        <v>703</v>
      </c>
      <c r="D33" s="137" t="s">
        <v>1185</v>
      </c>
      <c r="E33" s="137" t="s">
        <v>1186</v>
      </c>
      <c r="F33" s="137" t="s">
        <v>648</v>
      </c>
      <c r="G33" s="137" t="s">
        <v>756</v>
      </c>
    </row>
    <row r="34" spans="1:7" ht="14.4" customHeight="1">
      <c r="A34" t="s">
        <v>327</v>
      </c>
      <c r="B34" s="137" t="s">
        <v>1187</v>
      </c>
      <c r="C34" s="137" t="s">
        <v>1188</v>
      </c>
      <c r="D34" s="137" t="s">
        <v>1189</v>
      </c>
      <c r="E34" s="137" t="s">
        <v>1190</v>
      </c>
      <c r="F34" s="137" t="s">
        <v>1191</v>
      </c>
      <c r="G34" s="137" t="s">
        <v>1192</v>
      </c>
    </row>
    <row r="35" spans="1:7" ht="14.4" customHeight="1">
      <c r="B35" s="137" t="s">
        <v>1193</v>
      </c>
      <c r="C35" s="137" t="s">
        <v>1194</v>
      </c>
      <c r="D35" s="137" t="s">
        <v>1195</v>
      </c>
      <c r="E35" s="137" t="s">
        <v>516</v>
      </c>
      <c r="F35" s="137" t="s">
        <v>1196</v>
      </c>
      <c r="G35" s="137" t="s">
        <v>1197</v>
      </c>
    </row>
    <row r="36" spans="1:7" ht="14.4" customHeight="1">
      <c r="B36" s="137"/>
      <c r="C36" s="137"/>
      <c r="D36" s="137"/>
      <c r="E36" s="137"/>
      <c r="F36" s="137"/>
      <c r="G36" s="137"/>
    </row>
    <row r="37" spans="1:7" ht="14.4" customHeight="1">
      <c r="A37" t="s">
        <v>340</v>
      </c>
      <c r="B37" s="137" t="s">
        <v>1198</v>
      </c>
      <c r="C37" s="137" t="s">
        <v>1199</v>
      </c>
      <c r="D37" s="137" t="s">
        <v>1198</v>
      </c>
      <c r="E37" s="137" t="s">
        <v>1199</v>
      </c>
      <c r="F37" s="137" t="s">
        <v>1198</v>
      </c>
      <c r="G37" s="137" t="s">
        <v>1199</v>
      </c>
    </row>
    <row r="38" spans="1:7" ht="14.4" customHeight="1">
      <c r="A38" t="s">
        <v>342</v>
      </c>
      <c r="B38" s="137" t="s">
        <v>343</v>
      </c>
      <c r="C38" s="137" t="s">
        <v>1200</v>
      </c>
      <c r="D38" s="137" t="s">
        <v>1201</v>
      </c>
      <c r="E38" s="137" t="s">
        <v>1202</v>
      </c>
      <c r="F38" s="137" t="s">
        <v>1203</v>
      </c>
      <c r="G38" s="137" t="s">
        <v>1204</v>
      </c>
    </row>
    <row r="39" spans="1:7" ht="14.4" customHeight="1">
      <c r="A39" t="s">
        <v>349</v>
      </c>
      <c r="B39" s="137" t="s">
        <v>351</v>
      </c>
      <c r="C39" s="137" t="s">
        <v>351</v>
      </c>
      <c r="D39" s="137" t="s">
        <v>351</v>
      </c>
      <c r="E39" s="137" t="s">
        <v>351</v>
      </c>
      <c r="F39" s="137" t="s">
        <v>351</v>
      </c>
      <c r="G39" s="137" t="s">
        <v>351</v>
      </c>
    </row>
    <row r="40" spans="1:7" ht="14.4" customHeight="1">
      <c r="A40" t="s">
        <v>352</v>
      </c>
      <c r="B40" s="137" t="s">
        <v>351</v>
      </c>
      <c r="C40" s="137" t="s">
        <v>351</v>
      </c>
      <c r="D40" s="137" t="s">
        <v>351</v>
      </c>
      <c r="E40" s="137" t="s">
        <v>351</v>
      </c>
      <c r="F40" s="137" t="s">
        <v>351</v>
      </c>
      <c r="G40" s="137" t="s">
        <v>351</v>
      </c>
    </row>
    <row r="41" spans="1:7" ht="14.4" customHeight="1">
      <c r="A41" s="150" t="s">
        <v>353</v>
      </c>
      <c r="B41" s="123" t="s">
        <v>351</v>
      </c>
      <c r="C41" s="123" t="s">
        <v>351</v>
      </c>
      <c r="D41" s="123" t="s">
        <v>351</v>
      </c>
      <c r="E41" s="123" t="s">
        <v>351</v>
      </c>
      <c r="F41" s="123" t="s">
        <v>351</v>
      </c>
      <c r="G41" s="123" t="s">
        <v>351</v>
      </c>
    </row>
    <row r="43" spans="1:7">
      <c r="B43" s="209"/>
      <c r="C43" s="205"/>
      <c r="D43" s="209"/>
      <c r="E43" s="205"/>
      <c r="F43" s="209"/>
      <c r="G43" s="205"/>
    </row>
    <row r="44" spans="1:7">
      <c r="B44" s="210"/>
      <c r="C44" s="205"/>
      <c r="D44" s="210"/>
      <c r="E44" s="205"/>
      <c r="F44" s="210"/>
      <c r="G44" s="205"/>
    </row>
    <row r="45" spans="1:7">
      <c r="B45" s="206"/>
      <c r="C45" s="205"/>
      <c r="D45" s="206"/>
      <c r="E45" s="205"/>
      <c r="F45" s="206"/>
      <c r="G45" s="205"/>
    </row>
    <row r="46" spans="1:7">
      <c r="B46" s="206"/>
      <c r="C46" s="205"/>
      <c r="D46" s="206"/>
      <c r="E46" s="205"/>
      <c r="F46" s="206"/>
      <c r="G46" s="205"/>
    </row>
  </sheetData>
  <mergeCells count="13">
    <mergeCell ref="A1:G1"/>
    <mergeCell ref="F43:G43"/>
    <mergeCell ref="F44:G44"/>
    <mergeCell ref="D43:E43"/>
    <mergeCell ref="D44:E44"/>
    <mergeCell ref="B43:C43"/>
    <mergeCell ref="B44:C44"/>
    <mergeCell ref="B45:C45"/>
    <mergeCell ref="D45:E45"/>
    <mergeCell ref="F45:G45"/>
    <mergeCell ref="B46:C46"/>
    <mergeCell ref="D46:E46"/>
    <mergeCell ref="F46:G4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44"/>
  <sheetViews>
    <sheetView workbookViewId="0">
      <selection sqref="A1:G1"/>
    </sheetView>
  </sheetViews>
  <sheetFormatPr defaultRowHeight="13.8"/>
  <cols>
    <col min="1" max="1" width="23.33203125" style="161" customWidth="1"/>
    <col min="2" max="7" width="10.77734375" style="161" customWidth="1"/>
    <col min="8" max="23" width="8.88671875" style="161" customWidth="1"/>
    <col min="24" max="16384" width="8.88671875" style="161"/>
  </cols>
  <sheetData>
    <row r="1" spans="1:7" ht="18" customHeight="1">
      <c r="A1" s="199" t="s">
        <v>1205</v>
      </c>
      <c r="B1" s="196"/>
      <c r="C1" s="196"/>
      <c r="D1" s="196"/>
      <c r="E1" s="196"/>
      <c r="F1" s="196"/>
      <c r="G1" s="196"/>
    </row>
    <row r="2" spans="1:7">
      <c r="A2" s="111"/>
      <c r="B2" s="112" t="s">
        <v>195</v>
      </c>
      <c r="C2" s="112" t="s">
        <v>196</v>
      </c>
      <c r="D2" s="112" t="s">
        <v>197</v>
      </c>
      <c r="E2" s="112" t="s">
        <v>198</v>
      </c>
      <c r="F2" s="112" t="s">
        <v>199</v>
      </c>
      <c r="G2" s="112" t="s">
        <v>200</v>
      </c>
    </row>
    <row r="3" spans="1:7">
      <c r="A3" s="161" t="s">
        <v>1206</v>
      </c>
      <c r="B3" s="162" t="s">
        <v>1207</v>
      </c>
      <c r="C3" s="162" t="s">
        <v>1208</v>
      </c>
      <c r="D3" s="162" t="s">
        <v>1209</v>
      </c>
      <c r="E3" s="162" t="s">
        <v>1210</v>
      </c>
      <c r="F3" s="162" t="s">
        <v>1211</v>
      </c>
      <c r="G3" s="162" t="s">
        <v>1212</v>
      </c>
    </row>
    <row r="4" spans="1:7">
      <c r="A4" s="111"/>
      <c r="B4" s="112"/>
      <c r="C4" s="112"/>
      <c r="D4" s="112"/>
      <c r="E4" s="112"/>
      <c r="F4" s="112"/>
      <c r="G4" s="112"/>
    </row>
    <row r="5" spans="1:7" ht="14.4" customHeight="1">
      <c r="A5" t="s">
        <v>91</v>
      </c>
      <c r="B5" s="137" t="s">
        <v>999</v>
      </c>
      <c r="C5" s="137" t="s">
        <v>1213</v>
      </c>
      <c r="D5" s="137" t="s">
        <v>1214</v>
      </c>
      <c r="E5" s="137" t="s">
        <v>1215</v>
      </c>
      <c r="F5" s="137" t="s">
        <v>1216</v>
      </c>
      <c r="G5" s="137" t="s">
        <v>1217</v>
      </c>
    </row>
    <row r="6" spans="1:7" ht="14.4" customHeight="1">
      <c r="B6" s="137" t="s">
        <v>759</v>
      </c>
      <c r="C6" s="137" t="s">
        <v>722</v>
      </c>
      <c r="D6" s="137" t="s">
        <v>1218</v>
      </c>
      <c r="E6" s="137" t="s">
        <v>1219</v>
      </c>
      <c r="F6" s="137" t="s">
        <v>1220</v>
      </c>
      <c r="G6" s="137" t="s">
        <v>1177</v>
      </c>
    </row>
    <row r="7" spans="1:7" ht="14.4" customHeight="1">
      <c r="A7" t="s">
        <v>48</v>
      </c>
      <c r="B7" s="137" t="s">
        <v>514</v>
      </c>
      <c r="C7" s="137" t="s">
        <v>1221</v>
      </c>
      <c r="D7" s="137" t="s">
        <v>1222</v>
      </c>
      <c r="E7" s="137" t="s">
        <v>1223</v>
      </c>
      <c r="F7" s="137" t="s">
        <v>1224</v>
      </c>
      <c r="G7" s="137" t="s">
        <v>679</v>
      </c>
    </row>
    <row r="8" spans="1:7" ht="14.4" customHeight="1">
      <c r="B8" s="137" t="s">
        <v>313</v>
      </c>
      <c r="C8" s="137" t="s">
        <v>667</v>
      </c>
      <c r="D8" s="137" t="s">
        <v>1225</v>
      </c>
      <c r="E8" s="137" t="s">
        <v>1226</v>
      </c>
      <c r="F8" s="137" t="s">
        <v>1227</v>
      </c>
      <c r="G8" s="137" t="s">
        <v>230</v>
      </c>
    </row>
    <row r="9" spans="1:7" ht="14.4" customHeight="1">
      <c r="A9" s="2" t="s">
        <v>244</v>
      </c>
      <c r="B9" s="3" t="s">
        <v>245</v>
      </c>
      <c r="C9" s="3" t="s">
        <v>245</v>
      </c>
      <c r="D9" s="3" t="s">
        <v>246</v>
      </c>
      <c r="E9" s="3" t="s">
        <v>246</v>
      </c>
      <c r="F9" s="3" t="s">
        <v>246</v>
      </c>
      <c r="G9" s="3" t="s">
        <v>246</v>
      </c>
    </row>
    <row r="10" spans="1:7" ht="14.4" customHeight="1">
      <c r="A10" s="2" t="s">
        <v>247</v>
      </c>
      <c r="B10" s="3" t="s">
        <v>1228</v>
      </c>
      <c r="C10" s="3" t="s">
        <v>1229</v>
      </c>
      <c r="D10" s="3" t="s">
        <v>1230</v>
      </c>
      <c r="E10" s="3" t="s">
        <v>1231</v>
      </c>
      <c r="F10" s="3" t="s">
        <v>1232</v>
      </c>
      <c r="G10" s="3" t="s">
        <v>1233</v>
      </c>
    </row>
    <row r="11" spans="1:7" ht="14.4" customHeight="1">
      <c r="A11" s="2"/>
      <c r="B11" s="3" t="s">
        <v>1234</v>
      </c>
      <c r="C11" s="3" t="s">
        <v>1235</v>
      </c>
      <c r="D11" s="3" t="s">
        <v>846</v>
      </c>
      <c r="E11" s="3" t="s">
        <v>795</v>
      </c>
      <c r="F11" s="3" t="s">
        <v>485</v>
      </c>
      <c r="G11" s="3" t="s">
        <v>755</v>
      </c>
    </row>
    <row r="12" spans="1:7" ht="14.4" customHeight="1">
      <c r="A12" t="s">
        <v>50</v>
      </c>
      <c r="B12" s="137" t="s">
        <v>1236</v>
      </c>
      <c r="C12" s="137" t="s">
        <v>1237</v>
      </c>
      <c r="D12" s="137" t="s">
        <v>1238</v>
      </c>
      <c r="E12" s="137" t="s">
        <v>1239</v>
      </c>
      <c r="F12" s="137" t="s">
        <v>1240</v>
      </c>
      <c r="G12" s="137" t="s">
        <v>1241</v>
      </c>
    </row>
    <row r="13" spans="1:7" ht="14.4" customHeight="1">
      <c r="B13" s="137" t="s">
        <v>1242</v>
      </c>
      <c r="C13" s="137" t="s">
        <v>1154</v>
      </c>
      <c r="D13" s="137" t="s">
        <v>1243</v>
      </c>
      <c r="E13" s="137" t="s">
        <v>773</v>
      </c>
      <c r="F13" s="137" t="s">
        <v>798</v>
      </c>
      <c r="G13" s="137" t="s">
        <v>1244</v>
      </c>
    </row>
    <row r="14" spans="1:7" ht="14.4" customHeight="1">
      <c r="A14" t="s">
        <v>53</v>
      </c>
      <c r="B14" s="137" t="s">
        <v>1221</v>
      </c>
      <c r="C14" s="137" t="s">
        <v>583</v>
      </c>
      <c r="D14" s="137" t="s">
        <v>1245</v>
      </c>
      <c r="E14" s="137" t="s">
        <v>1246</v>
      </c>
      <c r="F14" s="137" t="s">
        <v>1247</v>
      </c>
      <c r="G14" s="137" t="s">
        <v>512</v>
      </c>
    </row>
    <row r="15" spans="1:7" ht="14.4" customHeight="1">
      <c r="B15" s="137" t="s">
        <v>685</v>
      </c>
      <c r="C15" s="137" t="s">
        <v>1248</v>
      </c>
      <c r="D15" s="137" t="s">
        <v>1249</v>
      </c>
      <c r="E15" s="137" t="s">
        <v>1250</v>
      </c>
      <c r="F15" s="137" t="s">
        <v>687</v>
      </c>
      <c r="G15" s="137" t="s">
        <v>1251</v>
      </c>
    </row>
    <row r="16" spans="1:7" ht="14.4" customHeight="1">
      <c r="A16" t="s">
        <v>56</v>
      </c>
      <c r="B16" s="137" t="s">
        <v>1252</v>
      </c>
      <c r="C16" s="137" t="s">
        <v>1253</v>
      </c>
      <c r="D16" s="137" t="s">
        <v>1254</v>
      </c>
      <c r="E16" s="137" t="s">
        <v>1255</v>
      </c>
      <c r="F16" s="137" t="s">
        <v>1256</v>
      </c>
      <c r="G16" s="137" t="s">
        <v>1257</v>
      </c>
    </row>
    <row r="17" spans="1:7" ht="14.4" customHeight="1">
      <c r="B17" s="137" t="s">
        <v>1258</v>
      </c>
      <c r="C17" s="137" t="s">
        <v>1259</v>
      </c>
      <c r="D17" s="137" t="s">
        <v>230</v>
      </c>
      <c r="E17" s="137" t="s">
        <v>1260</v>
      </c>
      <c r="F17" s="137" t="s">
        <v>1261</v>
      </c>
      <c r="G17" s="137" t="s">
        <v>1145</v>
      </c>
    </row>
    <row r="18" spans="1:7" ht="14.4" customHeight="1">
      <c r="A18" t="s">
        <v>74</v>
      </c>
      <c r="B18" s="137" t="s">
        <v>1262</v>
      </c>
      <c r="C18" s="137" t="s">
        <v>1263</v>
      </c>
      <c r="D18" s="137" t="s">
        <v>1264</v>
      </c>
      <c r="E18" s="137" t="s">
        <v>1265</v>
      </c>
      <c r="F18" s="137" t="s">
        <v>1266</v>
      </c>
      <c r="G18" s="137" t="s">
        <v>1267</v>
      </c>
    </row>
    <row r="19" spans="1:7" ht="14.4" customHeight="1">
      <c r="B19" s="137" t="s">
        <v>468</v>
      </c>
      <c r="C19" s="137" t="s">
        <v>1268</v>
      </c>
      <c r="D19" s="137" t="s">
        <v>1269</v>
      </c>
      <c r="E19" s="137" t="s">
        <v>1270</v>
      </c>
      <c r="F19" s="137" t="s">
        <v>1271</v>
      </c>
      <c r="G19" s="137" t="s">
        <v>1117</v>
      </c>
    </row>
    <row r="20" spans="1:7" ht="14.4" customHeight="1">
      <c r="A20" t="s">
        <v>93</v>
      </c>
      <c r="B20" s="137" t="s">
        <v>937</v>
      </c>
      <c r="C20" s="137" t="s">
        <v>1272</v>
      </c>
      <c r="D20" s="137" t="s">
        <v>1273</v>
      </c>
      <c r="E20" s="137" t="s">
        <v>1274</v>
      </c>
      <c r="F20" s="137" t="s">
        <v>1275</v>
      </c>
      <c r="G20" s="137" t="s">
        <v>1276</v>
      </c>
    </row>
    <row r="21" spans="1:7" ht="14.4" customHeight="1">
      <c r="B21" s="137" t="s">
        <v>665</v>
      </c>
      <c r="C21" s="137" t="s">
        <v>579</v>
      </c>
      <c r="D21" s="137" t="s">
        <v>814</v>
      </c>
      <c r="E21" s="137" t="s">
        <v>1277</v>
      </c>
      <c r="F21" s="137" t="s">
        <v>1278</v>
      </c>
      <c r="G21" s="137" t="s">
        <v>1279</v>
      </c>
    </row>
    <row r="22" spans="1:7" ht="14.4" customHeight="1">
      <c r="A22" t="s">
        <v>80</v>
      </c>
      <c r="B22" s="137" t="s">
        <v>1280</v>
      </c>
      <c r="C22" s="137" t="s">
        <v>1281</v>
      </c>
      <c r="D22" s="137" t="s">
        <v>1282</v>
      </c>
      <c r="E22" s="137" t="s">
        <v>1283</v>
      </c>
      <c r="F22" s="137" t="s">
        <v>1284</v>
      </c>
      <c r="G22" s="137" t="s">
        <v>1285</v>
      </c>
    </row>
    <row r="23" spans="1:7" ht="14.4" customHeight="1">
      <c r="B23" s="137" t="s">
        <v>779</v>
      </c>
      <c r="C23" s="137" t="s">
        <v>779</v>
      </c>
      <c r="D23" s="137" t="s">
        <v>1286</v>
      </c>
      <c r="E23" s="137" t="s">
        <v>469</v>
      </c>
      <c r="F23" s="137" t="s">
        <v>861</v>
      </c>
      <c r="G23" s="137" t="s">
        <v>1287</v>
      </c>
    </row>
    <row r="24" spans="1:7" ht="14.4" customHeight="1">
      <c r="A24" t="s">
        <v>71</v>
      </c>
      <c r="B24" s="137" t="s">
        <v>1217</v>
      </c>
      <c r="C24" s="137" t="s">
        <v>582</v>
      </c>
      <c r="D24" s="137" t="s">
        <v>1288</v>
      </c>
      <c r="E24" s="137" t="s">
        <v>1289</v>
      </c>
      <c r="F24" s="137" t="s">
        <v>1290</v>
      </c>
      <c r="G24" s="137" t="s">
        <v>1291</v>
      </c>
    </row>
    <row r="25" spans="1:7" ht="14.4" customHeight="1">
      <c r="B25" s="137" t="s">
        <v>1292</v>
      </c>
      <c r="C25" s="137" t="s">
        <v>1293</v>
      </c>
      <c r="D25" s="137" t="s">
        <v>791</v>
      </c>
      <c r="E25" s="137" t="s">
        <v>892</v>
      </c>
      <c r="F25" s="137" t="s">
        <v>705</v>
      </c>
      <c r="G25" s="137" t="s">
        <v>759</v>
      </c>
    </row>
    <row r="26" spans="1:7" ht="14.4" customHeight="1">
      <c r="A26" t="s">
        <v>65</v>
      </c>
      <c r="B26" s="137"/>
      <c r="C26" s="137"/>
      <c r="D26" s="137"/>
      <c r="E26" s="137"/>
      <c r="F26" s="137"/>
      <c r="G26" s="137"/>
    </row>
    <row r="27" spans="1:7" ht="14.4" customHeight="1">
      <c r="A27" t="s">
        <v>68</v>
      </c>
      <c r="B27" s="137"/>
      <c r="C27" s="137"/>
      <c r="D27" s="137"/>
      <c r="E27" s="137"/>
      <c r="F27" s="137"/>
      <c r="G27" s="137"/>
    </row>
    <row r="28" spans="1:7" ht="14.4" customHeight="1">
      <c r="A28" t="s">
        <v>62</v>
      </c>
      <c r="B28" s="137" t="s">
        <v>1294</v>
      </c>
      <c r="C28" s="137" t="s">
        <v>1295</v>
      </c>
      <c r="D28" s="137" t="s">
        <v>1296</v>
      </c>
      <c r="E28" s="137" t="s">
        <v>1297</v>
      </c>
      <c r="F28" s="137" t="s">
        <v>1298</v>
      </c>
      <c r="G28" s="137" t="s">
        <v>1299</v>
      </c>
    </row>
    <row r="29" spans="1:7" ht="14.4" customHeight="1">
      <c r="B29" s="137" t="s">
        <v>1300</v>
      </c>
      <c r="C29" s="137" t="s">
        <v>1260</v>
      </c>
      <c r="D29" s="137" t="s">
        <v>1301</v>
      </c>
      <c r="E29" s="137" t="s">
        <v>1302</v>
      </c>
      <c r="F29" s="137" t="s">
        <v>1303</v>
      </c>
      <c r="G29" s="137" t="s">
        <v>684</v>
      </c>
    </row>
    <row r="30" spans="1:7" ht="14.4" customHeight="1">
      <c r="A30" t="s">
        <v>59</v>
      </c>
      <c r="B30" s="137" t="s">
        <v>1304</v>
      </c>
      <c r="C30" s="137" t="s">
        <v>1305</v>
      </c>
      <c r="D30" s="137" t="s">
        <v>1306</v>
      </c>
      <c r="E30" s="137" t="s">
        <v>1307</v>
      </c>
      <c r="F30" s="137" t="s">
        <v>1308</v>
      </c>
      <c r="G30" s="137" t="s">
        <v>1309</v>
      </c>
    </row>
    <row r="31" spans="1:7" ht="14.4" customHeight="1">
      <c r="B31" s="137" t="s">
        <v>1096</v>
      </c>
      <c r="C31" s="137" t="s">
        <v>1310</v>
      </c>
      <c r="D31" s="137" t="s">
        <v>1311</v>
      </c>
      <c r="E31" s="137" t="s">
        <v>1312</v>
      </c>
      <c r="F31" s="137" t="s">
        <v>1313</v>
      </c>
      <c r="G31" s="137" t="s">
        <v>1314</v>
      </c>
    </row>
    <row r="32" spans="1:7" ht="14.4" customHeight="1">
      <c r="A32" t="s">
        <v>327</v>
      </c>
      <c r="B32" s="137" t="s">
        <v>1315</v>
      </c>
      <c r="C32" s="137" t="s">
        <v>1316</v>
      </c>
      <c r="D32" s="137" t="s">
        <v>1317</v>
      </c>
      <c r="E32" s="137" t="s">
        <v>1318</v>
      </c>
      <c r="F32" s="137" t="s">
        <v>1319</v>
      </c>
      <c r="G32" s="137" t="s">
        <v>1320</v>
      </c>
    </row>
    <row r="33" spans="1:7" ht="14.4" customHeight="1">
      <c r="B33" s="137" t="s">
        <v>1321</v>
      </c>
      <c r="C33" s="137" t="s">
        <v>1322</v>
      </c>
      <c r="D33" s="137" t="s">
        <v>1323</v>
      </c>
      <c r="E33" s="137" t="s">
        <v>1324</v>
      </c>
      <c r="F33" s="137" t="s">
        <v>1325</v>
      </c>
      <c r="G33" s="137" t="s">
        <v>1326</v>
      </c>
    </row>
    <row r="34" spans="1:7" ht="14.4" customHeight="1">
      <c r="B34" s="137"/>
      <c r="C34" s="137"/>
      <c r="D34" s="137"/>
      <c r="E34" s="137"/>
      <c r="F34" s="137"/>
      <c r="G34" s="137"/>
    </row>
    <row r="35" spans="1:7" ht="14.4" customHeight="1">
      <c r="A35" t="s">
        <v>340</v>
      </c>
      <c r="B35" s="137" t="s">
        <v>1327</v>
      </c>
      <c r="C35" s="137" t="s">
        <v>1328</v>
      </c>
      <c r="D35" s="137" t="s">
        <v>1327</v>
      </c>
      <c r="E35" s="137" t="s">
        <v>1328</v>
      </c>
      <c r="F35" s="137" t="s">
        <v>1327</v>
      </c>
      <c r="G35" s="137" t="s">
        <v>1328</v>
      </c>
    </row>
    <row r="36" spans="1:7" ht="14.4" customHeight="1">
      <c r="A36" t="s">
        <v>342</v>
      </c>
      <c r="B36" s="137" t="s">
        <v>1329</v>
      </c>
      <c r="C36" s="137" t="s">
        <v>1330</v>
      </c>
      <c r="D36" s="137" t="s">
        <v>1331</v>
      </c>
      <c r="E36" s="137" t="s">
        <v>1332</v>
      </c>
      <c r="F36" s="137" t="s">
        <v>1333</v>
      </c>
      <c r="G36" s="137" t="s">
        <v>1334</v>
      </c>
    </row>
    <row r="37" spans="1:7" ht="14.4" customHeight="1">
      <c r="A37" t="s">
        <v>349</v>
      </c>
      <c r="B37" s="137" t="s">
        <v>351</v>
      </c>
      <c r="C37" s="137" t="s">
        <v>351</v>
      </c>
      <c r="D37" s="137" t="s">
        <v>351</v>
      </c>
      <c r="E37" s="137" t="s">
        <v>351</v>
      </c>
      <c r="F37" s="137" t="s">
        <v>351</v>
      </c>
      <c r="G37" s="137" t="s">
        <v>351</v>
      </c>
    </row>
    <row r="38" spans="1:7" ht="14.4" customHeight="1">
      <c r="A38" t="s">
        <v>352</v>
      </c>
      <c r="B38" s="137" t="s">
        <v>351</v>
      </c>
      <c r="C38" s="137" t="s">
        <v>351</v>
      </c>
      <c r="D38" s="137" t="s">
        <v>351</v>
      </c>
      <c r="E38" s="137" t="s">
        <v>351</v>
      </c>
      <c r="F38" s="137" t="s">
        <v>351</v>
      </c>
      <c r="G38" s="137" t="s">
        <v>351</v>
      </c>
    </row>
    <row r="39" spans="1:7" ht="14.4" customHeight="1">
      <c r="A39" s="150" t="s">
        <v>353</v>
      </c>
      <c r="B39" s="123" t="s">
        <v>351</v>
      </c>
      <c r="C39" s="123" t="s">
        <v>351</v>
      </c>
      <c r="D39" s="123" t="s">
        <v>351</v>
      </c>
      <c r="E39" s="123" t="s">
        <v>351</v>
      </c>
      <c r="F39" s="123" t="s">
        <v>351</v>
      </c>
      <c r="G39" s="123" t="s">
        <v>351</v>
      </c>
    </row>
    <row r="41" spans="1:7">
      <c r="B41" s="209"/>
      <c r="C41" s="205"/>
      <c r="D41" s="209"/>
      <c r="E41" s="205"/>
      <c r="F41" s="209"/>
      <c r="G41" s="205"/>
    </row>
    <row r="42" spans="1:7">
      <c r="B42" s="210"/>
      <c r="C42" s="205"/>
      <c r="D42" s="210"/>
      <c r="E42" s="205"/>
      <c r="F42" s="210"/>
      <c r="G42" s="205"/>
    </row>
    <row r="43" spans="1:7">
      <c r="B43" s="206"/>
      <c r="C43" s="205"/>
      <c r="D43" s="206"/>
      <c r="E43" s="205"/>
      <c r="F43" s="206"/>
      <c r="G43" s="205"/>
    </row>
    <row r="44" spans="1:7">
      <c r="B44" s="206"/>
      <c r="C44" s="205"/>
      <c r="D44" s="206"/>
      <c r="E44" s="205"/>
      <c r="F44" s="206"/>
      <c r="G44" s="205"/>
    </row>
  </sheetData>
  <mergeCells count="13">
    <mergeCell ref="A1:G1"/>
    <mergeCell ref="F41:G41"/>
    <mergeCell ref="F42:G42"/>
    <mergeCell ref="D41:E41"/>
    <mergeCell ref="D42:E42"/>
    <mergeCell ref="B41:C41"/>
    <mergeCell ref="B42:C42"/>
    <mergeCell ref="B43:C43"/>
    <mergeCell ref="B44:C44"/>
    <mergeCell ref="D43:E43"/>
    <mergeCell ref="D44:E44"/>
    <mergeCell ref="F43:G43"/>
    <mergeCell ref="F44:G4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46"/>
  <sheetViews>
    <sheetView tabSelected="1" workbookViewId="0">
      <selection sqref="A1:G1"/>
    </sheetView>
  </sheetViews>
  <sheetFormatPr defaultRowHeight="13.8"/>
  <cols>
    <col min="1" max="1" width="23.33203125" style="161" customWidth="1"/>
    <col min="2" max="7" width="10.77734375" style="161" customWidth="1"/>
    <col min="8" max="18" width="8.88671875" style="161" customWidth="1"/>
    <col min="19" max="16384" width="8.88671875" style="161"/>
  </cols>
  <sheetData>
    <row r="1" spans="1:7" ht="18" customHeight="1">
      <c r="A1" s="199" t="s">
        <v>1335</v>
      </c>
      <c r="B1" s="196"/>
      <c r="C1" s="196"/>
      <c r="D1" s="196"/>
      <c r="E1" s="196"/>
      <c r="F1" s="196"/>
      <c r="G1" s="196"/>
    </row>
    <row r="2" spans="1:7">
      <c r="A2" s="120"/>
      <c r="B2" s="121" t="s">
        <v>195</v>
      </c>
      <c r="C2" s="121" t="s">
        <v>196</v>
      </c>
      <c r="D2" s="121" t="s">
        <v>197</v>
      </c>
      <c r="E2" s="121" t="s">
        <v>198</v>
      </c>
      <c r="F2" s="121" t="s">
        <v>199</v>
      </c>
      <c r="G2" s="121" t="s">
        <v>200</v>
      </c>
    </row>
    <row r="3" spans="1:7">
      <c r="A3" s="161" t="s">
        <v>851</v>
      </c>
      <c r="B3" s="162" t="s">
        <v>1207</v>
      </c>
      <c r="C3" s="162" t="s">
        <v>1208</v>
      </c>
      <c r="D3" s="162" t="s">
        <v>1209</v>
      </c>
      <c r="E3" s="162" t="s">
        <v>1210</v>
      </c>
      <c r="F3" s="162" t="s">
        <v>1211</v>
      </c>
      <c r="G3" s="162" t="s">
        <v>1212</v>
      </c>
    </row>
    <row r="4" spans="1:7">
      <c r="A4" s="120"/>
      <c r="B4" s="121"/>
      <c r="C4" s="121"/>
      <c r="D4" s="121"/>
      <c r="E4" s="121"/>
      <c r="F4" s="121"/>
      <c r="G4" s="121"/>
    </row>
    <row r="5" spans="1:7" ht="14.4" customHeight="1">
      <c r="A5" t="s">
        <v>91</v>
      </c>
      <c r="B5" s="137" t="s">
        <v>1336</v>
      </c>
      <c r="C5" s="137" t="s">
        <v>1337</v>
      </c>
      <c r="D5" s="137" t="s">
        <v>1337</v>
      </c>
      <c r="E5" s="137" t="s">
        <v>1338</v>
      </c>
      <c r="F5" s="137" t="s">
        <v>1339</v>
      </c>
      <c r="G5" s="137" t="s">
        <v>1340</v>
      </c>
    </row>
    <row r="6" spans="1:7" ht="14.4" customHeight="1">
      <c r="B6" s="137" t="s">
        <v>590</v>
      </c>
      <c r="C6" s="137" t="s">
        <v>1249</v>
      </c>
      <c r="D6" s="137" t="s">
        <v>1341</v>
      </c>
      <c r="E6" s="137" t="s">
        <v>995</v>
      </c>
      <c r="F6" s="137" t="s">
        <v>648</v>
      </c>
      <c r="G6" s="137" t="s">
        <v>868</v>
      </c>
    </row>
    <row r="7" spans="1:7" ht="14.4" customHeight="1">
      <c r="A7" t="s">
        <v>48</v>
      </c>
      <c r="B7" s="137" t="s">
        <v>988</v>
      </c>
      <c r="C7" s="137" t="s">
        <v>1342</v>
      </c>
      <c r="D7" s="137" t="s">
        <v>1343</v>
      </c>
      <c r="E7" s="137" t="s">
        <v>478</v>
      </c>
      <c r="F7" s="137" t="s">
        <v>1344</v>
      </c>
      <c r="G7" s="137" t="s">
        <v>376</v>
      </c>
    </row>
    <row r="8" spans="1:7" ht="14.4" customHeight="1">
      <c r="B8" s="137" t="s">
        <v>723</v>
      </c>
      <c r="C8" s="137" t="s">
        <v>438</v>
      </c>
      <c r="D8" s="137" t="s">
        <v>1076</v>
      </c>
      <c r="E8" s="137" t="s">
        <v>811</v>
      </c>
      <c r="F8" s="137" t="s">
        <v>1345</v>
      </c>
      <c r="G8" s="137" t="s">
        <v>1346</v>
      </c>
    </row>
    <row r="9" spans="1:7" ht="14.4" customHeight="1">
      <c r="A9" s="2" t="s">
        <v>244</v>
      </c>
      <c r="B9" s="3" t="s">
        <v>245</v>
      </c>
      <c r="C9" s="3" t="s">
        <v>245</v>
      </c>
      <c r="D9" s="3" t="s">
        <v>246</v>
      </c>
      <c r="E9" s="3" t="s">
        <v>246</v>
      </c>
      <c r="F9" s="3" t="s">
        <v>246</v>
      </c>
      <c r="G9" s="3" t="s">
        <v>246</v>
      </c>
    </row>
    <row r="10" spans="1:7" ht="14.4" customHeight="1">
      <c r="A10" s="2" t="s">
        <v>247</v>
      </c>
      <c r="B10" s="3" t="s">
        <v>1347</v>
      </c>
      <c r="C10" s="3" t="s">
        <v>1348</v>
      </c>
      <c r="D10" s="3" t="s">
        <v>1349</v>
      </c>
      <c r="E10" s="3" t="s">
        <v>1350</v>
      </c>
      <c r="F10" s="3" t="s">
        <v>1351</v>
      </c>
      <c r="G10" s="3" t="s">
        <v>871</v>
      </c>
    </row>
    <row r="11" spans="1:7" ht="14.4" customHeight="1">
      <c r="A11" s="2"/>
      <c r="B11" s="3" t="s">
        <v>643</v>
      </c>
      <c r="C11" s="3" t="s">
        <v>1352</v>
      </c>
      <c r="D11" s="3" t="s">
        <v>1091</v>
      </c>
      <c r="E11" s="3" t="s">
        <v>665</v>
      </c>
      <c r="F11" s="3" t="s">
        <v>1300</v>
      </c>
      <c r="G11" s="3" t="s">
        <v>1227</v>
      </c>
    </row>
    <row r="12" spans="1:7" ht="14.4" customHeight="1">
      <c r="A12" t="s">
        <v>50</v>
      </c>
      <c r="B12" s="137" t="s">
        <v>1353</v>
      </c>
      <c r="C12" s="137" t="s">
        <v>1354</v>
      </c>
      <c r="D12" s="137" t="s">
        <v>1355</v>
      </c>
      <c r="E12" s="137" t="s">
        <v>1356</v>
      </c>
      <c r="F12" s="137" t="s">
        <v>1357</v>
      </c>
      <c r="G12" s="137" t="s">
        <v>1358</v>
      </c>
    </row>
    <row r="13" spans="1:7" ht="14.4" customHeight="1">
      <c r="B13" s="137" t="s">
        <v>721</v>
      </c>
      <c r="C13" s="137" t="s">
        <v>1359</v>
      </c>
      <c r="D13" s="137" t="s">
        <v>1259</v>
      </c>
      <c r="E13" s="137" t="s">
        <v>661</v>
      </c>
      <c r="F13" s="137" t="s">
        <v>893</v>
      </c>
      <c r="G13" s="137" t="s">
        <v>1360</v>
      </c>
    </row>
    <row r="14" spans="1:7" ht="14.4" customHeight="1">
      <c r="A14" t="s">
        <v>53</v>
      </c>
      <c r="B14" s="137" t="s">
        <v>1361</v>
      </c>
      <c r="C14" s="137" t="s">
        <v>267</v>
      </c>
      <c r="D14" s="137" t="s">
        <v>1362</v>
      </c>
      <c r="E14" s="137" t="s">
        <v>1363</v>
      </c>
      <c r="F14" s="137" t="s">
        <v>1364</v>
      </c>
      <c r="G14" s="137" t="s">
        <v>1365</v>
      </c>
    </row>
    <row r="15" spans="1:7" ht="14.4" customHeight="1">
      <c r="B15" s="137" t="s">
        <v>1366</v>
      </c>
      <c r="C15" s="137" t="s">
        <v>1367</v>
      </c>
      <c r="D15" s="137" t="s">
        <v>1368</v>
      </c>
      <c r="E15" s="137" t="s">
        <v>862</v>
      </c>
      <c r="F15" s="137" t="s">
        <v>277</v>
      </c>
      <c r="G15" s="137" t="s">
        <v>1293</v>
      </c>
    </row>
    <row r="16" spans="1:7" ht="14.4" customHeight="1">
      <c r="A16" t="s">
        <v>56</v>
      </c>
      <c r="B16" s="137" t="s">
        <v>273</v>
      </c>
      <c r="C16" s="137" t="s">
        <v>1369</v>
      </c>
      <c r="D16" s="137" t="s">
        <v>1370</v>
      </c>
      <c r="E16" s="137" t="s">
        <v>1371</v>
      </c>
      <c r="F16" s="137" t="s">
        <v>1372</v>
      </c>
      <c r="G16" s="137" t="s">
        <v>1373</v>
      </c>
    </row>
    <row r="17" spans="1:7" ht="14.4" customHeight="1">
      <c r="B17" s="137" t="s">
        <v>1374</v>
      </c>
      <c r="C17" s="137" t="s">
        <v>1375</v>
      </c>
      <c r="D17" s="137" t="s">
        <v>388</v>
      </c>
      <c r="E17" s="137" t="s">
        <v>755</v>
      </c>
      <c r="F17" s="137" t="s">
        <v>1376</v>
      </c>
      <c r="G17" s="137" t="s">
        <v>1084</v>
      </c>
    </row>
    <row r="18" spans="1:7" ht="14.4" customHeight="1">
      <c r="A18" t="s">
        <v>74</v>
      </c>
      <c r="B18" s="137" t="s">
        <v>1377</v>
      </c>
      <c r="C18" s="137" t="s">
        <v>505</v>
      </c>
      <c r="D18" s="137" t="s">
        <v>1378</v>
      </c>
      <c r="E18" s="137" t="s">
        <v>1379</v>
      </c>
      <c r="F18" s="137" t="s">
        <v>1380</v>
      </c>
      <c r="G18" s="137" t="s">
        <v>1381</v>
      </c>
    </row>
    <row r="19" spans="1:7" ht="14.4" customHeight="1">
      <c r="B19" s="137" t="s">
        <v>1195</v>
      </c>
      <c r="C19" s="137" t="s">
        <v>1382</v>
      </c>
      <c r="D19" s="137" t="s">
        <v>1383</v>
      </c>
      <c r="E19" s="137" t="s">
        <v>1384</v>
      </c>
      <c r="F19" s="137" t="s">
        <v>1385</v>
      </c>
      <c r="G19" s="137" t="s">
        <v>1386</v>
      </c>
    </row>
    <row r="20" spans="1:7" ht="14.4" customHeight="1">
      <c r="A20" t="s">
        <v>93</v>
      </c>
      <c r="B20" s="137" t="s">
        <v>1387</v>
      </c>
      <c r="C20" s="137" t="s">
        <v>1388</v>
      </c>
      <c r="D20" s="137" t="s">
        <v>1389</v>
      </c>
      <c r="E20" s="137" t="s">
        <v>1390</v>
      </c>
      <c r="F20" s="137" t="s">
        <v>1391</v>
      </c>
      <c r="G20" s="137" t="s">
        <v>1392</v>
      </c>
    </row>
    <row r="21" spans="1:7" ht="14.4" customHeight="1">
      <c r="B21" s="137" t="s">
        <v>1393</v>
      </c>
      <c r="C21" s="137" t="s">
        <v>278</v>
      </c>
      <c r="D21" s="137" t="s">
        <v>754</v>
      </c>
      <c r="E21" s="137" t="s">
        <v>1394</v>
      </c>
      <c r="F21" s="137" t="s">
        <v>418</v>
      </c>
      <c r="G21" s="137" t="s">
        <v>1155</v>
      </c>
    </row>
    <row r="22" spans="1:7" ht="14.4" customHeight="1">
      <c r="A22" t="s">
        <v>80</v>
      </c>
      <c r="B22" s="137" t="s">
        <v>1395</v>
      </c>
      <c r="C22" s="137" t="s">
        <v>1396</v>
      </c>
      <c r="D22" s="137" t="s">
        <v>1397</v>
      </c>
      <c r="E22" s="137" t="s">
        <v>1398</v>
      </c>
      <c r="F22" s="137" t="s">
        <v>1399</v>
      </c>
      <c r="G22" s="137" t="s">
        <v>1400</v>
      </c>
    </row>
    <row r="23" spans="1:7" ht="14.4" customHeight="1">
      <c r="B23" s="137" t="s">
        <v>1401</v>
      </c>
      <c r="C23" s="137" t="s">
        <v>1036</v>
      </c>
      <c r="D23" s="137" t="s">
        <v>1402</v>
      </c>
      <c r="E23" s="137" t="s">
        <v>1403</v>
      </c>
      <c r="F23" s="137" t="s">
        <v>774</v>
      </c>
      <c r="G23" s="137" t="s">
        <v>1404</v>
      </c>
    </row>
    <row r="24" spans="1:7" ht="14.4" customHeight="1">
      <c r="A24" t="s">
        <v>71</v>
      </c>
      <c r="B24" s="137" t="s">
        <v>1405</v>
      </c>
      <c r="C24" s="137" t="s">
        <v>1406</v>
      </c>
      <c r="D24" s="137" t="s">
        <v>1407</v>
      </c>
      <c r="E24" s="137" t="s">
        <v>1408</v>
      </c>
      <c r="F24" s="137" t="s">
        <v>1409</v>
      </c>
      <c r="G24" s="137" t="s">
        <v>1410</v>
      </c>
    </row>
    <row r="25" spans="1:7" ht="14.4" customHeight="1">
      <c r="B25" s="137" t="s">
        <v>1411</v>
      </c>
      <c r="C25" s="137" t="s">
        <v>1412</v>
      </c>
      <c r="D25" s="137" t="s">
        <v>1015</v>
      </c>
      <c r="E25" s="137" t="s">
        <v>1413</v>
      </c>
      <c r="F25" s="137" t="s">
        <v>982</v>
      </c>
      <c r="G25" s="137" t="s">
        <v>1177</v>
      </c>
    </row>
    <row r="26" spans="1:7" ht="14.4" customHeight="1">
      <c r="A26" t="s">
        <v>65</v>
      </c>
      <c r="B26" s="137" t="s">
        <v>564</v>
      </c>
      <c r="C26" s="137" t="s">
        <v>1414</v>
      </c>
      <c r="D26" s="137" t="s">
        <v>1415</v>
      </c>
      <c r="E26" s="137" t="s">
        <v>1416</v>
      </c>
      <c r="F26" s="137" t="s">
        <v>1417</v>
      </c>
      <c r="G26" s="137" t="s">
        <v>1418</v>
      </c>
    </row>
    <row r="27" spans="1:7" ht="14.4" customHeight="1">
      <c r="B27" s="137" t="s">
        <v>1419</v>
      </c>
      <c r="C27" s="137" t="s">
        <v>1420</v>
      </c>
      <c r="D27" s="137" t="s">
        <v>1421</v>
      </c>
      <c r="E27" s="137" t="s">
        <v>1422</v>
      </c>
      <c r="F27" s="137" t="s">
        <v>1423</v>
      </c>
      <c r="G27" s="137" t="s">
        <v>984</v>
      </c>
    </row>
    <row r="28" spans="1:7" ht="14.4" customHeight="1">
      <c r="A28" t="s">
        <v>68</v>
      </c>
      <c r="B28" s="137" t="s">
        <v>1424</v>
      </c>
      <c r="C28" s="137" t="s">
        <v>1425</v>
      </c>
      <c r="D28" s="137" t="s">
        <v>1426</v>
      </c>
      <c r="E28" s="137" t="s">
        <v>1427</v>
      </c>
      <c r="F28" s="137" t="s">
        <v>1428</v>
      </c>
      <c r="G28" s="137" t="s">
        <v>405</v>
      </c>
    </row>
    <row r="29" spans="1:7" ht="14.4" customHeight="1">
      <c r="B29" s="137" t="s">
        <v>1429</v>
      </c>
      <c r="C29" s="137" t="s">
        <v>702</v>
      </c>
      <c r="D29" s="137" t="s">
        <v>410</v>
      </c>
      <c r="E29" s="137" t="s">
        <v>1074</v>
      </c>
      <c r="F29" s="137" t="s">
        <v>914</v>
      </c>
      <c r="G29" s="137" t="s">
        <v>1430</v>
      </c>
    </row>
    <row r="30" spans="1:7" ht="14.4" customHeight="1">
      <c r="A30" t="s">
        <v>62</v>
      </c>
      <c r="B30" s="137" t="s">
        <v>1431</v>
      </c>
      <c r="C30" s="137" t="s">
        <v>1432</v>
      </c>
      <c r="D30" s="137" t="s">
        <v>1433</v>
      </c>
      <c r="E30" s="137" t="s">
        <v>1434</v>
      </c>
      <c r="F30" s="137" t="s">
        <v>1435</v>
      </c>
      <c r="G30" s="137" t="s">
        <v>1436</v>
      </c>
    </row>
    <row r="31" spans="1:7" ht="14.4" customHeight="1">
      <c r="B31" s="137" t="s">
        <v>928</v>
      </c>
      <c r="C31" s="137" t="s">
        <v>1301</v>
      </c>
      <c r="D31" s="137" t="s">
        <v>372</v>
      </c>
      <c r="E31" s="137" t="s">
        <v>700</v>
      </c>
      <c r="F31" s="137" t="s">
        <v>914</v>
      </c>
      <c r="G31" s="137" t="s">
        <v>485</v>
      </c>
    </row>
    <row r="32" spans="1:7" ht="14.4" customHeight="1">
      <c r="A32" t="s">
        <v>59</v>
      </c>
      <c r="B32" s="137" t="s">
        <v>1437</v>
      </c>
      <c r="C32" s="137" t="s">
        <v>598</v>
      </c>
      <c r="D32" s="137" t="s">
        <v>1438</v>
      </c>
      <c r="E32" s="137" t="s">
        <v>1439</v>
      </c>
      <c r="F32" s="137" t="s">
        <v>1440</v>
      </c>
      <c r="G32" s="137" t="s">
        <v>1441</v>
      </c>
    </row>
    <row r="33" spans="1:7" ht="14.4" customHeight="1">
      <c r="B33" s="137" t="s">
        <v>1442</v>
      </c>
      <c r="C33" s="137" t="s">
        <v>1443</v>
      </c>
      <c r="D33" s="137" t="s">
        <v>1444</v>
      </c>
      <c r="E33" s="137" t="s">
        <v>1445</v>
      </c>
      <c r="F33" s="137" t="s">
        <v>1446</v>
      </c>
      <c r="G33" s="137" t="s">
        <v>955</v>
      </c>
    </row>
    <row r="34" spans="1:7" ht="14.4" customHeight="1">
      <c r="A34" t="s">
        <v>327</v>
      </c>
      <c r="B34" s="137" t="s">
        <v>1447</v>
      </c>
      <c r="C34" s="137" t="s">
        <v>1448</v>
      </c>
      <c r="D34" s="137" t="s">
        <v>1449</v>
      </c>
      <c r="E34" s="137" t="s">
        <v>1450</v>
      </c>
      <c r="F34" s="137" t="s">
        <v>1451</v>
      </c>
      <c r="G34" s="137" t="s">
        <v>1452</v>
      </c>
    </row>
    <row r="35" spans="1:7" ht="14.4" customHeight="1">
      <c r="B35" s="137" t="s">
        <v>1453</v>
      </c>
      <c r="C35" s="137" t="s">
        <v>1454</v>
      </c>
      <c r="D35" s="137" t="s">
        <v>1455</v>
      </c>
      <c r="E35" s="137" t="s">
        <v>1152</v>
      </c>
      <c r="F35" s="137" t="s">
        <v>1456</v>
      </c>
      <c r="G35" s="137" t="s">
        <v>1457</v>
      </c>
    </row>
    <row r="36" spans="1:7" ht="14.4" customHeight="1">
      <c r="B36" s="137"/>
      <c r="C36" s="137"/>
      <c r="D36" s="137"/>
      <c r="E36" s="137"/>
      <c r="F36" s="137"/>
      <c r="G36" s="137"/>
    </row>
    <row r="37" spans="1:7" ht="14.4" customHeight="1">
      <c r="A37" t="s">
        <v>340</v>
      </c>
      <c r="B37" s="137" t="s">
        <v>1458</v>
      </c>
      <c r="C37" s="137" t="s">
        <v>1459</v>
      </c>
      <c r="D37" s="137" t="s">
        <v>1458</v>
      </c>
      <c r="E37" s="137" t="s">
        <v>1459</v>
      </c>
      <c r="F37" s="137" t="s">
        <v>1458</v>
      </c>
      <c r="G37" s="137" t="s">
        <v>1459</v>
      </c>
    </row>
    <row r="38" spans="1:7" ht="14.4" customHeight="1">
      <c r="A38" t="s">
        <v>342</v>
      </c>
      <c r="B38" s="137" t="s">
        <v>1460</v>
      </c>
      <c r="C38" s="137" t="s">
        <v>1461</v>
      </c>
      <c r="D38" s="137" t="s">
        <v>1462</v>
      </c>
      <c r="E38" s="137" t="s">
        <v>1463</v>
      </c>
      <c r="F38" s="137" t="s">
        <v>1464</v>
      </c>
      <c r="G38" s="137" t="s">
        <v>1465</v>
      </c>
    </row>
    <row r="39" spans="1:7" ht="14.4" customHeight="1">
      <c r="A39" t="s">
        <v>349</v>
      </c>
      <c r="B39" s="137" t="s">
        <v>351</v>
      </c>
      <c r="C39" s="137" t="s">
        <v>351</v>
      </c>
      <c r="D39" s="137" t="s">
        <v>351</v>
      </c>
      <c r="E39" s="137" t="s">
        <v>351</v>
      </c>
      <c r="F39" s="137" t="s">
        <v>351</v>
      </c>
      <c r="G39" s="137" t="s">
        <v>351</v>
      </c>
    </row>
    <row r="40" spans="1:7" ht="14.4" customHeight="1">
      <c r="A40" t="s">
        <v>352</v>
      </c>
      <c r="B40" s="137" t="s">
        <v>351</v>
      </c>
      <c r="C40" s="137" t="s">
        <v>351</v>
      </c>
      <c r="D40" s="137" t="s">
        <v>351</v>
      </c>
      <c r="E40" s="137" t="s">
        <v>351</v>
      </c>
      <c r="F40" s="137" t="s">
        <v>351</v>
      </c>
      <c r="G40" s="137" t="s">
        <v>351</v>
      </c>
    </row>
    <row r="41" spans="1:7" ht="14.4" customHeight="1">
      <c r="A41" s="150" t="s">
        <v>353</v>
      </c>
      <c r="B41" s="123" t="s">
        <v>351</v>
      </c>
      <c r="C41" s="123" t="s">
        <v>351</v>
      </c>
      <c r="D41" s="123" t="s">
        <v>351</v>
      </c>
      <c r="E41" s="123" t="s">
        <v>351</v>
      </c>
      <c r="F41" s="123" t="s">
        <v>351</v>
      </c>
      <c r="G41" s="123" t="s">
        <v>351</v>
      </c>
    </row>
    <row r="43" spans="1:7">
      <c r="B43" s="209"/>
      <c r="C43" s="205"/>
      <c r="D43" s="209"/>
      <c r="E43" s="205"/>
      <c r="F43" s="209"/>
      <c r="G43" s="205"/>
    </row>
    <row r="44" spans="1:7">
      <c r="B44" s="210"/>
      <c r="C44" s="205"/>
      <c r="D44" s="210"/>
      <c r="E44" s="205"/>
      <c r="F44" s="210"/>
      <c r="G44" s="205"/>
    </row>
    <row r="45" spans="1:7">
      <c r="B45" s="206"/>
      <c r="C45" s="205"/>
      <c r="D45" s="206"/>
      <c r="E45" s="205"/>
      <c r="F45" s="206"/>
      <c r="G45" s="205"/>
    </row>
    <row r="46" spans="1:7">
      <c r="B46" s="206"/>
      <c r="C46" s="205"/>
      <c r="D46" s="206"/>
      <c r="E46" s="205"/>
      <c r="F46" s="206"/>
      <c r="G46" s="205"/>
    </row>
  </sheetData>
  <mergeCells count="13">
    <mergeCell ref="A1:G1"/>
    <mergeCell ref="F43:G43"/>
    <mergeCell ref="F44:G44"/>
    <mergeCell ref="D43:E43"/>
    <mergeCell ref="D44:E44"/>
    <mergeCell ref="B43:C43"/>
    <mergeCell ref="B44:C44"/>
    <mergeCell ref="B45:C45"/>
    <mergeCell ref="B46:C46"/>
    <mergeCell ref="D45:E45"/>
    <mergeCell ref="D46:E46"/>
    <mergeCell ref="F45:G45"/>
    <mergeCell ref="F46:G4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sheetPr>
  <dimension ref="A1:G28"/>
  <sheetViews>
    <sheetView workbookViewId="0">
      <selection sqref="A1:G25"/>
    </sheetView>
  </sheetViews>
  <sheetFormatPr defaultRowHeight="14.4"/>
  <cols>
    <col min="1" max="1" width="18.44140625" style="172" customWidth="1"/>
  </cols>
  <sheetData>
    <row r="1" spans="1:7" ht="18" customHeight="1">
      <c r="A1" s="199" t="s">
        <v>1466</v>
      </c>
      <c r="B1" s="196"/>
      <c r="C1" s="196"/>
      <c r="D1" s="196"/>
      <c r="E1" s="196"/>
      <c r="F1" s="196"/>
      <c r="G1" s="196"/>
    </row>
    <row r="2" spans="1:7">
      <c r="A2" s="30"/>
      <c r="B2" s="73" t="s">
        <v>195</v>
      </c>
      <c r="C2" s="73" t="s">
        <v>196</v>
      </c>
      <c r="D2" s="73" t="s">
        <v>197</v>
      </c>
      <c r="E2" s="73" t="s">
        <v>198</v>
      </c>
      <c r="F2" s="73" t="s">
        <v>199</v>
      </c>
      <c r="G2" s="73" t="s">
        <v>200</v>
      </c>
    </row>
    <row r="3" spans="1:7">
      <c r="A3" s="31" t="s">
        <v>219</v>
      </c>
      <c r="B3" s="137" t="s">
        <v>28</v>
      </c>
      <c r="C3" s="137" t="s">
        <v>28</v>
      </c>
      <c r="D3" s="137" t="s">
        <v>33</v>
      </c>
      <c r="E3" s="137" t="s">
        <v>33</v>
      </c>
      <c r="F3" s="137" t="s">
        <v>36</v>
      </c>
      <c r="G3" s="137" t="s">
        <v>36</v>
      </c>
    </row>
    <row r="4" spans="1:7">
      <c r="A4" s="30"/>
      <c r="B4" s="73"/>
      <c r="C4" s="73"/>
      <c r="D4" s="73"/>
      <c r="E4" s="73"/>
      <c r="F4" s="73"/>
      <c r="G4" s="73"/>
    </row>
    <row r="5" spans="1:7">
      <c r="A5" t="s">
        <v>457</v>
      </c>
      <c r="B5" s="137" t="s">
        <v>1467</v>
      </c>
      <c r="C5" s="137" t="s">
        <v>1468</v>
      </c>
      <c r="D5" s="137" t="s">
        <v>1469</v>
      </c>
      <c r="E5" s="137" t="s">
        <v>1470</v>
      </c>
      <c r="F5" s="137" t="s">
        <v>1471</v>
      </c>
      <c r="G5" s="137" t="s">
        <v>1472</v>
      </c>
    </row>
    <row r="6" spans="1:7">
      <c r="B6" s="137" t="s">
        <v>1473</v>
      </c>
      <c r="C6" s="137" t="s">
        <v>1474</v>
      </c>
      <c r="D6" s="137" t="s">
        <v>1292</v>
      </c>
      <c r="E6" s="137" t="s">
        <v>755</v>
      </c>
      <c r="F6" s="137" t="s">
        <v>1475</v>
      </c>
      <c r="G6" s="137" t="s">
        <v>1476</v>
      </c>
    </row>
    <row r="7" spans="1:7">
      <c r="A7" t="s">
        <v>155</v>
      </c>
      <c r="B7" s="137" t="s">
        <v>233</v>
      </c>
      <c r="C7" s="137" t="s">
        <v>233</v>
      </c>
      <c r="D7" s="137" t="s">
        <v>1477</v>
      </c>
      <c r="E7" s="137" t="s">
        <v>804</v>
      </c>
      <c r="F7" s="137" t="s">
        <v>1478</v>
      </c>
      <c r="G7" s="137" t="s">
        <v>1478</v>
      </c>
    </row>
    <row r="8" spans="1:7">
      <c r="B8" s="137" t="s">
        <v>1130</v>
      </c>
      <c r="C8" s="137" t="s">
        <v>1479</v>
      </c>
      <c r="D8" s="137" t="s">
        <v>892</v>
      </c>
      <c r="E8" s="137" t="s">
        <v>1480</v>
      </c>
      <c r="F8" s="137" t="s">
        <v>1481</v>
      </c>
      <c r="G8" s="137" t="s">
        <v>1083</v>
      </c>
    </row>
    <row r="9" spans="1:7">
      <c r="A9" s="2" t="s">
        <v>244</v>
      </c>
      <c r="B9" s="138" t="s">
        <v>245</v>
      </c>
      <c r="C9" s="138" t="s">
        <v>245</v>
      </c>
      <c r="D9" s="138" t="s">
        <v>246</v>
      </c>
      <c r="E9" s="138" t="s">
        <v>246</v>
      </c>
      <c r="F9" s="138" t="s">
        <v>246</v>
      </c>
      <c r="G9" s="138" t="s">
        <v>246</v>
      </c>
    </row>
    <row r="10" spans="1:7">
      <c r="A10" s="2" t="s">
        <v>486</v>
      </c>
      <c r="B10" s="3" t="s">
        <v>1482</v>
      </c>
      <c r="C10" s="3" t="s">
        <v>1483</v>
      </c>
      <c r="D10" s="3" t="s">
        <v>1484</v>
      </c>
      <c r="E10" s="3" t="s">
        <v>1485</v>
      </c>
      <c r="F10" s="3" t="s">
        <v>1486</v>
      </c>
      <c r="G10" s="3" t="s">
        <v>1487</v>
      </c>
    </row>
    <row r="11" spans="1:7">
      <c r="A11" s="2"/>
      <c r="B11" s="3" t="s">
        <v>1488</v>
      </c>
      <c r="C11" s="3" t="s">
        <v>954</v>
      </c>
      <c r="D11" s="3" t="s">
        <v>307</v>
      </c>
      <c r="E11" s="3" t="s">
        <v>829</v>
      </c>
      <c r="F11" s="3" t="s">
        <v>1489</v>
      </c>
      <c r="G11" s="3" t="s">
        <v>1490</v>
      </c>
    </row>
    <row r="12" spans="1:7">
      <c r="A12" t="s">
        <v>50</v>
      </c>
      <c r="B12" s="137"/>
      <c r="C12" s="137" t="s">
        <v>1010</v>
      </c>
      <c r="D12" s="137"/>
      <c r="E12" s="137" t="s">
        <v>305</v>
      </c>
      <c r="F12" s="137"/>
      <c r="G12" s="137" t="s">
        <v>1491</v>
      </c>
    </row>
    <row r="13" spans="1:7">
      <c r="B13" s="137"/>
      <c r="C13" s="137" t="s">
        <v>1492</v>
      </c>
      <c r="D13" s="137"/>
      <c r="E13" s="137" t="s">
        <v>1015</v>
      </c>
      <c r="F13" s="137"/>
      <c r="G13" s="137" t="s">
        <v>1493</v>
      </c>
    </row>
    <row r="14" spans="1:7">
      <c r="A14" t="s">
        <v>53</v>
      </c>
      <c r="B14" s="137"/>
      <c r="C14" s="137" t="s">
        <v>582</v>
      </c>
      <c r="D14" s="137"/>
      <c r="E14" s="137" t="s">
        <v>1494</v>
      </c>
      <c r="F14" s="137"/>
      <c r="G14" s="137" t="s">
        <v>1495</v>
      </c>
    </row>
    <row r="15" spans="1:7">
      <c r="B15" s="137"/>
      <c r="C15" s="137" t="s">
        <v>1496</v>
      </c>
      <c r="D15" s="137"/>
      <c r="E15" s="137" t="s">
        <v>1497</v>
      </c>
      <c r="F15" s="137"/>
      <c r="G15" s="137" t="s">
        <v>1251</v>
      </c>
    </row>
    <row r="16" spans="1:7">
      <c r="A16" t="s">
        <v>56</v>
      </c>
      <c r="B16" s="137"/>
      <c r="C16" s="137" t="s">
        <v>1498</v>
      </c>
      <c r="D16" s="137"/>
      <c r="E16" s="137" t="s">
        <v>1499</v>
      </c>
      <c r="F16" s="137"/>
      <c r="G16" s="137" t="s">
        <v>1500</v>
      </c>
    </row>
    <row r="17" spans="1:7">
      <c r="B17" s="137"/>
      <c r="C17" s="137" t="s">
        <v>1501</v>
      </c>
      <c r="D17" s="137"/>
      <c r="E17" s="137" t="s">
        <v>1502</v>
      </c>
      <c r="F17" s="137"/>
      <c r="G17" s="137" t="s">
        <v>1165</v>
      </c>
    </row>
    <row r="18" spans="1:7">
      <c r="A18" t="s">
        <v>327</v>
      </c>
      <c r="B18" s="137" t="s">
        <v>1503</v>
      </c>
      <c r="C18" s="137" t="s">
        <v>1504</v>
      </c>
      <c r="D18" s="137" t="s">
        <v>1505</v>
      </c>
      <c r="E18" s="137" t="s">
        <v>1506</v>
      </c>
      <c r="F18" s="137" t="s">
        <v>1507</v>
      </c>
      <c r="G18" s="137" t="s">
        <v>1508</v>
      </c>
    </row>
    <row r="19" spans="1:7">
      <c r="B19" s="137" t="s">
        <v>1509</v>
      </c>
      <c r="C19" s="137" t="s">
        <v>1509</v>
      </c>
      <c r="D19" s="137" t="s">
        <v>1234</v>
      </c>
      <c r="E19" s="137" t="s">
        <v>791</v>
      </c>
      <c r="F19" s="137" t="s">
        <v>1510</v>
      </c>
      <c r="G19" s="137" t="s">
        <v>1511</v>
      </c>
    </row>
    <row r="20" spans="1:7">
      <c r="B20" s="137"/>
      <c r="C20" s="137"/>
      <c r="D20" s="137"/>
      <c r="E20" s="137"/>
      <c r="F20" s="137"/>
      <c r="G20" s="137"/>
    </row>
    <row r="21" spans="1:7">
      <c r="A21" t="s">
        <v>340</v>
      </c>
      <c r="B21" s="137" t="s">
        <v>616</v>
      </c>
      <c r="C21" s="137" t="s">
        <v>616</v>
      </c>
      <c r="D21" s="137" t="s">
        <v>616</v>
      </c>
      <c r="E21" s="137" t="s">
        <v>616</v>
      </c>
      <c r="F21" s="137" t="s">
        <v>616</v>
      </c>
      <c r="G21" s="137" t="s">
        <v>616</v>
      </c>
    </row>
    <row r="22" spans="1:7">
      <c r="A22" t="s">
        <v>342</v>
      </c>
      <c r="B22" s="137" t="s">
        <v>1512</v>
      </c>
      <c r="C22" s="137" t="s">
        <v>1512</v>
      </c>
      <c r="D22" s="137" t="s">
        <v>1042</v>
      </c>
      <c r="E22" s="137" t="s">
        <v>1042</v>
      </c>
      <c r="F22" s="137" t="s">
        <v>1043</v>
      </c>
      <c r="G22" s="137" t="s">
        <v>1513</v>
      </c>
    </row>
    <row r="23" spans="1:7">
      <c r="A23" t="s">
        <v>551</v>
      </c>
      <c r="B23" s="137" t="s">
        <v>351</v>
      </c>
      <c r="C23" s="137" t="s">
        <v>351</v>
      </c>
      <c r="D23" s="137" t="s">
        <v>351</v>
      </c>
      <c r="E23" s="137" t="s">
        <v>351</v>
      </c>
      <c r="F23" s="137" t="s">
        <v>351</v>
      </c>
      <c r="G23" s="137" t="s">
        <v>351</v>
      </c>
    </row>
    <row r="24" spans="1:7">
      <c r="A24" t="s">
        <v>352</v>
      </c>
      <c r="B24" s="137" t="s">
        <v>351</v>
      </c>
      <c r="C24" s="137" t="s">
        <v>351</v>
      </c>
      <c r="D24" s="137" t="s">
        <v>351</v>
      </c>
      <c r="E24" s="137" t="s">
        <v>351</v>
      </c>
      <c r="F24" s="137" t="s">
        <v>351</v>
      </c>
      <c r="G24" s="137" t="s">
        <v>351</v>
      </c>
    </row>
    <row r="25" spans="1:7">
      <c r="A25" s="54" t="s">
        <v>353</v>
      </c>
      <c r="B25" s="135" t="s">
        <v>351</v>
      </c>
      <c r="C25" s="135" t="s">
        <v>351</v>
      </c>
      <c r="D25" s="135" t="s">
        <v>351</v>
      </c>
      <c r="E25" s="135" t="s">
        <v>351</v>
      </c>
      <c r="F25" s="135" t="s">
        <v>351</v>
      </c>
      <c r="G25" s="135" t="s">
        <v>351</v>
      </c>
    </row>
    <row r="26" spans="1:7">
      <c r="A26" t="s">
        <v>354</v>
      </c>
    </row>
    <row r="27" spans="1:7">
      <c r="A27" t="s">
        <v>355</v>
      </c>
    </row>
    <row r="28" spans="1:7" ht="23.4" customHeight="1">
      <c r="A28" s="27" t="s">
        <v>552</v>
      </c>
    </row>
  </sheetData>
  <mergeCells count="1">
    <mergeCell ref="A1:G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sheetPr>
  <dimension ref="B1:W33"/>
  <sheetViews>
    <sheetView topLeftCell="A16" workbookViewId="0">
      <selection activeCell="B2" sqref="B2:F2"/>
    </sheetView>
  </sheetViews>
  <sheetFormatPr defaultRowHeight="14.4"/>
  <cols>
    <col min="1" max="1" width="2.33203125" style="94" customWidth="1"/>
    <col min="2" max="2" width="15" style="94" customWidth="1"/>
    <col min="3" max="3" width="10.33203125" style="94" customWidth="1"/>
    <col min="4" max="5" width="10.33203125" style="85" customWidth="1"/>
    <col min="6" max="11" width="10.33203125" style="94" customWidth="1"/>
    <col min="12" max="28" width="8.88671875" style="94" customWidth="1"/>
    <col min="29" max="16384" width="8.88671875" style="94"/>
  </cols>
  <sheetData>
    <row r="1" spans="2:23" ht="9.75" customHeight="1"/>
    <row r="2" spans="2:23" ht="15" customHeight="1">
      <c r="B2" s="199" t="s">
        <v>1611</v>
      </c>
      <c r="C2" s="196"/>
      <c r="D2" s="196"/>
      <c r="E2" s="196"/>
      <c r="F2" s="196"/>
    </row>
    <row r="3" spans="2:23" ht="15" customHeight="1" thickBot="1">
      <c r="B3" s="86" t="s">
        <v>1612</v>
      </c>
      <c r="C3" s="86"/>
      <c r="D3" s="86"/>
      <c r="E3" s="86"/>
      <c r="F3" s="86"/>
    </row>
    <row r="4" spans="2:23" ht="15" customHeight="1" thickTop="1">
      <c r="B4" s="87" t="s">
        <v>1613</v>
      </c>
      <c r="C4" s="88" t="s">
        <v>1614</v>
      </c>
      <c r="D4" s="89" t="s">
        <v>1615</v>
      </c>
      <c r="E4" s="89" t="s">
        <v>1616</v>
      </c>
      <c r="F4" s="88" t="s">
        <v>1617</v>
      </c>
    </row>
    <row r="5" spans="2:23">
      <c r="B5" s="94" t="s">
        <v>1618</v>
      </c>
      <c r="C5" s="93"/>
      <c r="D5" s="95">
        <v>-1.55E-2</v>
      </c>
      <c r="E5" s="95">
        <v>6.1999999999999998E-3</v>
      </c>
      <c r="F5" s="101">
        <f t="shared" ref="F5:F20" si="0">D5/E5</f>
        <v>-2.5</v>
      </c>
      <c r="H5" s="95"/>
      <c r="I5" s="95"/>
      <c r="J5" s="95"/>
      <c r="K5" s="95"/>
      <c r="L5" s="95"/>
      <c r="M5" s="95"/>
      <c r="N5" s="95"/>
      <c r="O5" s="95"/>
      <c r="P5" s="95"/>
      <c r="Q5" s="95"/>
      <c r="R5" s="95"/>
      <c r="S5" s="95"/>
      <c r="T5" s="95"/>
      <c r="U5" s="95"/>
      <c r="V5" s="95"/>
      <c r="W5" s="95"/>
    </row>
    <row r="6" spans="2:23">
      <c r="B6" s="94" t="s">
        <v>48</v>
      </c>
      <c r="C6" s="93"/>
      <c r="D6" s="95">
        <v>7.0000000000000001E-3</v>
      </c>
      <c r="E6" s="95">
        <v>1.2699999999999999E-2</v>
      </c>
      <c r="F6" s="101">
        <f t="shared" si="0"/>
        <v>0.55118110236220474</v>
      </c>
      <c r="H6" s="95"/>
      <c r="I6" s="95"/>
      <c r="J6" s="95"/>
      <c r="K6" s="95"/>
      <c r="L6" s="95"/>
      <c r="M6" s="95"/>
      <c r="N6" s="95"/>
      <c r="O6" s="95"/>
      <c r="P6" s="95"/>
      <c r="Q6" s="95"/>
      <c r="R6" s="95"/>
      <c r="S6" s="95"/>
      <c r="T6" s="95"/>
      <c r="U6" s="95"/>
      <c r="V6" s="95"/>
      <c r="W6" s="95"/>
    </row>
    <row r="7" spans="2:23">
      <c r="B7" s="94" t="s">
        <v>91</v>
      </c>
      <c r="C7" s="93" t="s">
        <v>1619</v>
      </c>
      <c r="D7" s="95">
        <v>-5.0999999999999997E-2</v>
      </c>
      <c r="E7" s="95">
        <v>3.0800000000000001E-2</v>
      </c>
      <c r="F7" s="101">
        <f t="shared" si="0"/>
        <v>-1.6558441558441557</v>
      </c>
    </row>
    <row r="8" spans="2:23">
      <c r="B8" s="94" t="s">
        <v>1620</v>
      </c>
      <c r="C8" s="93" t="s">
        <v>1619</v>
      </c>
      <c r="D8" s="95">
        <v>1.21E-2</v>
      </c>
      <c r="E8" s="95">
        <v>5.4999999999999997E-3</v>
      </c>
      <c r="F8" s="101">
        <f t="shared" si="0"/>
        <v>2.2000000000000002</v>
      </c>
    </row>
    <row r="9" spans="2:23">
      <c r="B9" s="94" t="s">
        <v>1621</v>
      </c>
      <c r="C9" s="93" t="s">
        <v>1622</v>
      </c>
      <c r="D9" s="95">
        <v>-1.5800000000000002E-2</v>
      </c>
      <c r="E9" s="95">
        <v>3.8999999999999998E-3</v>
      </c>
      <c r="F9" s="101">
        <f t="shared" si="0"/>
        <v>-4.051282051282052</v>
      </c>
    </row>
    <row r="10" spans="2:23">
      <c r="B10" s="94" t="s">
        <v>1623</v>
      </c>
      <c r="C10" s="93" t="s">
        <v>1622</v>
      </c>
      <c r="D10" s="95">
        <v>3.2599999999999997E-2</v>
      </c>
      <c r="E10" s="95">
        <v>4.0099999999999997E-2</v>
      </c>
      <c r="F10" s="101">
        <f t="shared" si="0"/>
        <v>0.81296758104738154</v>
      </c>
    </row>
    <row r="11" spans="2:23">
      <c r="B11" s="94" t="s">
        <v>1624</v>
      </c>
      <c r="C11" s="93" t="s">
        <v>1619</v>
      </c>
      <c r="D11" s="95">
        <v>0.23530000000000001</v>
      </c>
      <c r="E11" s="95">
        <v>6.6600000000000006E-2</v>
      </c>
      <c r="F11" s="101">
        <f t="shared" si="0"/>
        <v>3.5330330330330328</v>
      </c>
      <c r="G11" s="90"/>
    </row>
    <row r="12" spans="2:23">
      <c r="B12" s="94" t="s">
        <v>1625</v>
      </c>
      <c r="C12" s="93" t="s">
        <v>1622</v>
      </c>
      <c r="D12" s="95">
        <v>-3.3700000000000001E-2</v>
      </c>
      <c r="E12" s="95">
        <v>1.09E-2</v>
      </c>
      <c r="F12" s="101">
        <f t="shared" si="0"/>
        <v>-3.0917431192660549</v>
      </c>
      <c r="G12" s="90"/>
    </row>
    <row r="13" spans="2:23">
      <c r="B13" s="94" t="s">
        <v>1626</v>
      </c>
      <c r="C13" s="93" t="s">
        <v>1619</v>
      </c>
      <c r="D13" s="95">
        <v>1.95E-2</v>
      </c>
      <c r="E13" s="95">
        <v>6.0000000000000001E-3</v>
      </c>
      <c r="F13" s="101">
        <f t="shared" si="0"/>
        <v>3.25</v>
      </c>
      <c r="G13" s="90"/>
    </row>
    <row r="14" spans="2:23">
      <c r="B14" s="94" t="s">
        <v>1627</v>
      </c>
      <c r="C14" s="93" t="s">
        <v>1619</v>
      </c>
      <c r="D14" s="95">
        <v>-9.9199999999999997E-2</v>
      </c>
      <c r="E14" s="95">
        <v>7.6399999999999996E-2</v>
      </c>
      <c r="F14" s="101">
        <f t="shared" si="0"/>
        <v>-1.2984293193717278</v>
      </c>
      <c r="G14" s="90"/>
    </row>
    <row r="15" spans="2:23">
      <c r="B15" s="94" t="s">
        <v>50</v>
      </c>
      <c r="C15" s="93"/>
      <c r="D15" s="95">
        <v>4.1999999999999997E-3</v>
      </c>
      <c r="E15" s="95">
        <v>1E-3</v>
      </c>
      <c r="F15" s="101">
        <f t="shared" si="0"/>
        <v>4.1999999999999993</v>
      </c>
    </row>
    <row r="16" spans="2:23">
      <c r="B16" s="94" t="s">
        <v>53</v>
      </c>
      <c r="C16" s="93"/>
      <c r="D16" s="95">
        <v>5.9999999999999995E-4</v>
      </c>
      <c r="E16" s="95">
        <v>5.9999999999999995E-4</v>
      </c>
      <c r="F16" s="101">
        <f t="shared" si="0"/>
        <v>1</v>
      </c>
    </row>
    <row r="17" spans="2:11">
      <c r="B17" s="94" t="s">
        <v>56</v>
      </c>
      <c r="C17" s="93"/>
      <c r="D17" s="95">
        <v>-1.29E-2</v>
      </c>
      <c r="E17" s="95">
        <v>8.0000000000000002E-3</v>
      </c>
      <c r="F17" s="101">
        <f t="shared" si="0"/>
        <v>-1.6125</v>
      </c>
    </row>
    <row r="18" spans="2:11">
      <c r="B18" s="94" t="s">
        <v>1628</v>
      </c>
      <c r="C18" s="93"/>
      <c r="D18" s="95">
        <v>-1E-3</v>
      </c>
      <c r="E18" s="95">
        <v>2.0999999999999999E-3</v>
      </c>
      <c r="F18" s="101">
        <f t="shared" si="0"/>
        <v>-0.47619047619047622</v>
      </c>
    </row>
    <row r="19" spans="2:11">
      <c r="B19" s="94" t="s">
        <v>1629</v>
      </c>
      <c r="C19" s="93"/>
      <c r="D19" s="95">
        <v>-2.9999999999999997E-4</v>
      </c>
      <c r="E19" s="95">
        <v>1.1000000000000001E-3</v>
      </c>
      <c r="F19" s="101">
        <f t="shared" si="0"/>
        <v>-0.27272727272727271</v>
      </c>
    </row>
    <row r="20" spans="2:11">
      <c r="B20" s="91" t="s">
        <v>1630</v>
      </c>
      <c r="C20" s="92"/>
      <c r="D20" s="148">
        <v>1.5E-3</v>
      </c>
      <c r="E20" s="148">
        <v>1.4500000000000001E-2</v>
      </c>
      <c r="F20" s="124">
        <f t="shared" si="0"/>
        <v>0.10344827586206896</v>
      </c>
    </row>
    <row r="21" spans="2:11">
      <c r="C21" s="93"/>
      <c r="D21" s="94"/>
      <c r="E21" s="94"/>
    </row>
    <row r="22" spans="2:11">
      <c r="C22" s="93"/>
      <c r="D22" s="94"/>
      <c r="E22" s="94"/>
    </row>
    <row r="23" spans="2:11">
      <c r="C23" s="93"/>
      <c r="D23" s="94"/>
      <c r="E23" s="94"/>
    </row>
    <row r="24" spans="2:11">
      <c r="C24" s="93"/>
      <c r="D24" s="94"/>
      <c r="E24" s="94"/>
    </row>
    <row r="25" spans="2:11">
      <c r="C25" s="93"/>
      <c r="D25" s="94"/>
      <c r="E25" s="94"/>
    </row>
    <row r="26" spans="2:11">
      <c r="C26" s="93"/>
      <c r="D26" s="94"/>
      <c r="E26" s="94"/>
    </row>
    <row r="27" spans="2:11">
      <c r="C27" s="93"/>
      <c r="D27" s="94"/>
      <c r="E27" s="94"/>
    </row>
    <row r="28" spans="2:11">
      <c r="C28" s="93"/>
      <c r="D28" s="94"/>
      <c r="E28" s="94"/>
    </row>
    <row r="29" spans="2:11" ht="15" customHeight="1" thickBot="1">
      <c r="B29" s="86" t="s">
        <v>1631</v>
      </c>
      <c r="C29" s="93"/>
      <c r="D29" s="94"/>
      <c r="E29" s="94"/>
    </row>
    <row r="30" spans="2:11" ht="15" customHeight="1" thickTop="1">
      <c r="B30" s="87"/>
      <c r="C30" s="88" t="s">
        <v>18</v>
      </c>
      <c r="D30" s="88" t="s">
        <v>1632</v>
      </c>
      <c r="E30" s="88" t="s">
        <v>1633</v>
      </c>
      <c r="F30" s="88" t="s">
        <v>24</v>
      </c>
      <c r="G30" s="88" t="s">
        <v>20</v>
      </c>
      <c r="H30" s="88" t="s">
        <v>1634</v>
      </c>
      <c r="I30" s="88" t="s">
        <v>1635</v>
      </c>
      <c r="J30" s="88" t="s">
        <v>1636</v>
      </c>
      <c r="K30" s="88" t="s">
        <v>1637</v>
      </c>
    </row>
    <row r="31" spans="2:11">
      <c r="B31" s="94" t="s">
        <v>624</v>
      </c>
      <c r="C31" s="94">
        <v>5.2999999999999999E-2</v>
      </c>
      <c r="D31" s="94">
        <v>5.3999999999999999E-2</v>
      </c>
      <c r="E31" s="94">
        <v>6.3E-2</v>
      </c>
      <c r="F31" s="94">
        <v>1.143</v>
      </c>
      <c r="G31" s="94">
        <v>-0.22800000000000001</v>
      </c>
      <c r="H31" s="94">
        <v>-0.10299999999999999</v>
      </c>
      <c r="I31" s="94">
        <v>1.4999999999999999E-2</v>
      </c>
      <c r="J31" s="94">
        <v>9.1999999999999998E-2</v>
      </c>
      <c r="K31" s="94">
        <v>0.21199999999999999</v>
      </c>
    </row>
    <row r="32" spans="2:11">
      <c r="B32" s="91" t="s">
        <v>1638</v>
      </c>
      <c r="C32" s="149">
        <v>-8.0000000000000002E-3</v>
      </c>
      <c r="D32" s="149">
        <v>-8.0000000000000002E-3</v>
      </c>
      <c r="E32" s="149">
        <v>3.1E-2</v>
      </c>
      <c r="F32" s="149">
        <v>0.188</v>
      </c>
      <c r="G32" s="149">
        <v>-1.3140000000000001</v>
      </c>
      <c r="H32" s="149">
        <v>-9.0999999999999998E-2</v>
      </c>
      <c r="I32" s="149">
        <v>-2.3E-2</v>
      </c>
      <c r="J32" s="149">
        <v>8.9999999999999993E-3</v>
      </c>
      <c r="K32" s="149">
        <v>6.7000000000000004E-2</v>
      </c>
    </row>
    <row r="33" spans="3:11">
      <c r="C33" s="95"/>
      <c r="D33" s="95"/>
      <c r="E33" s="95"/>
      <c r="F33" s="95"/>
      <c r="G33" s="95"/>
      <c r="H33" s="95"/>
      <c r="I33" s="95"/>
      <c r="J33" s="95"/>
      <c r="K33" s="95"/>
    </row>
  </sheetData>
  <mergeCells count="1">
    <mergeCell ref="B2:F2"/>
  </mergeCells>
  <conditionalFormatting sqref="F21:F29">
    <cfRule type="cellIs" dxfId="9" priority="31" operator="lessThan">
      <formula>-1.96</formula>
    </cfRule>
    <cfRule type="cellIs" dxfId="8" priority="32" operator="greaterThan">
      <formula>1.96</formula>
    </cfRule>
  </conditionalFormatting>
  <conditionalFormatting sqref="J21:J29">
    <cfRule type="cellIs" dxfId="7" priority="29" operator="lessThan">
      <formula>-1.96</formula>
    </cfRule>
    <cfRule type="cellIs" dxfId="6" priority="30" operator="greaterThan">
      <formula>1.96</formula>
    </cfRule>
  </conditionalFormatting>
  <conditionalFormatting sqref="E21:E29">
    <cfRule type="cellIs" dxfId="5" priority="25" operator="lessThan">
      <formula>-1.96</formula>
    </cfRule>
    <cfRule type="cellIs" dxfId="4" priority="26" operator="greaterThan">
      <formula>1.96</formula>
    </cfRule>
  </conditionalFormatting>
  <conditionalFormatting sqref="D21:D29">
    <cfRule type="cellIs" dxfId="3" priority="27" operator="lessThan">
      <formula>-1.96</formula>
    </cfRule>
    <cfRule type="cellIs" dxfId="2" priority="28" operator="greaterThan">
      <formula>1.96</formula>
    </cfRule>
  </conditionalFormatting>
  <conditionalFormatting sqref="F5:F20">
    <cfRule type="cellIs" dxfId="1" priority="1" operator="lessThan">
      <formula>-1.96</formula>
    </cfRule>
    <cfRule type="cellIs" dxfId="0" priority="2" operator="greaterThan">
      <formula>1.96</formula>
    </cfRule>
  </conditionalFormatting>
  <pageMargins left="0.7" right="0.7" top="0.75" bottom="0.75" header="0.3" footer="0.3"/>
  <pageSetup paperSize="9"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0" tint="-0.34998626667073579"/>
  </sheetPr>
  <dimension ref="A1:N31"/>
  <sheetViews>
    <sheetView workbookViewId="0">
      <selection activeCell="F14" sqref="F14"/>
    </sheetView>
  </sheetViews>
  <sheetFormatPr defaultRowHeight="14.4"/>
  <cols>
    <col min="1" max="1" width="21.44140625" style="172" customWidth="1"/>
    <col min="8" max="8" width="2.88671875" style="172" customWidth="1"/>
    <col min="9" max="14" width="10" style="172" customWidth="1"/>
  </cols>
  <sheetData>
    <row r="1" spans="1:14" ht="18" customHeight="1">
      <c r="A1" s="199" t="s">
        <v>1639</v>
      </c>
      <c r="B1" s="196"/>
      <c r="C1" s="196"/>
      <c r="D1" s="196"/>
      <c r="E1" s="196"/>
      <c r="F1" s="196"/>
      <c r="G1" s="196"/>
    </row>
    <row r="2" spans="1:14">
      <c r="A2" s="13"/>
      <c r="B2" s="14" t="s">
        <v>195</v>
      </c>
      <c r="C2" s="14" t="s">
        <v>196</v>
      </c>
      <c r="D2" s="14" t="s">
        <v>197</v>
      </c>
      <c r="E2" s="14" t="s">
        <v>198</v>
      </c>
      <c r="F2" s="14" t="s">
        <v>199</v>
      </c>
      <c r="G2" s="14" t="s">
        <v>200</v>
      </c>
      <c r="I2" s="15" t="s">
        <v>1640</v>
      </c>
      <c r="J2" s="16"/>
      <c r="K2" s="16"/>
      <c r="L2" s="16"/>
      <c r="M2" s="16"/>
      <c r="N2" s="16"/>
    </row>
    <row r="3" spans="1:14">
      <c r="A3" t="s">
        <v>1641</v>
      </c>
      <c r="B3" s="137" t="s">
        <v>1642</v>
      </c>
      <c r="C3" s="137" t="s">
        <v>1643</v>
      </c>
      <c r="D3" s="137" t="s">
        <v>1644</v>
      </c>
      <c r="E3" s="137" t="s">
        <v>1645</v>
      </c>
      <c r="F3" s="137" t="s">
        <v>1646</v>
      </c>
      <c r="G3" s="137" t="s">
        <v>1647</v>
      </c>
      <c r="I3" s="12" t="s">
        <v>1642</v>
      </c>
      <c r="J3" s="12" t="s">
        <v>1643</v>
      </c>
      <c r="K3" s="12" t="s">
        <v>1644</v>
      </c>
      <c r="L3" s="12" t="s">
        <v>1645</v>
      </c>
      <c r="M3" s="12" t="s">
        <v>1646</v>
      </c>
      <c r="N3" s="12" t="s">
        <v>1647</v>
      </c>
    </row>
    <row r="4" spans="1:14">
      <c r="A4" s="13"/>
      <c r="B4" s="14"/>
      <c r="C4" s="14"/>
      <c r="D4" s="14"/>
      <c r="E4" s="14"/>
      <c r="F4" s="14"/>
      <c r="G4" s="14"/>
    </row>
    <row r="5" spans="1:14">
      <c r="A5" s="21" t="s">
        <v>1648</v>
      </c>
      <c r="B5" s="10" t="s">
        <v>1095</v>
      </c>
      <c r="C5" s="10" t="s">
        <v>1649</v>
      </c>
      <c r="D5" s="10" t="s">
        <v>1062</v>
      </c>
      <c r="E5" s="10" t="s">
        <v>1425</v>
      </c>
      <c r="F5" s="10" t="s">
        <v>1062</v>
      </c>
      <c r="G5" s="10" t="s">
        <v>1004</v>
      </c>
      <c r="I5" s="139" t="s">
        <v>1650</v>
      </c>
      <c r="J5" s="139" t="s">
        <v>1651</v>
      </c>
      <c r="K5" s="139" t="s">
        <v>1652</v>
      </c>
      <c r="L5" s="139" t="s">
        <v>1653</v>
      </c>
      <c r="M5" s="139" t="s">
        <v>1654</v>
      </c>
      <c r="N5" s="139" t="s">
        <v>1655</v>
      </c>
    </row>
    <row r="6" spans="1:14">
      <c r="A6" s="21"/>
      <c r="B6" s="10" t="s">
        <v>1656</v>
      </c>
      <c r="C6" s="10" t="s">
        <v>1657</v>
      </c>
      <c r="D6" s="10" t="s">
        <v>1658</v>
      </c>
      <c r="E6" s="10" t="s">
        <v>1659</v>
      </c>
      <c r="F6" s="10" t="s">
        <v>1660</v>
      </c>
      <c r="G6" s="10" t="s">
        <v>1279</v>
      </c>
      <c r="I6" s="139" t="s">
        <v>975</v>
      </c>
      <c r="J6" s="139" t="s">
        <v>914</v>
      </c>
      <c r="K6" s="139" t="s">
        <v>1661</v>
      </c>
      <c r="L6" s="139" t="s">
        <v>1662</v>
      </c>
      <c r="M6" s="139" t="s">
        <v>945</v>
      </c>
      <c r="N6" s="139" t="s">
        <v>389</v>
      </c>
    </row>
    <row r="7" spans="1:14">
      <c r="A7" t="s">
        <v>86</v>
      </c>
      <c r="B7" s="137" t="s">
        <v>1663</v>
      </c>
      <c r="C7" s="137" t="s">
        <v>1664</v>
      </c>
      <c r="D7" s="137" t="s">
        <v>1664</v>
      </c>
      <c r="E7" s="137" t="s">
        <v>1664</v>
      </c>
      <c r="F7" s="137" t="s">
        <v>1665</v>
      </c>
      <c r="G7" s="137" t="s">
        <v>1665</v>
      </c>
      <c r="I7" s="139"/>
      <c r="J7" s="139"/>
      <c r="K7" s="139"/>
      <c r="L7" s="139"/>
      <c r="M7" s="139"/>
      <c r="N7" s="139"/>
    </row>
    <row r="8" spans="1:14">
      <c r="B8" s="137" t="s">
        <v>1666</v>
      </c>
      <c r="C8" s="137" t="s">
        <v>1667</v>
      </c>
      <c r="D8" s="137" t="s">
        <v>1668</v>
      </c>
      <c r="E8" s="137" t="s">
        <v>1669</v>
      </c>
      <c r="F8" s="137" t="s">
        <v>1670</v>
      </c>
      <c r="G8" s="137" t="s">
        <v>1671</v>
      </c>
      <c r="I8" s="139"/>
      <c r="J8" s="139"/>
      <c r="K8" s="139"/>
      <c r="L8" s="139"/>
      <c r="M8" s="139"/>
      <c r="N8" s="139"/>
    </row>
    <row r="9" spans="1:14">
      <c r="A9" t="s">
        <v>74</v>
      </c>
      <c r="B9" s="137" t="s">
        <v>1672</v>
      </c>
      <c r="C9" s="137" t="s">
        <v>1673</v>
      </c>
      <c r="D9" s="137" t="s">
        <v>1674</v>
      </c>
      <c r="E9" s="137" t="s">
        <v>1675</v>
      </c>
      <c r="F9" s="137" t="s">
        <v>1676</v>
      </c>
      <c r="G9" s="137" t="s">
        <v>1677</v>
      </c>
      <c r="I9" s="139"/>
      <c r="J9" s="139"/>
      <c r="K9" s="139"/>
      <c r="L9" s="139"/>
      <c r="M9" s="139"/>
      <c r="N9" s="139"/>
    </row>
    <row r="10" spans="1:14">
      <c r="B10" s="137" t="s">
        <v>1678</v>
      </c>
      <c r="C10" s="137" t="s">
        <v>1679</v>
      </c>
      <c r="D10" s="137" t="s">
        <v>1680</v>
      </c>
      <c r="E10" s="137" t="s">
        <v>1681</v>
      </c>
      <c r="F10" s="137" t="s">
        <v>389</v>
      </c>
      <c r="G10" s="137" t="s">
        <v>868</v>
      </c>
      <c r="I10" s="139"/>
      <c r="J10" s="139"/>
      <c r="K10" s="139"/>
      <c r="L10" s="139"/>
      <c r="M10" s="139"/>
      <c r="N10" s="139"/>
    </row>
    <row r="11" spans="1:14">
      <c r="A11" t="s">
        <v>50</v>
      </c>
      <c r="B11" s="137" t="s">
        <v>1682</v>
      </c>
      <c r="C11" s="137" t="s">
        <v>1682</v>
      </c>
      <c r="D11" s="137" t="s">
        <v>1682</v>
      </c>
      <c r="E11" s="137" t="s">
        <v>1682</v>
      </c>
      <c r="F11" s="137" t="s">
        <v>1683</v>
      </c>
      <c r="G11" s="137" t="s">
        <v>1684</v>
      </c>
      <c r="I11" s="139"/>
      <c r="J11" s="139"/>
      <c r="K11" s="139"/>
      <c r="L11" s="139"/>
      <c r="M11" s="139"/>
      <c r="N11" s="139"/>
    </row>
    <row r="12" spans="1:14">
      <c r="B12" s="137" t="s">
        <v>1685</v>
      </c>
      <c r="C12" s="137" t="s">
        <v>1686</v>
      </c>
      <c r="D12" s="137" t="s">
        <v>1687</v>
      </c>
      <c r="E12" s="137" t="s">
        <v>1688</v>
      </c>
      <c r="F12" s="137" t="s">
        <v>1689</v>
      </c>
      <c r="G12" s="137" t="s">
        <v>792</v>
      </c>
      <c r="I12" s="139"/>
      <c r="J12" s="139"/>
      <c r="K12" s="139"/>
      <c r="L12" s="139"/>
      <c r="M12" s="139"/>
      <c r="N12" s="139"/>
    </row>
    <row r="13" spans="1:14">
      <c r="A13" t="s">
        <v>53</v>
      </c>
      <c r="B13" s="137" t="s">
        <v>1690</v>
      </c>
      <c r="C13" s="137" t="s">
        <v>1365</v>
      </c>
      <c r="D13" s="137" t="s">
        <v>1691</v>
      </c>
      <c r="E13" s="137" t="s">
        <v>1365</v>
      </c>
      <c r="F13" s="137" t="s">
        <v>1365</v>
      </c>
      <c r="G13" s="137" t="s">
        <v>1691</v>
      </c>
      <c r="I13" s="139"/>
      <c r="J13" s="139"/>
      <c r="K13" s="139"/>
      <c r="L13" s="139"/>
      <c r="M13" s="139"/>
      <c r="N13" s="139"/>
    </row>
    <row r="14" spans="1:14">
      <c r="B14" s="137" t="s">
        <v>403</v>
      </c>
      <c r="C14" s="137" t="s">
        <v>1692</v>
      </c>
      <c r="D14" s="137" t="s">
        <v>707</v>
      </c>
      <c r="E14" s="137" t="s">
        <v>664</v>
      </c>
      <c r="F14" s="137" t="s">
        <v>435</v>
      </c>
      <c r="G14" s="137" t="s">
        <v>1693</v>
      </c>
      <c r="I14" s="139"/>
      <c r="J14" s="139"/>
      <c r="K14" s="139"/>
      <c r="L14" s="139"/>
      <c r="M14" s="139"/>
      <c r="N14" s="139"/>
    </row>
    <row r="15" spans="1:14">
      <c r="A15" t="s">
        <v>367</v>
      </c>
      <c r="B15" s="137" t="s">
        <v>1694</v>
      </c>
      <c r="C15" s="137" t="s">
        <v>1694</v>
      </c>
      <c r="D15" s="137" t="s">
        <v>1695</v>
      </c>
      <c r="E15" s="137" t="s">
        <v>1009</v>
      </c>
      <c r="F15" s="137" t="s">
        <v>582</v>
      </c>
      <c r="G15" s="137" t="s">
        <v>1696</v>
      </c>
      <c r="I15" s="139"/>
      <c r="J15" s="139"/>
      <c r="K15" s="139"/>
      <c r="L15" s="139"/>
      <c r="M15" s="139"/>
      <c r="N15" s="139"/>
    </row>
    <row r="16" spans="1:14">
      <c r="B16" s="137" t="s">
        <v>1697</v>
      </c>
      <c r="C16" s="137" t="s">
        <v>1383</v>
      </c>
      <c r="D16" s="137" t="s">
        <v>1698</v>
      </c>
      <c r="E16" s="137" t="s">
        <v>1699</v>
      </c>
      <c r="F16" s="137" t="s">
        <v>1700</v>
      </c>
      <c r="G16" s="137" t="s">
        <v>228</v>
      </c>
      <c r="I16" s="139"/>
      <c r="J16" s="139"/>
      <c r="K16" s="139"/>
      <c r="L16" s="139"/>
      <c r="M16" s="139"/>
      <c r="N16" s="139"/>
    </row>
    <row r="17" spans="1:14">
      <c r="A17" t="s">
        <v>93</v>
      </c>
      <c r="B17" s="137" t="s">
        <v>1701</v>
      </c>
      <c r="C17" s="137" t="s">
        <v>1702</v>
      </c>
      <c r="D17" s="137" t="s">
        <v>1703</v>
      </c>
      <c r="E17" s="137" t="s">
        <v>1704</v>
      </c>
      <c r="F17" s="137" t="s">
        <v>1705</v>
      </c>
      <c r="G17" s="137" t="s">
        <v>1706</v>
      </c>
      <c r="I17" s="139"/>
      <c r="J17" s="139"/>
      <c r="K17" s="139"/>
      <c r="L17" s="139"/>
      <c r="M17" s="139"/>
      <c r="N17" s="139"/>
    </row>
    <row r="18" spans="1:14">
      <c r="B18" s="137" t="s">
        <v>1707</v>
      </c>
      <c r="C18" s="137" t="s">
        <v>1708</v>
      </c>
      <c r="D18" s="137" t="s">
        <v>1709</v>
      </c>
      <c r="E18" s="137" t="s">
        <v>1710</v>
      </c>
      <c r="F18" s="137" t="s">
        <v>921</v>
      </c>
      <c r="G18" s="137" t="s">
        <v>829</v>
      </c>
      <c r="I18" s="139"/>
      <c r="J18" s="139"/>
      <c r="K18" s="139"/>
      <c r="L18" s="139"/>
      <c r="M18" s="139"/>
      <c r="N18" s="139"/>
    </row>
    <row r="19" spans="1:14">
      <c r="A19" t="s">
        <v>80</v>
      </c>
      <c r="B19" s="137" t="s">
        <v>1711</v>
      </c>
      <c r="C19" s="137" t="s">
        <v>929</v>
      </c>
      <c r="D19" s="137" t="s">
        <v>1712</v>
      </c>
      <c r="E19" s="137" t="s">
        <v>1713</v>
      </c>
      <c r="F19" s="137" t="s">
        <v>1714</v>
      </c>
      <c r="G19" s="137" t="s">
        <v>1348</v>
      </c>
      <c r="I19" s="139"/>
      <c r="J19" s="139"/>
      <c r="K19" s="139"/>
      <c r="L19" s="139"/>
      <c r="M19" s="139"/>
      <c r="N19" s="139"/>
    </row>
    <row r="20" spans="1:14">
      <c r="B20" s="137" t="s">
        <v>1715</v>
      </c>
      <c r="C20" s="137" t="s">
        <v>1716</v>
      </c>
      <c r="D20" s="137" t="s">
        <v>1717</v>
      </c>
      <c r="E20" s="137" t="s">
        <v>1718</v>
      </c>
      <c r="F20" s="137" t="s">
        <v>1719</v>
      </c>
      <c r="G20" s="137" t="s">
        <v>1442</v>
      </c>
      <c r="I20" s="139"/>
      <c r="J20" s="139"/>
      <c r="K20" s="139"/>
      <c r="L20" s="139"/>
      <c r="M20" s="139"/>
      <c r="N20" s="139"/>
    </row>
    <row r="21" spans="1:14">
      <c r="A21" t="s">
        <v>327</v>
      </c>
      <c r="B21" s="137" t="s">
        <v>1720</v>
      </c>
      <c r="C21" s="137" t="s">
        <v>1093</v>
      </c>
      <c r="D21" s="137" t="s">
        <v>1721</v>
      </c>
      <c r="E21" s="137" t="s">
        <v>1722</v>
      </c>
      <c r="F21" s="137" t="s">
        <v>232</v>
      </c>
      <c r="G21" s="137" t="s">
        <v>1691</v>
      </c>
      <c r="I21" s="139"/>
      <c r="J21" s="139"/>
      <c r="K21" s="139"/>
      <c r="L21" s="139"/>
      <c r="M21" s="139"/>
      <c r="N21" s="139"/>
    </row>
    <row r="22" spans="1:14">
      <c r="B22" s="137" t="s">
        <v>1723</v>
      </c>
      <c r="C22" s="137" t="s">
        <v>1724</v>
      </c>
      <c r="D22" s="137" t="s">
        <v>1725</v>
      </c>
      <c r="E22" s="137" t="s">
        <v>1726</v>
      </c>
      <c r="F22" s="137" t="s">
        <v>1727</v>
      </c>
      <c r="G22" s="137" t="s">
        <v>778</v>
      </c>
      <c r="I22" s="139"/>
      <c r="J22" s="139"/>
      <c r="K22" s="139"/>
      <c r="L22" s="139"/>
      <c r="M22" s="139"/>
      <c r="N22" s="139"/>
    </row>
    <row r="23" spans="1:14">
      <c r="B23" s="137"/>
      <c r="C23" s="137"/>
      <c r="D23" s="137"/>
      <c r="E23" s="137"/>
      <c r="F23" s="137"/>
      <c r="G23" s="137"/>
      <c r="I23" s="139"/>
      <c r="J23" s="139"/>
      <c r="K23" s="139"/>
      <c r="L23" s="139"/>
      <c r="M23" s="139"/>
      <c r="N23" s="139"/>
    </row>
    <row r="24" spans="1:14">
      <c r="A24" t="s">
        <v>340</v>
      </c>
      <c r="B24" s="137" t="s">
        <v>1728</v>
      </c>
      <c r="C24" s="137" t="s">
        <v>1729</v>
      </c>
      <c r="D24" s="137" t="s">
        <v>1730</v>
      </c>
      <c r="E24" s="137" t="s">
        <v>1731</v>
      </c>
      <c r="F24" s="137" t="s">
        <v>1732</v>
      </c>
      <c r="G24" s="137" t="s">
        <v>1733</v>
      </c>
      <c r="I24" s="23">
        <v>12640</v>
      </c>
      <c r="J24" s="23">
        <v>11542</v>
      </c>
      <c r="K24" s="23">
        <v>9920</v>
      </c>
      <c r="L24" s="23">
        <v>12624</v>
      </c>
      <c r="M24" s="23">
        <v>11528</v>
      </c>
      <c r="N24" s="23">
        <v>9908</v>
      </c>
    </row>
    <row r="25" spans="1:14">
      <c r="A25" t="s">
        <v>342</v>
      </c>
      <c r="B25" s="22">
        <v>0.48199999999999998</v>
      </c>
      <c r="C25" s="22">
        <v>0.434</v>
      </c>
      <c r="D25" s="22">
        <v>0.40500000000000003</v>
      </c>
      <c r="E25" s="22">
        <v>0.32</v>
      </c>
      <c r="F25" s="22">
        <v>0.16300000000000001</v>
      </c>
      <c r="G25" s="22">
        <v>0.16200000000000001</v>
      </c>
      <c r="H25" s="139"/>
      <c r="I25" s="22">
        <v>0.54210000000000003</v>
      </c>
      <c r="J25" s="22">
        <v>0.3821</v>
      </c>
      <c r="K25" s="22">
        <v>0.30509999999999998</v>
      </c>
      <c r="L25" s="22">
        <v>0.54190000000000005</v>
      </c>
      <c r="M25" s="22">
        <v>0.43490000000000001</v>
      </c>
      <c r="N25" s="22">
        <v>0.35630000000000001</v>
      </c>
    </row>
    <row r="26" spans="1:14">
      <c r="A26" t="s">
        <v>1734</v>
      </c>
      <c r="B26" s="137" t="s">
        <v>351</v>
      </c>
      <c r="C26" s="137" t="s">
        <v>351</v>
      </c>
      <c r="D26" s="137" t="s">
        <v>351</v>
      </c>
      <c r="E26" s="137" t="s">
        <v>351</v>
      </c>
      <c r="F26" s="137" t="s">
        <v>351</v>
      </c>
      <c r="G26" s="137" t="s">
        <v>351</v>
      </c>
      <c r="I26" s="137" t="s">
        <v>351</v>
      </c>
      <c r="J26" s="137" t="s">
        <v>351</v>
      </c>
      <c r="K26" s="137" t="s">
        <v>351</v>
      </c>
      <c r="L26" s="137" t="s">
        <v>351</v>
      </c>
      <c r="M26" s="137" t="s">
        <v>351</v>
      </c>
      <c r="N26" s="137" t="s">
        <v>351</v>
      </c>
    </row>
    <row r="27" spans="1:14">
      <c r="A27" t="s">
        <v>349</v>
      </c>
      <c r="B27" s="137" t="s">
        <v>351</v>
      </c>
      <c r="C27" s="137" t="s">
        <v>351</v>
      </c>
      <c r="D27" s="137" t="s">
        <v>351</v>
      </c>
      <c r="E27" s="137" t="s">
        <v>351</v>
      </c>
      <c r="F27" s="137" t="s">
        <v>351</v>
      </c>
      <c r="G27" s="137" t="s">
        <v>351</v>
      </c>
      <c r="I27" s="137" t="s">
        <v>351</v>
      </c>
      <c r="J27" s="137" t="s">
        <v>351</v>
      </c>
      <c r="K27" s="137" t="s">
        <v>351</v>
      </c>
      <c r="L27" s="137" t="s">
        <v>351</v>
      </c>
      <c r="M27" s="137" t="s">
        <v>351</v>
      </c>
      <c r="N27" s="137" t="s">
        <v>351</v>
      </c>
    </row>
    <row r="28" spans="1:14">
      <c r="A28" t="s">
        <v>1735</v>
      </c>
      <c r="B28" s="137" t="s">
        <v>351</v>
      </c>
      <c r="C28" s="137" t="s">
        <v>351</v>
      </c>
      <c r="D28" s="137" t="s">
        <v>351</v>
      </c>
      <c r="E28" s="137" t="s">
        <v>351</v>
      </c>
      <c r="F28" s="137" t="s">
        <v>351</v>
      </c>
      <c r="G28" s="137" t="s">
        <v>351</v>
      </c>
      <c r="I28" s="137" t="s">
        <v>351</v>
      </c>
      <c r="J28" s="137" t="s">
        <v>351</v>
      </c>
      <c r="K28" s="137" t="s">
        <v>351</v>
      </c>
      <c r="L28" s="137" t="s">
        <v>351</v>
      </c>
      <c r="M28" s="137" t="s">
        <v>351</v>
      </c>
      <c r="N28" s="137" t="s">
        <v>351</v>
      </c>
    </row>
    <row r="29" spans="1:14">
      <c r="A29" s="26" t="s">
        <v>1736</v>
      </c>
      <c r="B29" s="20" t="s">
        <v>351</v>
      </c>
      <c r="C29" s="20" t="s">
        <v>351</v>
      </c>
      <c r="D29" s="20" t="s">
        <v>351</v>
      </c>
      <c r="E29" s="20" t="s">
        <v>351</v>
      </c>
      <c r="F29" s="20" t="s">
        <v>351</v>
      </c>
      <c r="G29" s="20" t="s">
        <v>351</v>
      </c>
      <c r="I29" s="20" t="s">
        <v>351</v>
      </c>
      <c r="J29" s="20" t="s">
        <v>351</v>
      </c>
      <c r="K29" s="20" t="s">
        <v>351</v>
      </c>
      <c r="L29" s="20" t="s">
        <v>351</v>
      </c>
      <c r="M29" s="20" t="s">
        <v>351</v>
      </c>
      <c r="N29" s="20" t="s">
        <v>351</v>
      </c>
    </row>
    <row r="30" spans="1:14">
      <c r="A30" t="s">
        <v>622</v>
      </c>
    </row>
    <row r="31" spans="1:14">
      <c r="A31" t="s">
        <v>355</v>
      </c>
    </row>
  </sheetData>
  <mergeCells count="1">
    <mergeCell ref="A1:G1"/>
  </mergeCell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0" tint="-0.34998626667073579"/>
  </sheetPr>
  <dimension ref="A1:C40"/>
  <sheetViews>
    <sheetView zoomScaleNormal="100" workbookViewId="0">
      <selection activeCell="F21" sqref="F21"/>
    </sheetView>
  </sheetViews>
  <sheetFormatPr defaultRowHeight="13.8"/>
  <cols>
    <col min="1" max="1" width="23.33203125" style="161" customWidth="1"/>
    <col min="2" max="2" width="10.77734375" style="161" customWidth="1"/>
    <col min="3" max="3" width="8.88671875" style="164" customWidth="1"/>
    <col min="4" max="41" width="8.88671875" style="161" customWidth="1"/>
    <col min="42" max="16384" width="8.88671875" style="161"/>
  </cols>
  <sheetData>
    <row r="1" spans="1:3" ht="18" customHeight="1" thickBot="1">
      <c r="A1" s="192" t="s">
        <v>1737</v>
      </c>
      <c r="B1" s="205"/>
      <c r="C1" s="212"/>
    </row>
    <row r="2" spans="1:3" ht="14.4" customHeight="1">
      <c r="A2" s="55"/>
      <c r="B2" s="56" t="s">
        <v>195</v>
      </c>
      <c r="C2" s="57" t="s">
        <v>196</v>
      </c>
    </row>
    <row r="3" spans="1:3" ht="14.4" customHeight="1">
      <c r="A3" s="31" t="s">
        <v>219</v>
      </c>
      <c r="B3" s="32" t="s">
        <v>1738</v>
      </c>
      <c r="C3" s="32" t="s">
        <v>1738</v>
      </c>
    </row>
    <row r="4" spans="1:3" ht="14.4" customHeight="1">
      <c r="A4" s="4"/>
      <c r="B4" s="52"/>
    </row>
    <row r="5" spans="1:3" ht="14.4" customHeight="1">
      <c r="A5" t="s">
        <v>74</v>
      </c>
      <c r="B5" s="137" t="s">
        <v>1739</v>
      </c>
      <c r="C5" s="164" t="s">
        <v>1740</v>
      </c>
    </row>
    <row r="6" spans="1:3" ht="14.4" customHeight="1">
      <c r="B6" s="137" t="s">
        <v>1741</v>
      </c>
      <c r="C6" s="7" t="s">
        <v>1742</v>
      </c>
    </row>
    <row r="7" spans="1:3" ht="14.4" customHeight="1">
      <c r="A7" t="s">
        <v>367</v>
      </c>
      <c r="B7" s="137" t="s">
        <v>1743</v>
      </c>
      <c r="C7" s="19">
        <v>0</v>
      </c>
    </row>
    <row r="8" spans="1:3" ht="14.4" customHeight="1">
      <c r="B8" s="137" t="s">
        <v>1084</v>
      </c>
      <c r="C8" s="7" t="s">
        <v>1293</v>
      </c>
    </row>
    <row r="9" spans="1:3" ht="14.4" customHeight="1">
      <c r="A9" t="s">
        <v>50</v>
      </c>
      <c r="B9" s="137" t="s">
        <v>1744</v>
      </c>
      <c r="C9" s="5" t="s">
        <v>1745</v>
      </c>
    </row>
    <row r="10" spans="1:3" ht="14.4" customHeight="1">
      <c r="B10" s="137" t="s">
        <v>1746</v>
      </c>
      <c r="C10" s="5" t="s">
        <v>754</v>
      </c>
    </row>
    <row r="11" spans="1:3" ht="14.4" customHeight="1">
      <c r="A11" t="s">
        <v>53</v>
      </c>
      <c r="B11" s="137" t="s">
        <v>1747</v>
      </c>
      <c r="C11" s="5" t="s">
        <v>1748</v>
      </c>
    </row>
    <row r="12" spans="1:3" ht="14.4" customHeight="1">
      <c r="B12" s="137" t="s">
        <v>1749</v>
      </c>
      <c r="C12" s="5" t="s">
        <v>1750</v>
      </c>
    </row>
    <row r="13" spans="1:3" ht="14.4" customHeight="1">
      <c r="A13" t="s">
        <v>93</v>
      </c>
      <c r="B13" s="137" t="s">
        <v>1751</v>
      </c>
      <c r="C13" s="164" t="s">
        <v>1752</v>
      </c>
    </row>
    <row r="14" spans="1:3" ht="14.4" customHeight="1">
      <c r="B14" s="137" t="s">
        <v>1753</v>
      </c>
      <c r="C14" s="7" t="s">
        <v>1754</v>
      </c>
    </row>
    <row r="15" spans="1:3" ht="14.4" customHeight="1">
      <c r="A15" t="s">
        <v>80</v>
      </c>
      <c r="B15" s="137" t="s">
        <v>1755</v>
      </c>
      <c r="C15" s="19">
        <v>0</v>
      </c>
    </row>
    <row r="16" spans="1:3" ht="14.4" customHeight="1">
      <c r="B16" s="137" t="s">
        <v>1756</v>
      </c>
      <c r="C16" s="5" t="s">
        <v>1757</v>
      </c>
    </row>
    <row r="17" spans="1:3" ht="14.4" customHeight="1">
      <c r="A17" t="s">
        <v>71</v>
      </c>
      <c r="B17" s="137" t="s">
        <v>1758</v>
      </c>
      <c r="C17" s="164">
        <v>-2.9999999999999997E-4</v>
      </c>
    </row>
    <row r="18" spans="1:3" ht="14.4" customHeight="1">
      <c r="B18" s="137" t="s">
        <v>1759</v>
      </c>
      <c r="C18" s="5" t="s">
        <v>1760</v>
      </c>
    </row>
    <row r="19" spans="1:3" ht="14.4" customHeight="1">
      <c r="A19" t="s">
        <v>65</v>
      </c>
      <c r="B19" s="137" t="s">
        <v>1761</v>
      </c>
      <c r="C19" s="5" t="s">
        <v>1762</v>
      </c>
    </row>
    <row r="20" spans="1:3" ht="14.4" customHeight="1">
      <c r="B20" s="137" t="s">
        <v>1763</v>
      </c>
      <c r="C20" s="5" t="s">
        <v>1764</v>
      </c>
    </row>
    <row r="21" spans="1:3" ht="14.4" customHeight="1">
      <c r="A21" t="s">
        <v>68</v>
      </c>
      <c r="B21" s="137" t="s">
        <v>1765</v>
      </c>
      <c r="C21" s="164">
        <v>2.0000000000000001E-4</v>
      </c>
    </row>
    <row r="22" spans="1:3" ht="14.4" customHeight="1">
      <c r="B22" s="137" t="s">
        <v>1766</v>
      </c>
      <c r="C22" s="7" t="s">
        <v>1767</v>
      </c>
    </row>
    <row r="23" spans="1:3" ht="14.4" customHeight="1">
      <c r="A23" t="s">
        <v>84</v>
      </c>
      <c r="B23" s="137" t="s">
        <v>1768</v>
      </c>
      <c r="C23" s="5" t="s">
        <v>1748</v>
      </c>
    </row>
    <row r="24" spans="1:3" ht="14.4" customHeight="1">
      <c r="B24" s="137" t="s">
        <v>1769</v>
      </c>
      <c r="C24" s="5" t="s">
        <v>1770</v>
      </c>
    </row>
    <row r="25" spans="1:3" ht="14.4" customHeight="1">
      <c r="A25" t="s">
        <v>92</v>
      </c>
      <c r="B25" s="137" t="s">
        <v>1771</v>
      </c>
      <c r="C25" s="164">
        <v>-1.1999999999999999E-3</v>
      </c>
    </row>
    <row r="26" spans="1:3" ht="14.4" customHeight="1">
      <c r="B26" s="137" t="s">
        <v>1772</v>
      </c>
      <c r="C26" s="5" t="s">
        <v>1773</v>
      </c>
    </row>
    <row r="27" spans="1:3" ht="14.4" customHeight="1">
      <c r="A27" t="s">
        <v>62</v>
      </c>
      <c r="B27" s="137" t="s">
        <v>1774</v>
      </c>
      <c r="C27" s="164" t="s">
        <v>1775</v>
      </c>
    </row>
    <row r="28" spans="1:3" ht="14.4" customHeight="1">
      <c r="B28" s="137" t="s">
        <v>1776</v>
      </c>
      <c r="C28" s="7" t="s">
        <v>452</v>
      </c>
    </row>
    <row r="29" spans="1:3" ht="14.4" customHeight="1">
      <c r="A29" t="s">
        <v>59</v>
      </c>
      <c r="B29" s="137" t="s">
        <v>1777</v>
      </c>
      <c r="C29" s="164">
        <v>-1E-4</v>
      </c>
    </row>
    <row r="30" spans="1:3" ht="14.4" customHeight="1">
      <c r="B30" s="137" t="s">
        <v>1778</v>
      </c>
      <c r="C30" s="5" t="s">
        <v>1693</v>
      </c>
    </row>
    <row r="31" spans="1:3" ht="14.4" customHeight="1">
      <c r="A31" t="s">
        <v>327</v>
      </c>
      <c r="B31" s="137" t="s">
        <v>1779</v>
      </c>
      <c r="C31" s="164" t="s">
        <v>1780</v>
      </c>
    </row>
    <row r="32" spans="1:3" ht="14.4" customHeight="1">
      <c r="B32" s="137" t="s">
        <v>1781</v>
      </c>
      <c r="C32" s="7" t="s">
        <v>1782</v>
      </c>
    </row>
    <row r="33" spans="1:3" ht="14.4" customHeight="1">
      <c r="B33" s="137"/>
    </row>
    <row r="34" spans="1:3" ht="14.4" customHeight="1">
      <c r="A34" t="s">
        <v>340</v>
      </c>
      <c r="B34" s="137" t="s">
        <v>1783</v>
      </c>
      <c r="C34" s="8">
        <v>14475</v>
      </c>
    </row>
    <row r="35" spans="1:3" ht="14.4" customHeight="1">
      <c r="A35" t="s">
        <v>342</v>
      </c>
      <c r="B35" s="137" t="s">
        <v>1784</v>
      </c>
      <c r="C35" s="11">
        <v>4.41E-2</v>
      </c>
    </row>
    <row r="36" spans="1:3" ht="14.4" customHeight="1">
      <c r="A36" t="s">
        <v>349</v>
      </c>
      <c r="B36" s="137" t="s">
        <v>350</v>
      </c>
      <c r="C36" s="164" t="s">
        <v>350</v>
      </c>
    </row>
    <row r="37" spans="1:3" ht="14.4" customHeight="1">
      <c r="A37" t="s">
        <v>352</v>
      </c>
      <c r="B37" s="137" t="s">
        <v>350</v>
      </c>
      <c r="C37" s="164" t="s">
        <v>350</v>
      </c>
    </row>
    <row r="38" spans="1:3" ht="14.4" customHeight="1">
      <c r="A38" s="9" t="s">
        <v>353</v>
      </c>
      <c r="B38" s="114" t="s">
        <v>350</v>
      </c>
      <c r="C38" s="6" t="s">
        <v>350</v>
      </c>
    </row>
    <row r="39" spans="1:3">
      <c r="A39" s="161" t="s">
        <v>354</v>
      </c>
    </row>
    <row r="40" spans="1:3">
      <c r="A40" s="161" t="s">
        <v>355</v>
      </c>
    </row>
  </sheetData>
  <mergeCells count="1">
    <mergeCell ref="A1:C1"/>
  </mergeCells>
  <pageMargins left="0.75" right="0.75" top="1" bottom="1" header="0.5" footer="0.5"/>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34998626667073579"/>
  </sheetPr>
  <dimension ref="A1:I46"/>
  <sheetViews>
    <sheetView workbookViewId="0">
      <selection activeCell="E10" sqref="E10"/>
    </sheetView>
  </sheetViews>
  <sheetFormatPr defaultRowHeight="13.8"/>
  <cols>
    <col min="1" max="1" width="23.33203125" style="161" customWidth="1"/>
    <col min="2" max="7" width="10.77734375" style="161" customWidth="1"/>
    <col min="8" max="23" width="8.88671875" style="161" customWidth="1"/>
    <col min="24" max="16384" width="8.88671875" style="161"/>
  </cols>
  <sheetData>
    <row r="1" spans="1:9" ht="18" customHeight="1">
      <c r="A1" s="199" t="s">
        <v>1785</v>
      </c>
      <c r="B1" s="196"/>
      <c r="C1" s="196"/>
      <c r="D1" s="196"/>
      <c r="E1" s="196"/>
      <c r="F1" s="196"/>
      <c r="G1" s="196"/>
    </row>
    <row r="2" spans="1:9">
      <c r="A2" s="106"/>
      <c r="B2" s="107" t="s">
        <v>195</v>
      </c>
      <c r="C2" s="107" t="s">
        <v>196</v>
      </c>
      <c r="D2" s="107" t="s">
        <v>197</v>
      </c>
      <c r="E2" s="107" t="s">
        <v>198</v>
      </c>
      <c r="F2" s="107" t="s">
        <v>199</v>
      </c>
      <c r="G2" s="107" t="s">
        <v>200</v>
      </c>
    </row>
    <row r="3" spans="1:9">
      <c r="A3" s="161" t="s">
        <v>219</v>
      </c>
      <c r="B3" s="162" t="s">
        <v>1786</v>
      </c>
      <c r="C3" s="162" t="s">
        <v>1787</v>
      </c>
      <c r="D3" s="162" t="s">
        <v>1788</v>
      </c>
      <c r="E3" s="162" t="s">
        <v>1789</v>
      </c>
      <c r="F3" s="162" t="s">
        <v>1790</v>
      </c>
      <c r="G3" s="162" t="s">
        <v>1791</v>
      </c>
    </row>
    <row r="4" spans="1:9">
      <c r="A4" s="106"/>
      <c r="B4" s="107"/>
      <c r="C4" s="107"/>
      <c r="D4" s="107"/>
      <c r="E4" s="107"/>
      <c r="F4" s="107"/>
      <c r="G4" s="107"/>
    </row>
    <row r="5" spans="1:9">
      <c r="A5" s="161" t="s">
        <v>1515</v>
      </c>
      <c r="B5" s="160" t="s">
        <v>1792</v>
      </c>
      <c r="C5" s="160" t="s">
        <v>1793</v>
      </c>
      <c r="D5" s="160" t="s">
        <v>1245</v>
      </c>
      <c r="E5" s="160" t="s">
        <v>1794</v>
      </c>
      <c r="F5" s="160" t="s">
        <v>1795</v>
      </c>
      <c r="G5" s="160" t="s">
        <v>1796</v>
      </c>
    </row>
    <row r="6" spans="1:9">
      <c r="B6" s="160" t="s">
        <v>1068</v>
      </c>
      <c r="C6" s="160" t="s">
        <v>1797</v>
      </c>
      <c r="D6" s="160" t="s">
        <v>830</v>
      </c>
      <c r="E6" s="160" t="s">
        <v>1798</v>
      </c>
      <c r="F6" s="160" t="s">
        <v>1234</v>
      </c>
      <c r="G6" s="160" t="s">
        <v>1799</v>
      </c>
    </row>
    <row r="7" spans="1:9">
      <c r="A7" s="161" t="s">
        <v>1517</v>
      </c>
      <c r="B7" s="160" t="s">
        <v>1800</v>
      </c>
      <c r="C7" s="110" t="s">
        <v>1801</v>
      </c>
      <c r="D7" s="160" t="s">
        <v>1802</v>
      </c>
      <c r="E7" s="110" t="s">
        <v>1803</v>
      </c>
      <c r="F7" s="160" t="s">
        <v>1804</v>
      </c>
      <c r="G7" s="110" t="s">
        <v>1432</v>
      </c>
    </row>
    <row r="8" spans="1:9">
      <c r="B8" s="160" t="s">
        <v>1805</v>
      </c>
      <c r="C8" s="110" t="s">
        <v>1806</v>
      </c>
      <c r="D8" s="160" t="s">
        <v>1807</v>
      </c>
      <c r="E8" s="110" t="s">
        <v>1808</v>
      </c>
      <c r="F8" s="160" t="s">
        <v>1809</v>
      </c>
      <c r="G8" s="110" t="s">
        <v>1810</v>
      </c>
    </row>
    <row r="9" spans="1:9">
      <c r="A9" s="161" t="s">
        <v>1519</v>
      </c>
      <c r="B9" s="160" t="s">
        <v>1811</v>
      </c>
      <c r="C9" s="160" t="s">
        <v>1812</v>
      </c>
      <c r="D9" s="160" t="s">
        <v>1813</v>
      </c>
      <c r="E9" s="160" t="s">
        <v>1814</v>
      </c>
      <c r="F9" s="160" t="s">
        <v>1815</v>
      </c>
      <c r="G9" s="160" t="s">
        <v>1816</v>
      </c>
    </row>
    <row r="10" spans="1:9">
      <c r="B10" s="160" t="s">
        <v>1817</v>
      </c>
      <c r="C10" s="160" t="s">
        <v>1818</v>
      </c>
      <c r="D10" s="160" t="s">
        <v>926</v>
      </c>
      <c r="E10" s="160" t="s">
        <v>1819</v>
      </c>
      <c r="F10" s="160" t="s">
        <v>826</v>
      </c>
      <c r="G10" s="160" t="s">
        <v>1820</v>
      </c>
      <c r="I10" s="161" t="s">
        <v>1821</v>
      </c>
    </row>
    <row r="11" spans="1:9">
      <c r="A11" s="161" t="s">
        <v>1521</v>
      </c>
      <c r="B11" s="160" t="s">
        <v>1822</v>
      </c>
      <c r="C11" s="160" t="s">
        <v>1823</v>
      </c>
      <c r="D11" s="160" t="s">
        <v>1824</v>
      </c>
      <c r="E11" s="160" t="s">
        <v>1825</v>
      </c>
      <c r="F11" s="160" t="s">
        <v>1826</v>
      </c>
      <c r="G11" s="160" t="s">
        <v>1827</v>
      </c>
    </row>
    <row r="12" spans="1:9">
      <c r="B12" s="160" t="s">
        <v>1174</v>
      </c>
      <c r="C12" s="160" t="s">
        <v>1828</v>
      </c>
      <c r="D12" s="160" t="s">
        <v>1829</v>
      </c>
      <c r="E12" s="160" t="s">
        <v>1830</v>
      </c>
      <c r="F12" s="160" t="s">
        <v>438</v>
      </c>
      <c r="G12" s="160" t="s">
        <v>1243</v>
      </c>
    </row>
    <row r="13" spans="1:9">
      <c r="A13" s="161" t="s">
        <v>1523</v>
      </c>
      <c r="B13" s="110" t="s">
        <v>1831</v>
      </c>
      <c r="C13" s="160" t="s">
        <v>1356</v>
      </c>
      <c r="D13" s="110" t="s">
        <v>1832</v>
      </c>
      <c r="E13" s="160" t="s">
        <v>1833</v>
      </c>
      <c r="F13" s="110" t="s">
        <v>1834</v>
      </c>
      <c r="G13" s="160" t="s">
        <v>1835</v>
      </c>
    </row>
    <row r="14" spans="1:9">
      <c r="B14" s="110" t="s">
        <v>1836</v>
      </c>
      <c r="C14" s="160" t="s">
        <v>1837</v>
      </c>
      <c r="D14" s="110" t="s">
        <v>484</v>
      </c>
      <c r="E14" s="160" t="s">
        <v>1838</v>
      </c>
      <c r="F14" s="110" t="s">
        <v>1839</v>
      </c>
      <c r="G14" s="160" t="s">
        <v>1840</v>
      </c>
    </row>
    <row r="15" spans="1:9">
      <c r="A15" s="161" t="s">
        <v>1525</v>
      </c>
      <c r="B15" s="160" t="s">
        <v>1841</v>
      </c>
      <c r="C15" s="160" t="s">
        <v>923</v>
      </c>
      <c r="D15" s="160" t="s">
        <v>1842</v>
      </c>
      <c r="E15" s="160" t="s">
        <v>1843</v>
      </c>
      <c r="F15" s="160" t="s">
        <v>1844</v>
      </c>
      <c r="G15" s="160" t="s">
        <v>1845</v>
      </c>
    </row>
    <row r="16" spans="1:9">
      <c r="B16" s="160" t="s">
        <v>481</v>
      </c>
      <c r="C16" s="160" t="s">
        <v>726</v>
      </c>
      <c r="D16" s="160" t="s">
        <v>1846</v>
      </c>
      <c r="E16" s="160" t="s">
        <v>1847</v>
      </c>
      <c r="F16" s="160" t="s">
        <v>1153</v>
      </c>
      <c r="G16" s="160" t="s">
        <v>1130</v>
      </c>
    </row>
    <row r="17" spans="1:7">
      <c r="A17" s="161" t="s">
        <v>1527</v>
      </c>
      <c r="B17" s="160" t="s">
        <v>1848</v>
      </c>
      <c r="C17" s="110" t="s">
        <v>1831</v>
      </c>
      <c r="D17" s="160" t="s">
        <v>1849</v>
      </c>
      <c r="E17" s="110" t="s">
        <v>1850</v>
      </c>
      <c r="F17" s="160" t="s">
        <v>1851</v>
      </c>
      <c r="G17" s="110" t="s">
        <v>1852</v>
      </c>
    </row>
    <row r="18" spans="1:7">
      <c r="B18" s="160" t="s">
        <v>1853</v>
      </c>
      <c r="C18" s="110" t="s">
        <v>1854</v>
      </c>
      <c r="D18" s="160" t="s">
        <v>1855</v>
      </c>
      <c r="E18" s="110" t="s">
        <v>1856</v>
      </c>
      <c r="F18" s="160" t="s">
        <v>1480</v>
      </c>
      <c r="G18" s="110" t="s">
        <v>1857</v>
      </c>
    </row>
    <row r="19" spans="1:7">
      <c r="A19" s="161" t="s">
        <v>1529</v>
      </c>
      <c r="B19" s="160" t="s">
        <v>1858</v>
      </c>
      <c r="C19" s="110" t="s">
        <v>1859</v>
      </c>
      <c r="D19" s="160" t="s">
        <v>1860</v>
      </c>
      <c r="E19" s="110" t="s">
        <v>1861</v>
      </c>
      <c r="F19" s="160" t="s">
        <v>1862</v>
      </c>
      <c r="G19" s="110" t="s">
        <v>1863</v>
      </c>
    </row>
    <row r="20" spans="1:7">
      <c r="B20" s="160" t="s">
        <v>1864</v>
      </c>
      <c r="C20" s="110" t="s">
        <v>1865</v>
      </c>
      <c r="D20" s="160" t="s">
        <v>1866</v>
      </c>
      <c r="E20" s="110" t="s">
        <v>1867</v>
      </c>
      <c r="F20" s="160" t="s">
        <v>1130</v>
      </c>
      <c r="G20" s="110" t="s">
        <v>919</v>
      </c>
    </row>
    <row r="21" spans="1:7">
      <c r="A21" s="161" t="s">
        <v>1531</v>
      </c>
      <c r="B21" s="110" t="s">
        <v>1868</v>
      </c>
      <c r="C21" s="160" t="s">
        <v>1869</v>
      </c>
      <c r="D21" s="110" t="s">
        <v>1870</v>
      </c>
      <c r="E21" s="160" t="s">
        <v>1871</v>
      </c>
      <c r="F21" s="110" t="s">
        <v>1872</v>
      </c>
      <c r="G21" s="160" t="s">
        <v>1873</v>
      </c>
    </row>
    <row r="22" spans="1:7">
      <c r="B22" s="110" t="s">
        <v>1874</v>
      </c>
      <c r="C22" s="160" t="s">
        <v>1875</v>
      </c>
      <c r="D22" s="110" t="s">
        <v>1742</v>
      </c>
      <c r="E22" s="160" t="s">
        <v>1876</v>
      </c>
      <c r="F22" s="110" t="s">
        <v>1877</v>
      </c>
      <c r="G22" s="160" t="s">
        <v>1878</v>
      </c>
    </row>
    <row r="23" spans="1:7">
      <c r="A23" s="161" t="s">
        <v>1533</v>
      </c>
      <c r="B23" s="160" t="s">
        <v>1879</v>
      </c>
      <c r="C23" s="160"/>
      <c r="D23" s="160" t="s">
        <v>1880</v>
      </c>
      <c r="E23" s="160"/>
      <c r="F23" s="160" t="s">
        <v>1881</v>
      </c>
      <c r="G23" s="160"/>
    </row>
    <row r="24" spans="1:7">
      <c r="B24" s="160" t="s">
        <v>1882</v>
      </c>
      <c r="C24" s="160"/>
      <c r="D24" s="160" t="s">
        <v>1883</v>
      </c>
      <c r="E24" s="160"/>
      <c r="F24" s="160" t="s">
        <v>427</v>
      </c>
      <c r="G24" s="160"/>
    </row>
    <row r="25" spans="1:7">
      <c r="A25" s="161" t="s">
        <v>1535</v>
      </c>
      <c r="B25" s="160" t="s">
        <v>1064</v>
      </c>
      <c r="C25" s="160"/>
      <c r="D25" s="160" t="s">
        <v>1884</v>
      </c>
      <c r="E25" s="160"/>
      <c r="F25" s="160" t="s">
        <v>1885</v>
      </c>
      <c r="G25" s="160"/>
    </row>
    <row r="26" spans="1:7">
      <c r="B26" s="160" t="s">
        <v>1886</v>
      </c>
      <c r="C26" s="160"/>
      <c r="D26" s="160" t="s">
        <v>1887</v>
      </c>
      <c r="E26" s="160"/>
      <c r="F26" s="160" t="s">
        <v>1147</v>
      </c>
      <c r="G26" s="160"/>
    </row>
    <row r="27" spans="1:7">
      <c r="A27" s="161" t="s">
        <v>1537</v>
      </c>
      <c r="B27" s="110" t="s">
        <v>1888</v>
      </c>
      <c r="C27" s="160"/>
      <c r="D27" s="110" t="s">
        <v>1889</v>
      </c>
      <c r="E27" s="160"/>
      <c r="F27" s="110" t="s">
        <v>1890</v>
      </c>
      <c r="G27" s="160"/>
    </row>
    <row r="28" spans="1:7">
      <c r="B28" s="110" t="s">
        <v>1891</v>
      </c>
      <c r="C28" s="160"/>
      <c r="D28" s="110" t="s">
        <v>1892</v>
      </c>
      <c r="E28" s="160"/>
      <c r="F28" s="110" t="s">
        <v>1893</v>
      </c>
      <c r="G28" s="160"/>
    </row>
    <row r="29" spans="1:7">
      <c r="A29" s="161" t="s">
        <v>163</v>
      </c>
      <c r="B29" s="160" t="s">
        <v>1894</v>
      </c>
      <c r="C29" s="160" t="s">
        <v>1895</v>
      </c>
      <c r="D29" s="160" t="s">
        <v>1896</v>
      </c>
      <c r="E29" s="160" t="s">
        <v>617</v>
      </c>
      <c r="F29" s="160" t="s">
        <v>1897</v>
      </c>
      <c r="G29" s="160" t="s">
        <v>1898</v>
      </c>
    </row>
    <row r="30" spans="1:7">
      <c r="B30" s="160" t="s">
        <v>1899</v>
      </c>
      <c r="C30" s="160" t="s">
        <v>1900</v>
      </c>
      <c r="D30" s="160" t="s">
        <v>386</v>
      </c>
      <c r="E30" s="160" t="s">
        <v>1901</v>
      </c>
      <c r="F30" s="160" t="s">
        <v>1902</v>
      </c>
      <c r="G30" s="160" t="s">
        <v>1903</v>
      </c>
    </row>
    <row r="31" spans="1:7">
      <c r="A31" s="161" t="s">
        <v>50</v>
      </c>
      <c r="B31" s="160" t="s">
        <v>1904</v>
      </c>
      <c r="C31" s="160" t="s">
        <v>582</v>
      </c>
      <c r="D31" s="160" t="s">
        <v>1905</v>
      </c>
      <c r="E31" s="160" t="s">
        <v>1906</v>
      </c>
      <c r="F31" s="160" t="s">
        <v>1907</v>
      </c>
      <c r="G31" s="160" t="s">
        <v>1908</v>
      </c>
    </row>
    <row r="32" spans="1:7">
      <c r="B32" s="160" t="s">
        <v>683</v>
      </c>
      <c r="C32" s="160" t="s">
        <v>1146</v>
      </c>
      <c r="D32" s="160" t="s">
        <v>1909</v>
      </c>
      <c r="E32" s="160" t="s">
        <v>1077</v>
      </c>
      <c r="F32" s="160" t="s">
        <v>1497</v>
      </c>
      <c r="G32" s="160" t="s">
        <v>1910</v>
      </c>
    </row>
    <row r="33" spans="1:7">
      <c r="A33" s="161" t="s">
        <v>53</v>
      </c>
      <c r="B33" s="160" t="s">
        <v>1911</v>
      </c>
      <c r="C33" s="160" t="s">
        <v>582</v>
      </c>
      <c r="D33" s="160" t="s">
        <v>1010</v>
      </c>
      <c r="E33" s="160" t="s">
        <v>695</v>
      </c>
      <c r="F33" s="160" t="s">
        <v>1912</v>
      </c>
      <c r="G33" s="160" t="s">
        <v>1913</v>
      </c>
    </row>
    <row r="34" spans="1:7">
      <c r="B34" s="160" t="s">
        <v>1914</v>
      </c>
      <c r="C34" s="160" t="s">
        <v>1915</v>
      </c>
      <c r="D34" s="160" t="s">
        <v>1177</v>
      </c>
      <c r="E34" s="160" t="s">
        <v>725</v>
      </c>
      <c r="F34" s="160" t="s">
        <v>1916</v>
      </c>
      <c r="G34" s="160" t="s">
        <v>1917</v>
      </c>
    </row>
    <row r="35" spans="1:7">
      <c r="A35" s="161" t="s">
        <v>56</v>
      </c>
      <c r="B35" s="160" t="s">
        <v>1918</v>
      </c>
      <c r="C35" s="160" t="s">
        <v>1148</v>
      </c>
      <c r="D35" s="160" t="s">
        <v>1919</v>
      </c>
      <c r="E35" s="160" t="s">
        <v>1920</v>
      </c>
      <c r="F35" s="160" t="s">
        <v>1921</v>
      </c>
      <c r="G35" s="160" t="s">
        <v>1922</v>
      </c>
    </row>
    <row r="36" spans="1:7">
      <c r="B36" s="160" t="s">
        <v>435</v>
      </c>
      <c r="C36" s="160" t="s">
        <v>1261</v>
      </c>
      <c r="D36" s="160" t="s">
        <v>1168</v>
      </c>
      <c r="E36" s="160" t="s">
        <v>1923</v>
      </c>
      <c r="F36" s="160" t="s">
        <v>790</v>
      </c>
      <c r="G36" s="160" t="s">
        <v>259</v>
      </c>
    </row>
    <row r="37" spans="1:7">
      <c r="A37" s="161" t="s">
        <v>327</v>
      </c>
      <c r="B37" s="160" t="s">
        <v>1924</v>
      </c>
      <c r="C37" s="160" t="s">
        <v>1925</v>
      </c>
      <c r="D37" s="160" t="s">
        <v>1926</v>
      </c>
      <c r="E37" s="160" t="s">
        <v>712</v>
      </c>
      <c r="F37" s="160" t="s">
        <v>1927</v>
      </c>
      <c r="G37" s="160" t="s">
        <v>1928</v>
      </c>
    </row>
    <row r="38" spans="1:7">
      <c r="B38" s="160" t="s">
        <v>1929</v>
      </c>
      <c r="C38" s="160" t="s">
        <v>1930</v>
      </c>
      <c r="D38" s="160" t="s">
        <v>1931</v>
      </c>
      <c r="E38" s="160" t="s">
        <v>1067</v>
      </c>
      <c r="F38" s="160" t="s">
        <v>1932</v>
      </c>
      <c r="G38" s="160" t="s">
        <v>1933</v>
      </c>
    </row>
    <row r="39" spans="1:7">
      <c r="B39" s="162"/>
      <c r="C39" s="162"/>
      <c r="D39" s="162"/>
      <c r="E39" s="162"/>
      <c r="F39" s="162"/>
      <c r="G39" s="162"/>
    </row>
    <row r="40" spans="1:7">
      <c r="A40" s="161" t="s">
        <v>340</v>
      </c>
      <c r="B40" s="160" t="s">
        <v>1934</v>
      </c>
      <c r="C40" s="160" t="s">
        <v>1935</v>
      </c>
      <c r="D40" s="160" t="s">
        <v>1934</v>
      </c>
      <c r="E40" s="160" t="s">
        <v>1935</v>
      </c>
      <c r="F40" s="160" t="s">
        <v>1934</v>
      </c>
      <c r="G40" s="160" t="s">
        <v>1935</v>
      </c>
    </row>
    <row r="41" spans="1:7">
      <c r="A41" s="161" t="s">
        <v>342</v>
      </c>
      <c r="B41" s="160" t="s">
        <v>1936</v>
      </c>
      <c r="C41" s="160" t="s">
        <v>1937</v>
      </c>
      <c r="D41" s="160" t="s">
        <v>1938</v>
      </c>
      <c r="E41" s="160" t="s">
        <v>1939</v>
      </c>
      <c r="F41" s="160" t="s">
        <v>1940</v>
      </c>
      <c r="G41" s="160" t="s">
        <v>1941</v>
      </c>
    </row>
    <row r="42" spans="1:7">
      <c r="A42" s="161" t="s">
        <v>551</v>
      </c>
      <c r="B42" s="162" t="s">
        <v>351</v>
      </c>
      <c r="C42" s="162" t="s">
        <v>351</v>
      </c>
      <c r="D42" s="162" t="s">
        <v>351</v>
      </c>
      <c r="E42" s="162" t="s">
        <v>351</v>
      </c>
      <c r="F42" s="162" t="s">
        <v>351</v>
      </c>
      <c r="G42" s="162" t="s">
        <v>351</v>
      </c>
    </row>
    <row r="43" spans="1:7">
      <c r="A43" s="161" t="s">
        <v>352</v>
      </c>
      <c r="B43" s="162" t="s">
        <v>351</v>
      </c>
      <c r="C43" s="162" t="s">
        <v>351</v>
      </c>
      <c r="D43" s="162" t="s">
        <v>351</v>
      </c>
      <c r="E43" s="162" t="s">
        <v>351</v>
      </c>
      <c r="F43" s="162" t="s">
        <v>351</v>
      </c>
      <c r="G43" s="162" t="s">
        <v>351</v>
      </c>
    </row>
    <row r="44" spans="1:7">
      <c r="A44" s="108" t="s">
        <v>353</v>
      </c>
      <c r="B44" s="109" t="s">
        <v>351</v>
      </c>
      <c r="C44" s="109" t="s">
        <v>351</v>
      </c>
      <c r="D44" s="109" t="s">
        <v>351</v>
      </c>
      <c r="E44" s="109" t="s">
        <v>351</v>
      </c>
      <c r="F44" s="109" t="s">
        <v>351</v>
      </c>
      <c r="G44" s="109" t="s">
        <v>351</v>
      </c>
    </row>
    <row r="45" spans="1:7">
      <c r="A45" s="161" t="s">
        <v>622</v>
      </c>
    </row>
    <row r="46" spans="1:7">
      <c r="A46" s="161" t="s">
        <v>355</v>
      </c>
    </row>
  </sheetData>
  <mergeCells count="1">
    <mergeCell ref="A1:G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6" tint="0.59999389629810485"/>
  </sheetPr>
  <dimension ref="A1:D55"/>
  <sheetViews>
    <sheetView showGridLines="0" topLeftCell="A13" workbookViewId="0">
      <selection activeCell="B13" sqref="B13"/>
    </sheetView>
  </sheetViews>
  <sheetFormatPr defaultRowHeight="14.4"/>
  <cols>
    <col min="1" max="1" width="9.33203125" style="163" customWidth="1"/>
    <col min="2" max="2" width="67.6640625" style="163" customWidth="1"/>
    <col min="3" max="21" width="8.88671875" style="172" customWidth="1"/>
    <col min="22" max="16384" width="8.88671875" style="172"/>
  </cols>
  <sheetData>
    <row r="1" spans="1:4">
      <c r="A1" s="188" t="s">
        <v>1514</v>
      </c>
      <c r="B1" s="211"/>
    </row>
    <row r="2" spans="1:4">
      <c r="A2" s="68" t="s">
        <v>1515</v>
      </c>
      <c r="B2" s="68" t="s">
        <v>1516</v>
      </c>
    </row>
    <row r="3" spans="1:4">
      <c r="A3" s="69" t="s">
        <v>1517</v>
      </c>
      <c r="B3" s="69" t="s">
        <v>1518</v>
      </c>
    </row>
    <row r="4" spans="1:4">
      <c r="A4" s="69" t="s">
        <v>1519</v>
      </c>
      <c r="B4" s="69" t="s">
        <v>1520</v>
      </c>
    </row>
    <row r="5" spans="1:4">
      <c r="A5" s="69" t="s">
        <v>1521</v>
      </c>
      <c r="B5" s="70" t="s">
        <v>1522</v>
      </c>
    </row>
    <row r="6" spans="1:4">
      <c r="A6" s="69" t="s">
        <v>1523</v>
      </c>
      <c r="B6" s="82" t="s">
        <v>1524</v>
      </c>
      <c r="C6">
        <v>27.8</v>
      </c>
    </row>
    <row r="7" spans="1:4">
      <c r="A7" s="69" t="s">
        <v>1525</v>
      </c>
      <c r="B7" s="70" t="s">
        <v>1526</v>
      </c>
    </row>
    <row r="8" spans="1:4">
      <c r="A8" s="69" t="s">
        <v>1527</v>
      </c>
      <c r="B8" s="70" t="s">
        <v>1528</v>
      </c>
    </row>
    <row r="9" spans="1:4">
      <c r="A9" s="69" t="s">
        <v>1529</v>
      </c>
      <c r="B9" s="69" t="s">
        <v>1530</v>
      </c>
    </row>
    <row r="10" spans="1:4">
      <c r="A10" s="69" t="s">
        <v>1531</v>
      </c>
      <c r="B10" s="83" t="s">
        <v>1532</v>
      </c>
      <c r="C10"/>
      <c r="D10"/>
    </row>
    <row r="11" spans="1:4">
      <c r="A11" s="69" t="s">
        <v>1533</v>
      </c>
      <c r="B11" s="69" t="s">
        <v>1534</v>
      </c>
    </row>
    <row r="12" spans="1:4">
      <c r="A12" s="69" t="s">
        <v>1535</v>
      </c>
      <c r="B12" s="70" t="s">
        <v>1536</v>
      </c>
    </row>
    <row r="13" spans="1:4">
      <c r="A13" s="69" t="s">
        <v>1537</v>
      </c>
      <c r="B13" s="82" t="s">
        <v>1538</v>
      </c>
      <c r="C13"/>
    </row>
    <row r="14" spans="1:4">
      <c r="A14" s="66"/>
      <c r="B14" s="67"/>
    </row>
    <row r="15" spans="1:4">
      <c r="A15" s="188" t="s">
        <v>1539</v>
      </c>
      <c r="B15" s="211"/>
    </row>
    <row r="16" spans="1:4">
      <c r="A16" s="163" t="s">
        <v>1540</v>
      </c>
      <c r="B16" s="163" t="s">
        <v>1541</v>
      </c>
    </row>
    <row r="17" spans="1:3">
      <c r="A17" s="163" t="s">
        <v>1542</v>
      </c>
      <c r="B17" s="163" t="s">
        <v>1543</v>
      </c>
    </row>
    <row r="18" spans="1:3">
      <c r="A18" s="163" t="s">
        <v>1544</v>
      </c>
      <c r="B18" s="163" t="s">
        <v>1545</v>
      </c>
    </row>
    <row r="19" spans="1:3">
      <c r="A19" s="163" t="s">
        <v>1546</v>
      </c>
      <c r="B19" s="163" t="s">
        <v>1520</v>
      </c>
    </row>
    <row r="20" spans="1:3">
      <c r="A20" s="163" t="s">
        <v>1547</v>
      </c>
      <c r="B20" s="163" t="s">
        <v>1548</v>
      </c>
    </row>
    <row r="21" spans="1:3">
      <c r="A21" s="163" t="s">
        <v>1549</v>
      </c>
      <c r="B21" s="163" t="s">
        <v>1550</v>
      </c>
    </row>
    <row r="22" spans="1:3">
      <c r="A22" s="163" t="s">
        <v>1551</v>
      </c>
      <c r="B22" s="163" t="s">
        <v>1552</v>
      </c>
    </row>
    <row r="23" spans="1:3">
      <c r="A23" s="163" t="s">
        <v>1553</v>
      </c>
      <c r="B23" s="84" t="s">
        <v>1538</v>
      </c>
      <c r="C23"/>
    </row>
    <row r="24" spans="1:3">
      <c r="A24" s="163" t="s">
        <v>1554</v>
      </c>
      <c r="B24" s="163" t="s">
        <v>1555</v>
      </c>
    </row>
    <row r="25" spans="1:3">
      <c r="A25" s="163" t="s">
        <v>1556</v>
      </c>
      <c r="B25" s="163" t="s">
        <v>1557</v>
      </c>
    </row>
    <row r="26" spans="1:3">
      <c r="A26" s="163" t="s">
        <v>1558</v>
      </c>
      <c r="B26" s="163" t="s">
        <v>1559</v>
      </c>
    </row>
    <row r="27" spans="1:3">
      <c r="A27" s="163" t="s">
        <v>1560</v>
      </c>
      <c r="B27" s="163" t="s">
        <v>1561</v>
      </c>
    </row>
    <row r="28" spans="1:3">
      <c r="A28" s="163" t="s">
        <v>1562</v>
      </c>
      <c r="B28" s="163" t="s">
        <v>1563</v>
      </c>
    </row>
    <row r="29" spans="1:3">
      <c r="A29" s="163" t="s">
        <v>1564</v>
      </c>
      <c r="B29" s="163" t="s">
        <v>1565</v>
      </c>
    </row>
    <row r="30" spans="1:3">
      <c r="A30" s="163" t="s">
        <v>1566</v>
      </c>
      <c r="B30" s="163" t="s">
        <v>1567</v>
      </c>
    </row>
    <row r="31" spans="1:3">
      <c r="A31" s="163" t="s">
        <v>1568</v>
      </c>
      <c r="B31" s="163" t="s">
        <v>1569</v>
      </c>
    </row>
    <row r="32" spans="1:3">
      <c r="A32" s="163" t="s">
        <v>1570</v>
      </c>
      <c r="B32" s="163" t="s">
        <v>1571</v>
      </c>
    </row>
    <row r="33" spans="1:2">
      <c r="A33" s="163" t="s">
        <v>1572</v>
      </c>
      <c r="B33" s="163" t="s">
        <v>1522</v>
      </c>
    </row>
    <row r="34" spans="1:2">
      <c r="A34" s="163" t="s">
        <v>1573</v>
      </c>
      <c r="B34" s="163" t="s">
        <v>1574</v>
      </c>
    </row>
    <row r="35" spans="1:2">
      <c r="A35" s="163" t="s">
        <v>1575</v>
      </c>
      <c r="B35" s="163" t="s">
        <v>1576</v>
      </c>
    </row>
    <row r="36" spans="1:2">
      <c r="A36" s="163" t="s">
        <v>1577</v>
      </c>
      <c r="B36" s="163" t="s">
        <v>1516</v>
      </c>
    </row>
    <row r="37" spans="1:2">
      <c r="A37" s="163" t="s">
        <v>1578</v>
      </c>
      <c r="B37" s="163" t="s">
        <v>1579</v>
      </c>
    </row>
    <row r="38" spans="1:2">
      <c r="A38" s="163" t="s">
        <v>1580</v>
      </c>
      <c r="B38" s="163" t="s">
        <v>1581</v>
      </c>
    </row>
    <row r="39" spans="1:2">
      <c r="A39" s="163" t="s">
        <v>1582</v>
      </c>
      <c r="B39" s="163" t="s">
        <v>1536</v>
      </c>
    </row>
    <row r="40" spans="1:2">
      <c r="A40" s="163" t="s">
        <v>1583</v>
      </c>
      <c r="B40" s="163" t="s">
        <v>1584</v>
      </c>
    </row>
    <row r="41" spans="1:2">
      <c r="A41" s="163" t="s">
        <v>1585</v>
      </c>
      <c r="B41" s="163" t="s">
        <v>1586</v>
      </c>
    </row>
    <row r="42" spans="1:2">
      <c r="A42" s="163" t="s">
        <v>1587</v>
      </c>
      <c r="B42" s="163" t="s">
        <v>1588</v>
      </c>
    </row>
    <row r="43" spans="1:2">
      <c r="A43" s="163" t="s">
        <v>1589</v>
      </c>
      <c r="B43" s="163" t="s">
        <v>1590</v>
      </c>
    </row>
    <row r="44" spans="1:2">
      <c r="A44" s="163" t="s">
        <v>1591</v>
      </c>
      <c r="B44" s="163" t="s">
        <v>1592</v>
      </c>
    </row>
    <row r="45" spans="1:2">
      <c r="A45" s="163" t="s">
        <v>1593</v>
      </c>
      <c r="B45" s="163" t="s">
        <v>1594</v>
      </c>
    </row>
    <row r="46" spans="1:2">
      <c r="A46" s="163" t="s">
        <v>1595</v>
      </c>
      <c r="B46" s="163" t="s">
        <v>1596</v>
      </c>
    </row>
    <row r="47" spans="1:2">
      <c r="A47" s="163" t="s">
        <v>1597</v>
      </c>
      <c r="B47" s="163" t="s">
        <v>1598</v>
      </c>
    </row>
    <row r="48" spans="1:2">
      <c r="A48" s="163" t="s">
        <v>1599</v>
      </c>
      <c r="B48" s="163" t="s">
        <v>1600</v>
      </c>
    </row>
    <row r="49" spans="1:4">
      <c r="A49" s="163" t="s">
        <v>1601</v>
      </c>
      <c r="B49" s="163" t="s">
        <v>1602</v>
      </c>
    </row>
    <row r="50" spans="1:4">
      <c r="A50" s="163" t="s">
        <v>1603</v>
      </c>
      <c r="B50" s="163" t="s">
        <v>1604</v>
      </c>
    </row>
    <row r="51" spans="1:4">
      <c r="A51" s="163" t="s">
        <v>1605</v>
      </c>
      <c r="B51" s="84" t="s">
        <v>1532</v>
      </c>
      <c r="C51"/>
    </row>
    <row r="52" spans="1:4">
      <c r="A52" s="163" t="s">
        <v>1606</v>
      </c>
      <c r="B52" s="84" t="s">
        <v>1524</v>
      </c>
      <c r="C52"/>
      <c r="D52"/>
    </row>
    <row r="53" spans="1:4">
      <c r="A53" s="163" t="s">
        <v>1607</v>
      </c>
      <c r="B53" s="163" t="s">
        <v>1608</v>
      </c>
    </row>
    <row r="54" spans="1:4">
      <c r="A54" s="163" t="s">
        <v>1609</v>
      </c>
      <c r="B54" s="163" t="s">
        <v>1528</v>
      </c>
    </row>
    <row r="55" spans="1:4">
      <c r="A55" s="163" t="s">
        <v>1610</v>
      </c>
      <c r="B55" s="163" t="s">
        <v>1528</v>
      </c>
    </row>
  </sheetData>
  <mergeCells count="2">
    <mergeCell ref="A1:B1"/>
    <mergeCell ref="A15:B15"/>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4"/>
  <sheetViews>
    <sheetView workbookViewId="0">
      <selection activeCell="C9" sqref="C9:I23"/>
    </sheetView>
  </sheetViews>
  <sheetFormatPr defaultRowHeight="14.4"/>
  <cols>
    <col min="1" max="1" width="11.6640625" style="172" customWidth="1"/>
    <col min="3" max="3" width="11.5546875" style="172" bestFit="1" customWidth="1"/>
    <col min="4" max="7" width="10.5546875" style="172" bestFit="1" customWidth="1"/>
    <col min="8" max="8" width="11.5546875" style="172" bestFit="1" customWidth="1"/>
    <col min="9" max="9" width="12.5546875" style="172" bestFit="1" customWidth="1"/>
  </cols>
  <sheetData>
    <row r="1" spans="1:9">
      <c r="B1" s="127" t="s">
        <v>17</v>
      </c>
      <c r="C1" s="127" t="s">
        <v>18</v>
      </c>
      <c r="D1" s="127" t="s">
        <v>19</v>
      </c>
      <c r="E1" s="127" t="s">
        <v>20</v>
      </c>
      <c r="F1" s="127" t="s">
        <v>21</v>
      </c>
      <c r="G1" s="127" t="s">
        <v>22</v>
      </c>
      <c r="H1" s="127" t="s">
        <v>23</v>
      </c>
      <c r="I1" s="127" t="s">
        <v>24</v>
      </c>
    </row>
    <row r="2" spans="1:9">
      <c r="A2" s="127" t="s">
        <v>28</v>
      </c>
      <c r="B2">
        <v>91606</v>
      </c>
      <c r="C2" s="38">
        <v>9.02</v>
      </c>
      <c r="D2" s="38">
        <v>0.75700000000000001</v>
      </c>
      <c r="E2" s="38">
        <v>7.1204000000000001</v>
      </c>
      <c r="F2" s="38">
        <v>8.5055999999999994</v>
      </c>
      <c r="G2" s="38">
        <v>9.0859000000000005</v>
      </c>
      <c r="H2" s="38">
        <v>9.5466999999999995</v>
      </c>
      <c r="I2" s="38">
        <v>13.5441</v>
      </c>
    </row>
    <row r="3" spans="1:9">
      <c r="A3" s="127" t="s">
        <v>31</v>
      </c>
      <c r="B3">
        <v>91606</v>
      </c>
      <c r="C3" s="38">
        <v>10937.344499999999</v>
      </c>
      <c r="D3" s="38">
        <v>10203.9396</v>
      </c>
      <c r="E3" s="38">
        <v>1236</v>
      </c>
      <c r="F3" s="38">
        <v>4941.25</v>
      </c>
      <c r="G3" s="38">
        <v>8829</v>
      </c>
      <c r="H3" s="38">
        <v>13997</v>
      </c>
      <c r="I3" s="38">
        <v>762337</v>
      </c>
    </row>
    <row r="4" spans="1:9">
      <c r="A4" s="127" t="s">
        <v>33</v>
      </c>
      <c r="B4">
        <v>91606</v>
      </c>
      <c r="C4" s="38">
        <v>-8.9205000000000005</v>
      </c>
      <c r="D4" s="38">
        <v>7.2356999999999996</v>
      </c>
      <c r="E4" s="38">
        <v>-63.578600000000002</v>
      </c>
      <c r="F4" s="38">
        <v>-13.1273</v>
      </c>
      <c r="G4" s="38">
        <v>-7.8749000000000002</v>
      </c>
      <c r="H4" s="38">
        <v>-3.8660000000000001</v>
      </c>
      <c r="I4" s="38">
        <v>24.2149</v>
      </c>
    </row>
    <row r="5" spans="1:9" hidden="1">
      <c r="A5" s="127" t="s">
        <v>89</v>
      </c>
      <c r="B5">
        <v>91606</v>
      </c>
      <c r="C5" s="38">
        <v>24.258800000000001</v>
      </c>
      <c r="D5" s="38">
        <v>7.1341999999999999</v>
      </c>
      <c r="E5" s="38">
        <v>-21.510300000000001</v>
      </c>
      <c r="F5" s="38">
        <v>19.549399999999999</v>
      </c>
      <c r="G5" s="38">
        <v>24.046299999999999</v>
      </c>
      <c r="H5" s="38">
        <v>28.728100000000001</v>
      </c>
      <c r="I5" s="38">
        <v>93.200199999999995</v>
      </c>
    </row>
    <row r="6" spans="1:9" hidden="1">
      <c r="A6" s="127" t="s">
        <v>90</v>
      </c>
      <c r="B6">
        <v>91606</v>
      </c>
      <c r="C6" s="38">
        <v>6.6075999999999997</v>
      </c>
      <c r="D6" s="38">
        <v>5.2347999999999999</v>
      </c>
      <c r="E6" s="38">
        <v>-26.0686</v>
      </c>
      <c r="F6" s="38">
        <v>3.3818999999999999</v>
      </c>
      <c r="G6" s="38">
        <v>6.0852000000000004</v>
      </c>
      <c r="H6" s="38">
        <v>9.3095999999999997</v>
      </c>
      <c r="I6" s="38">
        <v>55.884300000000003</v>
      </c>
    </row>
    <row r="7" spans="1:9">
      <c r="A7" s="127" t="s">
        <v>36</v>
      </c>
      <c r="B7">
        <v>91606</v>
      </c>
      <c r="C7" s="38">
        <v>39.020299999999999</v>
      </c>
      <c r="D7" s="38">
        <v>6.2493999999999996</v>
      </c>
      <c r="E7" s="38">
        <v>0</v>
      </c>
      <c r="F7" s="38">
        <v>36</v>
      </c>
      <c r="G7" s="38">
        <v>40</v>
      </c>
      <c r="H7" s="38">
        <v>44</v>
      </c>
      <c r="I7" s="38">
        <v>52</v>
      </c>
    </row>
    <row r="8" spans="1:9">
      <c r="A8" s="127" t="s">
        <v>39</v>
      </c>
      <c r="B8">
        <v>91606</v>
      </c>
      <c r="C8" s="38">
        <v>38.161200000000001</v>
      </c>
      <c r="D8" s="38">
        <v>42.160200000000003</v>
      </c>
      <c r="E8" s="38">
        <v>14.58</v>
      </c>
      <c r="F8" s="38">
        <v>17.84</v>
      </c>
      <c r="G8" s="38">
        <v>20.21</v>
      </c>
      <c r="H8" s="38">
        <v>39.659999999999997</v>
      </c>
      <c r="I8" s="38">
        <v>262.51900000000001</v>
      </c>
    </row>
    <row r="9" spans="1:9">
      <c r="A9" s="127" t="s">
        <v>91</v>
      </c>
      <c r="B9">
        <v>91606</v>
      </c>
      <c r="C9" s="38">
        <v>1.83E-2</v>
      </c>
      <c r="D9" s="38">
        <v>0.25309999999999999</v>
      </c>
      <c r="E9" s="38">
        <v>-1.5787</v>
      </c>
      <c r="F9" s="38">
        <v>-0.11260000000000001</v>
      </c>
      <c r="G9" s="38">
        <v>7.3000000000000001E-3</v>
      </c>
      <c r="H9" s="38">
        <v>0.12989999999999999</v>
      </c>
      <c r="I9" s="38">
        <v>4.8491999999999997</v>
      </c>
    </row>
    <row r="10" spans="1:9">
      <c r="A10" s="127" t="s">
        <v>48</v>
      </c>
      <c r="B10">
        <v>91606</v>
      </c>
      <c r="C10" s="38">
        <v>0.4829</v>
      </c>
      <c r="D10" s="38">
        <v>0.49969999999999998</v>
      </c>
      <c r="E10" s="38">
        <v>0</v>
      </c>
      <c r="F10" s="38">
        <v>0</v>
      </c>
      <c r="G10" s="38">
        <v>0</v>
      </c>
      <c r="H10" s="38">
        <v>1</v>
      </c>
      <c r="I10" s="38">
        <v>1</v>
      </c>
    </row>
    <row r="11" spans="1:9">
      <c r="A11" s="127" t="s">
        <v>50</v>
      </c>
      <c r="B11">
        <v>91606</v>
      </c>
      <c r="C11" s="38">
        <v>6.4516999999999998</v>
      </c>
      <c r="D11" s="38">
        <v>1.7717000000000001</v>
      </c>
      <c r="E11" s="38">
        <v>2.8976999999999999</v>
      </c>
      <c r="F11" s="38">
        <v>5.1750999999999996</v>
      </c>
      <c r="G11" s="38">
        <v>6.3173000000000004</v>
      </c>
      <c r="H11" s="38">
        <v>7.5628000000000002</v>
      </c>
      <c r="I11" s="38">
        <v>11.315099999999999</v>
      </c>
    </row>
    <row r="12" spans="1:9">
      <c r="A12" s="127" t="s">
        <v>53</v>
      </c>
      <c r="B12">
        <v>91606</v>
      </c>
      <c r="C12" s="38">
        <v>3.4613</v>
      </c>
      <c r="D12" s="38">
        <v>3.6650999999999998</v>
      </c>
      <c r="E12" s="38">
        <v>0.41589999999999999</v>
      </c>
      <c r="F12" s="38">
        <v>1.4852000000000001</v>
      </c>
      <c r="G12" s="38">
        <v>2.343</v>
      </c>
      <c r="H12" s="38">
        <v>3.9015</v>
      </c>
      <c r="I12" s="38">
        <v>24.448599999999999</v>
      </c>
    </row>
    <row r="13" spans="1:9">
      <c r="A13" s="127" t="s">
        <v>56</v>
      </c>
      <c r="B13">
        <v>91606</v>
      </c>
      <c r="C13" s="38">
        <v>0.1923</v>
      </c>
      <c r="D13" s="38">
        <v>0.1817</v>
      </c>
      <c r="E13" s="38">
        <v>0</v>
      </c>
      <c r="F13" s="38">
        <v>1.06E-2</v>
      </c>
      <c r="G13" s="38">
        <v>0.16239999999999999</v>
      </c>
      <c r="H13" s="38">
        <v>0.31519999999999998</v>
      </c>
      <c r="I13" s="38">
        <v>0.7046</v>
      </c>
    </row>
    <row r="14" spans="1:9">
      <c r="A14" s="127" t="s">
        <v>59</v>
      </c>
      <c r="B14">
        <v>91606</v>
      </c>
      <c r="C14" s="38">
        <v>4.2999999999999997E-2</v>
      </c>
      <c r="D14" s="38">
        <v>6.6400000000000001E-2</v>
      </c>
      <c r="E14" s="38">
        <v>-0.26200000000000001</v>
      </c>
      <c r="F14" s="38">
        <v>2.2599999999999999E-2</v>
      </c>
      <c r="G14" s="38">
        <v>4.8500000000000001E-2</v>
      </c>
      <c r="H14" s="38">
        <v>7.3200000000000001E-2</v>
      </c>
      <c r="I14" s="38">
        <v>0.2273</v>
      </c>
    </row>
    <row r="15" spans="1:9">
      <c r="A15" s="127" t="s">
        <v>62</v>
      </c>
      <c r="B15">
        <v>91606</v>
      </c>
      <c r="C15" s="38">
        <v>-2.0799999999999999E-2</v>
      </c>
      <c r="D15" s="38">
        <v>6.7199999999999996E-2</v>
      </c>
      <c r="E15" s="38">
        <v>-0.44500000000000001</v>
      </c>
      <c r="F15" s="38">
        <v>-1.7500000000000002E-2</v>
      </c>
      <c r="G15" s="38">
        <v>-1.5E-3</v>
      </c>
      <c r="H15" s="38">
        <v>2.3999999999999998E-3</v>
      </c>
      <c r="I15" s="38">
        <v>7.7600000000000002E-2</v>
      </c>
    </row>
    <row r="16" spans="1:9">
      <c r="A16" s="127" t="s">
        <v>65</v>
      </c>
      <c r="B16">
        <v>91606</v>
      </c>
      <c r="C16" s="38">
        <v>0.85909999999999997</v>
      </c>
      <c r="D16" s="38">
        <v>0.44650000000000001</v>
      </c>
      <c r="E16" s="38">
        <v>0.69310000000000005</v>
      </c>
      <c r="F16" s="38">
        <v>0.69310000000000005</v>
      </c>
      <c r="G16" s="38">
        <v>0.69310000000000005</v>
      </c>
      <c r="H16" s="38">
        <v>0.69310000000000005</v>
      </c>
      <c r="I16" s="38">
        <v>2.7726000000000002</v>
      </c>
    </row>
    <row r="17" spans="1:9">
      <c r="A17" s="127" t="s">
        <v>68</v>
      </c>
      <c r="B17">
        <v>91606</v>
      </c>
      <c r="C17" s="38">
        <v>0.89749999999999996</v>
      </c>
      <c r="D17" s="38">
        <v>0.5323</v>
      </c>
      <c r="E17" s="38">
        <v>0.69310000000000005</v>
      </c>
      <c r="F17" s="38">
        <v>0.69310000000000005</v>
      </c>
      <c r="G17" s="38">
        <v>0.69310000000000005</v>
      </c>
      <c r="H17" s="38">
        <v>0.69310000000000005</v>
      </c>
      <c r="I17" s="38">
        <v>3.0445000000000002</v>
      </c>
    </row>
    <row r="18" spans="1:9">
      <c r="A18" s="127" t="s">
        <v>71</v>
      </c>
      <c r="B18">
        <v>91606</v>
      </c>
      <c r="C18" s="38">
        <v>8.3122000000000007</v>
      </c>
      <c r="D18" s="38">
        <v>1.0326</v>
      </c>
      <c r="E18" s="38">
        <v>5.8110999999999997</v>
      </c>
      <c r="F18" s="38">
        <v>7.6353</v>
      </c>
      <c r="G18" s="38">
        <v>8.42</v>
      </c>
      <c r="H18" s="38">
        <v>9.0891000000000002</v>
      </c>
      <c r="I18" s="38">
        <v>10.287800000000001</v>
      </c>
    </row>
    <row r="19" spans="1:9">
      <c r="A19" s="127" t="s">
        <v>74</v>
      </c>
      <c r="B19">
        <v>91606</v>
      </c>
      <c r="C19" s="38">
        <v>4.5999999999999999E-3</v>
      </c>
      <c r="D19" s="38">
        <v>4.1599999999999998E-2</v>
      </c>
      <c r="E19" s="38">
        <v>-0.20050000000000001</v>
      </c>
      <c r="F19" s="38">
        <v>5.0000000000000001E-4</v>
      </c>
      <c r="G19" s="38">
        <v>1.1900000000000001E-2</v>
      </c>
      <c r="H19" s="38">
        <v>2.3400000000000001E-2</v>
      </c>
      <c r="I19" s="38">
        <v>8.43E-2</v>
      </c>
    </row>
    <row r="20" spans="1:9">
      <c r="A20" s="127" t="s">
        <v>92</v>
      </c>
      <c r="B20">
        <v>91606</v>
      </c>
      <c r="C20" s="38">
        <v>1.5E-3</v>
      </c>
      <c r="D20" s="38">
        <v>3.09E-2</v>
      </c>
      <c r="E20" s="38">
        <v>-0.12609999999999999</v>
      </c>
      <c r="F20" s="38">
        <v>-5.7000000000000002E-3</v>
      </c>
      <c r="G20" s="38">
        <v>8.9999999999999998E-4</v>
      </c>
      <c r="H20" s="38">
        <v>7.4999999999999997E-3</v>
      </c>
      <c r="I20" s="38">
        <v>0.1497</v>
      </c>
    </row>
    <row r="21" spans="1:9">
      <c r="A21" s="127" t="s">
        <v>80</v>
      </c>
      <c r="B21">
        <v>91606</v>
      </c>
      <c r="C21" s="38">
        <v>1.9800000000000002E-2</v>
      </c>
      <c r="D21" s="38">
        <v>3.0099999999999998E-2</v>
      </c>
      <c r="E21" s="38">
        <v>8.9999999999999998E-4</v>
      </c>
      <c r="F21" s="38">
        <v>4.4999999999999997E-3</v>
      </c>
      <c r="G21" s="38">
        <v>8.9999999999999993E-3</v>
      </c>
      <c r="H21" s="38">
        <v>2.0899999999999998E-2</v>
      </c>
      <c r="I21" s="38">
        <v>0.1883</v>
      </c>
    </row>
    <row r="22" spans="1:9">
      <c r="A22" s="127" t="s">
        <v>93</v>
      </c>
      <c r="B22">
        <v>91606</v>
      </c>
      <c r="C22">
        <v>8.8700000000000001E-2</v>
      </c>
      <c r="D22">
        <v>6.9599999999999995E-2</v>
      </c>
      <c r="E22">
        <v>6.8999999999999999E-3</v>
      </c>
      <c r="F22">
        <v>4.0399999999999998E-2</v>
      </c>
      <c r="G22">
        <v>6.9900000000000004E-2</v>
      </c>
      <c r="H22">
        <v>0.1153</v>
      </c>
      <c r="I22">
        <v>0.37869999999999998</v>
      </c>
    </row>
    <row r="23" spans="1:9">
      <c r="A23" s="127" t="s">
        <v>84</v>
      </c>
      <c r="B23">
        <v>91606</v>
      </c>
      <c r="C23">
        <v>0.2424</v>
      </c>
      <c r="D23">
        <v>0.42849999999999999</v>
      </c>
      <c r="E23">
        <v>0</v>
      </c>
      <c r="F23">
        <v>0</v>
      </c>
      <c r="G23">
        <v>0</v>
      </c>
      <c r="H23">
        <v>0</v>
      </c>
      <c r="I23">
        <v>1</v>
      </c>
    </row>
    <row r="24" spans="1:9">
      <c r="A24" s="126" t="s">
        <v>41</v>
      </c>
      <c r="B24">
        <v>91607</v>
      </c>
      <c r="C24">
        <v>0</v>
      </c>
      <c r="D24">
        <v>6.9184999999999999</v>
      </c>
      <c r="E24">
        <v>-55.759399999999999</v>
      </c>
      <c r="F24">
        <v>-3.9455</v>
      </c>
      <c r="G24">
        <v>0.93869999999999998</v>
      </c>
      <c r="H24">
        <v>4.7771999999999997</v>
      </c>
      <c r="I24">
        <v>34.181100000000001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sqref="A1:I1"/>
    </sheetView>
  </sheetViews>
  <sheetFormatPr defaultRowHeight="14.4"/>
  <cols>
    <col min="1" max="1" width="16.44140625" style="51" customWidth="1"/>
    <col min="2" max="2" width="10.5546875" style="172" bestFit="1" customWidth="1"/>
    <col min="3" max="9" width="8.33203125" style="172" customWidth="1"/>
    <col min="10" max="10" width="2.109375" style="172" customWidth="1"/>
    <col min="11" max="11" width="85.44140625" style="172" customWidth="1"/>
    <col min="12" max="12" width="16.6640625" style="172" customWidth="1"/>
    <col min="13" max="42" width="8.88671875" style="172" customWidth="1"/>
    <col min="43" max="16384" width="8.88671875" style="172"/>
  </cols>
  <sheetData>
    <row r="1" spans="1:12" ht="18" customHeight="1" thickBot="1">
      <c r="A1" s="192" t="s">
        <v>94</v>
      </c>
      <c r="B1" s="190"/>
      <c r="C1" s="190"/>
      <c r="D1" s="190"/>
      <c r="E1" s="190"/>
      <c r="F1" s="190"/>
      <c r="G1" s="190"/>
      <c r="H1" s="190"/>
      <c r="I1" s="190"/>
    </row>
    <row r="2" spans="1:12">
      <c r="A2" s="49"/>
      <c r="B2" s="42" t="s">
        <v>17</v>
      </c>
      <c r="C2" s="42" t="s">
        <v>18</v>
      </c>
      <c r="D2" s="42" t="s">
        <v>19</v>
      </c>
      <c r="E2" s="42" t="s">
        <v>20</v>
      </c>
      <c r="F2" s="42" t="s">
        <v>21</v>
      </c>
      <c r="G2" s="42" t="s">
        <v>22</v>
      </c>
      <c r="H2" s="42" t="s">
        <v>23</v>
      </c>
      <c r="I2" s="42" t="s">
        <v>24</v>
      </c>
    </row>
    <row r="3" spans="1:12">
      <c r="A3" s="36" t="s">
        <v>25</v>
      </c>
      <c r="B3" s="139"/>
      <c r="C3" s="139"/>
      <c r="D3" s="139"/>
      <c r="E3" s="139"/>
      <c r="F3" s="139"/>
      <c r="G3" s="139"/>
      <c r="H3" s="139"/>
      <c r="I3" s="139"/>
      <c r="K3" s="169" t="s">
        <v>26</v>
      </c>
      <c r="L3" s="169" t="s">
        <v>27</v>
      </c>
    </row>
    <row r="4" spans="1:12">
      <c r="A4" s="50" t="s">
        <v>28</v>
      </c>
      <c r="B4">
        <v>119616</v>
      </c>
      <c r="C4" s="60">
        <v>6.0933000000000002</v>
      </c>
      <c r="D4" s="60">
        <v>0.92610000000000003</v>
      </c>
      <c r="E4" s="60">
        <v>4.8978000000000002</v>
      </c>
      <c r="F4" s="60">
        <v>5.5529999999999999</v>
      </c>
      <c r="G4" s="60">
        <v>5.8464</v>
      </c>
      <c r="H4" s="60">
        <v>6.3578000000000001</v>
      </c>
      <c r="I4" s="60">
        <v>12.4864</v>
      </c>
      <c r="K4" t="s">
        <v>29</v>
      </c>
      <c r="L4" t="s">
        <v>30</v>
      </c>
    </row>
    <row r="5" spans="1:12">
      <c r="A5" s="50" t="s">
        <v>31</v>
      </c>
      <c r="B5">
        <v>119616</v>
      </c>
      <c r="C5" s="72">
        <v>1339.3918000000001</v>
      </c>
      <c r="D5" s="72">
        <v>6397.8899000000001</v>
      </c>
      <c r="E5">
        <v>133</v>
      </c>
      <c r="F5">
        <v>257</v>
      </c>
      <c r="G5">
        <v>345</v>
      </c>
      <c r="H5">
        <v>576</v>
      </c>
      <c r="I5">
        <v>264704</v>
      </c>
      <c r="K5" t="s">
        <v>95</v>
      </c>
      <c r="L5" t="s">
        <v>17</v>
      </c>
    </row>
    <row r="6" spans="1:12">
      <c r="A6" s="50" t="s">
        <v>33</v>
      </c>
      <c r="B6">
        <v>119616</v>
      </c>
      <c r="C6" s="60">
        <v>-0.55130000000000001</v>
      </c>
      <c r="D6" s="60">
        <v>7.4244000000000003</v>
      </c>
      <c r="E6" s="60">
        <v>-97.850899999999996</v>
      </c>
      <c r="F6" s="60">
        <v>-3.0488</v>
      </c>
      <c r="G6" s="60">
        <v>0</v>
      </c>
      <c r="H6" s="60">
        <v>3.6764999999999999</v>
      </c>
      <c r="I6" s="60">
        <v>45.929000000000002</v>
      </c>
      <c r="K6" t="s">
        <v>34</v>
      </c>
      <c r="L6" t="s">
        <v>35</v>
      </c>
    </row>
    <row r="7" spans="1:12">
      <c r="A7" s="50" t="s">
        <v>36</v>
      </c>
      <c r="B7">
        <v>119616</v>
      </c>
      <c r="C7" s="72">
        <v>14.973800000000001</v>
      </c>
      <c r="D7" s="72">
        <v>17.250499999999999</v>
      </c>
      <c r="E7" s="72">
        <v>0</v>
      </c>
      <c r="F7" s="72">
        <v>2</v>
      </c>
      <c r="G7" s="72">
        <v>9</v>
      </c>
      <c r="H7" s="72">
        <v>21</v>
      </c>
      <c r="I7" s="72">
        <v>93</v>
      </c>
      <c r="K7" t="s">
        <v>37</v>
      </c>
      <c r="L7" t="s">
        <v>38</v>
      </c>
    </row>
    <row r="8" spans="1:12" hidden="1">
      <c r="A8" s="50" t="s">
        <v>96</v>
      </c>
      <c r="B8" s="139"/>
      <c r="C8" s="37"/>
      <c r="D8" s="37"/>
      <c r="E8" s="37"/>
      <c r="F8" s="37"/>
      <c r="G8" s="37"/>
      <c r="H8" s="37"/>
      <c r="I8" s="37"/>
      <c r="K8" t="s">
        <v>97</v>
      </c>
      <c r="L8" t="s">
        <v>17</v>
      </c>
    </row>
    <row r="9" spans="1:12" hidden="1">
      <c r="A9" s="50" t="s">
        <v>98</v>
      </c>
      <c r="B9" s="139"/>
      <c r="C9" s="37"/>
      <c r="D9" s="37"/>
      <c r="E9" s="37"/>
      <c r="F9" s="37"/>
      <c r="G9" s="37"/>
      <c r="H9" s="37"/>
      <c r="I9" s="37"/>
      <c r="K9" t="s">
        <v>99</v>
      </c>
      <c r="L9" t="s">
        <v>17</v>
      </c>
    </row>
    <row r="10" spans="1:12" hidden="1">
      <c r="A10" s="50" t="s">
        <v>100</v>
      </c>
      <c r="B10" s="139"/>
      <c r="C10" s="37"/>
      <c r="D10" s="37"/>
      <c r="E10" s="37"/>
      <c r="F10" s="37"/>
      <c r="G10" s="37"/>
      <c r="H10" s="37"/>
      <c r="I10" s="37"/>
      <c r="K10" t="s">
        <v>101</v>
      </c>
      <c r="L10" t="s">
        <v>17</v>
      </c>
    </row>
    <row r="11" spans="1:12" hidden="1">
      <c r="A11" s="50" t="s">
        <v>102</v>
      </c>
      <c r="B11" s="139"/>
      <c r="C11" s="37"/>
      <c r="D11" s="37"/>
      <c r="E11" s="37"/>
      <c r="F11" s="37"/>
      <c r="G11" s="37"/>
      <c r="H11" s="37"/>
      <c r="I11" s="37"/>
      <c r="K11" t="s">
        <v>103</v>
      </c>
      <c r="L11" t="s">
        <v>17</v>
      </c>
    </row>
    <row r="12" spans="1:12" hidden="1">
      <c r="A12" s="163" t="s">
        <v>104</v>
      </c>
      <c r="B12" s="37"/>
      <c r="C12" s="37"/>
      <c r="D12" s="37"/>
      <c r="E12" s="37"/>
      <c r="F12" s="37"/>
      <c r="G12" s="37"/>
      <c r="H12" s="37"/>
      <c r="I12" s="37"/>
      <c r="K12" t="s">
        <v>105</v>
      </c>
      <c r="L12" t="s">
        <v>17</v>
      </c>
    </row>
    <row r="13" spans="1:12" hidden="1">
      <c r="A13" s="163" t="s">
        <v>106</v>
      </c>
      <c r="B13" s="37"/>
      <c r="C13" s="37"/>
      <c r="D13" s="37"/>
      <c r="E13" s="37"/>
      <c r="F13" s="37"/>
      <c r="G13" s="37"/>
      <c r="H13" s="37"/>
      <c r="I13" s="37"/>
      <c r="K13" t="s">
        <v>107</v>
      </c>
      <c r="L13" t="s">
        <v>17</v>
      </c>
    </row>
    <row r="14" spans="1:12" hidden="1">
      <c r="A14" s="163" t="s">
        <v>108</v>
      </c>
      <c r="B14" s="37"/>
      <c r="C14" s="37"/>
      <c r="D14" s="37"/>
      <c r="E14" s="37"/>
      <c r="F14" s="37"/>
      <c r="G14" s="37"/>
      <c r="H14" s="37"/>
      <c r="I14" s="37"/>
      <c r="K14" t="s">
        <v>109</v>
      </c>
      <c r="L14" t="s">
        <v>17</v>
      </c>
    </row>
    <row r="15" spans="1:12" hidden="1">
      <c r="A15" s="163" t="s">
        <v>110</v>
      </c>
      <c r="B15" s="37"/>
      <c r="C15" s="37"/>
      <c r="D15" s="37"/>
      <c r="E15" s="37"/>
      <c r="F15" s="37"/>
      <c r="G15" s="37"/>
      <c r="H15" s="37"/>
      <c r="I15" s="37"/>
      <c r="K15" t="s">
        <v>111</v>
      </c>
      <c r="L15" t="s">
        <v>17</v>
      </c>
    </row>
    <row r="16" spans="1:12" hidden="1">
      <c r="A16" s="163" t="s">
        <v>112</v>
      </c>
      <c r="B16" s="37"/>
      <c r="C16" s="37"/>
      <c r="D16" s="37"/>
      <c r="E16" s="37"/>
      <c r="F16" s="37"/>
      <c r="G16" s="37"/>
      <c r="H16" s="37"/>
      <c r="I16" s="37"/>
      <c r="K16" t="s">
        <v>113</v>
      </c>
      <c r="L16" t="s">
        <v>17</v>
      </c>
    </row>
    <row r="17" spans="1:12" hidden="1">
      <c r="A17" s="50" t="s">
        <v>102</v>
      </c>
      <c r="B17" s="139"/>
      <c r="C17" s="37"/>
      <c r="D17" s="37"/>
      <c r="E17" s="37"/>
      <c r="F17" s="37"/>
      <c r="G17" s="37"/>
      <c r="H17" s="37"/>
      <c r="I17" s="37"/>
      <c r="K17" t="s">
        <v>114</v>
      </c>
      <c r="L17" t="s">
        <v>17</v>
      </c>
    </row>
    <row r="18" spans="1:12" hidden="1">
      <c r="A18" s="43" t="s">
        <v>41</v>
      </c>
      <c r="B18" s="139"/>
      <c r="C18" s="37"/>
      <c r="D18" s="37"/>
      <c r="E18" s="37"/>
      <c r="F18" s="37"/>
      <c r="G18" s="37"/>
      <c r="H18" s="37"/>
      <c r="I18" s="37"/>
      <c r="K18" t="s">
        <v>42</v>
      </c>
      <c r="L18" t="s">
        <v>43</v>
      </c>
    </row>
    <row r="19" spans="1:12">
      <c r="A19" s="43" t="s">
        <v>115</v>
      </c>
      <c r="B19">
        <v>119616</v>
      </c>
      <c r="C19" s="72">
        <v>1.0339</v>
      </c>
      <c r="D19" s="72">
        <v>0.18779999999999999</v>
      </c>
      <c r="E19" s="72">
        <v>1</v>
      </c>
      <c r="F19" s="72">
        <v>1</v>
      </c>
      <c r="G19" s="72">
        <v>1</v>
      </c>
      <c r="H19" s="72">
        <v>1</v>
      </c>
      <c r="I19" s="72">
        <v>4</v>
      </c>
      <c r="K19" t="s">
        <v>116</v>
      </c>
    </row>
    <row r="20" spans="1:12">
      <c r="A20" s="43" t="s">
        <v>117</v>
      </c>
      <c r="B20">
        <v>119616</v>
      </c>
      <c r="C20" s="72">
        <v>2.0941999999999998</v>
      </c>
      <c r="D20" s="72">
        <v>0.93030000000000002</v>
      </c>
      <c r="E20" s="72">
        <v>1</v>
      </c>
      <c r="F20" s="72">
        <v>2</v>
      </c>
      <c r="G20" s="72">
        <v>2</v>
      </c>
      <c r="H20" s="72">
        <v>2</v>
      </c>
      <c r="I20" s="72">
        <v>16</v>
      </c>
      <c r="K20" t="s">
        <v>118</v>
      </c>
    </row>
    <row r="21" spans="1:12" hidden="1">
      <c r="A21" s="36" t="s">
        <v>44</v>
      </c>
      <c r="B21" s="39"/>
      <c r="C21" s="39"/>
      <c r="D21" s="39"/>
      <c r="E21" s="39"/>
      <c r="F21" s="39"/>
      <c r="G21" s="39"/>
      <c r="H21" s="39"/>
      <c r="I21" s="39"/>
    </row>
    <row r="22" spans="1:12" hidden="1">
      <c r="A22" s="163" t="s">
        <v>119</v>
      </c>
      <c r="B22" s="139"/>
      <c r="C22" s="37"/>
      <c r="D22" s="37"/>
      <c r="E22" s="37"/>
      <c r="F22" s="37"/>
      <c r="G22" s="37"/>
      <c r="H22" s="37"/>
      <c r="I22" s="37"/>
      <c r="K22" t="s">
        <v>120</v>
      </c>
      <c r="L22" t="s">
        <v>121</v>
      </c>
    </row>
    <row r="23" spans="1:12" hidden="1">
      <c r="A23" s="163" t="s">
        <v>122</v>
      </c>
      <c r="B23" s="139"/>
      <c r="C23" s="37"/>
      <c r="D23" s="37"/>
      <c r="E23" s="37"/>
      <c r="F23" s="37"/>
      <c r="G23" s="37"/>
      <c r="H23" s="37"/>
      <c r="I23" s="37"/>
      <c r="K23" t="s">
        <v>123</v>
      </c>
      <c r="L23" t="s">
        <v>121</v>
      </c>
    </row>
    <row r="24" spans="1:12" hidden="1">
      <c r="A24" s="163" t="s">
        <v>124</v>
      </c>
      <c r="B24" s="139"/>
      <c r="C24" s="37"/>
      <c r="D24" s="37"/>
      <c r="E24" s="37"/>
      <c r="F24" s="37"/>
      <c r="G24" s="37"/>
      <c r="H24" s="37"/>
      <c r="I24" s="37"/>
      <c r="K24" t="s">
        <v>125</v>
      </c>
      <c r="L24" t="s">
        <v>121</v>
      </c>
    </row>
    <row r="25" spans="1:12" hidden="1">
      <c r="A25" s="163" t="s">
        <v>126</v>
      </c>
      <c r="B25" s="139"/>
      <c r="C25" s="37"/>
      <c r="D25" s="37"/>
      <c r="E25" s="37"/>
      <c r="F25" s="37"/>
      <c r="G25" s="37"/>
      <c r="H25" s="37"/>
      <c r="I25" s="37"/>
      <c r="K25" t="s">
        <v>127</v>
      </c>
      <c r="L25" t="s">
        <v>121</v>
      </c>
    </row>
    <row r="26" spans="1:12" hidden="1">
      <c r="A26" s="163" t="s">
        <v>128</v>
      </c>
      <c r="B26" s="139"/>
      <c r="C26" s="37"/>
      <c r="D26" s="37"/>
      <c r="E26" s="37"/>
      <c r="F26" s="37"/>
      <c r="G26" s="37"/>
      <c r="H26" s="37"/>
      <c r="I26" s="37"/>
      <c r="K26" t="s">
        <v>129</v>
      </c>
      <c r="L26" t="s">
        <v>121</v>
      </c>
    </row>
    <row r="27" spans="1:12" hidden="1">
      <c r="A27" s="163" t="s">
        <v>130</v>
      </c>
      <c r="B27" s="139"/>
      <c r="C27" s="37"/>
      <c r="D27" s="37"/>
      <c r="E27" s="37"/>
      <c r="F27" s="37"/>
      <c r="G27" s="37"/>
      <c r="H27" s="37"/>
      <c r="I27" s="37"/>
      <c r="K27" t="s">
        <v>131</v>
      </c>
      <c r="L27" t="s">
        <v>121</v>
      </c>
    </row>
    <row r="28" spans="1:12" hidden="1">
      <c r="A28" s="163" t="s">
        <v>132</v>
      </c>
      <c r="B28" s="139"/>
      <c r="C28" s="37"/>
      <c r="D28" s="37"/>
      <c r="E28" s="37"/>
      <c r="F28" s="37"/>
      <c r="G28" s="37"/>
      <c r="H28" s="37"/>
      <c r="I28" s="37"/>
      <c r="K28" t="s">
        <v>133</v>
      </c>
      <c r="L28" t="s">
        <v>121</v>
      </c>
    </row>
    <row r="29" spans="1:12" hidden="1">
      <c r="A29" s="163" t="s">
        <v>134</v>
      </c>
      <c r="B29" s="139"/>
      <c r="C29" s="37"/>
      <c r="D29" s="37"/>
      <c r="E29" s="37"/>
      <c r="F29" s="37"/>
      <c r="G29" s="37"/>
      <c r="H29" s="37"/>
      <c r="I29" s="37"/>
      <c r="K29" t="s">
        <v>135</v>
      </c>
      <c r="L29" t="s">
        <v>121</v>
      </c>
    </row>
    <row r="30" spans="1:12" hidden="1">
      <c r="A30" s="163" t="s">
        <v>136</v>
      </c>
      <c r="B30" s="139"/>
      <c r="C30" s="37"/>
      <c r="D30" s="37"/>
      <c r="E30" s="37"/>
      <c r="F30" s="37"/>
      <c r="G30" s="37"/>
      <c r="H30" s="37"/>
      <c r="I30" s="37"/>
      <c r="K30" t="s">
        <v>137</v>
      </c>
      <c r="L30" t="s">
        <v>121</v>
      </c>
    </row>
    <row r="31" spans="1:12" hidden="1">
      <c r="A31" s="163" t="s">
        <v>138</v>
      </c>
      <c r="B31" s="139"/>
      <c r="C31" s="37"/>
      <c r="D31" s="37"/>
      <c r="E31" s="37"/>
      <c r="F31" s="37"/>
      <c r="G31" s="37"/>
      <c r="H31" s="37"/>
      <c r="I31" s="37"/>
      <c r="K31" t="s">
        <v>139</v>
      </c>
      <c r="L31" t="s">
        <v>121</v>
      </c>
    </row>
    <row r="32" spans="1:12" hidden="1">
      <c r="A32" s="163" t="s">
        <v>140</v>
      </c>
      <c r="B32" s="139"/>
      <c r="C32" s="37"/>
      <c r="D32" s="37"/>
      <c r="E32" s="37"/>
      <c r="F32" s="37"/>
      <c r="G32" s="37"/>
      <c r="H32" s="37"/>
      <c r="I32" s="37"/>
      <c r="K32" t="s">
        <v>141</v>
      </c>
      <c r="L32" t="s">
        <v>121</v>
      </c>
    </row>
    <row r="33" spans="1:12" hidden="1">
      <c r="A33" s="163" t="s">
        <v>142</v>
      </c>
      <c r="B33" s="139"/>
      <c r="C33" s="37"/>
      <c r="D33" s="37"/>
      <c r="E33" s="37"/>
      <c r="F33" s="37"/>
      <c r="G33" s="37"/>
      <c r="H33" s="37"/>
      <c r="I33" s="37"/>
      <c r="K33" t="s">
        <v>143</v>
      </c>
      <c r="L33" t="s">
        <v>121</v>
      </c>
    </row>
    <row r="34" spans="1:12" hidden="1">
      <c r="A34" s="163" t="s">
        <v>144</v>
      </c>
      <c r="B34" s="139"/>
      <c r="C34" s="37"/>
      <c r="D34" s="37"/>
      <c r="E34" s="37"/>
      <c r="F34" s="37"/>
      <c r="G34" s="37"/>
      <c r="H34" s="37"/>
      <c r="I34" s="37"/>
      <c r="K34" t="s">
        <v>145</v>
      </c>
      <c r="L34" t="s">
        <v>121</v>
      </c>
    </row>
    <row r="35" spans="1:12" hidden="1">
      <c r="A35" s="163" t="s">
        <v>146</v>
      </c>
      <c r="B35" s="139"/>
      <c r="C35" s="37"/>
      <c r="D35" s="37"/>
      <c r="E35" s="37"/>
      <c r="F35" s="37"/>
      <c r="G35" s="37"/>
      <c r="H35" s="37"/>
      <c r="I35" s="37"/>
      <c r="K35" t="s">
        <v>147</v>
      </c>
      <c r="L35" t="s">
        <v>121</v>
      </c>
    </row>
    <row r="36" spans="1:12" hidden="1">
      <c r="A36" s="163" t="s">
        <v>148</v>
      </c>
      <c r="B36" s="139"/>
      <c r="C36" s="37"/>
      <c r="D36" s="37"/>
      <c r="E36" s="37"/>
      <c r="F36" s="37"/>
      <c r="G36" s="37"/>
      <c r="H36" s="37"/>
      <c r="I36" s="37"/>
      <c r="K36" t="s">
        <v>149</v>
      </c>
      <c r="L36" t="s">
        <v>121</v>
      </c>
    </row>
    <row r="37" spans="1:12" hidden="1">
      <c r="A37" s="163" t="s">
        <v>136</v>
      </c>
      <c r="B37" s="139"/>
      <c r="C37" s="37"/>
      <c r="D37" s="37"/>
      <c r="E37" s="37"/>
      <c r="F37" s="37"/>
      <c r="G37" s="37"/>
      <c r="H37" s="37"/>
      <c r="I37" s="37"/>
      <c r="K37" t="s">
        <v>150</v>
      </c>
      <c r="L37" t="s">
        <v>121</v>
      </c>
    </row>
    <row r="38" spans="1:12">
      <c r="A38" s="50" t="s">
        <v>151</v>
      </c>
      <c r="B38">
        <v>119616</v>
      </c>
      <c r="C38" s="60">
        <v>3.2000000000000002E-3</v>
      </c>
      <c r="D38" s="60">
        <v>9.7000000000000003E-2</v>
      </c>
      <c r="E38" s="60">
        <v>-0.8327</v>
      </c>
      <c r="F38" s="60">
        <v>-3.8699999999999998E-2</v>
      </c>
      <c r="G38" s="60">
        <v>-3.3E-3</v>
      </c>
      <c r="H38" s="60">
        <v>4.1099999999999998E-2</v>
      </c>
      <c r="I38" s="60">
        <v>5.9909999999999997</v>
      </c>
      <c r="K38" t="s">
        <v>152</v>
      </c>
      <c r="L38" t="s">
        <v>47</v>
      </c>
    </row>
    <row r="39" spans="1:12">
      <c r="A39" s="50" t="s">
        <v>153</v>
      </c>
      <c r="B39">
        <v>119616</v>
      </c>
      <c r="C39" s="60">
        <v>-1.78E-2</v>
      </c>
      <c r="D39" s="60">
        <v>0.18679999999999999</v>
      </c>
      <c r="E39" s="60">
        <v>-9.0624000000000002</v>
      </c>
      <c r="F39" s="60">
        <v>-0.121</v>
      </c>
      <c r="G39" s="60">
        <v>-4.9700000000000001E-2</v>
      </c>
      <c r="H39" s="60">
        <v>9.9599999999999994E-2</v>
      </c>
      <c r="I39" s="60">
        <v>5.9889999999999999</v>
      </c>
      <c r="K39" t="s">
        <v>154</v>
      </c>
    </row>
    <row r="40" spans="1:12">
      <c r="A40" s="50" t="s">
        <v>155</v>
      </c>
      <c r="B40">
        <v>119616</v>
      </c>
      <c r="C40" s="60">
        <v>0.54220000000000002</v>
      </c>
      <c r="D40" s="60">
        <v>0.49819999999999998</v>
      </c>
      <c r="E40">
        <v>0</v>
      </c>
      <c r="F40">
        <v>0</v>
      </c>
      <c r="G40">
        <v>1</v>
      </c>
      <c r="H40">
        <v>1</v>
      </c>
      <c r="I40">
        <v>1</v>
      </c>
      <c r="K40" t="s">
        <v>156</v>
      </c>
    </row>
    <row r="41" spans="1:12" hidden="1">
      <c r="A41" s="43" t="s">
        <v>48</v>
      </c>
      <c r="K41" t="s">
        <v>157</v>
      </c>
    </row>
    <row r="42" spans="1:12">
      <c r="A42" s="50" t="s">
        <v>50</v>
      </c>
      <c r="B42">
        <v>119616</v>
      </c>
      <c r="C42" s="60">
        <v>6.3257000000000003</v>
      </c>
      <c r="D42" s="60">
        <v>1.9933000000000001</v>
      </c>
      <c r="E42" s="60">
        <v>2.1223999999999998</v>
      </c>
      <c r="F42" s="60">
        <v>4.8959999999999999</v>
      </c>
      <c r="G42" s="60">
        <v>6.2618999999999998</v>
      </c>
      <c r="H42" s="60">
        <v>7.6643999999999997</v>
      </c>
      <c r="I42" s="60">
        <v>11.379200000000001</v>
      </c>
      <c r="K42" t="s">
        <v>158</v>
      </c>
      <c r="L42" t="s">
        <v>52</v>
      </c>
    </row>
    <row r="43" spans="1:12">
      <c r="A43" s="50" t="s">
        <v>53</v>
      </c>
      <c r="B43">
        <v>119616</v>
      </c>
      <c r="C43" s="60">
        <v>3.7401</v>
      </c>
      <c r="D43" s="60">
        <v>4.7808999999999999</v>
      </c>
      <c r="E43" s="60">
        <v>0.1234</v>
      </c>
      <c r="F43" s="60">
        <v>1.3663000000000001</v>
      </c>
      <c r="G43" s="60">
        <v>2.2927</v>
      </c>
      <c r="H43" s="60">
        <v>4.0547000000000004</v>
      </c>
      <c r="I43" s="60">
        <v>33.3904</v>
      </c>
      <c r="K43" t="s">
        <v>159</v>
      </c>
      <c r="L43" t="s">
        <v>55</v>
      </c>
    </row>
    <row r="44" spans="1:12" ht="15" customHeight="1" thickBot="1">
      <c r="A44" s="47" t="s">
        <v>56</v>
      </c>
      <c r="B44" s="156">
        <v>119616</v>
      </c>
      <c r="C44" s="61">
        <v>0.20469999999999999</v>
      </c>
      <c r="D44" s="61">
        <v>0.19339999999999999</v>
      </c>
      <c r="E44" s="61">
        <v>0</v>
      </c>
      <c r="F44" s="61">
        <v>1.21E-2</v>
      </c>
      <c r="G44" s="61">
        <v>0.17130000000000001</v>
      </c>
      <c r="H44" s="61">
        <v>0.33379999999999999</v>
      </c>
      <c r="I44" s="61">
        <v>0.75070000000000003</v>
      </c>
      <c r="K44" t="s">
        <v>160</v>
      </c>
      <c r="L44" t="s">
        <v>58</v>
      </c>
    </row>
    <row r="45" spans="1:12" s="40" customFormat="1" hidden="1">
      <c r="A45" s="45" t="s">
        <v>59</v>
      </c>
      <c r="C45" s="41"/>
      <c r="D45" s="41"/>
      <c r="E45" s="41"/>
      <c r="F45" s="41"/>
      <c r="G45" s="41"/>
      <c r="H45" s="41"/>
      <c r="I45" s="41"/>
      <c r="K45" s="40" t="s">
        <v>60</v>
      </c>
      <c r="L45" s="40" t="s">
        <v>61</v>
      </c>
    </row>
    <row r="46" spans="1:12" s="40" customFormat="1" hidden="1">
      <c r="A46" s="45" t="s">
        <v>62</v>
      </c>
      <c r="C46" s="41"/>
      <c r="D46" s="41"/>
      <c r="E46" s="41"/>
      <c r="F46" s="41"/>
      <c r="G46" s="41"/>
      <c r="H46" s="41"/>
      <c r="I46" s="41"/>
      <c r="K46" s="40" t="s">
        <v>63</v>
      </c>
      <c r="L46" s="40" t="s">
        <v>64</v>
      </c>
    </row>
    <row r="47" spans="1:12" s="40" customFormat="1" hidden="1">
      <c r="A47" s="45" t="s">
        <v>65</v>
      </c>
      <c r="B47" s="40">
        <v>91606</v>
      </c>
      <c r="C47" s="41">
        <v>0.85909999999999997</v>
      </c>
      <c r="D47" s="41">
        <v>0.44650000000000001</v>
      </c>
      <c r="E47" s="41">
        <v>0.69310000000000005</v>
      </c>
      <c r="F47" s="41">
        <v>0.69310000000000005</v>
      </c>
      <c r="G47" s="41">
        <v>0.69310000000000005</v>
      </c>
      <c r="H47" s="41">
        <v>0.69310000000000005</v>
      </c>
      <c r="I47" s="41">
        <v>2.7726000000000002</v>
      </c>
      <c r="K47" s="40" t="s">
        <v>66</v>
      </c>
      <c r="L47" s="40" t="s">
        <v>67</v>
      </c>
    </row>
    <row r="48" spans="1:12" s="40" customFormat="1" hidden="1">
      <c r="A48" s="45" t="s">
        <v>68</v>
      </c>
      <c r="B48" s="40">
        <v>91606</v>
      </c>
      <c r="C48" s="41">
        <v>0.89749999999999996</v>
      </c>
      <c r="D48" s="41">
        <v>0.5323</v>
      </c>
      <c r="E48" s="41">
        <v>0.69310000000000005</v>
      </c>
      <c r="F48" s="41">
        <v>0.69310000000000005</v>
      </c>
      <c r="G48" s="41">
        <v>0.69310000000000005</v>
      </c>
      <c r="H48" s="41">
        <v>0.69310000000000005</v>
      </c>
      <c r="I48" s="41">
        <v>3.0445000000000002</v>
      </c>
      <c r="K48" s="40" t="s">
        <v>69</v>
      </c>
      <c r="L48" s="40" t="s">
        <v>70</v>
      </c>
    </row>
    <row r="49" spans="1:12" s="40" customFormat="1" hidden="1">
      <c r="A49" s="45" t="s">
        <v>71</v>
      </c>
      <c r="C49" s="41"/>
      <c r="D49" s="41"/>
      <c r="E49" s="41"/>
      <c r="F49" s="41"/>
      <c r="G49" s="41"/>
      <c r="H49" s="41"/>
      <c r="I49" s="41"/>
      <c r="K49" s="40" t="s">
        <v>72</v>
      </c>
      <c r="L49" s="40" t="s">
        <v>73</v>
      </c>
    </row>
    <row r="50" spans="1:12" s="40" customFormat="1" hidden="1">
      <c r="A50" s="44" t="s">
        <v>74</v>
      </c>
      <c r="B50" s="40">
        <v>244347</v>
      </c>
      <c r="C50" s="40">
        <v>-1.0999999999999999E-2</v>
      </c>
      <c r="D50" s="40">
        <v>6.9000000000000006E-2</v>
      </c>
      <c r="E50" s="40">
        <v>-0.35089999999999999</v>
      </c>
      <c r="F50" s="40">
        <v>-1.3299999999999999E-2</v>
      </c>
      <c r="G50" s="40">
        <v>7.7999999999999996E-3</v>
      </c>
      <c r="H50" s="40">
        <v>2.0199999999999999E-2</v>
      </c>
      <c r="I50" s="40">
        <v>0.1103</v>
      </c>
      <c r="K50" s="40" t="s">
        <v>75</v>
      </c>
      <c r="L50" s="40" t="s">
        <v>76</v>
      </c>
    </row>
    <row r="51" spans="1:12" s="40" customFormat="1" hidden="1">
      <c r="A51" s="44" t="s">
        <v>92</v>
      </c>
      <c r="B51" s="40">
        <v>244265</v>
      </c>
      <c r="C51" s="40">
        <v>-5.0000000000000001E-4</v>
      </c>
      <c r="D51" s="40">
        <v>5.21E-2</v>
      </c>
      <c r="E51" s="40">
        <v>-0.22839999999999999</v>
      </c>
      <c r="F51" s="40">
        <v>-9.4999999999999998E-3</v>
      </c>
      <c r="G51" s="40">
        <v>1E-4</v>
      </c>
      <c r="H51" s="40">
        <v>8.3000000000000001E-3</v>
      </c>
      <c r="I51" s="40">
        <v>0.25119999999999998</v>
      </c>
      <c r="K51" s="40" t="s">
        <v>78</v>
      </c>
      <c r="L51" s="40" t="s">
        <v>79</v>
      </c>
    </row>
    <row r="52" spans="1:12" s="40" customFormat="1" hidden="1">
      <c r="A52" s="44" t="s">
        <v>80</v>
      </c>
      <c r="B52" s="40">
        <v>243071</v>
      </c>
      <c r="C52" s="40">
        <v>2.8299999999999999E-2</v>
      </c>
      <c r="D52" s="40">
        <v>4.6699999999999998E-2</v>
      </c>
      <c r="E52" s="40">
        <v>1.1000000000000001E-3</v>
      </c>
      <c r="F52" s="40">
        <v>5.4999999999999997E-3</v>
      </c>
      <c r="G52" s="40">
        <v>1.2E-2</v>
      </c>
      <c r="H52" s="40">
        <v>2.8899999999999999E-2</v>
      </c>
      <c r="I52" s="40">
        <v>0.30980000000000002</v>
      </c>
      <c r="K52" s="40" t="s">
        <v>81</v>
      </c>
    </row>
    <row r="53" spans="1:12" s="40" customFormat="1" hidden="1">
      <c r="A53" s="44" t="s">
        <v>93</v>
      </c>
      <c r="B53" s="40">
        <v>244401</v>
      </c>
      <c r="C53" s="40">
        <v>3.2500000000000001E-2</v>
      </c>
      <c r="D53" s="40">
        <v>2.01E-2</v>
      </c>
      <c r="E53" s="40">
        <v>8.5000000000000006E-3</v>
      </c>
      <c r="F53" s="40">
        <v>1.8599999999999998E-2</v>
      </c>
      <c r="G53" s="40">
        <v>2.7099999999999999E-2</v>
      </c>
      <c r="H53" s="40">
        <v>4.0399999999999998E-2</v>
      </c>
      <c r="I53" s="40">
        <v>0.1159</v>
      </c>
      <c r="K53" s="40" t="s">
        <v>83</v>
      </c>
    </row>
    <row r="54" spans="1:12" s="40" customFormat="1" hidden="1">
      <c r="A54" s="44" t="s">
        <v>84</v>
      </c>
      <c r="B54" s="40">
        <v>244401</v>
      </c>
      <c r="C54" s="40">
        <v>0.35089999999999999</v>
      </c>
      <c r="D54" s="40">
        <v>0.47720000000000001</v>
      </c>
      <c r="E54" s="40">
        <v>0</v>
      </c>
      <c r="F54" s="40">
        <v>0</v>
      </c>
      <c r="G54" s="40">
        <v>0</v>
      </c>
      <c r="H54" s="40">
        <v>1</v>
      </c>
      <c r="I54" s="40">
        <v>1</v>
      </c>
      <c r="K54" s="40" t="s">
        <v>85</v>
      </c>
    </row>
    <row r="55" spans="1:12" hidden="1">
      <c r="A55" s="46" t="s">
        <v>86</v>
      </c>
      <c r="B55" s="24">
        <v>53218</v>
      </c>
      <c r="C55" s="24">
        <v>38.3977</v>
      </c>
      <c r="D55" s="24">
        <v>269.69900000000001</v>
      </c>
      <c r="E55" s="24">
        <v>-1096.6013</v>
      </c>
      <c r="F55" s="24">
        <v>-17.679600000000001</v>
      </c>
      <c r="G55" s="24">
        <v>-0.66110000000000002</v>
      </c>
      <c r="H55" s="24">
        <v>25.900300000000001</v>
      </c>
      <c r="I55" s="24">
        <v>1578.0097000000001</v>
      </c>
      <c r="K55" t="s">
        <v>87</v>
      </c>
      <c r="L55" t="s">
        <v>43</v>
      </c>
    </row>
    <row r="57" spans="1:12">
      <c r="K57" s="169" t="s">
        <v>88</v>
      </c>
    </row>
  </sheetData>
  <mergeCells count="1">
    <mergeCell ref="A1:I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I19"/>
  <sheetViews>
    <sheetView workbookViewId="0">
      <selection activeCell="B11" sqref="B11:I13"/>
    </sheetView>
  </sheetViews>
  <sheetFormatPr defaultRowHeight="14.4"/>
  <sheetData>
    <row r="1" spans="1:9">
      <c r="B1" s="154" t="s">
        <v>17</v>
      </c>
      <c r="C1" s="154" t="s">
        <v>18</v>
      </c>
      <c r="D1" s="154" t="s">
        <v>19</v>
      </c>
      <c r="E1" s="154" t="s">
        <v>20</v>
      </c>
      <c r="F1" s="154" t="s">
        <v>21</v>
      </c>
      <c r="G1" s="154" t="s">
        <v>22</v>
      </c>
      <c r="H1" s="154" t="s">
        <v>23</v>
      </c>
      <c r="I1" s="154" t="s">
        <v>24</v>
      </c>
    </row>
    <row r="2" spans="1:9">
      <c r="A2" s="154" t="s">
        <v>28</v>
      </c>
      <c r="B2">
        <v>119616</v>
      </c>
      <c r="C2">
        <v>6.0933000000000002</v>
      </c>
      <c r="D2">
        <v>0.92610000000000003</v>
      </c>
      <c r="E2">
        <v>4.8978000000000002</v>
      </c>
      <c r="F2">
        <v>5.5529999999999999</v>
      </c>
      <c r="G2">
        <v>5.8464</v>
      </c>
      <c r="H2">
        <v>6.3578000000000001</v>
      </c>
      <c r="I2">
        <v>12.4864</v>
      </c>
    </row>
    <row r="3" spans="1:9">
      <c r="A3" s="154" t="s">
        <v>31</v>
      </c>
      <c r="B3">
        <v>119616</v>
      </c>
      <c r="C3">
        <v>1339.3918000000001</v>
      </c>
      <c r="D3">
        <v>6397.8899000000001</v>
      </c>
      <c r="E3">
        <v>133</v>
      </c>
      <c r="F3">
        <v>257</v>
      </c>
      <c r="G3">
        <v>345</v>
      </c>
      <c r="H3">
        <v>576</v>
      </c>
      <c r="I3">
        <v>264704</v>
      </c>
    </row>
    <row r="4" spans="1:9">
      <c r="A4" s="154" t="s">
        <v>33</v>
      </c>
      <c r="B4">
        <v>119616</v>
      </c>
      <c r="C4">
        <v>-0.55130000000000001</v>
      </c>
      <c r="D4">
        <v>7.4244000000000003</v>
      </c>
      <c r="E4">
        <v>-97.850899999999996</v>
      </c>
      <c r="F4">
        <v>-3.0488</v>
      </c>
      <c r="G4">
        <v>0</v>
      </c>
      <c r="H4">
        <v>3.6764999999999999</v>
      </c>
      <c r="I4">
        <v>45.929000000000002</v>
      </c>
    </row>
    <row r="5" spans="1:9">
      <c r="A5" s="154" t="s">
        <v>36</v>
      </c>
      <c r="B5">
        <v>119616</v>
      </c>
      <c r="C5">
        <v>14.973800000000001</v>
      </c>
      <c r="D5">
        <v>17.250499999999999</v>
      </c>
      <c r="E5">
        <v>0</v>
      </c>
      <c r="F5">
        <v>2</v>
      </c>
      <c r="G5">
        <v>9</v>
      </c>
      <c r="H5">
        <v>21</v>
      </c>
      <c r="I5">
        <v>93</v>
      </c>
    </row>
    <row r="6" spans="1:9">
      <c r="A6" s="154" t="s">
        <v>161</v>
      </c>
      <c r="B6">
        <v>119616</v>
      </c>
      <c r="C6">
        <v>1.0339</v>
      </c>
      <c r="D6">
        <v>0.18779999999999999</v>
      </c>
      <c r="E6">
        <v>1</v>
      </c>
      <c r="F6">
        <v>1</v>
      </c>
      <c r="G6">
        <v>1</v>
      </c>
      <c r="H6">
        <v>1</v>
      </c>
      <c r="I6">
        <v>4</v>
      </c>
    </row>
    <row r="7" spans="1:9">
      <c r="A7" s="154" t="s">
        <v>162</v>
      </c>
      <c r="B7">
        <v>119616</v>
      </c>
      <c r="C7">
        <v>2.0941999999999998</v>
      </c>
      <c r="D7">
        <v>0.93030000000000002</v>
      </c>
      <c r="E7">
        <v>1</v>
      </c>
      <c r="F7">
        <v>2</v>
      </c>
      <c r="G7">
        <v>2</v>
      </c>
      <c r="H7">
        <v>2</v>
      </c>
      <c r="I7">
        <v>16</v>
      </c>
    </row>
    <row r="8" spans="1:9">
      <c r="A8" s="154" t="s">
        <v>91</v>
      </c>
      <c r="B8">
        <v>119616</v>
      </c>
      <c r="C8">
        <v>3.2000000000000002E-3</v>
      </c>
      <c r="D8">
        <v>9.7000000000000003E-2</v>
      </c>
      <c r="E8">
        <v>-0.8327</v>
      </c>
      <c r="F8">
        <v>-3.8699999999999998E-2</v>
      </c>
      <c r="G8">
        <v>-3.3E-3</v>
      </c>
      <c r="H8">
        <v>4.1099999999999998E-2</v>
      </c>
      <c r="I8">
        <v>5.9909999999999997</v>
      </c>
    </row>
    <row r="9" spans="1:9">
      <c r="A9" s="154" t="s">
        <v>163</v>
      </c>
      <c r="B9">
        <v>119616</v>
      </c>
      <c r="C9">
        <v>-1.78E-2</v>
      </c>
      <c r="D9">
        <v>0.18679999999999999</v>
      </c>
      <c r="E9">
        <v>-9.0624000000000002</v>
      </c>
      <c r="F9">
        <v>-0.121</v>
      </c>
      <c r="G9">
        <v>-4.9700000000000001E-2</v>
      </c>
      <c r="H9">
        <v>9.9599999999999994E-2</v>
      </c>
      <c r="I9">
        <v>5.9889999999999999</v>
      </c>
    </row>
    <row r="10" spans="1:9">
      <c r="A10" s="154" t="s">
        <v>155</v>
      </c>
      <c r="B10">
        <v>119616</v>
      </c>
      <c r="C10">
        <v>0.54220000000000002</v>
      </c>
      <c r="D10">
        <v>0.49819999999999998</v>
      </c>
      <c r="E10">
        <v>0</v>
      </c>
      <c r="F10">
        <v>0</v>
      </c>
      <c r="G10">
        <v>1</v>
      </c>
      <c r="H10">
        <v>1</v>
      </c>
      <c r="I10">
        <v>1</v>
      </c>
    </row>
    <row r="11" spans="1:9">
      <c r="A11" s="154" t="s">
        <v>50</v>
      </c>
      <c r="B11">
        <v>119616</v>
      </c>
      <c r="C11">
        <v>6.3257000000000003</v>
      </c>
      <c r="D11">
        <v>1.9933000000000001</v>
      </c>
      <c r="E11">
        <v>2.1223999999999998</v>
      </c>
      <c r="F11">
        <v>4.8959999999999999</v>
      </c>
      <c r="G11">
        <v>6.2618999999999998</v>
      </c>
      <c r="H11">
        <v>7.6643999999999997</v>
      </c>
      <c r="I11">
        <v>11.379200000000001</v>
      </c>
    </row>
    <row r="12" spans="1:9">
      <c r="A12" s="154" t="s">
        <v>53</v>
      </c>
      <c r="B12">
        <v>119616</v>
      </c>
      <c r="C12">
        <v>3.7401</v>
      </c>
      <c r="D12">
        <v>4.7808999999999999</v>
      </c>
      <c r="E12">
        <v>0.1234</v>
      </c>
      <c r="F12">
        <v>1.3663000000000001</v>
      </c>
      <c r="G12">
        <v>2.2927</v>
      </c>
      <c r="H12">
        <v>4.0547000000000004</v>
      </c>
      <c r="I12">
        <v>33.3904</v>
      </c>
    </row>
    <row r="13" spans="1:9">
      <c r="A13" s="154" t="s">
        <v>56</v>
      </c>
      <c r="B13">
        <v>119616</v>
      </c>
      <c r="C13">
        <v>0.20469999999999999</v>
      </c>
      <c r="D13">
        <v>0.19339999999999999</v>
      </c>
      <c r="E13">
        <v>0</v>
      </c>
      <c r="F13">
        <v>1.21E-2</v>
      </c>
      <c r="G13">
        <v>0.17130000000000001</v>
      </c>
      <c r="H13">
        <v>0.33379999999999999</v>
      </c>
      <c r="I13">
        <v>0.75070000000000003</v>
      </c>
    </row>
    <row r="14" spans="1:9">
      <c r="A14" s="154" t="s">
        <v>74</v>
      </c>
      <c r="B14">
        <v>119585</v>
      </c>
      <c r="C14">
        <v>-1.2699999999999999E-2</v>
      </c>
      <c r="D14">
        <v>7.1900000000000006E-2</v>
      </c>
      <c r="E14">
        <v>-0.37219999999999998</v>
      </c>
      <c r="F14">
        <v>-1.46E-2</v>
      </c>
      <c r="G14">
        <v>7.4000000000000003E-3</v>
      </c>
      <c r="H14">
        <v>0.02</v>
      </c>
      <c r="I14">
        <v>0.1096</v>
      </c>
    </row>
    <row r="15" spans="1:9">
      <c r="A15" s="154" t="s">
        <v>80</v>
      </c>
      <c r="B15">
        <v>118976</v>
      </c>
      <c r="C15">
        <v>2.93E-2</v>
      </c>
      <c r="D15">
        <v>4.9299999999999997E-2</v>
      </c>
      <c r="E15">
        <v>1.1000000000000001E-3</v>
      </c>
      <c r="F15">
        <v>5.4999999999999997E-3</v>
      </c>
      <c r="G15">
        <v>1.2200000000000001E-2</v>
      </c>
      <c r="H15">
        <v>2.98E-2</v>
      </c>
      <c r="I15">
        <v>0.32950000000000002</v>
      </c>
    </row>
    <row r="16" spans="1:9">
      <c r="A16" s="154" t="s">
        <v>93</v>
      </c>
      <c r="B16">
        <v>119616</v>
      </c>
      <c r="C16">
        <v>3.3700000000000001E-2</v>
      </c>
      <c r="D16">
        <v>2.1100000000000001E-2</v>
      </c>
      <c r="E16">
        <v>8.6999999999999994E-3</v>
      </c>
      <c r="F16">
        <v>1.9099999999999999E-2</v>
      </c>
      <c r="G16">
        <v>2.8000000000000001E-2</v>
      </c>
      <c r="H16">
        <v>4.2000000000000003E-2</v>
      </c>
      <c r="I16">
        <v>0.1208</v>
      </c>
    </row>
    <row r="17" spans="1:9">
      <c r="A17" s="128" t="s">
        <v>93</v>
      </c>
      <c r="B17">
        <v>119616</v>
      </c>
      <c r="C17">
        <v>3.3700000000000001E-2</v>
      </c>
      <c r="D17">
        <v>2.1100000000000001E-2</v>
      </c>
      <c r="E17">
        <v>8.6999999999999994E-3</v>
      </c>
      <c r="F17">
        <v>1.9099999999999999E-2</v>
      </c>
      <c r="G17">
        <v>2.8000000000000001E-2</v>
      </c>
      <c r="H17">
        <v>4.2000000000000003E-2</v>
      </c>
      <c r="I17">
        <v>0.1208</v>
      </c>
    </row>
    <row r="18" spans="1:9">
      <c r="A18" s="128" t="s">
        <v>84</v>
      </c>
      <c r="B18">
        <v>119616</v>
      </c>
      <c r="C18">
        <v>0.35659999999999997</v>
      </c>
      <c r="D18">
        <v>0.47899999999999998</v>
      </c>
      <c r="E18">
        <v>0</v>
      </c>
      <c r="F18">
        <v>0</v>
      </c>
      <c r="G18">
        <v>0</v>
      </c>
      <c r="H18">
        <v>1</v>
      </c>
      <c r="I18">
        <v>1</v>
      </c>
    </row>
    <row r="19" spans="1:9">
      <c r="A19" s="126" t="s">
        <v>84</v>
      </c>
      <c r="B19">
        <v>114703</v>
      </c>
      <c r="C19">
        <v>0.27129999999999999</v>
      </c>
      <c r="D19">
        <v>0.44469999999999998</v>
      </c>
      <c r="E19">
        <v>0</v>
      </c>
      <c r="F19">
        <v>0</v>
      </c>
      <c r="G19">
        <v>0</v>
      </c>
      <c r="H19">
        <v>1</v>
      </c>
      <c r="I19">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
  <sheetViews>
    <sheetView workbookViewId="0">
      <selection activeCell="H19" sqref="H19"/>
    </sheetView>
  </sheetViews>
  <sheetFormatPr defaultRowHeight="14.4"/>
  <cols>
    <col min="1" max="1" width="8.88671875" style="172" customWidth="1"/>
    <col min="2" max="6" width="16.109375" style="172" customWidth="1"/>
    <col min="7" max="7" width="8.88671875" style="172" customWidth="1"/>
    <col min="8" max="16384" width="8.88671875" style="172"/>
  </cols>
  <sheetData>
    <row r="1" spans="1:8" ht="18.600000000000001" customHeight="1" thickBot="1">
      <c r="A1" s="192" t="s">
        <v>164</v>
      </c>
      <c r="B1" s="190"/>
      <c r="C1" s="190"/>
      <c r="D1" s="190"/>
      <c r="E1" s="190"/>
      <c r="F1" s="190"/>
    </row>
    <row r="2" spans="1:8" ht="15" customHeight="1" thickTop="1">
      <c r="A2" s="173" t="s">
        <v>165</v>
      </c>
      <c r="B2" s="173" t="s">
        <v>166</v>
      </c>
      <c r="C2" s="173" t="s">
        <v>167</v>
      </c>
      <c r="D2" s="173" t="s">
        <v>31</v>
      </c>
      <c r="E2" s="173" t="s">
        <v>33</v>
      </c>
      <c r="F2" s="173" t="s">
        <v>36</v>
      </c>
    </row>
    <row r="3" spans="1:8">
      <c r="A3" s="193" t="s">
        <v>168</v>
      </c>
      <c r="B3" s="194"/>
      <c r="C3" s="194"/>
      <c r="D3" s="194"/>
      <c r="E3" s="194"/>
      <c r="F3" s="194"/>
    </row>
    <row r="4" spans="1:8">
      <c r="A4" s="165">
        <v>1</v>
      </c>
      <c r="B4">
        <v>4376</v>
      </c>
      <c r="C4" s="166">
        <v>8.2000000000000003E-2</v>
      </c>
      <c r="D4" s="167">
        <v>1194.6753000000001</v>
      </c>
      <c r="E4" s="182">
        <v>-1.2195</v>
      </c>
      <c r="F4" s="182">
        <v>17.269100000000002</v>
      </c>
    </row>
    <row r="5" spans="1:8">
      <c r="A5" s="165">
        <v>2</v>
      </c>
      <c r="B5">
        <v>6772</v>
      </c>
      <c r="C5" s="166">
        <v>0.127</v>
      </c>
      <c r="D5" s="167">
        <v>7184.1025</v>
      </c>
      <c r="E5" s="182">
        <v>-4.6464999999999996</v>
      </c>
      <c r="F5" s="182">
        <v>22.329599999999999</v>
      </c>
      <c r="H5" s="186"/>
    </row>
    <row r="6" spans="1:8">
      <c r="A6" s="165">
        <v>3</v>
      </c>
      <c r="B6">
        <v>85</v>
      </c>
      <c r="C6" s="166">
        <v>1.6000000000000001E-3</v>
      </c>
      <c r="D6" s="167">
        <v>9920.2000000000007</v>
      </c>
      <c r="E6" s="182">
        <v>-4.0541</v>
      </c>
      <c r="F6" s="182">
        <v>27.894100000000002</v>
      </c>
    </row>
    <row r="7" spans="1:8">
      <c r="A7" s="165">
        <v>4</v>
      </c>
      <c r="B7">
        <v>895</v>
      </c>
      <c r="C7" s="166">
        <v>1.6799999999999999E-2</v>
      </c>
      <c r="D7" s="167">
        <v>1127.6972000000001</v>
      </c>
      <c r="E7" s="182">
        <v>-9.4987999999999992</v>
      </c>
      <c r="F7" s="182">
        <v>24.705300000000001</v>
      </c>
    </row>
    <row r="8" spans="1:8">
      <c r="A8" s="168">
        <v>5</v>
      </c>
      <c r="B8" s="169">
        <v>14835</v>
      </c>
      <c r="C8" s="170">
        <v>0.2782</v>
      </c>
      <c r="D8" s="171">
        <v>4431.0628999999999</v>
      </c>
      <c r="E8" s="183">
        <v>-3.1417999999999999</v>
      </c>
      <c r="F8" s="183">
        <v>20.4892</v>
      </c>
      <c r="H8" s="186">
        <f>SUM(C8,C12,C15)</f>
        <v>0.4279</v>
      </c>
    </row>
    <row r="9" spans="1:8">
      <c r="A9" s="165">
        <v>6</v>
      </c>
      <c r="B9">
        <v>84</v>
      </c>
      <c r="C9" s="166">
        <v>1.6000000000000001E-3</v>
      </c>
      <c r="D9" s="167">
        <v>8052.3810000000003</v>
      </c>
      <c r="E9" s="182">
        <v>-11.324400000000001</v>
      </c>
      <c r="F9" s="182">
        <v>27.976199999999999</v>
      </c>
    </row>
    <row r="10" spans="1:8">
      <c r="A10" s="165">
        <v>7</v>
      </c>
      <c r="B10">
        <v>18110</v>
      </c>
      <c r="C10" s="166">
        <v>0.33960000000000001</v>
      </c>
      <c r="D10" s="167">
        <v>5238.7819</v>
      </c>
      <c r="E10" s="182">
        <v>-3.484</v>
      </c>
      <c r="F10" s="182">
        <v>20.6966</v>
      </c>
    </row>
    <row r="11" spans="1:8">
      <c r="A11" s="165">
        <v>8</v>
      </c>
      <c r="B11">
        <v>153</v>
      </c>
      <c r="C11" s="166">
        <v>2.8999999999999998E-3</v>
      </c>
      <c r="D11" s="167">
        <v>3321.732</v>
      </c>
      <c r="E11" s="182">
        <v>-0.95279999999999998</v>
      </c>
      <c r="F11" s="182">
        <v>27.594799999999999</v>
      </c>
    </row>
    <row r="12" spans="1:8">
      <c r="A12" s="168">
        <v>9</v>
      </c>
      <c r="B12" s="169">
        <v>4379</v>
      </c>
      <c r="C12" s="170">
        <v>8.2100000000000006E-2</v>
      </c>
      <c r="D12" s="171">
        <v>570.73850000000004</v>
      </c>
      <c r="E12" s="183">
        <v>-1.2477</v>
      </c>
      <c r="F12" s="183">
        <v>15.556900000000001</v>
      </c>
    </row>
    <row r="13" spans="1:8">
      <c r="A13" s="165">
        <v>10</v>
      </c>
      <c r="B13">
        <v>11</v>
      </c>
      <c r="C13" s="166">
        <v>2.0000000000000001E-4</v>
      </c>
      <c r="D13" s="167">
        <v>353</v>
      </c>
      <c r="E13" s="182">
        <v>-2.9268000000000001</v>
      </c>
      <c r="F13" s="182">
        <v>19.636399999999998</v>
      </c>
    </row>
    <row r="14" spans="1:8">
      <c r="A14" s="165">
        <v>11</v>
      </c>
      <c r="B14">
        <v>26</v>
      </c>
      <c r="C14" s="166">
        <v>5.0000000000000001E-4</v>
      </c>
      <c r="D14" s="167">
        <v>308.88459999999998</v>
      </c>
      <c r="E14" s="182">
        <v>-3.4281999999999999</v>
      </c>
      <c r="F14" s="182">
        <v>19.307700000000001</v>
      </c>
    </row>
    <row r="15" spans="1:8">
      <c r="A15" s="174">
        <v>12</v>
      </c>
      <c r="B15" s="175">
        <v>3608</v>
      </c>
      <c r="C15" s="176">
        <v>6.7599999999999993E-2</v>
      </c>
      <c r="D15" s="177">
        <v>316.0607</v>
      </c>
      <c r="E15" s="184">
        <v>-0.60719999999999996</v>
      </c>
      <c r="F15" s="184">
        <v>15.976699999999999</v>
      </c>
    </row>
    <row r="16" spans="1:8">
      <c r="A16" s="195" t="s">
        <v>169</v>
      </c>
      <c r="B16" s="196"/>
      <c r="C16" s="196"/>
      <c r="D16" s="196"/>
      <c r="E16" s="196"/>
      <c r="F16" s="196"/>
    </row>
    <row r="17" spans="1:8">
      <c r="A17" s="165">
        <v>1</v>
      </c>
      <c r="B17">
        <v>15672</v>
      </c>
      <c r="C17" s="166">
        <v>7.9500000000000001E-2</v>
      </c>
      <c r="D17" s="167">
        <v>796.91070000000002</v>
      </c>
      <c r="E17" s="182">
        <v>-3.4340000000000002</v>
      </c>
      <c r="F17" s="182">
        <v>14.958500000000001</v>
      </c>
      <c r="H17" s="186"/>
    </row>
    <row r="18" spans="1:8">
      <c r="A18" s="165">
        <v>2</v>
      </c>
      <c r="B18">
        <v>42226</v>
      </c>
      <c r="C18" s="166">
        <v>0.2142</v>
      </c>
      <c r="D18" s="167">
        <v>449.00970000000001</v>
      </c>
      <c r="E18" s="182">
        <v>1.0334000000000001</v>
      </c>
      <c r="F18" s="182">
        <v>12.763400000000001</v>
      </c>
    </row>
    <row r="19" spans="1:8">
      <c r="A19" s="168">
        <v>2.02</v>
      </c>
      <c r="B19" s="169">
        <v>35910</v>
      </c>
      <c r="C19" s="170">
        <v>0.1822</v>
      </c>
      <c r="D19" s="171">
        <v>395.13069999999999</v>
      </c>
      <c r="E19" s="183">
        <v>1.9733000000000001</v>
      </c>
      <c r="F19" s="183">
        <v>12.431699999999999</v>
      </c>
      <c r="H19" s="186">
        <f>SUM(C19,C24,C25)</f>
        <v>0.35729999999999995</v>
      </c>
    </row>
    <row r="20" spans="1:8">
      <c r="A20" s="165">
        <v>3</v>
      </c>
      <c r="B20">
        <v>3063</v>
      </c>
      <c r="C20" s="166">
        <v>1.55E-2</v>
      </c>
      <c r="D20" s="167">
        <v>1081.1374000000001</v>
      </c>
      <c r="E20" s="182">
        <v>-4.1028000000000002</v>
      </c>
      <c r="F20" s="182">
        <v>13.029500000000001</v>
      </c>
    </row>
    <row r="21" spans="1:8">
      <c r="A21" s="165">
        <v>4</v>
      </c>
      <c r="B21">
        <v>888</v>
      </c>
      <c r="C21" s="166">
        <v>4.4999999999999997E-3</v>
      </c>
      <c r="D21" s="167">
        <v>779.35699999999997</v>
      </c>
      <c r="E21" s="182">
        <v>-10.148</v>
      </c>
      <c r="F21" s="182">
        <v>16.541499999999999</v>
      </c>
    </row>
    <row r="22" spans="1:8">
      <c r="A22" s="165">
        <v>5</v>
      </c>
      <c r="B22">
        <v>26776</v>
      </c>
      <c r="C22" s="166">
        <v>0.1358</v>
      </c>
      <c r="D22" s="167">
        <v>539.10879999999997</v>
      </c>
      <c r="E22" s="182">
        <v>-5.5100000000000003E-2</v>
      </c>
      <c r="F22" s="182">
        <v>15.7576</v>
      </c>
    </row>
    <row r="23" spans="1:8">
      <c r="A23" s="165">
        <v>6</v>
      </c>
      <c r="B23">
        <v>3</v>
      </c>
      <c r="C23" s="166">
        <v>0</v>
      </c>
      <c r="D23" s="167">
        <v>210.66669999999999</v>
      </c>
      <c r="E23" s="182">
        <v>2.9051999999999998</v>
      </c>
      <c r="F23" s="182">
        <v>14.333299999999999</v>
      </c>
    </row>
    <row r="24" spans="1:8">
      <c r="A24" s="168">
        <v>7</v>
      </c>
      <c r="B24" s="169">
        <v>15795</v>
      </c>
      <c r="C24" s="170">
        <v>8.0100000000000005E-2</v>
      </c>
      <c r="D24" s="171">
        <v>554.99109999999996</v>
      </c>
      <c r="E24" s="183">
        <v>0.28689999999999999</v>
      </c>
      <c r="F24" s="183">
        <v>11.041600000000001</v>
      </c>
    </row>
    <row r="25" spans="1:8">
      <c r="A25" s="168">
        <v>8</v>
      </c>
      <c r="B25" s="169">
        <v>18735</v>
      </c>
      <c r="C25" s="170">
        <v>9.5000000000000001E-2</v>
      </c>
      <c r="D25" s="171">
        <v>566.54589999999996</v>
      </c>
      <c r="E25" s="183">
        <v>-0.85529999999999995</v>
      </c>
      <c r="F25" s="183">
        <v>11.6633</v>
      </c>
    </row>
    <row r="26" spans="1:8" ht="15" customHeight="1" thickBot="1">
      <c r="A26" s="178">
        <v>9</v>
      </c>
      <c r="B26" s="179">
        <v>73982</v>
      </c>
      <c r="C26" s="180">
        <v>0.37530000000000002</v>
      </c>
      <c r="D26" s="181">
        <v>487.67180000000002</v>
      </c>
      <c r="E26" s="185">
        <v>0.40500000000000003</v>
      </c>
      <c r="F26" s="185">
        <v>12.8192</v>
      </c>
    </row>
    <row r="27" spans="1:8" ht="15" customHeight="1" thickTop="1"/>
  </sheetData>
  <mergeCells count="3">
    <mergeCell ref="A3:F3"/>
    <mergeCell ref="A16:F16"/>
    <mergeCell ref="A1:F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3"/>
  <sheetViews>
    <sheetView workbookViewId="0">
      <selection activeCell="G1" sqref="G1:G1048576"/>
    </sheetView>
  </sheetViews>
  <sheetFormatPr defaultRowHeight="14.4"/>
  <cols>
    <col min="2" max="6" width="16.109375" style="172" customWidth="1"/>
  </cols>
  <sheetData>
    <row r="1" spans="1:6">
      <c r="A1" s="154" t="s">
        <v>165</v>
      </c>
      <c r="B1" s="154" t="s">
        <v>166</v>
      </c>
      <c r="C1" s="154" t="s">
        <v>167</v>
      </c>
      <c r="D1" s="154" t="s">
        <v>31</v>
      </c>
      <c r="E1" s="154" t="s">
        <v>33</v>
      </c>
      <c r="F1" s="154" t="s">
        <v>36</v>
      </c>
    </row>
    <row r="2" spans="1:6">
      <c r="A2" s="152" t="s">
        <v>170</v>
      </c>
      <c r="B2">
        <v>4376</v>
      </c>
      <c r="C2">
        <v>8.2000000000000003E-2</v>
      </c>
      <c r="D2" s="151">
        <v>1194.6753000000001</v>
      </c>
      <c r="E2" s="72">
        <v>-1.2195</v>
      </c>
      <c r="F2">
        <v>17.269100000000002</v>
      </c>
    </row>
    <row r="3" spans="1:6">
      <c r="A3" s="152" t="s">
        <v>171</v>
      </c>
      <c r="B3">
        <v>6772</v>
      </c>
      <c r="C3">
        <v>0.127</v>
      </c>
      <c r="D3" s="151">
        <v>7184.1025</v>
      </c>
      <c r="E3" s="72">
        <v>-4.6464999999999996</v>
      </c>
      <c r="F3">
        <v>22.329599999999999</v>
      </c>
    </row>
    <row r="4" spans="1:6">
      <c r="A4" s="152" t="s">
        <v>172</v>
      </c>
      <c r="B4">
        <v>85</v>
      </c>
      <c r="C4">
        <v>1.6000000000000001E-3</v>
      </c>
      <c r="D4" s="151">
        <v>9920.2000000000007</v>
      </c>
      <c r="E4" s="72">
        <v>-4.0541</v>
      </c>
      <c r="F4">
        <v>27.894100000000002</v>
      </c>
    </row>
    <row r="5" spans="1:6">
      <c r="A5" s="152" t="s">
        <v>173</v>
      </c>
      <c r="B5">
        <v>895</v>
      </c>
      <c r="C5">
        <v>1.6799999999999999E-2</v>
      </c>
      <c r="D5" s="151">
        <v>1127.6972000000001</v>
      </c>
      <c r="E5" s="72">
        <v>-9.4987999999999992</v>
      </c>
      <c r="F5">
        <v>24.705300000000001</v>
      </c>
    </row>
    <row r="6" spans="1:6">
      <c r="A6" s="152" t="s">
        <v>174</v>
      </c>
      <c r="B6">
        <v>14835</v>
      </c>
      <c r="C6">
        <v>0.2782</v>
      </c>
      <c r="D6" s="151">
        <v>4431.0628999999999</v>
      </c>
      <c r="E6" s="72">
        <v>-3.1417999999999999</v>
      </c>
      <c r="F6">
        <v>20.4892</v>
      </c>
    </row>
    <row r="7" spans="1:6">
      <c r="A7" s="152" t="s">
        <v>175</v>
      </c>
      <c r="B7">
        <v>84</v>
      </c>
      <c r="C7">
        <v>1.6000000000000001E-3</v>
      </c>
      <c r="D7" s="151">
        <v>8052.3810000000003</v>
      </c>
      <c r="E7" s="72">
        <v>-11.324400000000001</v>
      </c>
      <c r="F7">
        <v>27.976199999999999</v>
      </c>
    </row>
    <row r="8" spans="1:6">
      <c r="A8" s="152" t="s">
        <v>176</v>
      </c>
      <c r="B8">
        <v>18110</v>
      </c>
      <c r="C8">
        <v>0.33960000000000001</v>
      </c>
      <c r="D8" s="151">
        <v>5238.7819</v>
      </c>
      <c r="E8" s="72">
        <v>-3.484</v>
      </c>
      <c r="F8">
        <v>20.6966</v>
      </c>
    </row>
    <row r="9" spans="1:6">
      <c r="A9" s="152" t="s">
        <v>177</v>
      </c>
      <c r="B9">
        <v>153</v>
      </c>
      <c r="C9">
        <v>2.8999999999999998E-3</v>
      </c>
      <c r="D9" s="151">
        <v>3321.732</v>
      </c>
      <c r="E9" s="72">
        <v>-0.95279999999999998</v>
      </c>
      <c r="F9">
        <v>27.594799999999999</v>
      </c>
    </row>
    <row r="10" spans="1:6">
      <c r="A10" s="152" t="s">
        <v>178</v>
      </c>
      <c r="B10">
        <v>4379</v>
      </c>
      <c r="C10">
        <v>8.2100000000000006E-2</v>
      </c>
      <c r="D10" s="151">
        <v>570.73850000000004</v>
      </c>
      <c r="E10" s="72">
        <v>-1.2477</v>
      </c>
      <c r="F10">
        <v>15.556900000000001</v>
      </c>
    </row>
    <row r="11" spans="1:6">
      <c r="A11" s="152" t="s">
        <v>179</v>
      </c>
      <c r="B11">
        <v>11</v>
      </c>
      <c r="C11">
        <v>2.0000000000000001E-4</v>
      </c>
      <c r="D11" s="151">
        <v>353</v>
      </c>
      <c r="E11" s="72">
        <v>-2.9268000000000001</v>
      </c>
      <c r="F11">
        <v>19.636399999999998</v>
      </c>
    </row>
    <row r="12" spans="1:6">
      <c r="A12" s="152" t="s">
        <v>180</v>
      </c>
      <c r="B12">
        <v>26</v>
      </c>
      <c r="C12">
        <v>5.0000000000000001E-4</v>
      </c>
      <c r="D12" s="151">
        <v>308.88459999999998</v>
      </c>
      <c r="E12" s="72">
        <v>-3.4281999999999999</v>
      </c>
      <c r="F12">
        <v>19.307700000000001</v>
      </c>
    </row>
    <row r="13" spans="1:6">
      <c r="A13" s="152" t="s">
        <v>181</v>
      </c>
      <c r="B13">
        <v>3608</v>
      </c>
      <c r="C13">
        <v>6.7599999999999993E-2</v>
      </c>
      <c r="D13" s="151">
        <v>316.0607</v>
      </c>
      <c r="E13" s="72">
        <v>-0.60719999999999996</v>
      </c>
      <c r="F13">
        <v>15.976699999999999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C2" sqref="C2:C11"/>
    </sheetView>
  </sheetViews>
  <sheetFormatPr defaultRowHeight="14.4"/>
  <cols>
    <col min="1" max="1" width="14.5546875" style="172" customWidth="1"/>
    <col min="2" max="6" width="14.21875" style="172" customWidth="1"/>
  </cols>
  <sheetData>
    <row r="1" spans="1:6">
      <c r="A1" s="187" t="s">
        <v>165</v>
      </c>
      <c r="B1" s="187" t="s">
        <v>166</v>
      </c>
      <c r="C1" s="187" t="s">
        <v>167</v>
      </c>
      <c r="D1" s="187" t="s">
        <v>31</v>
      </c>
      <c r="E1" s="187" t="s">
        <v>33</v>
      </c>
      <c r="F1" s="187" t="s">
        <v>36</v>
      </c>
    </row>
    <row r="2" spans="1:6">
      <c r="A2" s="152" t="s">
        <v>182</v>
      </c>
      <c r="B2">
        <v>15672</v>
      </c>
      <c r="C2">
        <v>7.9500000000000001E-2</v>
      </c>
      <c r="D2" s="153">
        <v>796.91070000000002</v>
      </c>
      <c r="E2">
        <v>-3.4340000000000002</v>
      </c>
      <c r="F2">
        <v>14.958500000000001</v>
      </c>
    </row>
    <row r="3" spans="1:6">
      <c r="A3" s="152" t="s">
        <v>183</v>
      </c>
      <c r="B3">
        <v>42226</v>
      </c>
      <c r="C3">
        <v>0.2142</v>
      </c>
      <c r="D3" s="153">
        <v>449.00970000000001</v>
      </c>
      <c r="E3">
        <v>1.0334000000000001</v>
      </c>
      <c r="F3">
        <v>12.763400000000001</v>
      </c>
    </row>
    <row r="4" spans="1:6">
      <c r="A4" s="152" t="s">
        <v>191</v>
      </c>
      <c r="B4">
        <v>35910</v>
      </c>
      <c r="C4">
        <v>0.1822</v>
      </c>
      <c r="D4" s="153">
        <v>395.13069999999999</v>
      </c>
      <c r="E4">
        <v>1.9733000000000001</v>
      </c>
      <c r="F4">
        <v>12.431699999999999</v>
      </c>
    </row>
    <row r="5" spans="1:6">
      <c r="A5" s="152" t="s">
        <v>184</v>
      </c>
      <c r="B5">
        <v>3063</v>
      </c>
      <c r="C5">
        <v>1.55E-2</v>
      </c>
      <c r="D5" s="153">
        <v>1081.1374000000001</v>
      </c>
      <c r="E5">
        <v>-4.1028000000000002</v>
      </c>
      <c r="F5">
        <v>13.029500000000001</v>
      </c>
    </row>
    <row r="6" spans="1:6">
      <c r="A6" s="152" t="s">
        <v>185</v>
      </c>
      <c r="B6">
        <v>888</v>
      </c>
      <c r="C6">
        <v>4.4999999999999997E-3</v>
      </c>
      <c r="D6" s="153">
        <v>779.35699999999997</v>
      </c>
      <c r="E6">
        <v>-10.148</v>
      </c>
      <c r="F6">
        <v>16.541499999999999</v>
      </c>
    </row>
    <row r="7" spans="1:6">
      <c r="A7" s="152" t="s">
        <v>186</v>
      </c>
      <c r="B7">
        <v>26776</v>
      </c>
      <c r="C7">
        <v>0.1358</v>
      </c>
      <c r="D7" s="153">
        <v>539.10879999999997</v>
      </c>
      <c r="E7">
        <v>-5.5100000000000003E-2</v>
      </c>
      <c r="F7">
        <v>15.7576</v>
      </c>
    </row>
    <row r="8" spans="1:6">
      <c r="A8" s="152" t="s">
        <v>187</v>
      </c>
      <c r="B8">
        <v>3</v>
      </c>
      <c r="C8">
        <v>0</v>
      </c>
      <c r="D8" s="153">
        <v>210.66669999999999</v>
      </c>
      <c r="E8">
        <v>2.9051999999999998</v>
      </c>
      <c r="F8">
        <v>14.333299999999999</v>
      </c>
    </row>
    <row r="9" spans="1:6">
      <c r="A9" s="152" t="s">
        <v>188</v>
      </c>
      <c r="B9">
        <v>15795</v>
      </c>
      <c r="C9">
        <v>8.0100000000000005E-2</v>
      </c>
      <c r="D9" s="153">
        <v>554.99109999999996</v>
      </c>
      <c r="E9">
        <v>0.28689999999999999</v>
      </c>
      <c r="F9">
        <v>11.041600000000001</v>
      </c>
    </row>
    <row r="10" spans="1:6">
      <c r="A10" s="152" t="s">
        <v>189</v>
      </c>
      <c r="B10">
        <v>18735</v>
      </c>
      <c r="C10">
        <v>9.5000000000000001E-2</v>
      </c>
      <c r="D10" s="153">
        <v>566.54589999999996</v>
      </c>
      <c r="E10">
        <v>-0.85529999999999995</v>
      </c>
      <c r="F10">
        <v>11.6633</v>
      </c>
    </row>
    <row r="11" spans="1:6">
      <c r="A11" s="152" t="s">
        <v>190</v>
      </c>
      <c r="B11">
        <v>73982</v>
      </c>
      <c r="C11">
        <v>0.37530000000000002</v>
      </c>
      <c r="D11" s="153">
        <v>487.67180000000002</v>
      </c>
      <c r="E11">
        <v>0.40500000000000003</v>
      </c>
      <c r="F11">
        <v>12.8192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zoomScale="90" zoomScaleNormal="90" workbookViewId="0">
      <selection activeCell="A2" sqref="A2"/>
    </sheetView>
  </sheetViews>
  <sheetFormatPr defaultRowHeight="14.4"/>
  <cols>
    <col min="1" max="1" width="15.77734375" style="172" customWidth="1"/>
    <col min="2" max="16" width="8.109375" style="172" customWidth="1"/>
    <col min="17" max="52" width="8.88671875" style="172" customWidth="1"/>
    <col min="53" max="16384" width="8.88671875" style="172"/>
  </cols>
  <sheetData>
    <row r="1" spans="1:16" ht="18" customHeight="1" thickBot="1">
      <c r="A1" s="197" t="s">
        <v>192</v>
      </c>
      <c r="B1" s="198"/>
      <c r="C1" s="198"/>
      <c r="D1" s="198"/>
      <c r="E1" s="198"/>
      <c r="F1" s="198"/>
      <c r="G1" s="198"/>
      <c r="H1" s="198"/>
      <c r="I1" s="198"/>
      <c r="J1" s="198"/>
      <c r="K1" s="198"/>
      <c r="L1" s="198"/>
      <c r="M1" s="198"/>
      <c r="N1" s="198"/>
      <c r="O1" s="198"/>
      <c r="P1" s="198"/>
    </row>
    <row r="2" spans="1:16">
      <c r="B2" s="113" t="s">
        <v>28</v>
      </c>
      <c r="C2" s="113" t="s">
        <v>33</v>
      </c>
      <c r="D2" s="113" t="s">
        <v>36</v>
      </c>
      <c r="E2" s="113" t="s">
        <v>39</v>
      </c>
      <c r="F2" s="113" t="s">
        <v>91</v>
      </c>
      <c r="G2" s="113" t="s">
        <v>48</v>
      </c>
      <c r="H2" s="113" t="s">
        <v>50</v>
      </c>
      <c r="I2" s="113" t="s">
        <v>53</v>
      </c>
      <c r="J2" s="113" t="s">
        <v>56</v>
      </c>
      <c r="K2" s="113" t="s">
        <v>59</v>
      </c>
      <c r="L2" s="113" t="s">
        <v>62</v>
      </c>
      <c r="M2" s="113" t="s">
        <v>71</v>
      </c>
      <c r="N2" s="113" t="s">
        <v>74</v>
      </c>
      <c r="O2" s="113" t="s">
        <v>80</v>
      </c>
      <c r="P2" s="113" t="s">
        <v>93</v>
      </c>
    </row>
    <row r="3" spans="1:16">
      <c r="A3" s="113" t="s">
        <v>28</v>
      </c>
      <c r="B3" s="72">
        <v>1</v>
      </c>
      <c r="C3" s="60">
        <v>-0.45569999999999999</v>
      </c>
      <c r="D3" s="60">
        <v>-0.19220000000000001</v>
      </c>
      <c r="E3" s="60">
        <v>-8.2600000000000007E-2</v>
      </c>
      <c r="F3" s="60">
        <v>-6.4999999999999997E-3</v>
      </c>
      <c r="G3" s="60">
        <v>2.3E-3</v>
      </c>
      <c r="H3" s="60">
        <v>0.25469999999999998</v>
      </c>
      <c r="I3" s="60">
        <v>5.8099999999999999E-2</v>
      </c>
      <c r="J3" s="60">
        <v>3.5900000000000001E-2</v>
      </c>
      <c r="K3" s="60">
        <v>-6.7799999999999999E-2</v>
      </c>
      <c r="L3" s="60">
        <v>1.0800000000000001E-2</v>
      </c>
      <c r="M3" s="60">
        <v>-4.02E-2</v>
      </c>
      <c r="N3" s="60">
        <v>-0.1163</v>
      </c>
      <c r="O3" s="60">
        <v>9.1300000000000006E-2</v>
      </c>
      <c r="P3" s="60">
        <v>-3.0300000000000001E-2</v>
      </c>
    </row>
    <row r="4" spans="1:16">
      <c r="A4" s="113" t="s">
        <v>33</v>
      </c>
      <c r="B4" s="60">
        <v>-0.48149999999999998</v>
      </c>
      <c r="C4" s="72">
        <v>1</v>
      </c>
      <c r="D4" s="60">
        <v>1.55E-2</v>
      </c>
      <c r="E4" s="60">
        <v>8.6099999999999996E-2</v>
      </c>
      <c r="F4" s="60">
        <v>2.0400000000000001E-2</v>
      </c>
      <c r="G4" s="60">
        <v>-2.0799999999999999E-2</v>
      </c>
      <c r="H4" s="60">
        <v>-6.1699999999999998E-2</v>
      </c>
      <c r="I4" s="60">
        <v>-1.29E-2</v>
      </c>
      <c r="J4" s="60">
        <v>7.1900000000000006E-2</v>
      </c>
      <c r="K4" s="60">
        <v>7.1499999999999994E-2</v>
      </c>
      <c r="L4" s="60">
        <v>0.1018</v>
      </c>
      <c r="M4" s="60">
        <v>5.91E-2</v>
      </c>
      <c r="N4" s="60">
        <v>0.1573</v>
      </c>
      <c r="O4" s="60">
        <v>-0.14799999999999999</v>
      </c>
      <c r="P4" s="60">
        <v>-8.8700000000000001E-2</v>
      </c>
    </row>
    <row r="5" spans="1:16">
      <c r="A5" s="113" t="s">
        <v>36</v>
      </c>
      <c r="B5" s="60">
        <v>-0.26329999999999998</v>
      </c>
      <c r="C5" s="60">
        <v>2.1299999999999999E-2</v>
      </c>
      <c r="D5" s="72">
        <v>1</v>
      </c>
      <c r="E5" s="60">
        <v>4.8000000000000001E-2</v>
      </c>
      <c r="F5" s="60">
        <v>-2.2200000000000001E-2</v>
      </c>
      <c r="G5" s="60">
        <v>3.4000000000000002E-2</v>
      </c>
      <c r="H5" s="60">
        <v>-0.33090000000000003</v>
      </c>
      <c r="I5" s="60">
        <v>-2.3E-2</v>
      </c>
      <c r="J5" s="60">
        <v>9.2999999999999992E-3</v>
      </c>
      <c r="K5" s="60">
        <v>-9.2299999999999993E-2</v>
      </c>
      <c r="L5" s="60">
        <v>-0.1273</v>
      </c>
      <c r="M5" s="60">
        <v>-0.22839999999999999</v>
      </c>
      <c r="N5" s="60">
        <v>-0.1368</v>
      </c>
      <c r="O5" s="60">
        <v>0.121</v>
      </c>
      <c r="P5" s="60">
        <v>0.18920000000000001</v>
      </c>
    </row>
    <row r="6" spans="1:16">
      <c r="A6" s="113" t="s">
        <v>39</v>
      </c>
      <c r="B6" s="60">
        <v>-0.25190000000000001</v>
      </c>
      <c r="C6" s="60">
        <v>0.16930000000000001</v>
      </c>
      <c r="D6" s="60">
        <v>0.1246</v>
      </c>
      <c r="E6" s="72">
        <v>1</v>
      </c>
      <c r="F6" s="60">
        <v>-1.6400000000000001E-2</v>
      </c>
      <c r="G6" s="60">
        <v>1.5699999999999999E-2</v>
      </c>
      <c r="H6" s="60">
        <v>-1.41E-2</v>
      </c>
      <c r="I6" s="60">
        <v>-3.6499999999999998E-2</v>
      </c>
      <c r="J6" s="60">
        <v>6.2899999999999998E-2</v>
      </c>
      <c r="K6" s="60">
        <v>4.4999999999999998E-2</v>
      </c>
      <c r="L6" s="60">
        <v>2E-3</v>
      </c>
      <c r="M6" s="60">
        <v>8.8300000000000003E-2</v>
      </c>
      <c r="N6" s="60">
        <v>5.9200000000000003E-2</v>
      </c>
      <c r="O6" s="60">
        <v>-4.7399999999999998E-2</v>
      </c>
      <c r="P6" s="60">
        <v>-5.0900000000000001E-2</v>
      </c>
    </row>
    <row r="7" spans="1:16">
      <c r="A7" s="113" t="s">
        <v>91</v>
      </c>
      <c r="B7" s="60">
        <v>-6.8999999999999999E-3</v>
      </c>
      <c r="C7" s="60">
        <v>2.8299999999999999E-2</v>
      </c>
      <c r="D7" s="60">
        <v>-3.2300000000000002E-2</v>
      </c>
      <c r="E7" s="60">
        <v>-2.8799999999999999E-2</v>
      </c>
      <c r="F7" s="72">
        <v>1</v>
      </c>
      <c r="G7" s="60">
        <v>-0.68410000000000004</v>
      </c>
      <c r="H7" s="60">
        <v>-6.3799999999999996E-2</v>
      </c>
      <c r="I7" s="60">
        <v>-2.8899999999999999E-2</v>
      </c>
      <c r="J7" s="60">
        <v>1.8E-3</v>
      </c>
      <c r="K7" s="60">
        <v>-1.8200000000000001E-2</v>
      </c>
      <c r="L7" s="60">
        <v>0.15459999999999999</v>
      </c>
      <c r="M7" s="60">
        <v>1.6999999999999999E-3</v>
      </c>
      <c r="N7" s="60">
        <v>6.3399999999999998E-2</v>
      </c>
      <c r="O7" s="60">
        <v>1.0800000000000001E-2</v>
      </c>
      <c r="P7" s="60">
        <v>0.2661</v>
      </c>
    </row>
    <row r="8" spans="1:16">
      <c r="A8" s="113" t="s">
        <v>48</v>
      </c>
      <c r="B8" s="60">
        <v>3.3999999999999998E-3</v>
      </c>
      <c r="C8" s="60">
        <v>-2.35E-2</v>
      </c>
      <c r="D8" s="60">
        <v>3.27E-2</v>
      </c>
      <c r="E8" s="60">
        <v>2.8299999999999999E-2</v>
      </c>
      <c r="F8" s="60">
        <v>-0.86550000000000005</v>
      </c>
      <c r="G8" s="72">
        <v>1</v>
      </c>
      <c r="H8" s="60">
        <v>-1E-4</v>
      </c>
      <c r="I8" s="60">
        <v>1.43E-2</v>
      </c>
      <c r="J8" s="60">
        <v>-1.9E-3</v>
      </c>
      <c r="K8" s="60">
        <v>1.52E-2</v>
      </c>
      <c r="L8" s="60">
        <v>-0.1241</v>
      </c>
      <c r="M8" s="60">
        <v>-1.7899999999999999E-2</v>
      </c>
      <c r="N8" s="60">
        <v>-7.1300000000000002E-2</v>
      </c>
      <c r="O8" s="60">
        <v>1.5699999999999999E-2</v>
      </c>
      <c r="P8" s="60">
        <v>-0.1176</v>
      </c>
    </row>
    <row r="9" spans="1:16">
      <c r="A9" s="113" t="s">
        <v>50</v>
      </c>
      <c r="B9" s="60">
        <v>0.26400000000000001</v>
      </c>
      <c r="C9" s="60">
        <v>-4.65E-2</v>
      </c>
      <c r="D9" s="60">
        <v>-0.33260000000000001</v>
      </c>
      <c r="E9" s="60">
        <v>-7.7899999999999997E-2</v>
      </c>
      <c r="F9" s="60">
        <v>-2.4199999999999999E-2</v>
      </c>
      <c r="G9" s="60">
        <v>-1E-3</v>
      </c>
      <c r="H9" s="72">
        <v>1</v>
      </c>
      <c r="I9" s="60">
        <v>0.2472</v>
      </c>
      <c r="J9" s="60">
        <v>0.1011</v>
      </c>
      <c r="K9" s="60">
        <v>7.8899999999999998E-2</v>
      </c>
      <c r="L9" s="60">
        <v>0.26679999999999998</v>
      </c>
      <c r="M9" s="60">
        <v>0.34499999999999997</v>
      </c>
      <c r="N9" s="60">
        <v>0.25919999999999999</v>
      </c>
      <c r="O9" s="60">
        <v>-0.19769999999999999</v>
      </c>
      <c r="P9" s="60">
        <v>-0.3095</v>
      </c>
    </row>
    <row r="10" spans="1:16">
      <c r="A10" s="113" t="s">
        <v>53</v>
      </c>
      <c r="B10" s="60">
        <v>4.6300000000000001E-2</v>
      </c>
      <c r="C10" s="60">
        <v>3.9899999999999998E-2</v>
      </c>
      <c r="D10" s="60">
        <v>-4.2099999999999999E-2</v>
      </c>
      <c r="E10" s="60">
        <v>-2.5499999999999998E-2</v>
      </c>
      <c r="F10" s="60">
        <v>-5.4699999999999999E-2</v>
      </c>
      <c r="G10" s="60">
        <v>3.3000000000000002E-2</v>
      </c>
      <c r="H10" s="60">
        <v>0.38200000000000001</v>
      </c>
      <c r="I10" s="72">
        <v>1</v>
      </c>
      <c r="J10" s="60">
        <v>3.3300000000000003E-2</v>
      </c>
      <c r="K10" s="60">
        <v>-0.16650000000000001</v>
      </c>
      <c r="L10" s="60">
        <v>0.1283</v>
      </c>
      <c r="M10" s="60">
        <v>-9.4E-2</v>
      </c>
      <c r="N10" s="60">
        <v>-0.04</v>
      </c>
      <c r="O10" s="60">
        <v>0.16320000000000001</v>
      </c>
      <c r="P10" s="60">
        <v>3.6700000000000003E-2</v>
      </c>
    </row>
    <row r="11" spans="1:16">
      <c r="A11" s="113" t="s">
        <v>56</v>
      </c>
      <c r="B11" s="60">
        <v>1.38E-2</v>
      </c>
      <c r="C11" s="60">
        <v>7.6399999999999996E-2</v>
      </c>
      <c r="D11" s="60">
        <v>-4.0000000000000002E-4</v>
      </c>
      <c r="E11" s="60">
        <v>7.51E-2</v>
      </c>
      <c r="F11" s="60">
        <v>3.0000000000000001E-3</v>
      </c>
      <c r="G11" s="60">
        <v>-4.1000000000000003E-3</v>
      </c>
      <c r="H11" s="60">
        <v>0.14280000000000001</v>
      </c>
      <c r="I11" s="60">
        <v>-0.1111</v>
      </c>
      <c r="J11" s="72">
        <v>1</v>
      </c>
      <c r="K11" s="60">
        <v>0.16769999999999999</v>
      </c>
      <c r="L11" s="60">
        <v>-6.8099999999999994E-2</v>
      </c>
      <c r="M11" s="60">
        <v>0.1018</v>
      </c>
      <c r="N11" s="60">
        <v>3.9800000000000002E-2</v>
      </c>
      <c r="O11" s="60">
        <v>-0.125</v>
      </c>
      <c r="P11" s="60">
        <v>-7.2400000000000006E-2</v>
      </c>
    </row>
    <row r="12" spans="1:16">
      <c r="A12" s="113" t="s">
        <v>59</v>
      </c>
      <c r="B12" s="60">
        <v>-1.84E-2</v>
      </c>
      <c r="C12" s="60">
        <v>6.1800000000000001E-2</v>
      </c>
      <c r="D12" s="60">
        <v>-0.12470000000000001</v>
      </c>
      <c r="E12" s="60">
        <v>3.5299999999999998E-2</v>
      </c>
      <c r="F12" s="60">
        <v>-8.6599999999999996E-2</v>
      </c>
      <c r="G12" s="60">
        <v>7.1499999999999994E-2</v>
      </c>
      <c r="H12" s="60">
        <v>2.5600000000000001E-2</v>
      </c>
      <c r="I12" s="60">
        <v>-0.29920000000000002</v>
      </c>
      <c r="J12" s="60">
        <v>0.25080000000000002</v>
      </c>
      <c r="K12" s="72">
        <v>1</v>
      </c>
      <c r="L12" s="60">
        <v>5.7299999999999997E-2</v>
      </c>
      <c r="M12" s="60">
        <v>0.2021</v>
      </c>
      <c r="N12" s="60">
        <v>0.4723</v>
      </c>
      <c r="O12" s="60">
        <v>-0.25640000000000002</v>
      </c>
      <c r="P12" s="60">
        <v>-0.1452</v>
      </c>
    </row>
    <row r="13" spans="1:16">
      <c r="A13" s="113" t="s">
        <v>62</v>
      </c>
      <c r="B13" s="60">
        <v>3.9800000000000002E-2</v>
      </c>
      <c r="C13" s="60">
        <v>9.8799999999999999E-2</v>
      </c>
      <c r="D13" s="60">
        <v>-0.14899999999999999</v>
      </c>
      <c r="E13" s="60">
        <v>-2.3400000000000001E-2</v>
      </c>
      <c r="F13" s="60">
        <v>0.1807</v>
      </c>
      <c r="G13" s="60">
        <v>-0.15720000000000001</v>
      </c>
      <c r="H13" s="60">
        <v>0.2316</v>
      </c>
      <c r="I13" s="60">
        <v>0.2263</v>
      </c>
      <c r="J13" s="60">
        <v>-5.21E-2</v>
      </c>
      <c r="K13" s="60">
        <v>6.0400000000000002E-2</v>
      </c>
      <c r="L13" s="72">
        <v>1</v>
      </c>
      <c r="M13" s="60">
        <v>7.1800000000000003E-2</v>
      </c>
      <c r="N13" s="60">
        <v>0.24079999999999999</v>
      </c>
      <c r="O13" s="60">
        <v>-0.14319999999999999</v>
      </c>
      <c r="P13" s="60">
        <v>-0.15859999999999999</v>
      </c>
    </row>
    <row r="14" spans="1:16">
      <c r="A14" s="113" t="s">
        <v>71</v>
      </c>
      <c r="B14" s="60">
        <v>-3.4799999999999998E-2</v>
      </c>
      <c r="C14" s="60">
        <v>6.3399999999999998E-2</v>
      </c>
      <c r="D14" s="60">
        <v>-0.2316</v>
      </c>
      <c r="E14" s="60">
        <v>7.0599999999999996E-2</v>
      </c>
      <c r="F14" s="60">
        <v>1.1299999999999999E-2</v>
      </c>
      <c r="G14" s="60">
        <v>-1.4999999999999999E-2</v>
      </c>
      <c r="H14" s="60">
        <v>0.33610000000000001</v>
      </c>
      <c r="I14" s="60">
        <v>-8.0500000000000002E-2</v>
      </c>
      <c r="J14" s="60">
        <v>0.1464</v>
      </c>
      <c r="K14" s="60">
        <v>0.2107</v>
      </c>
      <c r="L14" s="60">
        <v>5.9700000000000003E-2</v>
      </c>
      <c r="M14" s="72">
        <v>1</v>
      </c>
      <c r="N14" s="60">
        <v>0.2107</v>
      </c>
      <c r="O14" s="60">
        <v>-0.2233</v>
      </c>
      <c r="P14" s="60">
        <v>-0.2621</v>
      </c>
    </row>
    <row r="15" spans="1:16">
      <c r="A15" s="113" t="s">
        <v>74</v>
      </c>
      <c r="B15" s="60">
        <v>-0.13919999999999999</v>
      </c>
      <c r="C15" s="60">
        <v>0.22309999999999999</v>
      </c>
      <c r="D15" s="60">
        <v>-0.1464</v>
      </c>
      <c r="E15" s="60">
        <v>6.4500000000000002E-2</v>
      </c>
      <c r="F15" s="60">
        <v>0.1138</v>
      </c>
      <c r="G15" s="60">
        <v>-9.7600000000000006E-2</v>
      </c>
      <c r="H15" s="60">
        <v>0.29920000000000002</v>
      </c>
      <c r="I15" s="60">
        <v>0.28170000000000001</v>
      </c>
      <c r="J15" s="60">
        <v>-7.3200000000000001E-2</v>
      </c>
      <c r="K15" s="60">
        <v>0.24679999999999999</v>
      </c>
      <c r="L15" s="60">
        <v>0.35670000000000002</v>
      </c>
      <c r="M15" s="60">
        <v>0.17180000000000001</v>
      </c>
      <c r="N15" s="72">
        <v>1</v>
      </c>
      <c r="O15" s="60">
        <v>-0.41149999999999998</v>
      </c>
      <c r="P15" s="60">
        <v>-0.22939999999999999</v>
      </c>
    </row>
    <row r="16" spans="1:16">
      <c r="A16" s="113" t="s">
        <v>80</v>
      </c>
      <c r="B16" s="60">
        <v>9.1800000000000007E-2</v>
      </c>
      <c r="C16" s="60">
        <v>-0.19409999999999999</v>
      </c>
      <c r="D16" s="60">
        <v>0.1525</v>
      </c>
      <c r="E16" s="60">
        <v>-5.1499999999999997E-2</v>
      </c>
      <c r="F16" s="60">
        <v>-2.3599999999999999E-2</v>
      </c>
      <c r="G16" s="60">
        <v>2.7900000000000001E-2</v>
      </c>
      <c r="H16" s="60">
        <v>-0.28060000000000002</v>
      </c>
      <c r="I16" s="60">
        <v>9.3399999999999997E-2</v>
      </c>
      <c r="J16" s="60">
        <v>-0.2006</v>
      </c>
      <c r="K16" s="60">
        <v>-0.20499999999999999</v>
      </c>
      <c r="L16" s="60">
        <v>-0.15240000000000001</v>
      </c>
      <c r="M16" s="60">
        <v>-0.2495</v>
      </c>
      <c r="N16" s="60">
        <v>-0.27529999999999999</v>
      </c>
      <c r="O16" s="72">
        <v>1</v>
      </c>
      <c r="P16" s="60">
        <v>0.24129999999999999</v>
      </c>
    </row>
    <row r="17" spans="1:16">
      <c r="A17" s="113" t="s">
        <v>93</v>
      </c>
      <c r="B17" s="60">
        <v>-4.65E-2</v>
      </c>
      <c r="C17" s="60">
        <v>-8.2600000000000007E-2</v>
      </c>
      <c r="D17" s="60">
        <v>0.21379999999999999</v>
      </c>
      <c r="E17" s="60">
        <v>-2.2599999999999999E-2</v>
      </c>
      <c r="F17" s="60">
        <v>0.12820000000000001</v>
      </c>
      <c r="G17" s="60">
        <v>-8.7999999999999995E-2</v>
      </c>
      <c r="H17" s="60">
        <v>-0.32519999999999999</v>
      </c>
      <c r="I17" s="60">
        <v>-4.1000000000000002E-2</v>
      </c>
      <c r="J17" s="60">
        <v>-0.1023</v>
      </c>
      <c r="K17" s="60">
        <v>-0.13120000000000001</v>
      </c>
      <c r="L17" s="60">
        <v>-0.1101</v>
      </c>
      <c r="M17" s="60">
        <v>-0.27450000000000002</v>
      </c>
      <c r="N17" s="60">
        <v>-0.1875</v>
      </c>
      <c r="O17" s="60">
        <v>0.27729999999999999</v>
      </c>
      <c r="P17" s="72">
        <v>1</v>
      </c>
    </row>
    <row r="18" spans="1:16">
      <c r="A18" s="169" t="s">
        <v>193</v>
      </c>
    </row>
  </sheetData>
  <mergeCells count="1">
    <mergeCell ref="A1:P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T1</vt:lpstr>
      <vt:lpstr>T2PA</vt:lpstr>
      <vt:lpstr>T2PA_raw</vt:lpstr>
      <vt:lpstr>T2PB</vt:lpstr>
      <vt:lpstr>T2PB_raw</vt:lpstr>
      <vt:lpstr>T2PC</vt:lpstr>
      <vt:lpstr>T2PC_B_raw</vt:lpstr>
      <vt:lpstr>T2PC_A_raw</vt:lpstr>
      <vt:lpstr>T2PD</vt:lpstr>
      <vt:lpstr>T2PC_raw</vt:lpstr>
      <vt:lpstr>T2PE</vt:lpstr>
      <vt:lpstr>T2PD_raw</vt:lpstr>
      <vt:lpstr>T3PA</vt:lpstr>
      <vt:lpstr>T3PB</vt:lpstr>
      <vt:lpstr>T4PA</vt:lpstr>
      <vt:lpstr>T4PB</vt:lpstr>
      <vt:lpstr>T5</vt:lpstr>
      <vt:lpstr>T6</vt:lpstr>
      <vt:lpstr>T7</vt:lpstr>
      <vt:lpstr>T8PA</vt:lpstr>
      <vt:lpstr>T8PB</vt:lpstr>
      <vt:lpstr>T8PC</vt:lpstr>
      <vt:lpstr>OAT1</vt:lpstr>
      <vt:lpstr>OAT2</vt:lpstr>
      <vt:lpstr>OATX1</vt:lpstr>
      <vt:lpstr>OATX2</vt:lpstr>
      <vt:lpstr>T7PB</vt:lpstr>
      <vt:lpstr>AppD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2020-10-25T22:53:45Z</dcterms:modified>
</cp:coreProperties>
</file>