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st553_exeter_ac_uk/Documents/Desktop/PhD/PhData/2022-23/"/>
    </mc:Choice>
  </mc:AlternateContent>
  <xr:revisionPtr revIDLastSave="703" documentId="13_ncr:1_{C0539874-D5CF-4F90-AA60-AAEAC50EBF43}" xr6:coauthVersionLast="47" xr6:coauthVersionMax="47" xr10:uidLastSave="{AFCDD94D-B6D9-4ACA-BF9F-1FB918EA6B60}"/>
  <bookViews>
    <workbookView xWindow="60" yWindow="1110" windowWidth="19140" windowHeight="9090" xr2:uid="{1CC94293-5BB9-459A-85E1-114D1777DE8F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" i="1"/>
</calcChain>
</file>

<file path=xl/sharedStrings.xml><?xml version="1.0" encoding="utf-8"?>
<sst xmlns="http://schemas.openxmlformats.org/spreadsheetml/2006/main" count="450" uniqueCount="124">
  <si>
    <t>Location</t>
  </si>
  <si>
    <t>Date</t>
  </si>
  <si>
    <t>Weekday</t>
  </si>
  <si>
    <t>Start time</t>
  </si>
  <si>
    <t>End time</t>
  </si>
  <si>
    <t>Lat</t>
  </si>
  <si>
    <t>Lon</t>
  </si>
  <si>
    <t># human disturbance</t>
  </si>
  <si>
    <t># non-human disturbance</t>
  </si>
  <si>
    <t># walkers</t>
  </si>
  <si>
    <t># joggers</t>
  </si>
  <si>
    <t># cyclists</t>
  </si>
  <si>
    <t># vehicles</t>
  </si>
  <si>
    <t># avian predators</t>
  </si>
  <si>
    <t>Sutton corner</t>
  </si>
  <si>
    <t>Thu</t>
  </si>
  <si>
    <t>Ebb</t>
  </si>
  <si>
    <t>Tide state</t>
  </si>
  <si>
    <t>Low tide</t>
  </si>
  <si>
    <t>High tide</t>
  </si>
  <si>
    <t># dog walkers on lead</t>
  </si>
  <si>
    <t># dog walkers off lead</t>
  </si>
  <si>
    <t>vehicle type</t>
  </si>
  <si>
    <t>train</t>
  </si>
  <si>
    <t>Baldoyle Red Arches</t>
  </si>
  <si>
    <t>Fri</t>
  </si>
  <si>
    <t>Low</t>
  </si>
  <si>
    <t>Wind</t>
  </si>
  <si>
    <t>Precipitation</t>
  </si>
  <si>
    <t>None</t>
  </si>
  <si>
    <t>Cloud octa</t>
  </si>
  <si>
    <t>Aeroplane, large vehicle</t>
  </si>
  <si>
    <t>Malahide N fields inner</t>
  </si>
  <si>
    <t>Sat</t>
  </si>
  <si>
    <t>Fresh</t>
  </si>
  <si>
    <t>Train</t>
  </si>
  <si>
    <t>Malahide Beach car park</t>
  </si>
  <si>
    <t>Flood</t>
  </si>
  <si>
    <t>Light</t>
  </si>
  <si>
    <t>NA</t>
  </si>
  <si>
    <t>Rogerstown Turvey wet fields</t>
  </si>
  <si>
    <t>Sun</t>
  </si>
  <si>
    <t>Rogerstown Railway mudflats</t>
  </si>
  <si>
    <t>Showers</t>
  </si>
  <si>
    <t>Mon</t>
  </si>
  <si>
    <t>High</t>
  </si>
  <si>
    <t>Wind speed</t>
  </si>
  <si>
    <t>20-30</t>
  </si>
  <si>
    <t>unknown cause</t>
  </si>
  <si>
    <t>notes</t>
  </si>
  <si>
    <t>corvids &amp; gulls lifted, waders flushed</t>
  </si>
  <si>
    <t># nonhuman cause vigilance</t>
  </si>
  <si>
    <t># nonhumanncause walk-run</t>
  </si>
  <si>
    <t># nonhuman cause flight</t>
  </si>
  <si>
    <t># human cause vigilance</t>
  </si>
  <si>
    <t># human cause walk-run</t>
  </si>
  <si>
    <t># human cause flight</t>
  </si>
  <si>
    <t>Racecourse Park</t>
  </si>
  <si>
    <t>Tue</t>
  </si>
  <si>
    <t>#human cause alarm call</t>
  </si>
  <si>
    <t>hedge trimmer, bin truck</t>
  </si>
  <si>
    <t>buzzard nearby but not over site; 10 OC arrived 11:14:00</t>
  </si>
  <si>
    <t>Seagrange Park</t>
  </si>
  <si>
    <t>Malahide Castle grounds</t>
  </si>
  <si>
    <t>Wed</t>
  </si>
  <si>
    <t>Birds present start</t>
  </si>
  <si>
    <t>Birds present end</t>
  </si>
  <si>
    <t>Strong</t>
  </si>
  <si>
    <t>40-50</t>
  </si>
  <si>
    <t>peregrine</t>
  </si>
  <si>
    <t>Rogerstown North hide wet fields</t>
  </si>
  <si>
    <t>30-40</t>
  </si>
  <si>
    <t>All birds gone after 10 mins of observation</t>
  </si>
  <si>
    <t># other sport</t>
  </si>
  <si>
    <t>Birds arrive after 5 mins; football match happening.</t>
  </si>
  <si>
    <t>Corballis cottages</t>
  </si>
  <si>
    <t>0-10</t>
  </si>
  <si>
    <t>car, train</t>
  </si>
  <si>
    <t>Low-flood</t>
  </si>
  <si>
    <t>10-20</t>
  </si>
  <si>
    <t>Rogerstown Beaverstown Portrane</t>
  </si>
  <si>
    <t>Gull?</t>
  </si>
  <si>
    <t>car, train, caravan</t>
  </si>
  <si>
    <t>buzzard, crow</t>
  </si>
  <si>
    <t>High-ebb</t>
  </si>
  <si>
    <t>same group of 4 birders around hide. Birds on mudflat (half moon so small tide).</t>
  </si>
  <si>
    <t>Ebb-low</t>
  </si>
  <si>
    <t>Plane, bus</t>
  </si>
  <si>
    <t>Roseglen Kilbarrack</t>
  </si>
  <si>
    <t>car, scooter</t>
  </si>
  <si>
    <t>Baldoyle Upper</t>
  </si>
  <si>
    <t>Unknown cause 10% vigilance, 5% fly, alarm call.</t>
  </si>
  <si>
    <t>Malahide The Island</t>
  </si>
  <si>
    <t>Dog walker stopped to chat to observer</t>
  </si>
  <si>
    <t>Portrane tour point</t>
  </si>
  <si>
    <t>car, truck</t>
  </si>
  <si>
    <t>car, truck, minivan</t>
  </si>
  <si>
    <t>Mostly on roads adjacent, only 1W and 1DW off went thru obs site itself.</t>
  </si>
  <si>
    <t>disturbance behaviour fleeting and localised. 5 walkers stayed for most of obs period. Most disturbances on road adjacent.</t>
  </si>
  <si>
    <t>Portmarnock Beach end</t>
  </si>
  <si>
    <t>All birds vigilant, other birds outside study area flushed, alarm calling</t>
  </si>
  <si>
    <t>Newbridge</t>
  </si>
  <si>
    <t>Flood-high</t>
  </si>
  <si>
    <t>car, van</t>
  </si>
  <si>
    <t>Paddy's Hill</t>
  </si>
  <si>
    <t>Light showers</t>
  </si>
  <si>
    <t>Horses</t>
  </si>
  <si>
    <t>All birds gone after 35min, lots of klepto from gulls</t>
  </si>
  <si>
    <t>Fingallians Balheary</t>
  </si>
  <si>
    <t>Drizzle</t>
  </si>
  <si>
    <t>Birds only showed up after 45 mins.</t>
  </si>
  <si>
    <t>Portmarnock Leisure Centre</t>
  </si>
  <si>
    <t>Kingfisher Green</t>
  </si>
  <si>
    <t>Spots</t>
  </si>
  <si>
    <t>car, lorry, van</t>
  </si>
  <si>
    <t>Vehicles and cyclists all on roads, most walkers on pavements</t>
  </si>
  <si>
    <t>Sparrowhawks</t>
  </si>
  <si>
    <t>Malahide Cows</t>
  </si>
  <si>
    <t>fenced off by busy coastal road - constant traffic and pedestrians round boundaries</t>
  </si>
  <si>
    <t>grounds truck</t>
  </si>
  <si>
    <t>Unknown disturbance caused 25% vig, run, fly, alarm.</t>
  </si>
  <si>
    <t># nonhuman cause alarm call</t>
  </si>
  <si>
    <t>Heron spooks brent geese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</si>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</sst>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1" fontId="0" fillId="0" borderId="0" xfId="0" applyNumberFormat="1"/>
    <xf numFmtId="20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49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5469C-B1E6-4FF1-9DA6-2BFD6CE0137E}">
  <dimension ref="A1:AL48"/>
  <sheetViews>
    <sheetView tabSelected="1" workbookViewId="0">
      <pane ySplit="1" topLeftCell="A29" activePane="bottomLeft" state="frozen"/>
      <selection pane="bottomLeft" activeCell="H49" sqref="H49"/>
    </sheetView>
  </sheetViews>
  <sheetFormatPr defaultRowHeight="14.5" x14ac:dyDescent="0.35"/>
  <cols>
    <col min="1" max="1" width="28.90625" bestFit="1" customWidth="1"/>
    <col min="2" max="2" width="8.453125" customWidth="1"/>
    <col min="3" max="3" width="9.08984375" customWidth="1"/>
    <col min="5" max="5" width="13.08984375" customWidth="1"/>
    <col min="6" max="6" width="8.7265625" style="5"/>
    <col min="11" max="11" width="8.7265625" style="5"/>
    <col min="13" max="13" width="8.7265625" style="7"/>
    <col min="15" max="15" width="8.7265625" style="4"/>
    <col min="16" max="16" width="19.7265625" style="4" customWidth="1"/>
    <col min="17" max="17" width="16.7265625" style="4" customWidth="1"/>
    <col min="18" max="18" width="20.6328125" style="4" customWidth="1"/>
    <col min="19" max="27" width="22.453125" style="4" customWidth="1"/>
    <col min="28" max="28" width="13.90625" customWidth="1"/>
    <col min="29" max="30" width="14.7265625" customWidth="1"/>
    <col min="33" max="33" width="18.6328125" customWidth="1"/>
    <col min="34" max="35" width="12.36328125" customWidth="1"/>
    <col min="36" max="37" width="17.6328125" customWidth="1"/>
    <col min="38" max="38" width="67.90625" customWidth="1"/>
  </cols>
  <sheetData>
    <row r="1" spans="1:38" x14ac:dyDescent="0.35">
      <c r="A1" t="s">
        <v>0</v>
      </c>
      <c r="B1" t="s">
        <v>5</v>
      </c>
      <c r="C1" t="s">
        <v>6</v>
      </c>
      <c r="D1" t="s">
        <v>2</v>
      </c>
      <c r="E1" t="s">
        <v>1</v>
      </c>
      <c r="F1" s="5" t="s">
        <v>3</v>
      </c>
      <c r="G1" t="s">
        <v>4</v>
      </c>
      <c r="H1" t="s">
        <v>123</v>
      </c>
      <c r="I1" t="s">
        <v>17</v>
      </c>
      <c r="J1" t="s">
        <v>19</v>
      </c>
      <c r="K1" s="5" t="s">
        <v>18</v>
      </c>
      <c r="L1" t="s">
        <v>27</v>
      </c>
      <c r="M1" s="7" t="s">
        <v>46</v>
      </c>
      <c r="N1" t="s">
        <v>28</v>
      </c>
      <c r="O1" s="4" t="s">
        <v>30</v>
      </c>
      <c r="P1" s="4" t="s">
        <v>65</v>
      </c>
      <c r="Q1" s="4" t="s">
        <v>66</v>
      </c>
      <c r="R1" s="4" t="s">
        <v>7</v>
      </c>
      <c r="S1" s="4" t="s">
        <v>54</v>
      </c>
      <c r="T1" s="4" t="s">
        <v>55</v>
      </c>
      <c r="U1" s="4" t="s">
        <v>56</v>
      </c>
      <c r="V1" s="4" t="s">
        <v>59</v>
      </c>
      <c r="W1" s="4" t="s">
        <v>8</v>
      </c>
      <c r="X1" s="4" t="s">
        <v>51</v>
      </c>
      <c r="Y1" s="4" t="s">
        <v>52</v>
      </c>
      <c r="Z1" s="4" t="s">
        <v>53</v>
      </c>
      <c r="AA1" s="4" t="s">
        <v>121</v>
      </c>
      <c r="AB1" t="s">
        <v>9</v>
      </c>
      <c r="AC1" t="s">
        <v>20</v>
      </c>
      <c r="AD1" t="s">
        <v>21</v>
      </c>
      <c r="AE1" t="s">
        <v>10</v>
      </c>
      <c r="AF1" t="s">
        <v>11</v>
      </c>
      <c r="AG1" t="s">
        <v>73</v>
      </c>
      <c r="AH1" t="s">
        <v>12</v>
      </c>
      <c r="AI1" t="s">
        <v>22</v>
      </c>
      <c r="AJ1" t="s">
        <v>13</v>
      </c>
      <c r="AK1" t="s">
        <v>48</v>
      </c>
      <c r="AL1" t="s">
        <v>49</v>
      </c>
    </row>
    <row r="2" spans="1:38" x14ac:dyDescent="0.35">
      <c r="A2" t="s">
        <v>14</v>
      </c>
      <c r="B2">
        <v>53.392823</v>
      </c>
      <c r="C2">
        <v>-6.1120299999999999</v>
      </c>
      <c r="D2" t="s">
        <v>15</v>
      </c>
      <c r="E2" s="1">
        <v>44868</v>
      </c>
      <c r="F2" s="5">
        <v>0.46319444444444446</v>
      </c>
      <c r="G2" s="2">
        <v>0.50486111111111109</v>
      </c>
      <c r="H2" s="2">
        <f>(G2-F2)</f>
        <v>4.166666666666663E-2</v>
      </c>
      <c r="I2" t="s">
        <v>16</v>
      </c>
      <c r="J2" s="2">
        <v>0.29583333333333334</v>
      </c>
      <c r="K2" s="5">
        <v>0.51666666666666672</v>
      </c>
      <c r="L2" s="3" t="s">
        <v>38</v>
      </c>
      <c r="M2" s="7" t="s">
        <v>79</v>
      </c>
      <c r="N2" s="3" t="s">
        <v>29</v>
      </c>
      <c r="O2" s="4">
        <v>1</v>
      </c>
      <c r="R2" s="4">
        <v>21</v>
      </c>
      <c r="W2" s="4">
        <v>0</v>
      </c>
      <c r="AB2">
        <v>8</v>
      </c>
      <c r="AC2">
        <v>2</v>
      </c>
      <c r="AD2">
        <v>6</v>
      </c>
      <c r="AE2">
        <v>2</v>
      </c>
      <c r="AF2">
        <v>0</v>
      </c>
      <c r="AG2">
        <v>0</v>
      </c>
      <c r="AH2">
        <v>3</v>
      </c>
      <c r="AI2" t="s">
        <v>23</v>
      </c>
      <c r="AJ2">
        <v>0</v>
      </c>
    </row>
    <row r="3" spans="1:38" x14ac:dyDescent="0.35">
      <c r="A3" t="s">
        <v>24</v>
      </c>
      <c r="B3">
        <v>53.401854999999998</v>
      </c>
      <c r="C3">
        <v>-6.1304410000000003</v>
      </c>
      <c r="D3" t="s">
        <v>25</v>
      </c>
      <c r="E3" s="1">
        <v>44869</v>
      </c>
      <c r="F3" s="5">
        <v>0.54166666666666663</v>
      </c>
      <c r="G3" s="2">
        <v>0.55972222222222223</v>
      </c>
      <c r="H3" s="2">
        <f t="shared" ref="H3:H47" si="0">(G3-F3)</f>
        <v>1.8055555555555602E-2</v>
      </c>
      <c r="I3" t="s">
        <v>26</v>
      </c>
      <c r="J3" s="2">
        <v>0.34097222222222223</v>
      </c>
      <c r="K3" s="5">
        <v>0.57430555555555551</v>
      </c>
      <c r="L3" s="2" t="s">
        <v>29</v>
      </c>
      <c r="M3" s="7" t="s">
        <v>76</v>
      </c>
      <c r="N3" s="2" t="s">
        <v>29</v>
      </c>
      <c r="O3" s="4">
        <v>4</v>
      </c>
      <c r="R3" s="4">
        <v>8</v>
      </c>
      <c r="W3" s="4">
        <v>0</v>
      </c>
      <c r="AB3" s="4">
        <v>2</v>
      </c>
      <c r="AC3" s="4">
        <v>0</v>
      </c>
      <c r="AD3" s="4">
        <v>0</v>
      </c>
      <c r="AE3" s="4">
        <v>0</v>
      </c>
      <c r="AF3" s="4">
        <v>1</v>
      </c>
      <c r="AG3" s="4">
        <v>0</v>
      </c>
      <c r="AH3" s="4">
        <v>5</v>
      </c>
      <c r="AI3" t="s">
        <v>31</v>
      </c>
      <c r="AJ3" s="4">
        <v>0</v>
      </c>
      <c r="AK3" s="4"/>
    </row>
    <row r="4" spans="1:38" x14ac:dyDescent="0.35">
      <c r="A4" t="s">
        <v>32</v>
      </c>
      <c r="B4">
        <v>53.469520000000003</v>
      </c>
      <c r="C4">
        <v>-6.1664960000000004</v>
      </c>
      <c r="D4" t="s">
        <v>33</v>
      </c>
      <c r="E4" s="1">
        <v>44870</v>
      </c>
      <c r="F4" s="5">
        <v>0.35416666666666669</v>
      </c>
      <c r="G4" s="2">
        <v>0.3756944444444445</v>
      </c>
      <c r="H4" s="2">
        <f t="shared" si="0"/>
        <v>2.1527777777777812E-2</v>
      </c>
      <c r="I4" t="s">
        <v>37</v>
      </c>
      <c r="J4" s="2">
        <v>0.37847222222222227</v>
      </c>
      <c r="K4" s="5">
        <v>9.9999999999999992E-2</v>
      </c>
      <c r="L4" t="s">
        <v>34</v>
      </c>
      <c r="M4" s="7" t="s">
        <v>47</v>
      </c>
      <c r="N4" t="s">
        <v>29</v>
      </c>
      <c r="O4" s="4">
        <v>8</v>
      </c>
      <c r="R4" s="4">
        <v>1</v>
      </c>
      <c r="W4" s="4">
        <v>7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1</v>
      </c>
      <c r="AI4" t="s">
        <v>35</v>
      </c>
      <c r="AJ4" s="4">
        <v>7</v>
      </c>
      <c r="AK4" s="4"/>
    </row>
    <row r="5" spans="1:38" x14ac:dyDescent="0.35">
      <c r="A5" t="s">
        <v>36</v>
      </c>
      <c r="B5" s="6">
        <v>53.451312999999999</v>
      </c>
      <c r="C5" s="6">
        <v>-6.1436849999999996</v>
      </c>
      <c r="D5" t="s">
        <v>33</v>
      </c>
      <c r="E5" s="1">
        <v>44870</v>
      </c>
      <c r="F5" s="5">
        <v>0.58333333333333337</v>
      </c>
      <c r="G5" s="2">
        <v>0.625</v>
      </c>
      <c r="H5" s="2">
        <f t="shared" si="0"/>
        <v>4.166666666666663E-2</v>
      </c>
      <c r="I5" t="s">
        <v>26</v>
      </c>
      <c r="J5" s="2">
        <v>0.37847222222222227</v>
      </c>
      <c r="K5" s="5">
        <v>0.61111111111111105</v>
      </c>
      <c r="L5" t="s">
        <v>38</v>
      </c>
      <c r="M5" s="7" t="s">
        <v>79</v>
      </c>
      <c r="N5" t="s">
        <v>29</v>
      </c>
      <c r="O5" s="4">
        <v>3</v>
      </c>
      <c r="R5" s="4">
        <v>66</v>
      </c>
      <c r="W5" s="4">
        <v>0</v>
      </c>
      <c r="AB5" s="4">
        <v>53</v>
      </c>
      <c r="AC5" s="4">
        <v>6</v>
      </c>
      <c r="AD5" s="4">
        <v>7</v>
      </c>
      <c r="AE5" s="4">
        <v>0</v>
      </c>
      <c r="AF5" s="4">
        <v>0</v>
      </c>
      <c r="AG5" s="4">
        <v>0</v>
      </c>
      <c r="AH5" s="4">
        <v>0</v>
      </c>
      <c r="AI5" t="s">
        <v>39</v>
      </c>
      <c r="AJ5" s="4">
        <v>0</v>
      </c>
      <c r="AK5" s="4"/>
    </row>
    <row r="6" spans="1:38" x14ac:dyDescent="0.35">
      <c r="A6" t="s">
        <v>40</v>
      </c>
      <c r="B6">
        <v>53.498263999999999</v>
      </c>
      <c r="C6">
        <v>-6.1770170000000002</v>
      </c>
      <c r="D6" t="s">
        <v>41</v>
      </c>
      <c r="E6" s="1">
        <v>44871</v>
      </c>
      <c r="F6" s="5">
        <v>0.38541666666666669</v>
      </c>
      <c r="G6" s="2">
        <v>0.42708333333333331</v>
      </c>
      <c r="H6" s="2">
        <f t="shared" si="0"/>
        <v>4.166666666666663E-2</v>
      </c>
      <c r="I6" t="s">
        <v>37</v>
      </c>
      <c r="J6" s="2">
        <v>0.4375</v>
      </c>
      <c r="K6" s="5">
        <v>0.13263888888888889</v>
      </c>
      <c r="L6" t="s">
        <v>38</v>
      </c>
      <c r="M6" s="7" t="s">
        <v>79</v>
      </c>
      <c r="N6" t="s">
        <v>29</v>
      </c>
      <c r="O6" s="4">
        <v>1</v>
      </c>
      <c r="R6" s="4">
        <v>1</v>
      </c>
      <c r="W6" s="4">
        <v>4</v>
      </c>
      <c r="AB6" s="4">
        <v>2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t="s">
        <v>39</v>
      </c>
      <c r="AJ6" s="4">
        <v>4</v>
      </c>
      <c r="AK6" s="4"/>
    </row>
    <row r="7" spans="1:38" x14ac:dyDescent="0.35">
      <c r="A7" t="s">
        <v>42</v>
      </c>
      <c r="B7">
        <v>53.507457000000002</v>
      </c>
      <c r="C7">
        <v>-6.148015</v>
      </c>
      <c r="D7" t="s">
        <v>41</v>
      </c>
      <c r="E7" s="1">
        <v>44871</v>
      </c>
      <c r="F7" s="5">
        <v>0.63194444444444442</v>
      </c>
      <c r="G7" s="2">
        <v>0.67361111111111116</v>
      </c>
      <c r="H7" s="2">
        <f t="shared" si="0"/>
        <v>4.1666666666666741E-2</v>
      </c>
      <c r="I7" t="s">
        <v>26</v>
      </c>
      <c r="J7" s="2">
        <v>0.4375</v>
      </c>
      <c r="K7" s="5">
        <v>0.64374999999999993</v>
      </c>
      <c r="L7" t="s">
        <v>29</v>
      </c>
      <c r="M7" s="7" t="s">
        <v>76</v>
      </c>
      <c r="N7" t="s">
        <v>43</v>
      </c>
      <c r="O7" s="4">
        <v>7</v>
      </c>
      <c r="R7" s="4">
        <v>3</v>
      </c>
      <c r="W7" s="4">
        <v>0</v>
      </c>
      <c r="AB7" s="4">
        <v>0</v>
      </c>
      <c r="AC7" s="4">
        <v>1</v>
      </c>
      <c r="AD7" s="4">
        <v>0</v>
      </c>
      <c r="AE7" s="4">
        <v>0</v>
      </c>
      <c r="AF7" s="4">
        <v>0</v>
      </c>
      <c r="AG7" s="4">
        <v>0</v>
      </c>
      <c r="AH7" s="4">
        <v>2</v>
      </c>
      <c r="AI7" t="s">
        <v>35</v>
      </c>
      <c r="AJ7" s="4">
        <v>0</v>
      </c>
      <c r="AK7" s="4"/>
    </row>
    <row r="8" spans="1:38" x14ac:dyDescent="0.35">
      <c r="A8" t="s">
        <v>62</v>
      </c>
      <c r="B8">
        <v>53.395499000000001</v>
      </c>
      <c r="C8">
        <v>-6.1363560000000001</v>
      </c>
      <c r="D8" t="s">
        <v>44</v>
      </c>
      <c r="E8" s="1">
        <v>44872</v>
      </c>
      <c r="F8" s="5">
        <v>0.41666666666666669</v>
      </c>
      <c r="G8" s="2">
        <v>0.4375</v>
      </c>
      <c r="H8" s="2">
        <f t="shared" si="0"/>
        <v>2.0833333333333315E-2</v>
      </c>
      <c r="I8" t="s">
        <v>45</v>
      </c>
      <c r="J8" s="2">
        <v>0.4368055555555555</v>
      </c>
      <c r="K8" s="5">
        <v>0.16180555555555556</v>
      </c>
      <c r="L8" t="s">
        <v>34</v>
      </c>
      <c r="M8" s="7" t="s">
        <v>47</v>
      </c>
      <c r="N8" t="s">
        <v>29</v>
      </c>
      <c r="O8" s="4">
        <v>8</v>
      </c>
      <c r="R8" s="4">
        <v>25</v>
      </c>
      <c r="S8" s="4">
        <v>7</v>
      </c>
      <c r="T8" s="4">
        <v>1</v>
      </c>
      <c r="U8" s="4">
        <v>0</v>
      </c>
      <c r="W8" s="4">
        <v>2</v>
      </c>
      <c r="X8" s="4">
        <v>2</v>
      </c>
      <c r="Y8" s="4">
        <v>0</v>
      </c>
      <c r="Z8" s="4">
        <v>0</v>
      </c>
      <c r="AB8" s="4">
        <v>79</v>
      </c>
      <c r="AC8" s="4">
        <v>3</v>
      </c>
      <c r="AD8" s="4">
        <v>6</v>
      </c>
      <c r="AE8" s="4">
        <v>0</v>
      </c>
      <c r="AF8" s="4">
        <v>1</v>
      </c>
      <c r="AG8" s="4">
        <v>0</v>
      </c>
      <c r="AH8" s="4">
        <v>0</v>
      </c>
      <c r="AI8" t="s">
        <v>39</v>
      </c>
      <c r="AJ8" s="4">
        <v>0</v>
      </c>
      <c r="AK8" s="4">
        <v>2</v>
      </c>
      <c r="AL8" t="s">
        <v>50</v>
      </c>
    </row>
    <row r="9" spans="1:38" x14ac:dyDescent="0.35">
      <c r="A9" t="s">
        <v>57</v>
      </c>
      <c r="B9">
        <v>53.400497000000001</v>
      </c>
      <c r="C9">
        <v>-6.1356289999999998</v>
      </c>
      <c r="D9" t="s">
        <v>58</v>
      </c>
      <c r="E9" s="1">
        <v>44873</v>
      </c>
      <c r="F9" s="5">
        <v>0.44097222222222227</v>
      </c>
      <c r="G9" s="2">
        <v>0.4826388888888889</v>
      </c>
      <c r="H9" s="2">
        <f t="shared" si="0"/>
        <v>4.166666666666663E-2</v>
      </c>
      <c r="I9" t="s">
        <v>45</v>
      </c>
      <c r="J9" s="2">
        <v>0.46180555555555558</v>
      </c>
      <c r="K9" s="5">
        <v>0.18888888888888888</v>
      </c>
      <c r="L9" t="s">
        <v>34</v>
      </c>
      <c r="M9" s="7" t="s">
        <v>47</v>
      </c>
      <c r="N9" t="s">
        <v>29</v>
      </c>
      <c r="O9" s="4">
        <v>7</v>
      </c>
      <c r="R9" s="4">
        <v>41</v>
      </c>
      <c r="S9" s="4">
        <v>5</v>
      </c>
      <c r="T9" s="4">
        <v>4</v>
      </c>
      <c r="U9" s="4">
        <v>2</v>
      </c>
      <c r="V9" s="4">
        <v>1</v>
      </c>
      <c r="W9" s="4">
        <v>0</v>
      </c>
      <c r="X9" s="4">
        <v>0</v>
      </c>
      <c r="Y9" s="4">
        <v>0</v>
      </c>
      <c r="Z9" s="4">
        <v>0</v>
      </c>
      <c r="AB9" s="4">
        <v>21</v>
      </c>
      <c r="AC9" s="4">
        <v>4</v>
      </c>
      <c r="AD9" s="4">
        <v>10</v>
      </c>
      <c r="AE9" s="4">
        <v>2</v>
      </c>
      <c r="AF9" s="4">
        <v>1</v>
      </c>
      <c r="AG9" s="4">
        <v>0</v>
      </c>
      <c r="AH9" s="4">
        <v>4</v>
      </c>
      <c r="AI9" t="s">
        <v>60</v>
      </c>
      <c r="AJ9" s="4">
        <v>1</v>
      </c>
      <c r="AK9" s="4">
        <v>0</v>
      </c>
      <c r="AL9" t="s">
        <v>61</v>
      </c>
    </row>
    <row r="10" spans="1:38" x14ac:dyDescent="0.35">
      <c r="A10" t="s">
        <v>63</v>
      </c>
      <c r="B10">
        <v>53.442371000000001</v>
      </c>
      <c r="C10">
        <v>-6.1615970000000004</v>
      </c>
      <c r="D10" t="s">
        <v>64</v>
      </c>
      <c r="E10" s="1">
        <v>44874</v>
      </c>
      <c r="F10" s="5">
        <v>0.46319444444444446</v>
      </c>
      <c r="G10" s="2">
        <v>0.50486111111111109</v>
      </c>
      <c r="H10" s="2">
        <f t="shared" si="0"/>
        <v>4.166666666666663E-2</v>
      </c>
      <c r="I10" t="s">
        <v>45</v>
      </c>
      <c r="J10" s="2">
        <v>0.48541666666666666</v>
      </c>
      <c r="K10" s="5">
        <v>0.21458333333333335</v>
      </c>
      <c r="L10" t="s">
        <v>34</v>
      </c>
      <c r="M10" s="7" t="s">
        <v>47</v>
      </c>
      <c r="N10" t="s">
        <v>29</v>
      </c>
      <c r="O10" s="4">
        <v>1</v>
      </c>
      <c r="P10" s="4">
        <v>0</v>
      </c>
      <c r="Q10" s="4">
        <v>0</v>
      </c>
      <c r="R10" s="4">
        <v>13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B10" s="4">
        <v>6</v>
      </c>
      <c r="AC10" s="4">
        <v>2</v>
      </c>
      <c r="AD10" s="4">
        <v>4</v>
      </c>
      <c r="AE10" s="4">
        <v>3</v>
      </c>
      <c r="AF10" s="4">
        <v>0</v>
      </c>
      <c r="AG10" s="4">
        <v>0</v>
      </c>
      <c r="AH10" s="4">
        <v>0</v>
      </c>
      <c r="AI10" t="s">
        <v>39</v>
      </c>
      <c r="AJ10" s="4">
        <v>0</v>
      </c>
      <c r="AK10" s="4">
        <v>0</v>
      </c>
    </row>
    <row r="11" spans="1:38" x14ac:dyDescent="0.35">
      <c r="A11" t="s">
        <v>32</v>
      </c>
      <c r="B11">
        <v>53.469520000000003</v>
      </c>
      <c r="C11">
        <v>-6.1664960000000004</v>
      </c>
      <c r="D11" t="s">
        <v>15</v>
      </c>
      <c r="E11" s="1">
        <v>44875</v>
      </c>
      <c r="F11" s="5">
        <v>0.47430555555555554</v>
      </c>
      <c r="G11" s="2">
        <v>0.51597222222222217</v>
      </c>
      <c r="H11" s="2">
        <f t="shared" si="0"/>
        <v>4.166666666666663E-2</v>
      </c>
      <c r="I11" t="s">
        <v>45</v>
      </c>
      <c r="J11" s="2">
        <v>0.5083333333333333</v>
      </c>
      <c r="K11" s="5">
        <v>0.24027777777777778</v>
      </c>
      <c r="L11" t="s">
        <v>67</v>
      </c>
      <c r="M11" s="7" t="s">
        <v>68</v>
      </c>
      <c r="N11" t="s">
        <v>29</v>
      </c>
      <c r="O11" s="4">
        <v>6</v>
      </c>
      <c r="P11" s="4">
        <v>2</v>
      </c>
      <c r="Q11" s="4">
        <v>2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1</v>
      </c>
      <c r="X11" s="4">
        <v>1</v>
      </c>
      <c r="Y11" s="4">
        <v>0</v>
      </c>
      <c r="Z11" s="4">
        <v>1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t="s">
        <v>39</v>
      </c>
      <c r="AJ11" s="4">
        <v>1</v>
      </c>
      <c r="AK11" s="4">
        <v>0</v>
      </c>
      <c r="AL11" t="s">
        <v>69</v>
      </c>
    </row>
    <row r="12" spans="1:38" x14ac:dyDescent="0.35">
      <c r="A12" t="s">
        <v>70</v>
      </c>
      <c r="B12">
        <v>53.503262999999997</v>
      </c>
      <c r="C12">
        <v>-6.1696470000000003</v>
      </c>
      <c r="D12" t="s">
        <v>25</v>
      </c>
      <c r="E12" s="1">
        <v>44876</v>
      </c>
      <c r="F12" s="5">
        <v>0.55069444444444449</v>
      </c>
      <c r="G12" s="2">
        <v>0.59236111111111112</v>
      </c>
      <c r="H12" s="2">
        <f t="shared" si="0"/>
        <v>4.166666666666663E-2</v>
      </c>
      <c r="I12" t="s">
        <v>45</v>
      </c>
      <c r="J12" s="2">
        <v>0.55208333333333337</v>
      </c>
      <c r="K12" s="5">
        <v>0.28125</v>
      </c>
      <c r="L12" t="s">
        <v>67</v>
      </c>
      <c r="M12" s="7" t="s">
        <v>71</v>
      </c>
      <c r="N12" t="s">
        <v>29</v>
      </c>
      <c r="O12" s="4">
        <v>7</v>
      </c>
      <c r="P12" s="4">
        <v>500</v>
      </c>
      <c r="Q12" s="4">
        <v>500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5</v>
      </c>
      <c r="X12" s="4">
        <v>5</v>
      </c>
      <c r="Y12" s="4">
        <v>0</v>
      </c>
      <c r="Z12" s="4">
        <v>5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t="s">
        <v>39</v>
      </c>
      <c r="AJ12" s="4">
        <v>5</v>
      </c>
      <c r="AK12" s="4">
        <v>0</v>
      </c>
    </row>
    <row r="13" spans="1:38" x14ac:dyDescent="0.35">
      <c r="A13" t="s">
        <v>62</v>
      </c>
      <c r="B13">
        <v>53.395499000000001</v>
      </c>
      <c r="C13">
        <v>-6.1363560000000001</v>
      </c>
      <c r="D13" t="s">
        <v>41</v>
      </c>
      <c r="E13" s="1">
        <v>44878</v>
      </c>
      <c r="F13" s="5">
        <v>0.54027777777777775</v>
      </c>
      <c r="G13" s="2">
        <v>0.56805555555555554</v>
      </c>
      <c r="H13" s="2">
        <f t="shared" si="0"/>
        <v>2.777777777777779E-2</v>
      </c>
      <c r="I13" t="s">
        <v>45</v>
      </c>
      <c r="J13" s="2">
        <v>0.5854166666666667</v>
      </c>
      <c r="K13" s="5">
        <v>0.31805555555555554</v>
      </c>
      <c r="L13" t="s">
        <v>34</v>
      </c>
      <c r="M13" s="7" t="s">
        <v>47</v>
      </c>
      <c r="N13" t="s">
        <v>29</v>
      </c>
      <c r="O13" s="4">
        <v>8</v>
      </c>
      <c r="P13" s="4">
        <v>13</v>
      </c>
      <c r="Q13" s="4">
        <v>0</v>
      </c>
      <c r="R13" s="4">
        <v>41</v>
      </c>
      <c r="S13" s="4">
        <v>3</v>
      </c>
      <c r="T13" s="4">
        <v>2</v>
      </c>
      <c r="U13" s="4">
        <v>2</v>
      </c>
      <c r="V13" s="4">
        <v>2</v>
      </c>
      <c r="W13" s="4">
        <v>0</v>
      </c>
      <c r="X13" s="4">
        <v>0</v>
      </c>
      <c r="Y13" s="4">
        <v>0</v>
      </c>
      <c r="Z13" s="4">
        <v>0</v>
      </c>
      <c r="AB13" s="4">
        <v>35</v>
      </c>
      <c r="AC13" s="4">
        <v>5</v>
      </c>
      <c r="AD13" s="4">
        <v>7</v>
      </c>
      <c r="AE13" s="4">
        <v>2</v>
      </c>
      <c r="AF13" s="4">
        <v>8</v>
      </c>
      <c r="AG13" s="4">
        <v>0</v>
      </c>
      <c r="AH13" s="4">
        <v>0</v>
      </c>
      <c r="AI13" t="s">
        <v>39</v>
      </c>
      <c r="AJ13" s="4">
        <v>0</v>
      </c>
      <c r="AK13" s="4">
        <v>0</v>
      </c>
      <c r="AL13" t="s">
        <v>72</v>
      </c>
    </row>
    <row r="14" spans="1:38" x14ac:dyDescent="0.35">
      <c r="A14" t="s">
        <v>57</v>
      </c>
      <c r="B14">
        <v>53.400497000000001</v>
      </c>
      <c r="C14">
        <v>-6.1356289999999998</v>
      </c>
      <c r="D14" t="s">
        <v>41</v>
      </c>
      <c r="E14" s="1">
        <v>44878</v>
      </c>
      <c r="F14" s="5">
        <v>0.57986111111111105</v>
      </c>
      <c r="G14" s="2">
        <v>0.60763888888888895</v>
      </c>
      <c r="H14" s="2">
        <f t="shared" si="0"/>
        <v>2.7777777777777901E-2</v>
      </c>
      <c r="I14" t="s">
        <v>45</v>
      </c>
      <c r="J14" s="2">
        <v>0.5854166666666667</v>
      </c>
      <c r="K14" s="5">
        <v>0.31805555555555554</v>
      </c>
      <c r="L14" t="s">
        <v>34</v>
      </c>
      <c r="M14" s="7" t="s">
        <v>47</v>
      </c>
      <c r="N14" t="s">
        <v>29</v>
      </c>
      <c r="O14" s="4">
        <v>8</v>
      </c>
      <c r="P14" s="4">
        <v>0</v>
      </c>
      <c r="Q14" s="4">
        <v>3</v>
      </c>
      <c r="R14" s="4">
        <v>36</v>
      </c>
      <c r="S14" s="4">
        <v>4</v>
      </c>
      <c r="T14" s="4">
        <v>3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B14" s="4">
        <v>26</v>
      </c>
      <c r="AC14" s="4">
        <v>5</v>
      </c>
      <c r="AD14" s="4">
        <v>8</v>
      </c>
      <c r="AE14" s="4">
        <v>1</v>
      </c>
      <c r="AF14" s="4">
        <v>4</v>
      </c>
      <c r="AG14" s="4">
        <v>52</v>
      </c>
      <c r="AH14" s="4">
        <v>0</v>
      </c>
      <c r="AI14" t="s">
        <v>39</v>
      </c>
      <c r="AJ14" s="4">
        <v>0</v>
      </c>
      <c r="AK14" s="4">
        <v>0</v>
      </c>
      <c r="AL14" t="s">
        <v>74</v>
      </c>
    </row>
    <row r="15" spans="1:38" x14ac:dyDescent="0.35">
      <c r="A15" t="s">
        <v>75</v>
      </c>
      <c r="B15">
        <v>53.475076999999999</v>
      </c>
      <c r="C15">
        <v>-6.1451650000000004</v>
      </c>
      <c r="D15" t="s">
        <v>58</v>
      </c>
      <c r="E15" s="1">
        <v>44880</v>
      </c>
      <c r="F15" s="5">
        <v>0.3888888888888889</v>
      </c>
      <c r="G15" s="2">
        <v>0.41666666666666669</v>
      </c>
      <c r="H15" s="2">
        <f t="shared" si="0"/>
        <v>2.777777777777779E-2</v>
      </c>
      <c r="I15" t="s">
        <v>26</v>
      </c>
      <c r="J15" s="2">
        <v>0.65763888888888888</v>
      </c>
      <c r="K15" s="5">
        <v>0.38055555555555554</v>
      </c>
      <c r="L15" t="s">
        <v>29</v>
      </c>
      <c r="M15" s="7" t="s">
        <v>76</v>
      </c>
      <c r="N15" t="s">
        <v>29</v>
      </c>
      <c r="O15" s="4">
        <v>2</v>
      </c>
      <c r="P15" s="4">
        <v>200</v>
      </c>
      <c r="Q15" s="4">
        <v>200</v>
      </c>
      <c r="R15" s="4">
        <v>38</v>
      </c>
      <c r="S15" s="4">
        <v>9</v>
      </c>
      <c r="T15" s="4">
        <v>5</v>
      </c>
      <c r="U15" s="4">
        <v>4</v>
      </c>
      <c r="V15" s="4">
        <v>4</v>
      </c>
      <c r="W15" s="4">
        <v>2</v>
      </c>
      <c r="X15" s="4">
        <v>2</v>
      </c>
      <c r="Y15" s="4">
        <v>0</v>
      </c>
      <c r="Z15" s="4">
        <v>2</v>
      </c>
      <c r="AB15" s="4">
        <v>1</v>
      </c>
      <c r="AC15" s="4">
        <v>0</v>
      </c>
      <c r="AD15" s="4">
        <v>0</v>
      </c>
      <c r="AE15" s="4">
        <v>2</v>
      </c>
      <c r="AF15" s="4">
        <v>1</v>
      </c>
      <c r="AG15" s="4">
        <v>0</v>
      </c>
      <c r="AH15" s="4">
        <v>56</v>
      </c>
      <c r="AI15" t="s">
        <v>77</v>
      </c>
      <c r="AJ15" s="4">
        <v>1</v>
      </c>
      <c r="AK15" s="4">
        <v>1</v>
      </c>
    </row>
    <row r="16" spans="1:38" x14ac:dyDescent="0.35">
      <c r="A16" t="s">
        <v>42</v>
      </c>
      <c r="B16">
        <v>53.507457000000002</v>
      </c>
      <c r="C16">
        <v>-6.148015</v>
      </c>
      <c r="D16" t="s">
        <v>64</v>
      </c>
      <c r="E16" s="1">
        <v>44881</v>
      </c>
      <c r="F16" s="5">
        <v>0.4513888888888889</v>
      </c>
      <c r="G16" s="2">
        <v>0.49305555555555558</v>
      </c>
      <c r="H16" s="2">
        <f t="shared" si="0"/>
        <v>4.1666666666666685E-2</v>
      </c>
      <c r="I16" t="s">
        <v>78</v>
      </c>
      <c r="J16" s="2">
        <v>0.70138888888888884</v>
      </c>
      <c r="K16" s="5">
        <v>0.42152777777777778</v>
      </c>
      <c r="L16" t="s">
        <v>29</v>
      </c>
      <c r="M16" s="7" t="s">
        <v>76</v>
      </c>
      <c r="N16" t="s">
        <v>29</v>
      </c>
      <c r="O16" s="4">
        <v>0</v>
      </c>
      <c r="P16" s="4">
        <v>150</v>
      </c>
      <c r="Q16" s="4">
        <v>150</v>
      </c>
      <c r="R16" s="4">
        <v>5</v>
      </c>
      <c r="S16" s="4">
        <v>0</v>
      </c>
      <c r="T16" s="4">
        <v>0</v>
      </c>
      <c r="U16" s="4">
        <v>0</v>
      </c>
      <c r="V16" s="4">
        <v>0</v>
      </c>
      <c r="W16" s="4">
        <v>2</v>
      </c>
      <c r="X16" s="4">
        <v>2</v>
      </c>
      <c r="Y16" s="4">
        <v>2</v>
      </c>
      <c r="Z16" s="4">
        <v>2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5</v>
      </c>
      <c r="AI16" t="s">
        <v>23</v>
      </c>
      <c r="AJ16" s="4">
        <v>1</v>
      </c>
      <c r="AK16" s="4">
        <v>1</v>
      </c>
    </row>
    <row r="17" spans="1:38" x14ac:dyDescent="0.35">
      <c r="A17" t="s">
        <v>36</v>
      </c>
      <c r="B17" s="6">
        <v>53.451312999999999</v>
      </c>
      <c r="C17" s="6">
        <v>-6.1436849999999996</v>
      </c>
      <c r="D17" t="s">
        <v>15</v>
      </c>
      <c r="E17" s="1">
        <v>44882</v>
      </c>
      <c r="F17" s="5">
        <v>0.49305555555555558</v>
      </c>
      <c r="G17" s="2">
        <v>0.53472222222222221</v>
      </c>
      <c r="H17" s="2">
        <f t="shared" si="0"/>
        <v>4.166666666666663E-2</v>
      </c>
      <c r="I17" t="s">
        <v>78</v>
      </c>
      <c r="J17" s="2">
        <v>0.74583333333333324</v>
      </c>
      <c r="K17" s="5">
        <v>0.47222222222222227</v>
      </c>
      <c r="L17" t="s">
        <v>38</v>
      </c>
      <c r="M17" s="7" t="s">
        <v>79</v>
      </c>
      <c r="N17" t="s">
        <v>29</v>
      </c>
      <c r="O17" s="4">
        <v>7</v>
      </c>
      <c r="P17" s="4">
        <v>50</v>
      </c>
      <c r="Q17" s="4">
        <v>50</v>
      </c>
      <c r="R17" s="4">
        <v>17</v>
      </c>
      <c r="S17" s="4">
        <v>9</v>
      </c>
      <c r="T17" s="4">
        <v>5</v>
      </c>
      <c r="U17" s="4">
        <v>2</v>
      </c>
      <c r="V17" s="4">
        <v>4</v>
      </c>
      <c r="W17" s="4">
        <v>0</v>
      </c>
      <c r="X17" s="4">
        <v>0</v>
      </c>
      <c r="Y17" s="4">
        <v>0</v>
      </c>
      <c r="Z17" s="4">
        <v>0</v>
      </c>
      <c r="AB17" s="4">
        <v>18</v>
      </c>
      <c r="AC17" s="4">
        <v>3</v>
      </c>
      <c r="AD17" s="4">
        <v>3</v>
      </c>
      <c r="AE17" s="4">
        <v>2</v>
      </c>
      <c r="AF17" s="4">
        <v>0</v>
      </c>
      <c r="AG17" s="4">
        <v>0</v>
      </c>
      <c r="AH17" s="4">
        <v>0</v>
      </c>
      <c r="AI17" t="s">
        <v>39</v>
      </c>
      <c r="AJ17" s="4">
        <v>0</v>
      </c>
      <c r="AK17" s="4">
        <v>0</v>
      </c>
    </row>
    <row r="18" spans="1:38" x14ac:dyDescent="0.35">
      <c r="A18" t="s">
        <v>80</v>
      </c>
      <c r="B18">
        <v>53.498987</v>
      </c>
      <c r="C18">
        <v>-6.1320550000000003</v>
      </c>
      <c r="D18" t="s">
        <v>25</v>
      </c>
      <c r="E18" s="1">
        <v>44883</v>
      </c>
      <c r="F18" s="5">
        <v>0.51388888888888895</v>
      </c>
      <c r="G18" s="2">
        <v>0.55555555555555558</v>
      </c>
      <c r="H18" s="2">
        <f t="shared" si="0"/>
        <v>4.166666666666663E-2</v>
      </c>
      <c r="I18" t="s">
        <v>26</v>
      </c>
      <c r="J18" s="2">
        <v>0.78749999999999998</v>
      </c>
      <c r="K18" s="5">
        <v>0.52222222222222225</v>
      </c>
      <c r="L18" t="s">
        <v>38</v>
      </c>
      <c r="M18" s="7" t="s">
        <v>79</v>
      </c>
      <c r="N18" t="s">
        <v>29</v>
      </c>
      <c r="O18" s="4">
        <v>0</v>
      </c>
      <c r="P18" s="4">
        <v>500</v>
      </c>
      <c r="Q18" s="4">
        <v>500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1</v>
      </c>
      <c r="X18" s="4">
        <v>1</v>
      </c>
      <c r="Y18" s="4">
        <v>1</v>
      </c>
      <c r="Z18" s="4">
        <v>1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t="s">
        <v>39</v>
      </c>
      <c r="AJ18" s="4">
        <v>0</v>
      </c>
      <c r="AK18" s="4">
        <v>1</v>
      </c>
      <c r="AL18" t="s">
        <v>81</v>
      </c>
    </row>
    <row r="19" spans="1:38" x14ac:dyDescent="0.35">
      <c r="A19" t="s">
        <v>75</v>
      </c>
      <c r="B19">
        <v>53.475076999999999</v>
      </c>
      <c r="C19">
        <v>-6.1451650000000004</v>
      </c>
      <c r="D19" t="s">
        <v>33</v>
      </c>
      <c r="E19" s="1">
        <v>44884</v>
      </c>
      <c r="F19" s="5">
        <v>0.53472222222222221</v>
      </c>
      <c r="G19" s="2">
        <v>0.57638888888888895</v>
      </c>
      <c r="H19" s="2">
        <f t="shared" si="0"/>
        <v>4.1666666666666741E-2</v>
      </c>
      <c r="I19" t="s">
        <v>26</v>
      </c>
      <c r="J19" s="2">
        <v>0.3215277777777778</v>
      </c>
      <c r="K19" s="5">
        <v>0.56319444444444444</v>
      </c>
      <c r="L19" t="s">
        <v>34</v>
      </c>
      <c r="M19" s="7" t="s">
        <v>47</v>
      </c>
      <c r="N19" t="s">
        <v>29</v>
      </c>
      <c r="O19" s="4">
        <v>8</v>
      </c>
      <c r="P19" s="4">
        <v>150</v>
      </c>
      <c r="Q19" s="4">
        <v>150</v>
      </c>
      <c r="R19" s="4">
        <v>56</v>
      </c>
      <c r="S19" s="4">
        <v>5</v>
      </c>
      <c r="T19" s="4">
        <v>5</v>
      </c>
      <c r="U19" s="4">
        <v>2</v>
      </c>
      <c r="V19" s="4">
        <v>2</v>
      </c>
      <c r="W19" s="4">
        <v>3</v>
      </c>
      <c r="X19" s="4">
        <v>3</v>
      </c>
      <c r="Y19" s="4">
        <v>3</v>
      </c>
      <c r="Z19" s="4">
        <v>3</v>
      </c>
      <c r="AB19" s="4">
        <v>3</v>
      </c>
      <c r="AC19" s="4">
        <v>0</v>
      </c>
      <c r="AD19" s="4">
        <v>0</v>
      </c>
      <c r="AE19" s="4">
        <v>0</v>
      </c>
      <c r="AF19" s="4">
        <v>1</v>
      </c>
      <c r="AG19" s="4">
        <v>0</v>
      </c>
      <c r="AH19" s="4">
        <v>97</v>
      </c>
      <c r="AI19" t="s">
        <v>82</v>
      </c>
      <c r="AJ19" s="4">
        <v>2</v>
      </c>
      <c r="AK19" s="4">
        <v>1</v>
      </c>
      <c r="AL19" t="s">
        <v>83</v>
      </c>
    </row>
    <row r="20" spans="1:38" x14ac:dyDescent="0.35">
      <c r="A20" t="s">
        <v>70</v>
      </c>
      <c r="B20">
        <v>53.503262999999997</v>
      </c>
      <c r="C20">
        <v>-6.1696470000000003</v>
      </c>
      <c r="D20" t="s">
        <v>33</v>
      </c>
      <c r="E20" s="1">
        <v>44884</v>
      </c>
      <c r="F20" s="5">
        <v>0.35416666666666669</v>
      </c>
      <c r="G20" s="2">
        <v>0.39583333333333331</v>
      </c>
      <c r="H20" s="2">
        <f t="shared" si="0"/>
        <v>4.166666666666663E-2</v>
      </c>
      <c r="I20" t="s">
        <v>84</v>
      </c>
      <c r="J20" s="2">
        <v>0.34375</v>
      </c>
      <c r="K20" s="5">
        <v>0.58333333333333337</v>
      </c>
      <c r="L20" t="s">
        <v>29</v>
      </c>
      <c r="M20" s="7" t="s">
        <v>76</v>
      </c>
      <c r="N20" t="s">
        <v>29</v>
      </c>
      <c r="O20" s="4">
        <v>4</v>
      </c>
      <c r="P20" s="4">
        <v>150</v>
      </c>
      <c r="Q20" s="4">
        <v>150</v>
      </c>
      <c r="R20" s="4">
        <v>4</v>
      </c>
      <c r="S20" s="4">
        <v>4</v>
      </c>
      <c r="T20" s="4">
        <v>0</v>
      </c>
      <c r="U20" s="4">
        <v>4</v>
      </c>
      <c r="V20" s="4">
        <v>4</v>
      </c>
      <c r="W20" s="4">
        <v>0</v>
      </c>
      <c r="X20" s="4">
        <v>0</v>
      </c>
      <c r="Y20" s="4">
        <v>0</v>
      </c>
      <c r="Z20" s="4">
        <v>0</v>
      </c>
      <c r="AB20" s="4">
        <v>10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t="s">
        <v>39</v>
      </c>
      <c r="AJ20" s="4">
        <v>0</v>
      </c>
      <c r="AK20" s="4">
        <v>0</v>
      </c>
      <c r="AL20" t="s">
        <v>85</v>
      </c>
    </row>
    <row r="21" spans="1:38" x14ac:dyDescent="0.35">
      <c r="A21" t="s">
        <v>14</v>
      </c>
      <c r="B21">
        <v>53.392823</v>
      </c>
      <c r="C21">
        <v>-6.1120299999999999</v>
      </c>
      <c r="D21" t="s">
        <v>41</v>
      </c>
      <c r="E21" s="1">
        <v>44885</v>
      </c>
      <c r="F21" s="5">
        <v>0.53819444444444442</v>
      </c>
      <c r="G21" s="2">
        <v>0.57986111111111105</v>
      </c>
      <c r="H21" s="2">
        <f t="shared" si="0"/>
        <v>4.166666666666663E-2</v>
      </c>
      <c r="I21" t="s">
        <v>86</v>
      </c>
      <c r="J21" s="2">
        <v>0.35555555555555557</v>
      </c>
      <c r="K21" s="5">
        <v>0.59722222222222221</v>
      </c>
      <c r="L21" t="s">
        <v>34</v>
      </c>
      <c r="M21" s="7" t="s">
        <v>47</v>
      </c>
      <c r="N21" t="s">
        <v>29</v>
      </c>
      <c r="O21" s="4">
        <v>1</v>
      </c>
      <c r="P21" s="4">
        <v>80</v>
      </c>
      <c r="Q21" s="4">
        <v>80</v>
      </c>
      <c r="R21" s="4">
        <v>19</v>
      </c>
      <c r="S21" s="4">
        <v>12</v>
      </c>
      <c r="T21" s="4">
        <v>10</v>
      </c>
      <c r="U21" s="4">
        <v>7</v>
      </c>
      <c r="V21" s="4">
        <v>10</v>
      </c>
      <c r="W21" s="4">
        <v>0</v>
      </c>
      <c r="X21" s="4">
        <v>0</v>
      </c>
      <c r="Y21" s="4">
        <v>0</v>
      </c>
      <c r="Z21" s="4">
        <v>0</v>
      </c>
      <c r="AB21" s="4">
        <v>12</v>
      </c>
      <c r="AC21" s="4">
        <v>2</v>
      </c>
      <c r="AD21" s="4">
        <v>8</v>
      </c>
      <c r="AE21" s="4">
        <v>0</v>
      </c>
      <c r="AF21" s="4">
        <v>0</v>
      </c>
      <c r="AG21" s="4">
        <v>0</v>
      </c>
      <c r="AH21" s="4">
        <v>0</v>
      </c>
      <c r="AI21" t="s">
        <v>39</v>
      </c>
      <c r="AJ21" s="4">
        <v>0</v>
      </c>
      <c r="AK21" s="4">
        <v>0</v>
      </c>
    </row>
    <row r="22" spans="1:38" x14ac:dyDescent="0.35">
      <c r="A22" t="s">
        <v>24</v>
      </c>
      <c r="B22">
        <v>53.401854999999998</v>
      </c>
      <c r="C22">
        <v>-6.1304410000000003</v>
      </c>
      <c r="D22" t="s">
        <v>41</v>
      </c>
      <c r="E22" s="1">
        <v>44885</v>
      </c>
      <c r="F22" s="5">
        <v>0.60416666666666663</v>
      </c>
      <c r="G22" s="2">
        <v>0.64583333333333337</v>
      </c>
      <c r="H22" s="2">
        <f t="shared" si="0"/>
        <v>4.1666666666666741E-2</v>
      </c>
      <c r="I22" t="s">
        <v>78</v>
      </c>
      <c r="J22" s="2">
        <v>0.35555555555555557</v>
      </c>
      <c r="K22" s="5">
        <v>0.59722222222222221</v>
      </c>
      <c r="L22" t="s">
        <v>34</v>
      </c>
      <c r="M22" s="7" t="s">
        <v>47</v>
      </c>
      <c r="N22" t="s">
        <v>29</v>
      </c>
      <c r="O22" s="4">
        <v>1</v>
      </c>
      <c r="P22" s="4">
        <v>80</v>
      </c>
      <c r="Q22" s="4">
        <v>20</v>
      </c>
      <c r="R22" s="4">
        <v>4</v>
      </c>
      <c r="S22" s="4">
        <v>4</v>
      </c>
      <c r="T22" s="4">
        <v>4</v>
      </c>
      <c r="U22" s="4">
        <v>4</v>
      </c>
      <c r="V22" s="4">
        <v>4</v>
      </c>
      <c r="W22" s="4">
        <v>1</v>
      </c>
      <c r="X22" s="4">
        <v>1</v>
      </c>
      <c r="Y22" s="4">
        <v>1</v>
      </c>
      <c r="Z22" s="4">
        <v>1</v>
      </c>
      <c r="AB22" s="4">
        <v>3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3</v>
      </c>
      <c r="AI22" t="s">
        <v>87</v>
      </c>
      <c r="AJ22" s="4">
        <v>1</v>
      </c>
      <c r="AK22" s="4">
        <v>2</v>
      </c>
    </row>
    <row r="23" spans="1:38" x14ac:dyDescent="0.35">
      <c r="A23" t="s">
        <v>62</v>
      </c>
      <c r="B23">
        <v>53.395499000000001</v>
      </c>
      <c r="C23">
        <v>-6.1363560000000001</v>
      </c>
      <c r="D23" t="s">
        <v>41</v>
      </c>
      <c r="E23" s="1">
        <v>44885</v>
      </c>
      <c r="F23" s="5">
        <v>0.34375</v>
      </c>
      <c r="G23" s="2">
        <v>0.38541666666666669</v>
      </c>
      <c r="H23" s="2">
        <f t="shared" si="0"/>
        <v>4.1666666666666685E-2</v>
      </c>
      <c r="I23" t="s">
        <v>45</v>
      </c>
      <c r="J23" s="2">
        <v>0.35555555555555557</v>
      </c>
      <c r="K23" s="5">
        <v>0.59722222222222221</v>
      </c>
      <c r="L23" t="s">
        <v>34</v>
      </c>
      <c r="M23" s="7" t="s">
        <v>47</v>
      </c>
      <c r="N23" t="s">
        <v>29</v>
      </c>
      <c r="O23" s="4">
        <v>7</v>
      </c>
      <c r="P23" s="4">
        <v>100</v>
      </c>
      <c r="Q23" s="4">
        <v>25</v>
      </c>
      <c r="R23" s="4">
        <v>11</v>
      </c>
      <c r="S23" s="4">
        <v>7</v>
      </c>
      <c r="T23" s="4">
        <v>6</v>
      </c>
      <c r="U23" s="4">
        <v>5</v>
      </c>
      <c r="V23" s="4">
        <v>5</v>
      </c>
      <c r="W23" s="4">
        <v>0</v>
      </c>
      <c r="X23" s="4">
        <v>0</v>
      </c>
      <c r="Y23" s="4">
        <v>0</v>
      </c>
      <c r="Z23" s="4">
        <v>0</v>
      </c>
      <c r="AB23" s="4">
        <v>1</v>
      </c>
      <c r="AC23" s="4">
        <v>3</v>
      </c>
      <c r="AD23" s="4">
        <v>6</v>
      </c>
      <c r="AE23" s="4">
        <v>0</v>
      </c>
      <c r="AF23" s="4">
        <v>0</v>
      </c>
      <c r="AG23" s="4">
        <v>0</v>
      </c>
      <c r="AH23" s="4">
        <v>0</v>
      </c>
      <c r="AI23" t="s">
        <v>39</v>
      </c>
      <c r="AJ23" s="4">
        <v>0</v>
      </c>
      <c r="AK23" s="4">
        <v>0</v>
      </c>
    </row>
    <row r="24" spans="1:38" x14ac:dyDescent="0.35">
      <c r="A24" t="s">
        <v>88</v>
      </c>
      <c r="B24">
        <v>53.385131999999999</v>
      </c>
      <c r="C24">
        <v>-6158793</v>
      </c>
      <c r="D24" t="s">
        <v>41</v>
      </c>
      <c r="E24" s="1">
        <v>44892</v>
      </c>
      <c r="F24" s="5">
        <v>0.52361111111111114</v>
      </c>
      <c r="G24" s="2">
        <v>0.56527777777777777</v>
      </c>
      <c r="H24" s="2">
        <f t="shared" si="0"/>
        <v>4.166666666666663E-2</v>
      </c>
      <c r="I24" t="s">
        <v>45</v>
      </c>
      <c r="J24" s="2">
        <v>0.56388888888888888</v>
      </c>
      <c r="K24" s="5">
        <v>0.29236111111111113</v>
      </c>
      <c r="L24" t="s">
        <v>34</v>
      </c>
      <c r="M24" s="7" t="s">
        <v>47</v>
      </c>
      <c r="N24" t="s">
        <v>43</v>
      </c>
      <c r="O24" s="4">
        <v>4</v>
      </c>
      <c r="P24" s="4">
        <v>177</v>
      </c>
      <c r="Q24" s="4">
        <v>194</v>
      </c>
      <c r="R24" s="4">
        <v>13</v>
      </c>
      <c r="S24" s="4">
        <v>13</v>
      </c>
      <c r="T24" s="4">
        <v>12</v>
      </c>
      <c r="U24" s="4">
        <v>4</v>
      </c>
      <c r="V24" s="4">
        <v>6</v>
      </c>
      <c r="W24" s="4">
        <v>0</v>
      </c>
      <c r="X24" s="4">
        <v>0</v>
      </c>
      <c r="Y24" s="4">
        <v>0</v>
      </c>
      <c r="Z24" s="4">
        <v>0</v>
      </c>
      <c r="AB24" s="4">
        <v>11</v>
      </c>
      <c r="AC24" s="4">
        <v>2</v>
      </c>
      <c r="AD24" s="4">
        <v>2</v>
      </c>
      <c r="AE24" s="4">
        <v>0</v>
      </c>
      <c r="AF24" s="4">
        <v>0</v>
      </c>
      <c r="AG24" s="4">
        <v>0</v>
      </c>
      <c r="AH24" s="4">
        <v>3</v>
      </c>
      <c r="AI24" t="s">
        <v>89</v>
      </c>
      <c r="AJ24" s="4">
        <v>0</v>
      </c>
      <c r="AK24" s="4">
        <v>0</v>
      </c>
    </row>
    <row r="25" spans="1:38" x14ac:dyDescent="0.35">
      <c r="A25" t="s">
        <v>90</v>
      </c>
      <c r="B25">
        <v>53.405880000000003</v>
      </c>
      <c r="C25">
        <v>-6.1323350000000003</v>
      </c>
      <c r="D25" t="s">
        <v>58</v>
      </c>
      <c r="E25" s="1">
        <v>44894</v>
      </c>
      <c r="F25" s="5">
        <v>0.38541666666666669</v>
      </c>
      <c r="G25" s="2">
        <v>0.42708333333333331</v>
      </c>
      <c r="H25" s="2">
        <f t="shared" si="0"/>
        <v>4.166666666666663E-2</v>
      </c>
      <c r="I25" t="s">
        <v>78</v>
      </c>
      <c r="J25" s="2">
        <v>0.64236111111111105</v>
      </c>
      <c r="K25" s="5">
        <v>0.36458333333333331</v>
      </c>
      <c r="L25" t="s">
        <v>29</v>
      </c>
      <c r="M25" s="7" t="s">
        <v>76</v>
      </c>
      <c r="N25" t="s">
        <v>29</v>
      </c>
      <c r="O25" s="4">
        <v>8</v>
      </c>
      <c r="P25" s="4">
        <v>81</v>
      </c>
      <c r="Q25" s="4">
        <v>91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t="s">
        <v>39</v>
      </c>
      <c r="AJ25" s="4">
        <v>0</v>
      </c>
      <c r="AK25" s="4">
        <v>1</v>
      </c>
      <c r="AL25" t="s">
        <v>91</v>
      </c>
    </row>
    <row r="26" spans="1:38" x14ac:dyDescent="0.35">
      <c r="A26" t="s">
        <v>92</v>
      </c>
      <c r="B26">
        <v>53.462729000000003</v>
      </c>
      <c r="C26">
        <v>-6.142271</v>
      </c>
      <c r="D26" t="s">
        <v>25</v>
      </c>
      <c r="E26" s="1">
        <v>44897</v>
      </c>
      <c r="F26" s="5">
        <v>0.52777777777777779</v>
      </c>
      <c r="G26" s="2">
        <v>0.56944444444444442</v>
      </c>
      <c r="H26" s="2">
        <f t="shared" si="0"/>
        <v>4.166666666666663E-2</v>
      </c>
      <c r="I26" t="s">
        <v>78</v>
      </c>
      <c r="J26" s="2">
        <v>0.77986111111111101</v>
      </c>
      <c r="K26" s="5">
        <v>0.50763888888888886</v>
      </c>
      <c r="L26" t="s">
        <v>29</v>
      </c>
      <c r="M26" s="7" t="s">
        <v>76</v>
      </c>
      <c r="N26" t="s">
        <v>29</v>
      </c>
      <c r="O26" s="4">
        <v>7</v>
      </c>
      <c r="P26" s="4">
        <v>126</v>
      </c>
      <c r="Q26" s="4">
        <v>110</v>
      </c>
      <c r="R26" s="4">
        <v>1</v>
      </c>
      <c r="S26" s="4">
        <v>1</v>
      </c>
      <c r="T26" s="4">
        <v>1</v>
      </c>
      <c r="U26" s="4">
        <v>0</v>
      </c>
      <c r="V26" s="4">
        <v>1</v>
      </c>
      <c r="W26" s="4">
        <v>0</v>
      </c>
      <c r="X26" s="4">
        <v>0</v>
      </c>
      <c r="Y26" s="4">
        <v>0</v>
      </c>
      <c r="Z26" s="4">
        <v>0</v>
      </c>
      <c r="AB26" s="4">
        <v>0</v>
      </c>
      <c r="AC26" s="4">
        <v>1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t="s">
        <v>39</v>
      </c>
      <c r="AJ26" s="4">
        <v>0</v>
      </c>
      <c r="AK26" s="4">
        <v>0</v>
      </c>
      <c r="AL26" t="s">
        <v>93</v>
      </c>
    </row>
    <row r="27" spans="1:38" x14ac:dyDescent="0.35">
      <c r="A27" t="s">
        <v>94</v>
      </c>
      <c r="B27">
        <v>53.508135000000003</v>
      </c>
      <c r="C27">
        <v>-6.1289720000000001</v>
      </c>
      <c r="D27" t="s">
        <v>44</v>
      </c>
      <c r="E27" s="1">
        <v>44942</v>
      </c>
      <c r="F27" s="5">
        <v>0.42708333333333331</v>
      </c>
      <c r="G27" s="2">
        <v>0.46875</v>
      </c>
      <c r="H27" s="2">
        <f t="shared" si="0"/>
        <v>4.1666666666666685E-2</v>
      </c>
      <c r="I27" t="s">
        <v>86</v>
      </c>
      <c r="J27" s="2">
        <v>0.24097222222222223</v>
      </c>
      <c r="K27" s="5">
        <v>0.4826388888888889</v>
      </c>
      <c r="L27" t="s">
        <v>38</v>
      </c>
      <c r="M27" s="7" t="s">
        <v>79</v>
      </c>
      <c r="N27" t="s">
        <v>29</v>
      </c>
      <c r="O27" s="4">
        <v>1</v>
      </c>
      <c r="P27" s="4">
        <v>74</v>
      </c>
      <c r="Q27" s="4">
        <v>48</v>
      </c>
      <c r="R27" s="4">
        <v>1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B27" s="4">
        <v>0</v>
      </c>
      <c r="AC27" s="4">
        <v>0</v>
      </c>
      <c r="AD27" s="4">
        <v>1</v>
      </c>
      <c r="AE27" s="4">
        <v>0</v>
      </c>
      <c r="AF27" s="4">
        <v>0</v>
      </c>
      <c r="AG27" s="4">
        <v>0</v>
      </c>
      <c r="AH27" s="4">
        <v>0</v>
      </c>
      <c r="AI27" t="s">
        <v>39</v>
      </c>
      <c r="AJ27" s="4">
        <v>0</v>
      </c>
      <c r="AK27" s="4">
        <v>0</v>
      </c>
    </row>
    <row r="28" spans="1:38" x14ac:dyDescent="0.35">
      <c r="A28" t="s">
        <v>24</v>
      </c>
      <c r="B28">
        <v>53.401854999999998</v>
      </c>
      <c r="C28">
        <v>-6.1304410000000003</v>
      </c>
      <c r="D28" t="s">
        <v>58</v>
      </c>
      <c r="E28" s="1">
        <v>44943</v>
      </c>
      <c r="F28" s="5">
        <v>0.5</v>
      </c>
      <c r="G28" s="2">
        <v>0.54166666666666663</v>
      </c>
      <c r="H28" s="2">
        <f t="shared" si="0"/>
        <v>4.166666666666663E-2</v>
      </c>
      <c r="I28" t="s">
        <v>26</v>
      </c>
      <c r="J28" s="2">
        <v>0.28541666666666665</v>
      </c>
      <c r="K28" s="5">
        <v>0.53333333333333333</v>
      </c>
      <c r="L28" t="s">
        <v>38</v>
      </c>
      <c r="M28" s="7" t="s">
        <v>79</v>
      </c>
      <c r="N28" t="s">
        <v>29</v>
      </c>
      <c r="O28" s="4">
        <v>1</v>
      </c>
      <c r="P28" s="4">
        <v>44</v>
      </c>
      <c r="Q28" s="4">
        <v>62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 t="s">
        <v>39</v>
      </c>
      <c r="AJ28" s="4">
        <v>0</v>
      </c>
      <c r="AK28" s="4">
        <v>0</v>
      </c>
    </row>
    <row r="29" spans="1:38" x14ac:dyDescent="0.35">
      <c r="A29" t="s">
        <v>75</v>
      </c>
      <c r="B29">
        <v>53.475076999999999</v>
      </c>
      <c r="C29">
        <v>-6.1451650000000004</v>
      </c>
      <c r="D29" t="s">
        <v>64</v>
      </c>
      <c r="E29" s="1">
        <v>44944</v>
      </c>
      <c r="F29" s="5">
        <v>0.55208333333333337</v>
      </c>
      <c r="G29" s="2">
        <v>0.59375</v>
      </c>
      <c r="H29" s="2">
        <f t="shared" si="0"/>
        <v>4.166666666666663E-2</v>
      </c>
      <c r="I29" t="s">
        <v>26</v>
      </c>
      <c r="J29" s="2">
        <v>0.33124999999999999</v>
      </c>
      <c r="K29" s="5">
        <v>0.58124999999999993</v>
      </c>
      <c r="L29" t="s">
        <v>34</v>
      </c>
      <c r="M29" s="7" t="s">
        <v>47</v>
      </c>
      <c r="N29" t="s">
        <v>29</v>
      </c>
      <c r="O29" s="4">
        <v>1</v>
      </c>
      <c r="P29" s="4">
        <v>241</v>
      </c>
      <c r="Q29" s="4">
        <v>266</v>
      </c>
      <c r="R29" s="4">
        <v>36</v>
      </c>
      <c r="S29" s="4">
        <v>7</v>
      </c>
      <c r="T29" s="4">
        <v>3</v>
      </c>
      <c r="U29" s="4">
        <v>1</v>
      </c>
      <c r="V29" s="4">
        <v>2</v>
      </c>
      <c r="W29" s="4">
        <v>0</v>
      </c>
      <c r="X29" s="4">
        <v>0</v>
      </c>
      <c r="Y29" s="4">
        <v>0</v>
      </c>
      <c r="Z29" s="4">
        <v>0</v>
      </c>
      <c r="AB29" s="4">
        <v>5</v>
      </c>
      <c r="AC29" s="4">
        <v>1</v>
      </c>
      <c r="AD29" s="4">
        <v>0</v>
      </c>
      <c r="AE29" s="4">
        <v>1</v>
      </c>
      <c r="AF29" s="4">
        <v>1</v>
      </c>
      <c r="AG29" s="4">
        <v>0</v>
      </c>
      <c r="AH29" s="4">
        <v>28</v>
      </c>
      <c r="AI29" t="s">
        <v>95</v>
      </c>
      <c r="AJ29" s="4">
        <v>0</v>
      </c>
      <c r="AK29" s="4">
        <v>0</v>
      </c>
      <c r="AL29" t="s">
        <v>98</v>
      </c>
    </row>
    <row r="30" spans="1:38" x14ac:dyDescent="0.35">
      <c r="A30" t="s">
        <v>88</v>
      </c>
      <c r="B30">
        <v>53.385131999999999</v>
      </c>
      <c r="C30">
        <v>-6158793</v>
      </c>
      <c r="D30" t="s">
        <v>15</v>
      </c>
      <c r="E30" s="1">
        <v>44945</v>
      </c>
      <c r="F30" s="5">
        <v>0.39583333333333331</v>
      </c>
      <c r="G30" s="2">
        <v>0.41666666666666669</v>
      </c>
      <c r="H30" s="2">
        <f t="shared" si="0"/>
        <v>2.083333333333337E-2</v>
      </c>
      <c r="I30" t="s">
        <v>45</v>
      </c>
      <c r="J30" s="2">
        <v>0.375</v>
      </c>
      <c r="K30" s="5">
        <v>0.62361111111111112</v>
      </c>
      <c r="L30" t="s">
        <v>38</v>
      </c>
      <c r="M30" s="7" t="s">
        <v>79</v>
      </c>
      <c r="N30" t="s">
        <v>29</v>
      </c>
      <c r="O30" s="4">
        <v>4</v>
      </c>
      <c r="P30" s="4">
        <v>0</v>
      </c>
      <c r="Q30" s="4">
        <v>0</v>
      </c>
      <c r="R30" s="4">
        <v>77</v>
      </c>
      <c r="S30" s="4" t="s">
        <v>39</v>
      </c>
      <c r="T30" s="4" t="s">
        <v>39</v>
      </c>
      <c r="U30" s="4" t="s">
        <v>39</v>
      </c>
      <c r="V30" s="4" t="s">
        <v>39</v>
      </c>
      <c r="W30" s="4" t="s">
        <v>39</v>
      </c>
      <c r="X30" s="4" t="s">
        <v>39</v>
      </c>
      <c r="Y30" s="4" t="s">
        <v>39</v>
      </c>
      <c r="Z30" s="4" t="s">
        <v>39</v>
      </c>
      <c r="AB30" s="4">
        <v>28</v>
      </c>
      <c r="AC30" s="4">
        <v>1</v>
      </c>
      <c r="AD30" s="4">
        <v>0</v>
      </c>
      <c r="AE30" s="4">
        <v>0</v>
      </c>
      <c r="AF30" s="4">
        <v>4</v>
      </c>
      <c r="AG30" s="4">
        <v>0</v>
      </c>
      <c r="AH30" s="4">
        <v>40</v>
      </c>
      <c r="AI30" t="s">
        <v>96</v>
      </c>
      <c r="AJ30" s="4">
        <v>0</v>
      </c>
      <c r="AK30" s="4">
        <v>0</v>
      </c>
      <c r="AL30" t="s">
        <v>97</v>
      </c>
    </row>
    <row r="31" spans="1:38" x14ac:dyDescent="0.35">
      <c r="A31" t="s">
        <v>99</v>
      </c>
      <c r="B31">
        <v>53.399436999999999</v>
      </c>
      <c r="C31">
        <v>-6.118525</v>
      </c>
      <c r="D31" t="s">
        <v>15</v>
      </c>
      <c r="E31" s="1">
        <v>44945</v>
      </c>
      <c r="F31" s="5">
        <v>0.57638888888888895</v>
      </c>
      <c r="G31" s="2">
        <v>0.61805555555555558</v>
      </c>
      <c r="H31" s="2">
        <f t="shared" si="0"/>
        <v>4.166666666666663E-2</v>
      </c>
      <c r="I31" t="s">
        <v>26</v>
      </c>
      <c r="J31" s="2">
        <v>0.375</v>
      </c>
      <c r="K31" s="5">
        <v>0.62361111111111112</v>
      </c>
      <c r="L31" t="s">
        <v>38</v>
      </c>
      <c r="M31" s="7" t="s">
        <v>79</v>
      </c>
      <c r="N31" t="s">
        <v>29</v>
      </c>
      <c r="O31" s="4">
        <v>0</v>
      </c>
      <c r="P31" s="4">
        <v>15</v>
      </c>
      <c r="Q31" s="4">
        <v>16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t="s">
        <v>39</v>
      </c>
      <c r="AJ31" s="4">
        <v>0</v>
      </c>
      <c r="AK31" s="4">
        <v>1</v>
      </c>
      <c r="AL31" t="s">
        <v>100</v>
      </c>
    </row>
    <row r="32" spans="1:38" x14ac:dyDescent="0.35">
      <c r="A32" t="s">
        <v>101</v>
      </c>
      <c r="B32">
        <v>53.487715999999999</v>
      </c>
      <c r="C32">
        <v>-6.1753</v>
      </c>
      <c r="D32" t="s">
        <v>25</v>
      </c>
      <c r="E32" s="1">
        <v>44946</v>
      </c>
      <c r="F32" s="5">
        <v>0.35416666666666669</v>
      </c>
      <c r="G32" s="2">
        <v>0.39583333333333331</v>
      </c>
      <c r="H32" s="2">
        <f t="shared" si="0"/>
        <v>4.166666666666663E-2</v>
      </c>
      <c r="I32" t="s">
        <v>102</v>
      </c>
      <c r="J32" s="2">
        <v>0.41388888888888892</v>
      </c>
      <c r="K32" s="5">
        <v>0.66041666666666665</v>
      </c>
      <c r="L32" t="s">
        <v>29</v>
      </c>
      <c r="M32" s="7" t="s">
        <v>76</v>
      </c>
      <c r="N32" t="s">
        <v>29</v>
      </c>
      <c r="O32" s="4">
        <v>1</v>
      </c>
      <c r="P32" s="4">
        <v>0</v>
      </c>
      <c r="Q32" s="4">
        <v>0</v>
      </c>
      <c r="R32" s="4">
        <v>10</v>
      </c>
      <c r="S32" s="4" t="s">
        <v>39</v>
      </c>
      <c r="T32" s="4" t="s">
        <v>39</v>
      </c>
      <c r="U32" s="4" t="s">
        <v>39</v>
      </c>
      <c r="V32" s="4" t="s">
        <v>39</v>
      </c>
      <c r="W32" s="4">
        <v>0</v>
      </c>
      <c r="X32" s="4" t="s">
        <v>39</v>
      </c>
      <c r="Y32" s="4" t="s">
        <v>39</v>
      </c>
      <c r="Z32" s="4" t="s">
        <v>39</v>
      </c>
      <c r="AB32" s="4">
        <v>3</v>
      </c>
      <c r="AC32" s="4">
        <v>1</v>
      </c>
      <c r="AD32" s="4">
        <v>3</v>
      </c>
      <c r="AE32" s="4">
        <v>0</v>
      </c>
      <c r="AF32" s="4">
        <v>0</v>
      </c>
      <c r="AG32" s="4">
        <v>0</v>
      </c>
      <c r="AH32" s="4">
        <v>3</v>
      </c>
      <c r="AI32" t="s">
        <v>103</v>
      </c>
      <c r="AJ32" s="4">
        <v>0</v>
      </c>
      <c r="AK32" s="4">
        <v>0</v>
      </c>
    </row>
    <row r="33" spans="1:38" x14ac:dyDescent="0.35">
      <c r="A33" t="s">
        <v>63</v>
      </c>
      <c r="B33">
        <v>53.442371000000001</v>
      </c>
      <c r="C33">
        <v>-6.1615970000000004</v>
      </c>
      <c r="D33" t="s">
        <v>25</v>
      </c>
      <c r="E33" s="1">
        <v>44946</v>
      </c>
      <c r="F33" s="5">
        <v>0.41666666666666669</v>
      </c>
      <c r="G33" s="2">
        <v>0.45833333333333331</v>
      </c>
      <c r="H33" s="2">
        <f t="shared" si="0"/>
        <v>4.166666666666663E-2</v>
      </c>
      <c r="I33" t="s">
        <v>45</v>
      </c>
      <c r="J33" s="2">
        <v>0.41388888888888892</v>
      </c>
      <c r="K33" s="5">
        <v>0.66041666666666665</v>
      </c>
      <c r="L33" t="s">
        <v>29</v>
      </c>
      <c r="M33" s="7" t="s">
        <v>76</v>
      </c>
      <c r="N33" t="s">
        <v>29</v>
      </c>
      <c r="O33" s="4">
        <v>1</v>
      </c>
      <c r="P33" s="4">
        <v>0</v>
      </c>
      <c r="Q33" s="4">
        <v>0</v>
      </c>
      <c r="R33" s="4">
        <v>9</v>
      </c>
      <c r="S33" s="4" t="s">
        <v>39</v>
      </c>
      <c r="T33" s="4" t="s">
        <v>39</v>
      </c>
      <c r="U33" s="4" t="s">
        <v>39</v>
      </c>
      <c r="V33" s="4" t="s">
        <v>39</v>
      </c>
      <c r="W33" s="4">
        <v>0</v>
      </c>
      <c r="X33" s="4" t="s">
        <v>39</v>
      </c>
      <c r="Y33" s="4" t="s">
        <v>39</v>
      </c>
      <c r="Z33" s="4" t="s">
        <v>39</v>
      </c>
      <c r="AB33" s="4">
        <v>3</v>
      </c>
      <c r="AC33" s="4">
        <v>0</v>
      </c>
      <c r="AD33" s="4">
        <v>5</v>
      </c>
      <c r="AE33" s="4">
        <v>1</v>
      </c>
      <c r="AF33" s="4">
        <v>0</v>
      </c>
      <c r="AG33" s="4">
        <v>0</v>
      </c>
      <c r="AH33" s="4">
        <v>0</v>
      </c>
      <c r="AI33" t="s">
        <v>39</v>
      </c>
      <c r="AJ33" s="4">
        <v>0</v>
      </c>
      <c r="AK33" s="4">
        <v>0</v>
      </c>
    </row>
    <row r="34" spans="1:38" x14ac:dyDescent="0.35">
      <c r="A34" t="s">
        <v>104</v>
      </c>
      <c r="B34">
        <v>53.440570000000001</v>
      </c>
      <c r="C34">
        <v>-6.130649</v>
      </c>
      <c r="D34" t="s">
        <v>33</v>
      </c>
      <c r="E34" s="1">
        <v>44947</v>
      </c>
      <c r="F34" s="5">
        <v>0.45833333333333331</v>
      </c>
      <c r="G34" s="2">
        <v>0.5</v>
      </c>
      <c r="H34" s="2">
        <f t="shared" si="0"/>
        <v>4.1666666666666685E-2</v>
      </c>
      <c r="I34" t="s">
        <v>45</v>
      </c>
      <c r="J34" s="2">
        <v>0.44930555555555557</v>
      </c>
      <c r="K34" s="5">
        <v>0.6958333333333333</v>
      </c>
      <c r="L34" t="s">
        <v>38</v>
      </c>
      <c r="M34" s="7" t="s">
        <v>79</v>
      </c>
      <c r="N34" t="s">
        <v>29</v>
      </c>
      <c r="O34" s="4">
        <v>8</v>
      </c>
      <c r="P34" s="4">
        <v>16</v>
      </c>
      <c r="Q34" s="4">
        <v>0</v>
      </c>
      <c r="R34" s="4">
        <v>34</v>
      </c>
      <c r="S34" s="4">
        <v>4</v>
      </c>
      <c r="T34" s="4">
        <v>3</v>
      </c>
      <c r="U34" s="4">
        <v>3</v>
      </c>
      <c r="V34" s="4">
        <v>3</v>
      </c>
      <c r="W34" s="4">
        <v>0</v>
      </c>
      <c r="X34" s="4">
        <v>0</v>
      </c>
      <c r="Y34" s="4">
        <v>0</v>
      </c>
      <c r="Z34" s="4">
        <v>0</v>
      </c>
      <c r="AB34" s="4">
        <v>19</v>
      </c>
      <c r="AC34" s="4">
        <v>4</v>
      </c>
      <c r="AD34" s="4">
        <v>8</v>
      </c>
      <c r="AE34" s="4">
        <v>3</v>
      </c>
      <c r="AF34" s="4">
        <v>0</v>
      </c>
      <c r="AG34" s="4">
        <v>0</v>
      </c>
      <c r="AH34" s="4">
        <v>0</v>
      </c>
      <c r="AI34" t="s">
        <v>39</v>
      </c>
      <c r="AJ34" s="4">
        <v>0</v>
      </c>
      <c r="AK34" s="4">
        <v>0</v>
      </c>
      <c r="AL34" t="s">
        <v>107</v>
      </c>
    </row>
    <row r="35" spans="1:38" x14ac:dyDescent="0.35">
      <c r="A35" t="s">
        <v>92</v>
      </c>
      <c r="B35">
        <v>53.462729000000003</v>
      </c>
      <c r="C35">
        <v>-6.142271</v>
      </c>
      <c r="D35" t="s">
        <v>33</v>
      </c>
      <c r="E35" s="1">
        <v>44947</v>
      </c>
      <c r="F35" s="5">
        <v>0.63541666666666663</v>
      </c>
      <c r="G35" s="2">
        <v>0.67708333333333337</v>
      </c>
      <c r="H35" s="2">
        <f t="shared" si="0"/>
        <v>4.1666666666666741E-2</v>
      </c>
      <c r="I35" t="s">
        <v>86</v>
      </c>
      <c r="J35" s="2">
        <v>0.44930555555555557</v>
      </c>
      <c r="K35" s="5">
        <v>0.6958333333333333</v>
      </c>
      <c r="L35" t="s">
        <v>34</v>
      </c>
      <c r="M35" s="7" t="s">
        <v>47</v>
      </c>
      <c r="N35" t="s">
        <v>105</v>
      </c>
      <c r="O35" s="4">
        <v>8</v>
      </c>
      <c r="P35" s="4">
        <v>22</v>
      </c>
      <c r="Q35" s="4">
        <v>26</v>
      </c>
      <c r="R35" s="4">
        <v>2</v>
      </c>
      <c r="S35" s="4">
        <v>2</v>
      </c>
      <c r="T35" s="4">
        <v>2</v>
      </c>
      <c r="U35" s="4">
        <v>2</v>
      </c>
      <c r="V35" s="4">
        <v>2</v>
      </c>
      <c r="W35" s="4">
        <v>0</v>
      </c>
      <c r="X35" s="4">
        <v>0</v>
      </c>
      <c r="Y35" s="4">
        <v>0</v>
      </c>
      <c r="Z35" s="4">
        <v>0</v>
      </c>
      <c r="AB35" s="4">
        <v>2</v>
      </c>
      <c r="AC35" s="4">
        <v>0</v>
      </c>
      <c r="AD35" s="4">
        <v>0</v>
      </c>
      <c r="AE35" s="4">
        <v>0</v>
      </c>
      <c r="AF35" s="4">
        <v>0</v>
      </c>
      <c r="AG35" s="4">
        <v>2</v>
      </c>
      <c r="AH35" s="4">
        <v>0</v>
      </c>
      <c r="AI35" t="s">
        <v>39</v>
      </c>
      <c r="AJ35" s="4">
        <v>0</v>
      </c>
      <c r="AK35" s="4">
        <v>0</v>
      </c>
      <c r="AL35" t="s">
        <v>106</v>
      </c>
    </row>
    <row r="36" spans="1:38" x14ac:dyDescent="0.35">
      <c r="A36" t="s">
        <v>108</v>
      </c>
      <c r="B36">
        <v>53.466796000000002</v>
      </c>
      <c r="C36">
        <v>-6.2166069999999998</v>
      </c>
      <c r="D36" t="s">
        <v>44</v>
      </c>
      <c r="E36" s="1">
        <v>44949</v>
      </c>
      <c r="F36" s="5">
        <v>0.55347222222222225</v>
      </c>
      <c r="G36" s="2">
        <v>0.59513888888888888</v>
      </c>
      <c r="H36" s="2">
        <f t="shared" si="0"/>
        <v>4.166666666666663E-2</v>
      </c>
      <c r="I36" t="s">
        <v>84</v>
      </c>
      <c r="J36" s="2">
        <v>0.51527777777777783</v>
      </c>
      <c r="K36" s="5">
        <v>0.76388888888888884</v>
      </c>
      <c r="L36" t="s">
        <v>29</v>
      </c>
      <c r="M36" s="7" t="s">
        <v>76</v>
      </c>
      <c r="N36" t="s">
        <v>109</v>
      </c>
      <c r="O36" s="4">
        <v>8</v>
      </c>
      <c r="P36" s="4">
        <v>0</v>
      </c>
      <c r="Q36" s="4">
        <v>36</v>
      </c>
      <c r="R36" s="4">
        <v>79</v>
      </c>
      <c r="S36" s="4">
        <v>3</v>
      </c>
      <c r="T36" s="4">
        <v>1</v>
      </c>
      <c r="U36" s="4">
        <v>1</v>
      </c>
      <c r="V36" s="4">
        <v>1</v>
      </c>
      <c r="W36" s="4">
        <v>0</v>
      </c>
      <c r="X36" s="4">
        <v>0</v>
      </c>
      <c r="Y36" s="4">
        <v>0</v>
      </c>
      <c r="Z36" s="4">
        <v>0</v>
      </c>
      <c r="AB36" s="4">
        <v>54</v>
      </c>
      <c r="AC36" s="4">
        <v>5</v>
      </c>
      <c r="AD36" s="4">
        <v>14</v>
      </c>
      <c r="AE36" s="4">
        <v>4</v>
      </c>
      <c r="AF36" s="4">
        <v>2</v>
      </c>
      <c r="AG36" s="4">
        <v>0</v>
      </c>
      <c r="AH36" s="4">
        <v>0</v>
      </c>
      <c r="AI36" t="s">
        <v>39</v>
      </c>
      <c r="AJ36" s="4">
        <v>0</v>
      </c>
      <c r="AK36" s="4">
        <v>0</v>
      </c>
      <c r="AL36" t="s">
        <v>110</v>
      </c>
    </row>
    <row r="37" spans="1:38" x14ac:dyDescent="0.35">
      <c r="A37" t="s">
        <v>111</v>
      </c>
      <c r="B37">
        <v>53.433931999999999</v>
      </c>
      <c r="C37">
        <v>-6.137721</v>
      </c>
      <c r="D37" t="s">
        <v>58</v>
      </c>
      <c r="E37" s="1">
        <v>44950</v>
      </c>
      <c r="F37" s="5">
        <v>0.48958333333333331</v>
      </c>
      <c r="G37" s="2">
        <v>0.53125</v>
      </c>
      <c r="H37" s="2">
        <f t="shared" si="0"/>
        <v>4.1666666666666685E-2</v>
      </c>
      <c r="I37" t="s">
        <v>102</v>
      </c>
      <c r="J37" s="2">
        <v>0.54722222222222217</v>
      </c>
      <c r="K37" s="5">
        <v>0.79722222222222217</v>
      </c>
      <c r="L37" t="s">
        <v>29</v>
      </c>
      <c r="M37" s="7" t="s">
        <v>76</v>
      </c>
      <c r="N37" t="s">
        <v>29</v>
      </c>
      <c r="O37" s="4">
        <v>6</v>
      </c>
      <c r="P37" s="4">
        <v>0</v>
      </c>
      <c r="Q37" s="4">
        <v>0</v>
      </c>
      <c r="R37" s="4">
        <v>26</v>
      </c>
      <c r="S37" s="4" t="s">
        <v>39</v>
      </c>
      <c r="T37" s="4" t="s">
        <v>39</v>
      </c>
      <c r="U37" s="4" t="s">
        <v>39</v>
      </c>
      <c r="V37" s="4" t="s">
        <v>39</v>
      </c>
      <c r="W37" s="4">
        <v>1</v>
      </c>
      <c r="X37" s="4" t="s">
        <v>39</v>
      </c>
      <c r="Y37" s="4" t="s">
        <v>39</v>
      </c>
      <c r="Z37" s="4" t="s">
        <v>39</v>
      </c>
      <c r="AB37" s="4">
        <v>16</v>
      </c>
      <c r="AC37" s="4">
        <v>1</v>
      </c>
      <c r="AD37" s="4">
        <v>6</v>
      </c>
      <c r="AE37" s="4">
        <v>0</v>
      </c>
      <c r="AF37" s="4">
        <v>2</v>
      </c>
      <c r="AG37" s="4">
        <v>0</v>
      </c>
      <c r="AH37" s="4">
        <v>0</v>
      </c>
      <c r="AI37" t="s">
        <v>39</v>
      </c>
      <c r="AJ37" s="4">
        <v>1</v>
      </c>
      <c r="AK37" s="4">
        <v>0</v>
      </c>
    </row>
    <row r="38" spans="1:38" x14ac:dyDescent="0.35">
      <c r="A38" t="s">
        <v>112</v>
      </c>
      <c r="B38">
        <v>53.419254000000002</v>
      </c>
      <c r="C38">
        <v>-6.1394859999999998</v>
      </c>
      <c r="D38" t="s">
        <v>64</v>
      </c>
      <c r="E38" s="1">
        <v>44951</v>
      </c>
      <c r="F38" s="5">
        <v>0.5625</v>
      </c>
      <c r="G38" s="2">
        <v>0.60416666666666663</v>
      </c>
      <c r="H38" s="2">
        <f t="shared" si="0"/>
        <v>4.166666666666663E-2</v>
      </c>
      <c r="I38" t="s">
        <v>45</v>
      </c>
      <c r="J38" s="2">
        <v>0.57916666666666672</v>
      </c>
      <c r="K38" s="5">
        <v>0.30416666666666664</v>
      </c>
      <c r="L38" t="s">
        <v>38</v>
      </c>
      <c r="M38" s="7" t="s">
        <v>79</v>
      </c>
      <c r="N38" t="s">
        <v>113</v>
      </c>
      <c r="O38" s="4">
        <v>5</v>
      </c>
      <c r="P38" s="4">
        <v>0</v>
      </c>
      <c r="Q38" s="4">
        <v>0</v>
      </c>
      <c r="R38" s="4">
        <v>13</v>
      </c>
      <c r="S38" s="4" t="s">
        <v>39</v>
      </c>
      <c r="U38" s="4" t="s">
        <v>39</v>
      </c>
      <c r="V38" s="4" t="s">
        <v>39</v>
      </c>
      <c r="W38" s="4">
        <v>0</v>
      </c>
      <c r="X38" s="4" t="s">
        <v>39</v>
      </c>
      <c r="Y38" s="4" t="s">
        <v>39</v>
      </c>
      <c r="Z38" s="4" t="s">
        <v>39</v>
      </c>
      <c r="AB38" s="4">
        <v>10</v>
      </c>
      <c r="AC38" s="4">
        <v>2</v>
      </c>
      <c r="AD38" s="4">
        <v>0</v>
      </c>
      <c r="AE38" s="4">
        <v>1</v>
      </c>
      <c r="AF38" s="4">
        <v>0</v>
      </c>
      <c r="AG38" s="4">
        <v>0</v>
      </c>
      <c r="AH38" s="4">
        <v>0</v>
      </c>
      <c r="AI38" t="s">
        <v>39</v>
      </c>
      <c r="AJ38" s="4">
        <v>0</v>
      </c>
      <c r="AK38" s="4">
        <v>0</v>
      </c>
    </row>
    <row r="39" spans="1:38" x14ac:dyDescent="0.35">
      <c r="A39" t="s">
        <v>88</v>
      </c>
      <c r="B39">
        <v>53.385131999999999</v>
      </c>
      <c r="C39">
        <v>-6158793</v>
      </c>
      <c r="D39" t="s">
        <v>58</v>
      </c>
      <c r="E39" s="1">
        <v>44964</v>
      </c>
      <c r="F39" s="5">
        <v>0.46527777777777773</v>
      </c>
      <c r="G39" s="2">
        <v>0.50694444444444442</v>
      </c>
      <c r="H39" s="2">
        <f t="shared" si="0"/>
        <v>4.1666666666666685E-2</v>
      </c>
      <c r="I39" t="s">
        <v>102</v>
      </c>
      <c r="J39" s="2">
        <v>0.52222222222222225</v>
      </c>
      <c r="K39" s="5">
        <v>0.24930555555555556</v>
      </c>
      <c r="L39" t="s">
        <v>29</v>
      </c>
      <c r="M39" s="7" t="s">
        <v>76</v>
      </c>
      <c r="N39" t="s">
        <v>29</v>
      </c>
      <c r="O39" s="4">
        <v>8</v>
      </c>
      <c r="P39" s="4">
        <v>10</v>
      </c>
      <c r="Q39" s="4">
        <v>3</v>
      </c>
      <c r="R39" s="4">
        <v>120</v>
      </c>
      <c r="S39" s="4">
        <v>5</v>
      </c>
      <c r="T39" s="4">
        <v>4</v>
      </c>
      <c r="U39" s="4">
        <v>2</v>
      </c>
      <c r="V39" s="4">
        <v>1</v>
      </c>
      <c r="W39" s="4">
        <v>0</v>
      </c>
      <c r="X39" s="4" t="s">
        <v>39</v>
      </c>
      <c r="Y39" s="4" t="s">
        <v>39</v>
      </c>
      <c r="Z39" s="4" t="s">
        <v>39</v>
      </c>
      <c r="AB39" s="4">
        <v>32</v>
      </c>
      <c r="AC39" s="4">
        <v>2</v>
      </c>
      <c r="AD39" s="4">
        <v>4</v>
      </c>
      <c r="AE39" s="4">
        <v>0</v>
      </c>
      <c r="AF39" s="4">
        <v>6</v>
      </c>
      <c r="AG39" s="4">
        <v>0</v>
      </c>
      <c r="AH39" s="4">
        <v>79</v>
      </c>
      <c r="AI39" t="s">
        <v>114</v>
      </c>
      <c r="AJ39" s="4">
        <v>0</v>
      </c>
      <c r="AK39" s="4">
        <v>0</v>
      </c>
      <c r="AL39" t="s">
        <v>115</v>
      </c>
    </row>
    <row r="40" spans="1:38" x14ac:dyDescent="0.35">
      <c r="A40" t="s">
        <v>101</v>
      </c>
      <c r="B40">
        <v>53.487715999999999</v>
      </c>
      <c r="C40">
        <v>-6.1753</v>
      </c>
      <c r="D40" t="s">
        <v>64</v>
      </c>
      <c r="E40" s="1">
        <v>44965</v>
      </c>
      <c r="F40" s="5">
        <v>0.54513888888888895</v>
      </c>
      <c r="G40" s="2">
        <v>0.58680555555555558</v>
      </c>
      <c r="H40" s="2">
        <f t="shared" si="0"/>
        <v>4.166666666666663E-2</v>
      </c>
      <c r="I40" t="s">
        <v>45</v>
      </c>
      <c r="J40" s="2">
        <v>0.55347222222222225</v>
      </c>
      <c r="K40" s="5">
        <v>0.27777777777777779</v>
      </c>
      <c r="L40" t="s">
        <v>38</v>
      </c>
      <c r="M40" s="7" t="s">
        <v>79</v>
      </c>
      <c r="N40" t="s">
        <v>29</v>
      </c>
      <c r="O40" s="4">
        <v>8</v>
      </c>
      <c r="P40" s="4">
        <v>0</v>
      </c>
      <c r="Q40" s="4">
        <v>0</v>
      </c>
      <c r="R40" s="4">
        <v>38</v>
      </c>
      <c r="S40" s="4" t="s">
        <v>39</v>
      </c>
      <c r="T40" s="4" t="s">
        <v>39</v>
      </c>
      <c r="U40" s="4" t="s">
        <v>39</v>
      </c>
      <c r="V40" s="4" t="s">
        <v>39</v>
      </c>
      <c r="W40" s="4">
        <v>2</v>
      </c>
      <c r="X40" s="4" t="s">
        <v>39</v>
      </c>
      <c r="Y40" s="4" t="s">
        <v>39</v>
      </c>
      <c r="Z40" s="4" t="s">
        <v>39</v>
      </c>
      <c r="AB40" s="4">
        <v>26</v>
      </c>
      <c r="AC40" s="4">
        <v>0</v>
      </c>
      <c r="AD40" s="4">
        <v>6</v>
      </c>
      <c r="AE40" s="4">
        <v>6</v>
      </c>
      <c r="AF40" s="4">
        <v>0</v>
      </c>
      <c r="AG40" s="4">
        <v>0</v>
      </c>
      <c r="AH40" s="4">
        <v>0</v>
      </c>
      <c r="AI40" t="s">
        <v>39</v>
      </c>
      <c r="AJ40" s="4">
        <v>2</v>
      </c>
      <c r="AK40" s="4">
        <v>0</v>
      </c>
      <c r="AL40" t="s">
        <v>116</v>
      </c>
    </row>
    <row r="41" spans="1:38" x14ac:dyDescent="0.35">
      <c r="A41" t="s">
        <v>117</v>
      </c>
      <c r="B41">
        <v>53.444716999999997</v>
      </c>
      <c r="C41">
        <v>-6.1295590000000004</v>
      </c>
      <c r="D41" t="s">
        <v>15</v>
      </c>
      <c r="E41" s="1">
        <v>44966</v>
      </c>
      <c r="F41" s="5">
        <v>0.53819444444444442</v>
      </c>
      <c r="G41" s="2">
        <v>0.55902777777777779</v>
      </c>
      <c r="H41" s="2">
        <f t="shared" si="0"/>
        <v>2.083333333333337E-2</v>
      </c>
      <c r="I41" t="s">
        <v>45</v>
      </c>
      <c r="J41" s="2">
        <v>0.56736111111111109</v>
      </c>
      <c r="K41" s="5">
        <v>0.29375000000000001</v>
      </c>
      <c r="L41" t="s">
        <v>38</v>
      </c>
      <c r="M41" s="7" t="s">
        <v>79</v>
      </c>
      <c r="N41" t="s">
        <v>29</v>
      </c>
      <c r="O41" s="4">
        <v>6</v>
      </c>
      <c r="P41" s="4">
        <v>10</v>
      </c>
      <c r="Q41" s="4">
        <v>8</v>
      </c>
      <c r="R41" s="4">
        <v>0</v>
      </c>
      <c r="S41" s="4" t="s">
        <v>39</v>
      </c>
      <c r="T41" s="4" t="s">
        <v>39</v>
      </c>
      <c r="U41" s="4" t="s">
        <v>39</v>
      </c>
      <c r="V41" s="4" t="s">
        <v>39</v>
      </c>
      <c r="W41" s="4">
        <v>0</v>
      </c>
      <c r="X41" s="4" t="s">
        <v>39</v>
      </c>
      <c r="Y41" s="4" t="s">
        <v>39</v>
      </c>
      <c r="Z41" s="4" t="s">
        <v>39</v>
      </c>
      <c r="AB41" s="4" t="s">
        <v>39</v>
      </c>
      <c r="AC41" s="4" t="s">
        <v>39</v>
      </c>
      <c r="AD41" s="4" t="s">
        <v>39</v>
      </c>
      <c r="AE41" s="4" t="s">
        <v>39</v>
      </c>
      <c r="AF41" s="4" t="s">
        <v>39</v>
      </c>
      <c r="AG41" s="4" t="s">
        <v>39</v>
      </c>
      <c r="AH41" s="4" t="s">
        <v>39</v>
      </c>
      <c r="AI41" s="4" t="s">
        <v>39</v>
      </c>
      <c r="AJ41" s="4">
        <v>0</v>
      </c>
      <c r="AK41" s="4">
        <v>5</v>
      </c>
      <c r="AL41" s="4" t="s">
        <v>118</v>
      </c>
    </row>
    <row r="42" spans="1:38" x14ac:dyDescent="0.35">
      <c r="A42" t="s">
        <v>63</v>
      </c>
      <c r="B42">
        <v>53.442371000000001</v>
      </c>
      <c r="C42">
        <v>-6.1615970000000004</v>
      </c>
      <c r="D42" t="s">
        <v>25</v>
      </c>
      <c r="E42" s="1">
        <v>44967</v>
      </c>
      <c r="F42" s="5">
        <v>0.53472222222222221</v>
      </c>
      <c r="G42" s="2">
        <v>0.57638888888888895</v>
      </c>
      <c r="H42" s="2">
        <f t="shared" si="0"/>
        <v>4.1666666666666741E-2</v>
      </c>
      <c r="I42" t="s">
        <v>102</v>
      </c>
      <c r="J42" s="2">
        <v>0.58958333333333335</v>
      </c>
      <c r="K42" s="5">
        <v>0.3125</v>
      </c>
      <c r="L42" t="s">
        <v>34</v>
      </c>
      <c r="M42" s="7" t="s">
        <v>47</v>
      </c>
      <c r="N42" t="s">
        <v>29</v>
      </c>
      <c r="O42" s="4">
        <v>8</v>
      </c>
      <c r="P42" s="4">
        <v>1</v>
      </c>
      <c r="Q42" s="4">
        <v>0</v>
      </c>
      <c r="R42" s="4">
        <v>25</v>
      </c>
      <c r="S42" s="4">
        <v>3</v>
      </c>
      <c r="T42" s="4">
        <v>3</v>
      </c>
      <c r="U42" s="4">
        <v>1</v>
      </c>
      <c r="V42" s="4">
        <v>0</v>
      </c>
      <c r="W42" s="4">
        <v>0</v>
      </c>
      <c r="X42" s="4" t="s">
        <v>39</v>
      </c>
      <c r="Y42" s="4" t="s">
        <v>39</v>
      </c>
      <c r="Z42" s="4" t="s">
        <v>39</v>
      </c>
      <c r="AB42" s="4">
        <v>11</v>
      </c>
      <c r="AC42" s="4">
        <v>7</v>
      </c>
      <c r="AD42" s="4">
        <v>0</v>
      </c>
      <c r="AE42" s="4">
        <v>5</v>
      </c>
      <c r="AF42" s="4">
        <v>0</v>
      </c>
      <c r="AG42" s="4">
        <v>0</v>
      </c>
      <c r="AH42" s="4">
        <v>1</v>
      </c>
      <c r="AI42" t="s">
        <v>119</v>
      </c>
      <c r="AJ42" s="4">
        <v>0</v>
      </c>
      <c r="AK42" s="4">
        <v>0</v>
      </c>
    </row>
    <row r="43" spans="1:38" x14ac:dyDescent="0.35">
      <c r="A43" t="s">
        <v>108</v>
      </c>
      <c r="B43">
        <v>53.466796000000002</v>
      </c>
      <c r="C43">
        <v>-6.2166069999999998</v>
      </c>
      <c r="D43" t="s">
        <v>25</v>
      </c>
      <c r="E43" s="1">
        <v>44967</v>
      </c>
      <c r="F43" s="5">
        <v>0.58680555555555558</v>
      </c>
      <c r="G43" s="2">
        <v>0.62847222222222221</v>
      </c>
      <c r="H43" s="2">
        <f t="shared" si="0"/>
        <v>4.166666666666663E-2</v>
      </c>
      <c r="I43" t="s">
        <v>45</v>
      </c>
      <c r="J43" s="2">
        <v>0.58958333333333335</v>
      </c>
      <c r="K43" s="5">
        <v>0.3125</v>
      </c>
      <c r="L43" t="s">
        <v>38</v>
      </c>
      <c r="M43" s="7" t="s">
        <v>79</v>
      </c>
      <c r="N43" t="s">
        <v>29</v>
      </c>
      <c r="O43" s="4">
        <v>8</v>
      </c>
      <c r="P43" s="4">
        <v>0</v>
      </c>
      <c r="Q43" s="4">
        <v>0</v>
      </c>
      <c r="R43" s="4">
        <v>31</v>
      </c>
      <c r="S43" s="4" t="s">
        <v>39</v>
      </c>
      <c r="T43" s="4" t="s">
        <v>39</v>
      </c>
      <c r="U43" s="4" t="s">
        <v>39</v>
      </c>
      <c r="V43" s="4" t="s">
        <v>39</v>
      </c>
      <c r="W43" s="4">
        <v>0</v>
      </c>
      <c r="X43" s="4" t="s">
        <v>39</v>
      </c>
      <c r="Y43" s="4" t="s">
        <v>39</v>
      </c>
      <c r="Z43" s="4" t="s">
        <v>39</v>
      </c>
      <c r="AB43" s="4">
        <v>21</v>
      </c>
      <c r="AC43" s="4">
        <v>2</v>
      </c>
      <c r="AD43" s="4">
        <v>6</v>
      </c>
      <c r="AE43" s="4">
        <v>0</v>
      </c>
      <c r="AF43" s="4">
        <v>2</v>
      </c>
      <c r="AG43" s="4">
        <v>0</v>
      </c>
      <c r="AH43" s="4">
        <v>0</v>
      </c>
      <c r="AI43" t="s">
        <v>39</v>
      </c>
      <c r="AJ43" s="4">
        <v>0</v>
      </c>
      <c r="AK43" s="4">
        <v>0</v>
      </c>
    </row>
    <row r="44" spans="1:38" x14ac:dyDescent="0.35">
      <c r="A44" t="s">
        <v>90</v>
      </c>
      <c r="B44">
        <v>53.405880000000003</v>
      </c>
      <c r="C44">
        <v>-6.1323350000000003</v>
      </c>
      <c r="D44" t="s">
        <v>44</v>
      </c>
      <c r="E44" s="1">
        <v>44970</v>
      </c>
      <c r="F44" s="5">
        <v>0.45833333333333331</v>
      </c>
      <c r="G44" s="2">
        <v>0.48958333333333331</v>
      </c>
      <c r="H44" s="2">
        <f t="shared" si="0"/>
        <v>3.125E-2</v>
      </c>
      <c r="I44" t="s">
        <v>37</v>
      </c>
      <c r="J44" s="2">
        <v>0.67499999999999993</v>
      </c>
      <c r="K44" s="5">
        <v>0.40902777777777777</v>
      </c>
      <c r="L44" t="s">
        <v>34</v>
      </c>
      <c r="M44" s="7" t="s">
        <v>47</v>
      </c>
      <c r="N44" t="s">
        <v>29</v>
      </c>
      <c r="O44" s="4">
        <v>8</v>
      </c>
      <c r="P44" s="4">
        <v>92</v>
      </c>
      <c r="Q44" s="4">
        <v>92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1</v>
      </c>
      <c r="X44" s="4">
        <v>1</v>
      </c>
      <c r="Y44" s="4">
        <v>1</v>
      </c>
      <c r="Z44" s="4">
        <v>1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t="s">
        <v>39</v>
      </c>
      <c r="AJ44" s="4">
        <v>1</v>
      </c>
      <c r="AK44" s="4">
        <v>0</v>
      </c>
    </row>
    <row r="45" spans="1:38" x14ac:dyDescent="0.35">
      <c r="A45" t="s">
        <v>99</v>
      </c>
      <c r="B45">
        <v>53.399436999999999</v>
      </c>
      <c r="C45">
        <v>-6.118525</v>
      </c>
      <c r="D45" t="s">
        <v>58</v>
      </c>
      <c r="E45" s="1">
        <v>44971</v>
      </c>
      <c r="F45" s="5">
        <v>0.42708333333333331</v>
      </c>
      <c r="G45" s="2">
        <v>0.46875</v>
      </c>
      <c r="H45" s="2">
        <f t="shared" si="0"/>
        <v>4.1666666666666685E-2</v>
      </c>
      <c r="I45" t="s">
        <v>26</v>
      </c>
      <c r="J45" s="2">
        <v>0.72013888888888899</v>
      </c>
      <c r="K45" s="5">
        <v>0.45347222222222222</v>
      </c>
      <c r="L45" t="s">
        <v>34</v>
      </c>
      <c r="M45" s="7" t="s">
        <v>47</v>
      </c>
      <c r="N45" t="s">
        <v>105</v>
      </c>
      <c r="O45" s="4">
        <v>7</v>
      </c>
      <c r="P45" s="4">
        <v>25</v>
      </c>
      <c r="Q45" s="4">
        <v>25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t="s">
        <v>39</v>
      </c>
      <c r="AJ45" s="4">
        <v>0</v>
      </c>
      <c r="AK45" s="4">
        <v>1</v>
      </c>
      <c r="AL45" t="s">
        <v>120</v>
      </c>
    </row>
    <row r="46" spans="1:38" x14ac:dyDescent="0.35">
      <c r="A46" t="s">
        <v>94</v>
      </c>
      <c r="B46">
        <v>53.508135000000003</v>
      </c>
      <c r="C46">
        <v>-6.1289720000000001</v>
      </c>
      <c r="D46" t="s">
        <v>64</v>
      </c>
      <c r="E46" s="1">
        <v>44972</v>
      </c>
      <c r="F46" s="5">
        <v>0.50694444444444442</v>
      </c>
      <c r="G46" s="2">
        <v>0.54861111111111105</v>
      </c>
      <c r="H46" s="2">
        <f t="shared" si="0"/>
        <v>4.166666666666663E-2</v>
      </c>
      <c r="I46" t="s">
        <v>26</v>
      </c>
      <c r="J46" s="2">
        <v>0.78125</v>
      </c>
      <c r="K46" s="5">
        <v>0.5083333333333333</v>
      </c>
      <c r="L46" t="s">
        <v>34</v>
      </c>
      <c r="M46" s="7" t="s">
        <v>47</v>
      </c>
      <c r="N46" t="s">
        <v>29</v>
      </c>
      <c r="O46" s="4">
        <v>7</v>
      </c>
      <c r="P46" s="4">
        <v>105</v>
      </c>
      <c r="Q46" s="4">
        <v>105</v>
      </c>
      <c r="R46" s="4">
        <v>2</v>
      </c>
      <c r="S46" s="4">
        <v>0</v>
      </c>
      <c r="T46" s="4">
        <v>0</v>
      </c>
      <c r="U46" s="4">
        <v>0</v>
      </c>
      <c r="V46" s="4">
        <v>0</v>
      </c>
      <c r="W46" s="4">
        <v>1</v>
      </c>
      <c r="X46" s="4">
        <v>1</v>
      </c>
      <c r="Y46" s="4">
        <v>0</v>
      </c>
      <c r="Z46" s="4">
        <v>0</v>
      </c>
      <c r="AA46" s="4">
        <v>1</v>
      </c>
      <c r="AB46" s="4">
        <v>2</v>
      </c>
      <c r="AC46" s="4">
        <v>1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t="s">
        <v>39</v>
      </c>
      <c r="AJ46" s="4">
        <v>1</v>
      </c>
      <c r="AK46" s="4">
        <v>0</v>
      </c>
      <c r="AL46" t="s">
        <v>122</v>
      </c>
    </row>
    <row r="47" spans="1:38" x14ac:dyDescent="0.35">
      <c r="A47" t="s">
        <v>80</v>
      </c>
      <c r="B47">
        <v>53.498987</v>
      </c>
      <c r="C47">
        <v>-6.1320550000000003</v>
      </c>
      <c r="D47" t="s">
        <v>15</v>
      </c>
      <c r="E47" s="1">
        <v>44973</v>
      </c>
      <c r="F47" s="5">
        <v>0.51041666666666663</v>
      </c>
      <c r="G47" s="2">
        <v>0.55208333333333337</v>
      </c>
      <c r="H47" s="2">
        <f t="shared" si="0"/>
        <v>4.1666666666666741E-2</v>
      </c>
      <c r="I47" t="s">
        <v>86</v>
      </c>
      <c r="J47" s="2">
        <v>0.83333333333333337</v>
      </c>
      <c r="K47" s="5">
        <v>0.5625</v>
      </c>
      <c r="L47" t="s">
        <v>38</v>
      </c>
      <c r="M47" s="7" t="s">
        <v>79</v>
      </c>
      <c r="N47" t="s">
        <v>29</v>
      </c>
      <c r="O47" s="4">
        <v>6</v>
      </c>
      <c r="P47" s="4">
        <v>216</v>
      </c>
      <c r="Q47" s="4">
        <v>216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2</v>
      </c>
      <c r="X47" s="4">
        <v>2</v>
      </c>
      <c r="Y47" s="4">
        <v>2</v>
      </c>
      <c r="Z47" s="4">
        <v>2</v>
      </c>
      <c r="AA47" s="4">
        <v>2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t="s">
        <v>39</v>
      </c>
      <c r="AJ47" s="4">
        <v>0</v>
      </c>
      <c r="AK47" s="4">
        <v>2</v>
      </c>
    </row>
    <row r="48" spans="1:38" x14ac:dyDescent="0.35">
      <c r="H48" s="8">
        <f>SUM(H2:H47)</f>
        <v>1.7583333333333335</v>
      </c>
    </row>
  </sheetData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D58D6ECD2638408774665A721EFA53" ma:contentTypeVersion="15" ma:contentTypeDescription="Create a new document." ma:contentTypeScope="" ma:versionID="f88be88357279ee9b88b60c1469593fd">
  <xsd:schema xmlns:xsd="http://www.w3.org/2001/XMLSchema" xmlns:xs="http://www.w3.org/2001/XMLSchema" xmlns:p="http://schemas.microsoft.com/office/2006/metadata/properties" xmlns:ns2="2bf63b0d-d3a6-4f38-8960-c701703e0057" xmlns:ns3="5d37f229-accc-4bf0-a0d9-f43716146564" targetNamespace="http://schemas.microsoft.com/office/2006/metadata/properties" ma:root="true" ma:fieldsID="ce66a02683d5b22a6421177d69cf08ec" ns2:_="" ns3:_="">
    <xsd:import namespace="2bf63b0d-d3a6-4f38-8960-c701703e0057"/>
    <xsd:import namespace="5d37f229-accc-4bf0-a0d9-f437161465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Content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63b0d-d3a6-4f38-8960-c701703e00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1103e67f-0598-4a90-8a4a-cec34b03bf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Contents" ma:index="19" nillable="true" ma:displayName="Contents" ma:format="Dropdown" ma:internalName="Contents">
      <xsd:simpleType>
        <xsd:restriction base="dms:Text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37f229-accc-4bf0-a0d9-f43716146564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803f700c-0f7a-47a4-ba7e-0ad643d4f89f}" ma:internalName="TaxCatchAll" ma:showField="CatchAllData" ma:web="5d37f229-accc-4bf0-a0d9-f437161465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bf63b0d-d3a6-4f38-8960-c701703e0057">
      <Terms xmlns="http://schemas.microsoft.com/office/infopath/2007/PartnerControls"/>
    </lcf76f155ced4ddcb4097134ff3c332f>
    <TaxCatchAll xmlns="5d37f229-accc-4bf0-a0d9-f43716146564" xsi:nil="true"/>
    <Contents xmlns="2bf63b0d-d3a6-4f38-8960-c701703e0057" xsi:nil="true"/>
  </documentManagement>
</p:properties>
</file>

<file path=customXml/itemProps1.xml><?xml version="1.0" encoding="utf-8"?>
<ds:datastoreItem xmlns:ds="http://schemas.openxmlformats.org/officeDocument/2006/customXml" ds:itemID="{1CD8A65C-1F01-44F9-B316-33EB15BE0876}"/>
</file>

<file path=customXml/itemProps2.xml><?xml version="1.0" encoding="utf-8"?>
<ds:datastoreItem xmlns:ds="http://schemas.openxmlformats.org/officeDocument/2006/customXml" ds:itemID="{F92233A9-F379-412D-8060-212FA18ED1A0}"/>
</file>

<file path=customXml/itemProps3.xml><?xml version="1.0" encoding="utf-8"?>
<ds:datastoreItem xmlns:ds="http://schemas.openxmlformats.org/officeDocument/2006/customXml" ds:itemID="{8540951C-5ED3-4D2D-8AD6-2DFC99766F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Trapp, Steph</dc:creator>
  <cp:lastModifiedBy>Trapp, Steph</cp:lastModifiedBy>
  <dcterms:created xsi:type="dcterms:W3CDTF">2022-11-05T11:14:38Z</dcterms:created>
  <dcterms:modified xsi:type="dcterms:W3CDTF">2023-06-27T19:38:55Z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0x01010087D58D6ECD2638408774665A721EFA53</vt:lpwstr>
  </property>
</Properties>
</file>