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versityofexeteruk-my.sharepoint.com/personal/st553_exeter_ac_uk/Documents/Desktop/PhD/PhData/2022-23/"/>
    </mc:Choice>
  </mc:AlternateContent>
  <xr:revisionPtr revIDLastSave="43" documentId="8_{B7B95D49-B298-4866-8D2D-804D23F79FC4}" xr6:coauthVersionLast="47" xr6:coauthVersionMax="47" xr10:uidLastSave="{85DB7BD0-5EFD-41EB-B6F1-29D08ED63B3E}"/>
  <bookViews>
    <workbookView xWindow="-110" yWindow="-110" windowWidth="19420" windowHeight="10420" activeTab="1" xr2:uid="{7D312900-49F2-410C-8069-86843B968A61}"/>
  </bookViews>
  <sheets>
    <sheet name="Peck rates" sheetId="1" r:id="rId1"/>
    <sheet name="Behaviour" sheetId="2" r:id="rId2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75" i="1" l="1"/>
  <c r="AC81" i="2"/>
  <c r="AA81" i="2"/>
  <c r="Y81" i="2"/>
  <c r="W81" i="2"/>
  <c r="U81" i="2"/>
  <c r="S81" i="2"/>
  <c r="Q81" i="2"/>
  <c r="O81" i="2"/>
  <c r="T74" i="1"/>
  <c r="U74" i="1"/>
  <c r="T73" i="1"/>
  <c r="U73" i="1"/>
  <c r="T72" i="1"/>
  <c r="U72" i="1"/>
  <c r="AC80" i="2"/>
  <c r="AA80" i="2"/>
  <c r="Y80" i="2"/>
  <c r="W80" i="2"/>
  <c r="U80" i="2"/>
  <c r="S80" i="2"/>
  <c r="Q80" i="2"/>
  <c r="O80" i="2"/>
  <c r="AC79" i="2"/>
  <c r="AA79" i="2"/>
  <c r="Y79" i="2"/>
  <c r="W79" i="2"/>
  <c r="U79" i="2"/>
  <c r="S79" i="2"/>
  <c r="Q79" i="2"/>
  <c r="O79" i="2"/>
  <c r="AC78" i="2"/>
  <c r="AA78" i="2"/>
  <c r="Y78" i="2"/>
  <c r="W78" i="2"/>
  <c r="U78" i="2"/>
  <c r="S78" i="2"/>
  <c r="Q78" i="2"/>
  <c r="O78" i="2"/>
  <c r="T71" i="1"/>
  <c r="U71" i="1"/>
  <c r="T70" i="1"/>
  <c r="U70" i="1"/>
  <c r="T69" i="1"/>
  <c r="U69" i="1"/>
  <c r="AC77" i="2"/>
  <c r="AA77" i="2"/>
  <c r="Y77" i="2"/>
  <c r="W77" i="2"/>
  <c r="U77" i="2"/>
  <c r="S77" i="2"/>
  <c r="Q77" i="2"/>
  <c r="O77" i="2"/>
  <c r="AC76" i="2"/>
  <c r="AA76" i="2"/>
  <c r="Y76" i="2"/>
  <c r="W76" i="2"/>
  <c r="U76" i="2"/>
  <c r="S76" i="2"/>
  <c r="Q76" i="2"/>
  <c r="O76" i="2"/>
  <c r="AC75" i="2"/>
  <c r="AA75" i="2"/>
  <c r="Y75" i="2"/>
  <c r="W75" i="2"/>
  <c r="U75" i="2"/>
  <c r="S75" i="2"/>
  <c r="Q75" i="2"/>
  <c r="O75" i="2"/>
  <c r="T68" i="1"/>
  <c r="U68" i="1"/>
  <c r="T67" i="1"/>
  <c r="U67" i="1"/>
  <c r="T66" i="1"/>
  <c r="U66" i="1"/>
  <c r="AC74" i="2"/>
  <c r="AA74" i="2"/>
  <c r="Y74" i="2"/>
  <c r="W74" i="2"/>
  <c r="U74" i="2"/>
  <c r="S74" i="2"/>
  <c r="Q74" i="2"/>
  <c r="O74" i="2"/>
  <c r="AC73" i="2"/>
  <c r="AA73" i="2"/>
  <c r="Y73" i="2"/>
  <c r="W73" i="2"/>
  <c r="U73" i="2"/>
  <c r="S73" i="2"/>
  <c r="Q73" i="2"/>
  <c r="O73" i="2"/>
  <c r="AC72" i="2"/>
  <c r="AA72" i="2"/>
  <c r="Y72" i="2"/>
  <c r="W72" i="2"/>
  <c r="U72" i="2"/>
  <c r="S72" i="2"/>
  <c r="Q72" i="2"/>
  <c r="O72" i="2"/>
  <c r="T65" i="1"/>
  <c r="U65" i="1"/>
  <c r="T64" i="1"/>
  <c r="U64" i="1"/>
  <c r="T63" i="1"/>
  <c r="U63" i="1"/>
  <c r="T62" i="1"/>
  <c r="U62" i="1"/>
  <c r="AC71" i="2"/>
  <c r="AA71" i="2"/>
  <c r="Y71" i="2"/>
  <c r="W71" i="2"/>
  <c r="U71" i="2"/>
  <c r="S71" i="2"/>
  <c r="Q71" i="2"/>
  <c r="O71" i="2"/>
  <c r="AC70" i="2"/>
  <c r="AA70" i="2"/>
  <c r="Y70" i="2"/>
  <c r="W70" i="2"/>
  <c r="U70" i="2"/>
  <c r="S70" i="2"/>
  <c r="Q70" i="2"/>
  <c r="O70" i="2"/>
  <c r="AC69" i="2"/>
  <c r="AA69" i="2"/>
  <c r="Y69" i="2"/>
  <c r="W69" i="2"/>
  <c r="U69" i="2"/>
  <c r="S69" i="2"/>
  <c r="Q69" i="2"/>
  <c r="O69" i="2"/>
  <c r="T61" i="1"/>
  <c r="U61" i="1"/>
  <c r="AC68" i="2"/>
  <c r="AA68" i="2"/>
  <c r="Y68" i="2"/>
  <c r="W68" i="2"/>
  <c r="U68" i="2"/>
  <c r="S68" i="2"/>
  <c r="Q68" i="2"/>
  <c r="O68" i="2"/>
  <c r="AC67" i="2"/>
  <c r="AA67" i="2"/>
  <c r="Y67" i="2"/>
  <c r="W67" i="2"/>
  <c r="U67" i="2"/>
  <c r="S67" i="2"/>
  <c r="Q67" i="2"/>
  <c r="O67" i="2"/>
  <c r="T60" i="1"/>
  <c r="U60" i="1"/>
  <c r="T59" i="1"/>
  <c r="U59" i="1"/>
  <c r="AC66" i="2"/>
  <c r="AA66" i="2"/>
  <c r="Y66" i="2"/>
  <c r="W66" i="2"/>
  <c r="U66" i="2"/>
  <c r="S66" i="2"/>
  <c r="Q66" i="2"/>
  <c r="O66" i="2"/>
  <c r="AC65" i="2"/>
  <c r="AA65" i="2"/>
  <c r="Y65" i="2"/>
  <c r="W65" i="2"/>
  <c r="U65" i="2"/>
  <c r="S65" i="2"/>
  <c r="Q65" i="2"/>
  <c r="O65" i="2"/>
  <c r="T58" i="1"/>
  <c r="U58" i="1"/>
  <c r="T57" i="1"/>
  <c r="U57" i="1"/>
  <c r="T56" i="1"/>
  <c r="U56" i="1"/>
  <c r="AC64" i="2"/>
  <c r="AA64" i="2"/>
  <c r="Y64" i="2"/>
  <c r="W64" i="2"/>
  <c r="U64" i="2"/>
  <c r="S64" i="2"/>
  <c r="Q64" i="2"/>
  <c r="O64" i="2"/>
  <c r="AC63" i="2"/>
  <c r="AA63" i="2"/>
  <c r="Y63" i="2"/>
  <c r="W63" i="2"/>
  <c r="U63" i="2"/>
  <c r="S63" i="2"/>
  <c r="Q63" i="2"/>
  <c r="O63" i="2"/>
  <c r="AC62" i="2"/>
  <c r="AA62" i="2"/>
  <c r="Y62" i="2"/>
  <c r="W62" i="2"/>
  <c r="U62" i="2"/>
  <c r="S62" i="2"/>
  <c r="Q62" i="2"/>
  <c r="O62" i="2"/>
  <c r="T55" i="1"/>
  <c r="U55" i="1"/>
  <c r="T52" i="1"/>
  <c r="T53" i="1"/>
  <c r="T54" i="1"/>
  <c r="U54" i="1"/>
  <c r="AC61" i="2"/>
  <c r="AA61" i="2"/>
  <c r="Y61" i="2"/>
  <c r="W61" i="2"/>
  <c r="U61" i="2"/>
  <c r="S61" i="2"/>
  <c r="Q61" i="2"/>
  <c r="O61" i="2"/>
  <c r="AC60" i="2"/>
  <c r="AA60" i="2"/>
  <c r="Y60" i="2"/>
  <c r="W60" i="2"/>
  <c r="U60" i="2"/>
  <c r="S60" i="2"/>
  <c r="Q60" i="2"/>
  <c r="O60" i="2"/>
  <c r="AC59" i="2"/>
  <c r="AA59" i="2"/>
  <c r="Y59" i="2"/>
  <c r="W59" i="2"/>
  <c r="U59" i="2"/>
  <c r="S59" i="2"/>
  <c r="Q59" i="2"/>
  <c r="O59" i="2"/>
  <c r="U53" i="1"/>
  <c r="U52" i="1"/>
  <c r="AC58" i="2"/>
  <c r="AA58" i="2"/>
  <c r="Y58" i="2"/>
  <c r="W58" i="2"/>
  <c r="U58" i="2"/>
  <c r="S58" i="2"/>
  <c r="Q58" i="2"/>
  <c r="O58" i="2"/>
  <c r="AC57" i="2"/>
  <c r="AA57" i="2"/>
  <c r="Y57" i="2"/>
  <c r="W57" i="2"/>
  <c r="U57" i="2"/>
  <c r="S57" i="2"/>
  <c r="Q57" i="2"/>
  <c r="O57" i="2"/>
  <c r="AC56" i="2"/>
  <c r="AA56" i="2"/>
  <c r="Y56" i="2"/>
  <c r="W56" i="2"/>
  <c r="U56" i="2"/>
  <c r="S56" i="2"/>
  <c r="Q56" i="2"/>
  <c r="O56" i="2"/>
  <c r="AC55" i="2"/>
  <c r="AA55" i="2"/>
  <c r="Y55" i="2"/>
  <c r="W55" i="2"/>
  <c r="U55" i="2"/>
  <c r="S54" i="2"/>
  <c r="S55" i="2"/>
  <c r="Q55" i="2"/>
  <c r="O55" i="2"/>
  <c r="AC54" i="2"/>
  <c r="AA54" i="2"/>
  <c r="Y54" i="2"/>
  <c r="W54" i="2"/>
  <c r="U54" i="2"/>
  <c r="Q54" i="2"/>
  <c r="O54" i="2"/>
  <c r="T51" i="1"/>
  <c r="U51" i="1"/>
  <c r="T50" i="1"/>
  <c r="U50" i="1"/>
  <c r="T49" i="1"/>
  <c r="U49" i="1"/>
  <c r="AC53" i="2"/>
  <c r="AA53" i="2"/>
  <c r="Y53" i="2"/>
  <c r="W53" i="2"/>
  <c r="U53" i="2"/>
  <c r="S53" i="2"/>
  <c r="Q53" i="2"/>
  <c r="O53" i="2"/>
  <c r="AC52" i="2"/>
  <c r="AA52" i="2"/>
  <c r="Y52" i="2"/>
  <c r="W52" i="2"/>
  <c r="U52" i="2"/>
  <c r="S52" i="2"/>
  <c r="Q52" i="2"/>
  <c r="O52" i="2"/>
  <c r="AC51" i="2"/>
  <c r="AA51" i="2"/>
  <c r="Y51" i="2"/>
  <c r="W51" i="2"/>
  <c r="U51" i="2"/>
  <c r="S51" i="2"/>
  <c r="Q51" i="2"/>
  <c r="O51" i="2"/>
  <c r="T48" i="1"/>
  <c r="U48" i="1"/>
  <c r="T47" i="1"/>
  <c r="U47" i="1"/>
  <c r="AC50" i="2"/>
  <c r="AA50" i="2"/>
  <c r="Y50" i="2"/>
  <c r="W50" i="2"/>
  <c r="U50" i="2"/>
  <c r="S50" i="2"/>
  <c r="Q50" i="2"/>
  <c r="O50" i="2"/>
  <c r="AC49" i="2"/>
  <c r="AA49" i="2"/>
  <c r="Y49" i="2"/>
  <c r="W49" i="2"/>
  <c r="U49" i="2"/>
  <c r="S49" i="2"/>
  <c r="Q49" i="2"/>
  <c r="O49" i="2"/>
  <c r="T46" i="1"/>
  <c r="U46" i="1"/>
  <c r="T45" i="1"/>
  <c r="U45" i="1"/>
  <c r="AC48" i="2"/>
  <c r="AA48" i="2"/>
  <c r="Y48" i="2"/>
  <c r="W48" i="2"/>
  <c r="U48" i="2"/>
  <c r="S48" i="2"/>
  <c r="Q48" i="2"/>
  <c r="O48" i="2"/>
  <c r="AC47" i="2"/>
  <c r="AA47" i="2"/>
  <c r="Y47" i="2"/>
  <c r="W47" i="2"/>
  <c r="U47" i="2"/>
  <c r="S47" i="2"/>
  <c r="Q47" i="2"/>
  <c r="O47" i="2"/>
  <c r="AC46" i="2"/>
  <c r="AA46" i="2"/>
  <c r="Y46" i="2"/>
  <c r="W46" i="2"/>
  <c r="U46" i="2"/>
  <c r="S46" i="2"/>
  <c r="Q46" i="2"/>
  <c r="O46" i="2"/>
  <c r="T44" i="1"/>
  <c r="U44" i="1"/>
  <c r="T43" i="1"/>
  <c r="U43" i="1"/>
  <c r="AC45" i="2"/>
  <c r="AA45" i="2"/>
  <c r="Y45" i="2"/>
  <c r="W45" i="2"/>
  <c r="U45" i="2"/>
  <c r="S45" i="2"/>
  <c r="Q45" i="2"/>
  <c r="O45" i="2"/>
  <c r="AC44" i="2"/>
  <c r="AA44" i="2"/>
  <c r="Y44" i="2"/>
  <c r="W44" i="2"/>
  <c r="U44" i="2"/>
  <c r="S44" i="2"/>
  <c r="Q44" i="2"/>
  <c r="O44" i="2"/>
  <c r="T42" i="1"/>
  <c r="U42" i="1"/>
  <c r="AC43" i="2"/>
  <c r="AA43" i="2"/>
  <c r="Y43" i="2"/>
  <c r="W43" i="2"/>
  <c r="U43" i="2"/>
  <c r="S43" i="2"/>
  <c r="Q43" i="2"/>
  <c r="O43" i="2"/>
  <c r="AC42" i="2"/>
  <c r="AA42" i="2"/>
  <c r="Y42" i="2"/>
  <c r="W42" i="2"/>
  <c r="U42" i="2"/>
  <c r="S42" i="2"/>
  <c r="Q42" i="2"/>
  <c r="O42" i="2"/>
  <c r="T41" i="1"/>
  <c r="U41" i="1"/>
  <c r="AC41" i="2"/>
  <c r="AA41" i="2"/>
  <c r="Y41" i="2"/>
  <c r="W41" i="2"/>
  <c r="U41" i="2"/>
  <c r="S41" i="2"/>
  <c r="Q41" i="2"/>
  <c r="O41" i="2"/>
  <c r="T40" i="1"/>
  <c r="U40" i="1"/>
  <c r="T39" i="1"/>
  <c r="U39" i="1"/>
  <c r="AC40" i="2"/>
  <c r="AA40" i="2"/>
  <c r="Y40" i="2"/>
  <c r="W40" i="2"/>
  <c r="U40" i="2"/>
  <c r="S40" i="2"/>
  <c r="Q40" i="2"/>
  <c r="O40" i="2"/>
  <c r="AC39" i="2"/>
  <c r="AA39" i="2"/>
  <c r="Y39" i="2"/>
  <c r="W39" i="2"/>
  <c r="U39" i="2"/>
  <c r="S39" i="2"/>
  <c r="Q39" i="2"/>
  <c r="O39" i="2"/>
  <c r="T38" i="1"/>
  <c r="U38" i="1"/>
  <c r="T37" i="1"/>
  <c r="U37" i="1"/>
  <c r="T36" i="1"/>
  <c r="U36" i="1"/>
  <c r="T35" i="1"/>
  <c r="U35" i="1"/>
  <c r="AC38" i="2"/>
  <c r="AA38" i="2"/>
  <c r="Y38" i="2"/>
  <c r="W38" i="2"/>
  <c r="U38" i="2"/>
  <c r="S38" i="2"/>
  <c r="Q38" i="2"/>
  <c r="O38" i="2"/>
  <c r="AC37" i="2"/>
  <c r="AA37" i="2"/>
  <c r="Y37" i="2"/>
  <c r="W37" i="2"/>
  <c r="U37" i="2"/>
  <c r="S37" i="2"/>
  <c r="Q37" i="2"/>
  <c r="O37" i="2"/>
  <c r="AC36" i="2"/>
  <c r="AA36" i="2"/>
  <c r="Y36" i="2"/>
  <c r="W36" i="2"/>
  <c r="U36" i="2"/>
  <c r="S36" i="2"/>
  <c r="Q36" i="2"/>
  <c r="O36" i="2"/>
  <c r="AC35" i="2"/>
  <c r="AA35" i="2"/>
  <c r="Y35" i="2"/>
  <c r="W35" i="2"/>
  <c r="U35" i="2"/>
  <c r="S35" i="2"/>
  <c r="Q35" i="2"/>
  <c r="O35" i="2"/>
  <c r="AC34" i="2"/>
  <c r="AA34" i="2"/>
  <c r="Y34" i="2"/>
  <c r="W34" i="2"/>
  <c r="U34" i="2"/>
  <c r="S34" i="2"/>
  <c r="Q34" i="2"/>
  <c r="O34" i="2"/>
  <c r="AC33" i="2"/>
  <c r="AA33" i="2"/>
  <c r="Y33" i="2"/>
  <c r="W33" i="2"/>
  <c r="U33" i="2"/>
  <c r="S33" i="2"/>
  <c r="Q33" i="2"/>
  <c r="O33" i="2"/>
  <c r="T34" i="1"/>
  <c r="U34" i="1"/>
  <c r="T33" i="1"/>
  <c r="U33" i="1"/>
  <c r="T32" i="1"/>
  <c r="U32" i="1"/>
  <c r="T31" i="1"/>
  <c r="U31" i="1"/>
  <c r="AC32" i="2"/>
  <c r="AA32" i="2"/>
  <c r="Y32" i="2"/>
  <c r="W32" i="2"/>
  <c r="U32" i="2"/>
  <c r="S32" i="2"/>
  <c r="Q32" i="2"/>
  <c r="O32" i="2"/>
  <c r="AC31" i="2"/>
  <c r="AA31" i="2"/>
  <c r="Y31" i="2"/>
  <c r="W31" i="2"/>
  <c r="U31" i="2"/>
  <c r="S31" i="2"/>
  <c r="Q31" i="2"/>
  <c r="O31" i="2"/>
  <c r="T30" i="1"/>
  <c r="U30" i="1"/>
  <c r="AC30" i="2"/>
  <c r="AA30" i="2"/>
  <c r="Y30" i="2"/>
  <c r="W30" i="2"/>
  <c r="U30" i="2"/>
  <c r="S30" i="2"/>
  <c r="Q30" i="2"/>
  <c r="O30" i="2"/>
  <c r="AC29" i="2"/>
  <c r="AA29" i="2"/>
  <c r="Y29" i="2"/>
  <c r="W29" i="2"/>
  <c r="U29" i="2"/>
  <c r="S29" i="2"/>
  <c r="Q29" i="2"/>
  <c r="O29" i="2"/>
  <c r="AC28" i="2"/>
  <c r="AA28" i="2"/>
  <c r="Y28" i="2"/>
  <c r="W28" i="2"/>
  <c r="U28" i="2"/>
  <c r="S28" i="2"/>
  <c r="Q28" i="2"/>
  <c r="O28" i="2"/>
  <c r="T29" i="1"/>
  <c r="U29" i="1"/>
  <c r="T28" i="1"/>
  <c r="U28" i="1"/>
  <c r="T27" i="1"/>
  <c r="U27" i="1"/>
  <c r="T26" i="1"/>
  <c r="U26" i="1"/>
  <c r="T25" i="1"/>
  <c r="U25" i="1"/>
  <c r="T24" i="1"/>
  <c r="U24" i="1"/>
  <c r="T23" i="1"/>
  <c r="U23" i="1"/>
  <c r="AC27" i="2"/>
  <c r="AA27" i="2"/>
  <c r="Y27" i="2"/>
  <c r="W27" i="2"/>
  <c r="U27" i="2"/>
  <c r="S27" i="2"/>
  <c r="Q27" i="2"/>
  <c r="O27" i="2"/>
  <c r="AC26" i="2"/>
  <c r="AA24" i="2"/>
  <c r="AA25" i="2"/>
  <c r="AA26" i="2"/>
  <c r="Y26" i="2"/>
  <c r="W26" i="2"/>
  <c r="U26" i="2"/>
  <c r="S26" i="2"/>
  <c r="Q26" i="2"/>
  <c r="O26" i="2"/>
  <c r="AC25" i="2"/>
  <c r="Y25" i="2"/>
  <c r="W25" i="2"/>
  <c r="U25" i="2"/>
  <c r="S25" i="2"/>
  <c r="Q25" i="2"/>
  <c r="O25" i="2"/>
  <c r="AC24" i="2"/>
  <c r="Y24" i="2"/>
  <c r="W24" i="2"/>
  <c r="U24" i="2"/>
  <c r="S24" i="2"/>
  <c r="Q24" i="2"/>
  <c r="O24" i="2"/>
  <c r="AA23" i="2"/>
  <c r="AC23" i="2"/>
  <c r="Y23" i="2"/>
  <c r="W23" i="2"/>
  <c r="U23" i="2"/>
  <c r="S23" i="2"/>
  <c r="Q23" i="2"/>
  <c r="O23" i="2"/>
  <c r="AC22" i="2"/>
  <c r="Y22" i="2"/>
  <c r="W22" i="2"/>
  <c r="U22" i="2"/>
  <c r="S22" i="2"/>
  <c r="Q22" i="2"/>
  <c r="O22" i="2"/>
  <c r="AC21" i="2"/>
  <c r="Y21" i="2"/>
  <c r="W21" i="2"/>
  <c r="U21" i="2"/>
  <c r="S21" i="2"/>
  <c r="Q21" i="2"/>
  <c r="O21" i="2"/>
  <c r="AC20" i="2"/>
  <c r="Y20" i="2"/>
  <c r="W20" i="2"/>
  <c r="U20" i="2"/>
  <c r="S20" i="2"/>
  <c r="Q20" i="2"/>
  <c r="O20" i="2"/>
  <c r="AC19" i="2"/>
  <c r="Y19" i="2"/>
  <c r="W19" i="2"/>
  <c r="U19" i="2"/>
  <c r="S19" i="2"/>
  <c r="Q19" i="2"/>
  <c r="O19" i="2"/>
  <c r="AC18" i="2"/>
  <c r="Y18" i="2"/>
  <c r="W18" i="2"/>
  <c r="U18" i="2"/>
  <c r="S18" i="2"/>
  <c r="Q18" i="2"/>
  <c r="O18" i="2"/>
  <c r="AC17" i="2"/>
  <c r="Y17" i="2"/>
  <c r="W17" i="2"/>
  <c r="U17" i="2"/>
  <c r="S17" i="2"/>
  <c r="Q17" i="2"/>
  <c r="O17" i="2"/>
  <c r="AC16" i="2"/>
  <c r="Y16" i="2"/>
  <c r="W16" i="2"/>
  <c r="U16" i="2"/>
  <c r="S16" i="2"/>
  <c r="Q16" i="2"/>
  <c r="O16" i="2"/>
  <c r="AC15" i="2"/>
  <c r="Y15" i="2"/>
  <c r="W15" i="2"/>
  <c r="U15" i="2"/>
  <c r="S15" i="2"/>
  <c r="Q15" i="2"/>
  <c r="O15" i="2"/>
  <c r="AC14" i="2"/>
  <c r="Y14" i="2"/>
  <c r="W14" i="2"/>
  <c r="U14" i="2"/>
  <c r="S14" i="2"/>
  <c r="Q14" i="2"/>
  <c r="O14" i="2"/>
  <c r="AC13" i="2"/>
  <c r="Y13" i="2"/>
  <c r="W13" i="2"/>
  <c r="U13" i="2"/>
  <c r="S13" i="2"/>
  <c r="Q13" i="2"/>
  <c r="O13" i="2"/>
  <c r="AC12" i="2"/>
  <c r="Y12" i="2"/>
  <c r="W12" i="2"/>
  <c r="U12" i="2"/>
  <c r="S12" i="2"/>
  <c r="Q12" i="2"/>
  <c r="O12" i="2"/>
  <c r="AC11" i="2"/>
  <c r="Y11" i="2"/>
  <c r="W11" i="2"/>
  <c r="U11" i="2"/>
  <c r="S11" i="2"/>
  <c r="Q11" i="2"/>
  <c r="O11" i="2"/>
  <c r="AC10" i="2"/>
  <c r="Y10" i="2"/>
  <c r="W10" i="2"/>
  <c r="U10" i="2"/>
  <c r="S10" i="2"/>
  <c r="Q10" i="2"/>
  <c r="O10" i="2"/>
  <c r="AC9" i="2"/>
  <c r="Y9" i="2"/>
  <c r="W9" i="2"/>
  <c r="U9" i="2"/>
  <c r="S9" i="2"/>
  <c r="Q9" i="2"/>
  <c r="O9" i="2"/>
  <c r="AC8" i="2"/>
  <c r="Y8" i="2"/>
  <c r="W8" i="2"/>
  <c r="U8" i="2"/>
  <c r="S8" i="2"/>
  <c r="Q8" i="2"/>
  <c r="O8" i="2"/>
  <c r="AC7" i="2"/>
  <c r="Y7" i="2"/>
  <c r="W7" i="2"/>
  <c r="U7" i="2"/>
  <c r="S7" i="2"/>
  <c r="Q7" i="2"/>
  <c r="O7" i="2"/>
  <c r="AC6" i="2"/>
  <c r="Y6" i="2"/>
  <c r="W6" i="2"/>
  <c r="U6" i="2"/>
  <c r="S6" i="2"/>
  <c r="Q6" i="2"/>
  <c r="O6" i="2"/>
  <c r="AC5" i="2"/>
  <c r="Y5" i="2"/>
  <c r="W5" i="2"/>
  <c r="U5" i="2"/>
  <c r="S5" i="2"/>
  <c r="Q5" i="2"/>
  <c r="O5" i="2"/>
  <c r="AC4" i="2"/>
  <c r="Y4" i="2"/>
  <c r="W4" i="2"/>
  <c r="U4" i="2"/>
  <c r="S4" i="2"/>
  <c r="Q4" i="2"/>
  <c r="O4" i="2"/>
  <c r="AC3" i="2"/>
  <c r="Y3" i="2"/>
  <c r="W3" i="2"/>
  <c r="U3" i="2"/>
  <c r="S3" i="2"/>
  <c r="Q3" i="2"/>
  <c r="O3" i="2"/>
  <c r="AC2" i="2"/>
  <c r="Y2" i="2"/>
  <c r="W2" i="2"/>
  <c r="U2" i="2"/>
  <c r="S2" i="2"/>
  <c r="Q2" i="2"/>
  <c r="O2" i="2"/>
  <c r="T22" i="1"/>
  <c r="U22" i="1"/>
  <c r="T21" i="1"/>
  <c r="U21" i="1"/>
  <c r="T20" i="1"/>
  <c r="U20" i="1"/>
  <c r="T19" i="1"/>
  <c r="U19" i="1"/>
  <c r="T18" i="1"/>
  <c r="U18" i="1"/>
  <c r="T17" i="1"/>
  <c r="U17" i="1"/>
  <c r="T16" i="1"/>
  <c r="U16" i="1"/>
  <c r="T15" i="1"/>
  <c r="U15" i="1"/>
  <c r="T14" i="1"/>
  <c r="U14" i="1"/>
  <c r="T13" i="1"/>
  <c r="U13" i="1"/>
  <c r="T12" i="1"/>
  <c r="U12" i="1"/>
  <c r="T11" i="1"/>
  <c r="U11" i="1"/>
  <c r="T10" i="1"/>
  <c r="U10" i="1"/>
  <c r="T9" i="1"/>
  <c r="U9" i="1"/>
  <c r="T8" i="1"/>
  <c r="U8" i="1"/>
  <c r="T7" i="1"/>
  <c r="U7" i="1"/>
  <c r="T6" i="1"/>
  <c r="U6" i="1"/>
  <c r="U5" i="1"/>
  <c r="T5" i="1"/>
  <c r="U4" i="1"/>
  <c r="T4" i="1"/>
  <c r="U3" i="1"/>
  <c r="T3" i="1"/>
  <c r="U2" i="1"/>
  <c r="T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Trapp, Steph</author>
  </authors>
  <commentList>
    <comment ref="T1" authorId="0" shapeId="0" xr:uid="{2E127994-3AA6-4062-88CC-03C93D679B61}">
      <text>
        <r>
          <rPr>
            <b/>
            <sz val="9"/>
            <color indexed="81"/>
            <rFont val="Tahoma"/>
            <family val="2"/>
          </rPr>
          <t>Trapp, Steph:</t>
        </r>
        <r>
          <rPr>
            <sz val="9"/>
            <color indexed="81"/>
            <rFont val="Tahoma"/>
            <family val="2"/>
          </rPr>
          <t xml:space="preserve">
successful pecks/total pecks</t>
        </r>
      </text>
    </comment>
    <comment ref="U1" authorId="0" shapeId="0" xr:uid="{1EABC2B9-A3E8-45D3-A0B5-DC823D7B2696}">
      <text>
        <r>
          <rPr>
            <b/>
            <sz val="9"/>
            <color indexed="81"/>
            <rFont val="Tahoma"/>
            <family val="2"/>
          </rPr>
          <t>Trapp, Steph:</t>
        </r>
        <r>
          <rPr>
            <sz val="9"/>
            <color indexed="81"/>
            <rFont val="Tahoma"/>
            <family val="2"/>
          </rPr>
          <t xml:space="preserve">
Successful pecks/duration</t>
        </r>
      </text>
    </comment>
  </commentList>
</comments>
</file>

<file path=xl/sharedStrings.xml><?xml version="1.0" encoding="utf-8"?>
<sst xmlns="http://schemas.openxmlformats.org/spreadsheetml/2006/main" count="1043" uniqueCount="98">
  <si>
    <t>Sutton corner</t>
  </si>
  <si>
    <t>Mudflat</t>
  </si>
  <si>
    <t>Thu</t>
  </si>
  <si>
    <t>Light</t>
  </si>
  <si>
    <t>None</t>
  </si>
  <si>
    <t>RK</t>
  </si>
  <si>
    <t>BLTGO</t>
  </si>
  <si>
    <t>CU</t>
  </si>
  <si>
    <t>OC</t>
  </si>
  <si>
    <t>Baldoyle Red Arches</t>
  </si>
  <si>
    <t>Fri</t>
  </si>
  <si>
    <t>Malahide N fields inner</t>
  </si>
  <si>
    <t>Pasture</t>
  </si>
  <si>
    <t>Sat</t>
  </si>
  <si>
    <t>Fresh</t>
  </si>
  <si>
    <t>Malahide Beach car park</t>
  </si>
  <si>
    <t>Rocky beach</t>
  </si>
  <si>
    <t>Rogerstown Railway mudflats</t>
  </si>
  <si>
    <t>Sun</t>
  </si>
  <si>
    <t>Showers</t>
  </si>
  <si>
    <t>Seagrange Park</t>
  </si>
  <si>
    <t>Amenity grassland</t>
  </si>
  <si>
    <t>Mon</t>
  </si>
  <si>
    <t>20-30</t>
  </si>
  <si>
    <t>Racecourse Park</t>
  </si>
  <si>
    <t>Rogerstown Beaverstown Portrane</t>
  </si>
  <si>
    <t>Strong</t>
  </si>
  <si>
    <t>lat</t>
  </si>
  <si>
    <t>species</t>
  </si>
  <si>
    <t>group_size</t>
  </si>
  <si>
    <t>date</t>
  </si>
  <si>
    <t>tide_state</t>
  </si>
  <si>
    <t>start</t>
  </si>
  <si>
    <t>end</t>
  </si>
  <si>
    <t>duration</t>
  </si>
  <si>
    <t>observations</t>
  </si>
  <si>
    <t>walk_peck</t>
  </si>
  <si>
    <t>walk_peck_prop</t>
  </si>
  <si>
    <t>food_handling</t>
  </si>
  <si>
    <t>food_handling_prop</t>
  </si>
  <si>
    <t>vigilant</t>
  </si>
  <si>
    <t>vigilant_prop</t>
  </si>
  <si>
    <t>preen</t>
  </si>
  <si>
    <t>preen_prop</t>
  </si>
  <si>
    <t>sleep</t>
  </si>
  <si>
    <t>sleep_prop</t>
  </si>
  <si>
    <t>fly</t>
  </si>
  <si>
    <t>fly_prop</t>
  </si>
  <si>
    <t>aggressive</t>
  </si>
  <si>
    <t>aggressive_prop</t>
  </si>
  <si>
    <t>Low</t>
  </si>
  <si>
    <t>Low-flood</t>
  </si>
  <si>
    <t>High</t>
  </si>
  <si>
    <t>High-ebb</t>
  </si>
  <si>
    <t>Malahide beach car park</t>
  </si>
  <si>
    <t>Rogerstown Turvey wet fields</t>
  </si>
  <si>
    <t>Rogerstown North hide wet fields</t>
  </si>
  <si>
    <t>other_avoidance</t>
  </si>
  <si>
    <t>other_avoidance_prop</t>
  </si>
  <si>
    <t>Corballis cottages</t>
  </si>
  <si>
    <t>Tue</t>
  </si>
  <si>
    <t>0-10</t>
  </si>
  <si>
    <t>Wed</t>
  </si>
  <si>
    <t>10-20</t>
  </si>
  <si>
    <t xml:space="preserve">Rogerstown North hide </t>
  </si>
  <si>
    <t>Ebb-low</t>
  </si>
  <si>
    <t>Roseglen Kilbarrack</t>
  </si>
  <si>
    <t>total_birds</t>
  </si>
  <si>
    <t>mixed</t>
  </si>
  <si>
    <t>Y</t>
  </si>
  <si>
    <t>Malahide The Island</t>
  </si>
  <si>
    <t>N</t>
  </si>
  <si>
    <t>30-40</t>
  </si>
  <si>
    <t>Portrane tour point</t>
  </si>
  <si>
    <t>wed</t>
  </si>
  <si>
    <t>NA</t>
  </si>
  <si>
    <t>Portmarnock Beach end</t>
  </si>
  <si>
    <t>Malahide Castle</t>
  </si>
  <si>
    <t>Paddy's Hill</t>
  </si>
  <si>
    <t>Light showers</t>
  </si>
  <si>
    <t>Fingallians Balheary</t>
  </si>
  <si>
    <t>Drizzle</t>
  </si>
  <si>
    <t xml:space="preserve">Ebb </t>
  </si>
  <si>
    <t>Malahide Cows</t>
  </si>
  <si>
    <t>Conservation grazing</t>
  </si>
  <si>
    <t>Baldoyle Upper</t>
  </si>
  <si>
    <t>loc</t>
  </si>
  <si>
    <t>lon</t>
  </si>
  <si>
    <t>habitat</t>
  </si>
  <si>
    <t>day</t>
  </si>
  <si>
    <t>wind</t>
  </si>
  <si>
    <t>wind_speed</t>
  </si>
  <si>
    <t>precip</t>
  </si>
  <si>
    <t>cloud</t>
  </si>
  <si>
    <t>success</t>
  </si>
  <si>
    <t>fail</t>
  </si>
  <si>
    <t>success_rate</t>
  </si>
  <si>
    <t>feed_rate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</si>
</sst>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F400]h:mm:ss\ AM/PM"/>
    <numFmt numFmtId="165" formatCode="0.0000"/>
    <numFmt numFmtId="166" formatCode="hh:mm:ss;@"/>
    <numFmt numFmtId="168" formatCode="yyyy\-mm\-dd;@"/>
  </numFmts>
  <fonts count="6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1"/>
      <name val="Calibri"/>
      <family val="2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" fontId="0" fillId="0" borderId="0" xfId="0" applyNumberFormat="1"/>
    <xf numFmtId="164" fontId="0" fillId="0" borderId="0" xfId="0" applyNumberFormat="1"/>
    <xf numFmtId="165" fontId="3" fillId="0" borderId="0" xfId="0" applyNumberFormat="1" applyFont="1"/>
    <xf numFmtId="0" fontId="4" fillId="0" borderId="0" xfId="0" applyFont="1"/>
    <xf numFmtId="49" fontId="0" fillId="0" borderId="0" xfId="0" applyNumberFormat="1"/>
    <xf numFmtId="166" fontId="0" fillId="0" borderId="0" xfId="0" applyNumberFormat="1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26EA1-0641-4C52-938C-A68ABF9191AE}">
  <dimension ref="A1:U75"/>
  <sheetViews>
    <sheetView topLeftCell="H1" workbookViewId="0">
      <pane ySplit="1" topLeftCell="A2" activePane="bottomLeft" state="frozen"/>
      <selection pane="bottomLeft" activeCell="P1" sqref="P1"/>
    </sheetView>
  </sheetViews>
  <sheetFormatPr defaultRowHeight="14.5" x14ac:dyDescent="0.35"/>
  <cols>
    <col min="1" max="1" width="21.26953125" customWidth="1"/>
    <col min="4" max="4" width="11.6328125" customWidth="1"/>
    <col min="5" max="5" width="9.36328125" customWidth="1"/>
    <col min="6" max="6" width="10.453125" style="7" customWidth="1"/>
    <col min="8" max="8" width="12.90625" style="5" customWidth="1"/>
    <col min="9" max="9" width="12.6328125" customWidth="1"/>
    <col min="11" max="12" width="8.7265625" style="2"/>
    <col min="13" max="13" width="8.7265625" style="1"/>
    <col min="15" max="17" width="11.54296875" customWidth="1"/>
    <col min="18" max="18" width="14.81640625" customWidth="1"/>
    <col min="19" max="19" width="17" customWidth="1"/>
    <col min="20" max="20" width="16.08984375" customWidth="1"/>
  </cols>
  <sheetData>
    <row r="1" spans="1:21" x14ac:dyDescent="0.35">
      <c r="A1" t="s">
        <v>86</v>
      </c>
      <c r="B1" t="s">
        <v>27</v>
      </c>
      <c r="C1" t="s">
        <v>87</v>
      </c>
      <c r="D1" t="s">
        <v>88</v>
      </c>
      <c r="E1" t="s">
        <v>89</v>
      </c>
      <c r="F1" s="7" t="s">
        <v>30</v>
      </c>
      <c r="G1" t="s">
        <v>90</v>
      </c>
      <c r="H1" s="5" t="s">
        <v>91</v>
      </c>
      <c r="I1" t="s">
        <v>92</v>
      </c>
      <c r="J1" t="s">
        <v>93</v>
      </c>
      <c r="K1" s="2" t="s">
        <v>32</v>
      </c>
      <c r="L1" s="2" t="s">
        <v>33</v>
      </c>
      <c r="M1" s="1" t="s">
        <v>34</v>
      </c>
      <c r="N1" t="s">
        <v>28</v>
      </c>
      <c r="O1" t="s">
        <v>29</v>
      </c>
      <c r="P1" t="s">
        <v>67</v>
      </c>
      <c r="Q1" t="s">
        <v>68</v>
      </c>
      <c r="R1" t="s">
        <v>94</v>
      </c>
      <c r="S1" t="s">
        <v>95</v>
      </c>
      <c r="T1" t="s">
        <v>96</v>
      </c>
      <c r="U1" t="s">
        <v>97</v>
      </c>
    </row>
    <row r="2" spans="1:21" x14ac:dyDescent="0.35">
      <c r="A2" t="s">
        <v>0</v>
      </c>
      <c r="B2">
        <v>53.392823</v>
      </c>
      <c r="C2">
        <v>-6.1120299999999999</v>
      </c>
      <c r="D2" t="s">
        <v>1</v>
      </c>
      <c r="E2" t="s">
        <v>2</v>
      </c>
      <c r="F2" s="7">
        <v>44868</v>
      </c>
      <c r="G2" t="s">
        <v>3</v>
      </c>
      <c r="H2" s="5" t="s">
        <v>63</v>
      </c>
      <c r="I2" t="s">
        <v>4</v>
      </c>
      <c r="J2">
        <v>3</v>
      </c>
      <c r="K2" s="2">
        <v>0.56597222222222221</v>
      </c>
      <c r="L2" s="2">
        <v>0.56805555555555554</v>
      </c>
      <c r="M2" s="1">
        <v>3</v>
      </c>
      <c r="N2" t="s">
        <v>5</v>
      </c>
      <c r="O2">
        <v>27</v>
      </c>
      <c r="P2" t="s">
        <v>75</v>
      </c>
      <c r="Q2" t="s">
        <v>75</v>
      </c>
      <c r="R2">
        <v>16</v>
      </c>
      <c r="S2">
        <v>18</v>
      </c>
      <c r="T2">
        <f t="shared" ref="T2:T74" si="0">R2/(R2+S2)</f>
        <v>0.47058823529411764</v>
      </c>
      <c r="U2">
        <f t="shared" ref="U2:U74" si="1">R2/M2</f>
        <v>5.333333333333333</v>
      </c>
    </row>
    <row r="3" spans="1:21" x14ac:dyDescent="0.35">
      <c r="A3" t="s">
        <v>0</v>
      </c>
      <c r="B3">
        <v>53.392823</v>
      </c>
      <c r="C3">
        <v>-6.1120299999999999</v>
      </c>
      <c r="D3" t="s">
        <v>1</v>
      </c>
      <c r="E3" t="s">
        <v>2</v>
      </c>
      <c r="F3" s="7">
        <v>44868</v>
      </c>
      <c r="G3" t="s">
        <v>3</v>
      </c>
      <c r="H3" s="5" t="s">
        <v>63</v>
      </c>
      <c r="I3" t="s">
        <v>4</v>
      </c>
      <c r="J3">
        <v>3</v>
      </c>
      <c r="K3" s="2">
        <v>0.52777777777777779</v>
      </c>
      <c r="L3" s="2">
        <v>0.53472222222222221</v>
      </c>
      <c r="M3" s="1">
        <v>10</v>
      </c>
      <c r="N3" t="s">
        <v>6</v>
      </c>
      <c r="O3">
        <v>25</v>
      </c>
      <c r="P3" t="s">
        <v>75</v>
      </c>
      <c r="Q3" t="s">
        <v>75</v>
      </c>
      <c r="R3">
        <v>30</v>
      </c>
      <c r="S3">
        <v>14</v>
      </c>
      <c r="T3">
        <f t="shared" si="0"/>
        <v>0.68181818181818177</v>
      </c>
      <c r="U3">
        <f t="shared" si="1"/>
        <v>3</v>
      </c>
    </row>
    <row r="4" spans="1:21" x14ac:dyDescent="0.35">
      <c r="A4" t="s">
        <v>0</v>
      </c>
      <c r="B4">
        <v>53.392823</v>
      </c>
      <c r="C4">
        <v>-6.1120299999999999</v>
      </c>
      <c r="D4" t="s">
        <v>1</v>
      </c>
      <c r="E4" t="s">
        <v>2</v>
      </c>
      <c r="F4" s="7">
        <v>44868</v>
      </c>
      <c r="G4" t="s">
        <v>3</v>
      </c>
      <c r="H4" s="5" t="s">
        <v>63</v>
      </c>
      <c r="I4" t="s">
        <v>4</v>
      </c>
      <c r="J4">
        <v>3</v>
      </c>
      <c r="K4" s="2">
        <v>0.54513888888888895</v>
      </c>
      <c r="L4" s="2">
        <v>0.55208333333333337</v>
      </c>
      <c r="M4" s="1">
        <v>10</v>
      </c>
      <c r="N4" t="s">
        <v>7</v>
      </c>
      <c r="O4">
        <v>26</v>
      </c>
      <c r="P4" t="s">
        <v>75</v>
      </c>
      <c r="Q4" t="s">
        <v>75</v>
      </c>
      <c r="R4">
        <v>12</v>
      </c>
      <c r="S4">
        <v>22</v>
      </c>
      <c r="T4">
        <f t="shared" si="0"/>
        <v>0.35294117647058826</v>
      </c>
      <c r="U4">
        <f t="shared" si="1"/>
        <v>1.2</v>
      </c>
    </row>
    <row r="5" spans="1:21" x14ac:dyDescent="0.35">
      <c r="A5" t="s">
        <v>0</v>
      </c>
      <c r="B5">
        <v>53.392823</v>
      </c>
      <c r="C5">
        <v>-6.1120299999999999</v>
      </c>
      <c r="D5" t="s">
        <v>1</v>
      </c>
      <c r="E5" t="s">
        <v>2</v>
      </c>
      <c r="F5" s="7">
        <v>44868</v>
      </c>
      <c r="G5" t="s">
        <v>3</v>
      </c>
      <c r="H5" s="5" t="s">
        <v>63</v>
      </c>
      <c r="I5" t="s">
        <v>4</v>
      </c>
      <c r="J5">
        <v>3</v>
      </c>
      <c r="K5" s="2">
        <v>0.55555555555555558</v>
      </c>
      <c r="L5" s="2">
        <v>0.5625</v>
      </c>
      <c r="M5" s="1">
        <v>10</v>
      </c>
      <c r="N5" t="s">
        <v>8</v>
      </c>
      <c r="O5">
        <v>30</v>
      </c>
      <c r="P5" t="s">
        <v>75</v>
      </c>
      <c r="Q5" t="s">
        <v>75</v>
      </c>
      <c r="R5">
        <v>8</v>
      </c>
      <c r="S5">
        <v>30</v>
      </c>
      <c r="T5">
        <f t="shared" si="0"/>
        <v>0.21052631578947367</v>
      </c>
      <c r="U5">
        <f t="shared" si="1"/>
        <v>0.8</v>
      </c>
    </row>
    <row r="6" spans="1:21" x14ac:dyDescent="0.35">
      <c r="A6" t="s">
        <v>9</v>
      </c>
      <c r="B6">
        <v>53.401854999999998</v>
      </c>
      <c r="C6">
        <v>-6.1304410000000003</v>
      </c>
      <c r="D6" t="s">
        <v>1</v>
      </c>
      <c r="E6" t="s">
        <v>10</v>
      </c>
      <c r="F6" s="7">
        <v>44869</v>
      </c>
      <c r="G6" t="s">
        <v>4</v>
      </c>
      <c r="H6" s="5" t="s">
        <v>61</v>
      </c>
      <c r="I6" t="s">
        <v>4</v>
      </c>
      <c r="J6">
        <v>4</v>
      </c>
      <c r="K6" s="2">
        <v>0.60416666666666663</v>
      </c>
      <c r="L6" s="2">
        <v>0.61111111111111105</v>
      </c>
      <c r="M6" s="1">
        <v>10</v>
      </c>
      <c r="N6" t="s">
        <v>8</v>
      </c>
      <c r="O6">
        <v>1</v>
      </c>
      <c r="P6" t="s">
        <v>75</v>
      </c>
      <c r="Q6" t="s">
        <v>75</v>
      </c>
      <c r="R6">
        <v>6</v>
      </c>
      <c r="S6">
        <v>25</v>
      </c>
      <c r="T6">
        <f t="shared" si="0"/>
        <v>0.19354838709677419</v>
      </c>
      <c r="U6">
        <f t="shared" si="1"/>
        <v>0.6</v>
      </c>
    </row>
    <row r="7" spans="1:21" x14ac:dyDescent="0.35">
      <c r="A7" t="s">
        <v>9</v>
      </c>
      <c r="B7">
        <v>53.401854999999998</v>
      </c>
      <c r="C7">
        <v>-6.1304410000000003</v>
      </c>
      <c r="D7" t="s">
        <v>1</v>
      </c>
      <c r="E7" t="s">
        <v>10</v>
      </c>
      <c r="F7" s="7">
        <v>44869</v>
      </c>
      <c r="G7" t="s">
        <v>4</v>
      </c>
      <c r="H7" s="5" t="s">
        <v>61</v>
      </c>
      <c r="I7" t="s">
        <v>4</v>
      </c>
      <c r="J7">
        <v>4</v>
      </c>
      <c r="K7" s="2">
        <v>0.61805555555555558</v>
      </c>
      <c r="L7" s="2">
        <v>0.625</v>
      </c>
      <c r="M7" s="1">
        <v>10</v>
      </c>
      <c r="N7" t="s">
        <v>7</v>
      </c>
      <c r="O7">
        <v>1</v>
      </c>
      <c r="P7" t="s">
        <v>75</v>
      </c>
      <c r="Q7" t="s">
        <v>75</v>
      </c>
      <c r="R7">
        <v>6</v>
      </c>
      <c r="S7">
        <v>24</v>
      </c>
      <c r="T7">
        <f t="shared" si="0"/>
        <v>0.2</v>
      </c>
      <c r="U7">
        <f t="shared" si="1"/>
        <v>0.6</v>
      </c>
    </row>
    <row r="8" spans="1:21" x14ac:dyDescent="0.35">
      <c r="A8" t="s">
        <v>11</v>
      </c>
      <c r="B8">
        <v>53.469520000000003</v>
      </c>
      <c r="C8">
        <v>-6.1664960000000004</v>
      </c>
      <c r="D8" t="s">
        <v>12</v>
      </c>
      <c r="E8" t="s">
        <v>13</v>
      </c>
      <c r="F8" s="7">
        <v>44870</v>
      </c>
      <c r="G8" t="s">
        <v>14</v>
      </c>
      <c r="H8" s="5" t="s">
        <v>23</v>
      </c>
      <c r="I8" t="s">
        <v>4</v>
      </c>
      <c r="J8">
        <v>8</v>
      </c>
      <c r="K8" s="2">
        <v>0.3888888888888889</v>
      </c>
      <c r="L8" s="2">
        <v>0.39305555555555555</v>
      </c>
      <c r="M8" s="1">
        <v>6</v>
      </c>
      <c r="N8" t="s">
        <v>8</v>
      </c>
      <c r="O8">
        <v>85</v>
      </c>
      <c r="P8" t="s">
        <v>75</v>
      </c>
      <c r="Q8" t="s">
        <v>75</v>
      </c>
      <c r="R8">
        <v>16</v>
      </c>
      <c r="S8">
        <v>28</v>
      </c>
      <c r="T8">
        <f t="shared" si="0"/>
        <v>0.36363636363636365</v>
      </c>
      <c r="U8">
        <f t="shared" si="1"/>
        <v>2.6666666666666665</v>
      </c>
    </row>
    <row r="9" spans="1:21" x14ac:dyDescent="0.35">
      <c r="A9" t="s">
        <v>11</v>
      </c>
      <c r="B9">
        <v>53.469520000000003</v>
      </c>
      <c r="C9">
        <v>-6.1664960000000004</v>
      </c>
      <c r="D9" t="s">
        <v>12</v>
      </c>
      <c r="E9" t="s">
        <v>13</v>
      </c>
      <c r="F9" s="7">
        <v>44870</v>
      </c>
      <c r="G9" t="s">
        <v>14</v>
      </c>
      <c r="H9" s="5" t="s">
        <v>23</v>
      </c>
      <c r="I9" t="s">
        <v>4</v>
      </c>
      <c r="J9">
        <v>8</v>
      </c>
      <c r="K9" s="2">
        <v>0.40972222222222227</v>
      </c>
      <c r="L9" s="2">
        <v>0.41180555555555554</v>
      </c>
      <c r="M9" s="1">
        <v>3</v>
      </c>
      <c r="N9" t="s">
        <v>6</v>
      </c>
      <c r="O9">
        <v>85</v>
      </c>
      <c r="P9" t="s">
        <v>75</v>
      </c>
      <c r="Q9" t="s">
        <v>75</v>
      </c>
      <c r="R9">
        <v>8</v>
      </c>
      <c r="S9">
        <v>14</v>
      </c>
      <c r="T9">
        <f t="shared" si="0"/>
        <v>0.36363636363636365</v>
      </c>
      <c r="U9">
        <f t="shared" si="1"/>
        <v>2.6666666666666665</v>
      </c>
    </row>
    <row r="10" spans="1:21" x14ac:dyDescent="0.35">
      <c r="A10" t="s">
        <v>11</v>
      </c>
      <c r="B10">
        <v>53.469520000000003</v>
      </c>
      <c r="C10">
        <v>-6.1664960000000004</v>
      </c>
      <c r="D10" t="s">
        <v>12</v>
      </c>
      <c r="E10" t="s">
        <v>13</v>
      </c>
      <c r="F10" s="7">
        <v>44870</v>
      </c>
      <c r="G10" t="s">
        <v>14</v>
      </c>
      <c r="H10" s="5" t="s">
        <v>23</v>
      </c>
      <c r="I10" t="s">
        <v>4</v>
      </c>
      <c r="J10">
        <v>8</v>
      </c>
      <c r="K10" s="2">
        <v>0.4201388888888889</v>
      </c>
      <c r="L10" s="2">
        <v>0.42430555555555555</v>
      </c>
      <c r="M10" s="1">
        <v>6</v>
      </c>
      <c r="N10" t="s">
        <v>6</v>
      </c>
      <c r="O10">
        <v>82</v>
      </c>
      <c r="P10" t="s">
        <v>75</v>
      </c>
      <c r="Q10" t="s">
        <v>75</v>
      </c>
      <c r="R10">
        <v>13</v>
      </c>
      <c r="S10">
        <v>20</v>
      </c>
      <c r="T10">
        <f t="shared" si="0"/>
        <v>0.39393939393939392</v>
      </c>
      <c r="U10">
        <f t="shared" si="1"/>
        <v>2.1666666666666665</v>
      </c>
    </row>
    <row r="11" spans="1:21" ht="15.5" x14ac:dyDescent="0.35">
      <c r="A11" t="s">
        <v>15</v>
      </c>
      <c r="B11" s="3">
        <v>53.451312999999999</v>
      </c>
      <c r="C11" s="3">
        <v>-6.1436849999999996</v>
      </c>
      <c r="D11" t="s">
        <v>16</v>
      </c>
      <c r="E11" t="s">
        <v>13</v>
      </c>
      <c r="F11" s="7">
        <v>44870</v>
      </c>
      <c r="G11" t="s">
        <v>3</v>
      </c>
      <c r="H11" s="5" t="s">
        <v>63</v>
      </c>
      <c r="I11" t="s">
        <v>4</v>
      </c>
      <c r="J11">
        <v>3</v>
      </c>
      <c r="K11" s="2">
        <v>0.63194444444444442</v>
      </c>
      <c r="L11" s="2">
        <v>0.63888888888888895</v>
      </c>
      <c r="M11" s="1">
        <v>10</v>
      </c>
      <c r="N11" t="s">
        <v>7</v>
      </c>
      <c r="O11">
        <v>1</v>
      </c>
      <c r="P11" t="s">
        <v>75</v>
      </c>
      <c r="Q11" t="s">
        <v>75</v>
      </c>
      <c r="R11">
        <v>1</v>
      </c>
      <c r="S11">
        <v>73</v>
      </c>
      <c r="T11">
        <f t="shared" si="0"/>
        <v>1.3513513513513514E-2</v>
      </c>
      <c r="U11">
        <f t="shared" si="1"/>
        <v>0.1</v>
      </c>
    </row>
    <row r="12" spans="1:21" ht="15.5" x14ac:dyDescent="0.35">
      <c r="A12" t="s">
        <v>15</v>
      </c>
      <c r="B12" s="3">
        <v>53.451312999999999</v>
      </c>
      <c r="C12" s="3">
        <v>-6.1436849999999996</v>
      </c>
      <c r="D12" t="s">
        <v>16</v>
      </c>
      <c r="E12" t="s">
        <v>13</v>
      </c>
      <c r="F12" s="7">
        <v>44870</v>
      </c>
      <c r="G12" t="s">
        <v>3</v>
      </c>
      <c r="H12" s="5" t="s">
        <v>63</v>
      </c>
      <c r="I12" t="s">
        <v>4</v>
      </c>
      <c r="J12">
        <v>3</v>
      </c>
      <c r="K12" s="2">
        <v>0.64722222222222225</v>
      </c>
      <c r="L12" s="2">
        <v>0.65416666666666667</v>
      </c>
      <c r="M12" s="1">
        <v>10</v>
      </c>
      <c r="N12" t="s">
        <v>8</v>
      </c>
      <c r="O12">
        <v>1</v>
      </c>
      <c r="P12" t="s">
        <v>75</v>
      </c>
      <c r="Q12" t="s">
        <v>75</v>
      </c>
      <c r="R12">
        <v>2</v>
      </c>
      <c r="S12">
        <v>4</v>
      </c>
      <c r="T12">
        <f t="shared" si="0"/>
        <v>0.33333333333333331</v>
      </c>
      <c r="U12">
        <f t="shared" si="1"/>
        <v>0.2</v>
      </c>
    </row>
    <row r="13" spans="1:21" ht="15.5" x14ac:dyDescent="0.35">
      <c r="A13" t="s">
        <v>15</v>
      </c>
      <c r="B13" s="3">
        <v>53.451312999999999</v>
      </c>
      <c r="C13" s="3">
        <v>-6.1436849999999996</v>
      </c>
      <c r="D13" t="s">
        <v>16</v>
      </c>
      <c r="E13" t="s">
        <v>13</v>
      </c>
      <c r="F13" s="7">
        <v>44870</v>
      </c>
      <c r="G13" t="s">
        <v>3</v>
      </c>
      <c r="H13" s="5" t="s">
        <v>63</v>
      </c>
      <c r="I13" t="s">
        <v>4</v>
      </c>
      <c r="J13">
        <v>3</v>
      </c>
      <c r="K13" s="2">
        <v>0.66319444444444442</v>
      </c>
      <c r="L13" s="2">
        <v>0.67013888888888884</v>
      </c>
      <c r="M13" s="1">
        <v>10</v>
      </c>
      <c r="N13" t="s">
        <v>7</v>
      </c>
      <c r="O13">
        <v>1</v>
      </c>
      <c r="P13" t="s">
        <v>75</v>
      </c>
      <c r="Q13" t="s">
        <v>75</v>
      </c>
      <c r="R13">
        <v>6</v>
      </c>
      <c r="S13">
        <v>31</v>
      </c>
      <c r="T13">
        <f t="shared" si="0"/>
        <v>0.16216216216216217</v>
      </c>
      <c r="U13">
        <f t="shared" si="1"/>
        <v>0.6</v>
      </c>
    </row>
    <row r="14" spans="1:21" x14ac:dyDescent="0.35">
      <c r="A14" t="s">
        <v>17</v>
      </c>
      <c r="B14">
        <v>53.507457000000002</v>
      </c>
      <c r="C14">
        <v>-6.148015</v>
      </c>
      <c r="D14" t="s">
        <v>1</v>
      </c>
      <c r="E14" t="s">
        <v>18</v>
      </c>
      <c r="F14" s="7">
        <v>44871</v>
      </c>
      <c r="G14" t="s">
        <v>4</v>
      </c>
      <c r="H14" s="5" t="s">
        <v>61</v>
      </c>
      <c r="I14" t="s">
        <v>19</v>
      </c>
      <c r="J14">
        <v>7</v>
      </c>
      <c r="K14" s="2">
        <v>0.66666666666666663</v>
      </c>
      <c r="L14" s="2">
        <v>0.67361111111111116</v>
      </c>
      <c r="M14" s="1">
        <v>10</v>
      </c>
      <c r="N14" t="s">
        <v>8</v>
      </c>
      <c r="O14">
        <v>1</v>
      </c>
      <c r="P14" t="s">
        <v>75</v>
      </c>
      <c r="Q14" t="s">
        <v>75</v>
      </c>
      <c r="R14">
        <v>22</v>
      </c>
      <c r="S14">
        <v>47</v>
      </c>
      <c r="T14">
        <f t="shared" si="0"/>
        <v>0.3188405797101449</v>
      </c>
      <c r="U14">
        <f t="shared" si="1"/>
        <v>2.2000000000000002</v>
      </c>
    </row>
    <row r="15" spans="1:21" x14ac:dyDescent="0.35">
      <c r="A15" t="s">
        <v>17</v>
      </c>
      <c r="B15">
        <v>53.507457000000002</v>
      </c>
      <c r="C15">
        <v>-6.148015</v>
      </c>
      <c r="D15" t="s">
        <v>1</v>
      </c>
      <c r="E15" t="s">
        <v>18</v>
      </c>
      <c r="F15" s="7">
        <v>44871</v>
      </c>
      <c r="G15" t="s">
        <v>4</v>
      </c>
      <c r="H15" s="5" t="s">
        <v>61</v>
      </c>
      <c r="I15" t="s">
        <v>19</v>
      </c>
      <c r="J15">
        <v>7</v>
      </c>
      <c r="K15" s="2">
        <v>0.68402777777777779</v>
      </c>
      <c r="L15" s="2">
        <v>0.69097222222222221</v>
      </c>
      <c r="M15" s="1">
        <v>10</v>
      </c>
      <c r="N15" t="s">
        <v>7</v>
      </c>
      <c r="O15">
        <v>2</v>
      </c>
      <c r="P15" t="s">
        <v>75</v>
      </c>
      <c r="Q15" t="s">
        <v>75</v>
      </c>
      <c r="R15">
        <v>15</v>
      </c>
      <c r="S15">
        <v>51</v>
      </c>
      <c r="T15">
        <f t="shared" si="0"/>
        <v>0.22727272727272727</v>
      </c>
      <c r="U15">
        <f t="shared" si="1"/>
        <v>1.5</v>
      </c>
    </row>
    <row r="16" spans="1:21" x14ac:dyDescent="0.35">
      <c r="A16" t="s">
        <v>20</v>
      </c>
      <c r="B16">
        <v>53.395499000000001</v>
      </c>
      <c r="C16">
        <v>-6.1363560000000001</v>
      </c>
      <c r="D16" t="s">
        <v>21</v>
      </c>
      <c r="E16" t="s">
        <v>22</v>
      </c>
      <c r="F16" s="7">
        <v>44872</v>
      </c>
      <c r="G16" t="s">
        <v>14</v>
      </c>
      <c r="H16" s="5" t="s">
        <v>23</v>
      </c>
      <c r="I16" t="s">
        <v>4</v>
      </c>
      <c r="J16">
        <v>8</v>
      </c>
      <c r="K16" s="2">
        <v>0.4465277777777778</v>
      </c>
      <c r="L16" s="2">
        <v>0.44861111111111113</v>
      </c>
      <c r="M16" s="1">
        <v>3</v>
      </c>
      <c r="N16" t="s">
        <v>8</v>
      </c>
      <c r="O16">
        <v>10</v>
      </c>
      <c r="P16" t="s">
        <v>75</v>
      </c>
      <c r="Q16" t="s">
        <v>75</v>
      </c>
      <c r="R16">
        <v>10</v>
      </c>
      <c r="S16">
        <v>20</v>
      </c>
      <c r="T16">
        <f t="shared" si="0"/>
        <v>0.33333333333333331</v>
      </c>
      <c r="U16">
        <f t="shared" si="1"/>
        <v>3.3333333333333335</v>
      </c>
    </row>
    <row r="17" spans="1:21" x14ac:dyDescent="0.35">
      <c r="A17" t="s">
        <v>24</v>
      </c>
      <c r="B17">
        <v>53.400497000000001</v>
      </c>
      <c r="C17">
        <v>-6.1356289999999998</v>
      </c>
      <c r="D17" t="s">
        <v>21</v>
      </c>
      <c r="E17" t="s">
        <v>22</v>
      </c>
      <c r="F17" s="7">
        <v>44872</v>
      </c>
      <c r="G17" t="s">
        <v>14</v>
      </c>
      <c r="H17" s="5" t="s">
        <v>23</v>
      </c>
      <c r="I17" t="s">
        <v>4</v>
      </c>
      <c r="J17">
        <v>8</v>
      </c>
      <c r="K17" s="2">
        <v>0.49236111111111108</v>
      </c>
      <c r="L17" s="2">
        <v>0.4993055555555555</v>
      </c>
      <c r="M17" s="1">
        <v>10</v>
      </c>
      <c r="N17" t="s">
        <v>8</v>
      </c>
      <c r="O17">
        <v>8</v>
      </c>
      <c r="P17" t="s">
        <v>75</v>
      </c>
      <c r="Q17" t="s">
        <v>75</v>
      </c>
      <c r="R17">
        <v>14</v>
      </c>
      <c r="S17">
        <v>80</v>
      </c>
      <c r="T17">
        <f t="shared" si="0"/>
        <v>0.14893617021276595</v>
      </c>
      <c r="U17">
        <f t="shared" si="1"/>
        <v>1.4</v>
      </c>
    </row>
    <row r="18" spans="1:21" x14ac:dyDescent="0.35">
      <c r="A18" t="s">
        <v>24</v>
      </c>
      <c r="B18">
        <v>53.400497000000001</v>
      </c>
      <c r="C18">
        <v>-6.1356289999999998</v>
      </c>
      <c r="D18" t="s">
        <v>21</v>
      </c>
      <c r="E18" t="s">
        <v>22</v>
      </c>
      <c r="F18" s="7">
        <v>44872</v>
      </c>
      <c r="G18" t="s">
        <v>14</v>
      </c>
      <c r="H18" s="5" t="s">
        <v>23</v>
      </c>
      <c r="I18" t="s">
        <v>4</v>
      </c>
      <c r="J18">
        <v>8</v>
      </c>
      <c r="K18" s="2">
        <v>0.50694444444444442</v>
      </c>
      <c r="L18" s="2">
        <v>0.51388888888888895</v>
      </c>
      <c r="M18" s="1">
        <v>10</v>
      </c>
      <c r="N18" t="s">
        <v>8</v>
      </c>
      <c r="O18">
        <v>8</v>
      </c>
      <c r="P18" t="s">
        <v>75</v>
      </c>
      <c r="Q18" t="s">
        <v>75</v>
      </c>
      <c r="R18">
        <v>10</v>
      </c>
      <c r="S18">
        <v>32</v>
      </c>
      <c r="T18">
        <f t="shared" si="0"/>
        <v>0.23809523809523808</v>
      </c>
      <c r="U18">
        <f t="shared" si="1"/>
        <v>1</v>
      </c>
    </row>
    <row r="19" spans="1:21" x14ac:dyDescent="0.35">
      <c r="A19" t="s">
        <v>25</v>
      </c>
      <c r="B19">
        <v>53.498987</v>
      </c>
      <c r="C19">
        <v>-6.1320550000000003</v>
      </c>
      <c r="D19" t="s">
        <v>1</v>
      </c>
      <c r="E19" t="s">
        <v>22</v>
      </c>
      <c r="F19" s="7">
        <v>44872</v>
      </c>
      <c r="G19" t="s">
        <v>14</v>
      </c>
      <c r="H19" s="5" t="s">
        <v>23</v>
      </c>
      <c r="I19" t="s">
        <v>19</v>
      </c>
      <c r="J19">
        <v>8</v>
      </c>
      <c r="K19" s="2">
        <v>0.67708333333333337</v>
      </c>
      <c r="L19" s="2">
        <v>0.68055555555555547</v>
      </c>
      <c r="M19" s="1">
        <v>5</v>
      </c>
      <c r="N19" t="s">
        <v>8</v>
      </c>
      <c r="O19">
        <v>2</v>
      </c>
      <c r="P19" t="s">
        <v>75</v>
      </c>
      <c r="Q19" t="s">
        <v>75</v>
      </c>
      <c r="R19">
        <v>10</v>
      </c>
      <c r="S19">
        <v>5</v>
      </c>
      <c r="T19">
        <f t="shared" si="0"/>
        <v>0.66666666666666663</v>
      </c>
      <c r="U19">
        <f t="shared" si="1"/>
        <v>2</v>
      </c>
    </row>
    <row r="20" spans="1:21" x14ac:dyDescent="0.35">
      <c r="A20" t="s">
        <v>25</v>
      </c>
      <c r="B20">
        <v>53.498987</v>
      </c>
      <c r="C20">
        <v>-6.1320550000000003</v>
      </c>
      <c r="D20" t="s">
        <v>1</v>
      </c>
      <c r="E20" t="s">
        <v>22</v>
      </c>
      <c r="F20" s="7">
        <v>44872</v>
      </c>
      <c r="G20" t="s">
        <v>14</v>
      </c>
      <c r="H20" s="5" t="s">
        <v>23</v>
      </c>
      <c r="I20" t="s">
        <v>19</v>
      </c>
      <c r="J20">
        <v>8</v>
      </c>
      <c r="K20" s="2">
        <v>0.69097222222222221</v>
      </c>
      <c r="L20" s="2">
        <v>0.69791666666666663</v>
      </c>
      <c r="M20" s="1">
        <v>10</v>
      </c>
      <c r="N20" t="s">
        <v>7</v>
      </c>
      <c r="O20">
        <v>500</v>
      </c>
      <c r="P20" t="s">
        <v>75</v>
      </c>
      <c r="Q20" t="s">
        <v>75</v>
      </c>
      <c r="R20">
        <v>13</v>
      </c>
      <c r="S20">
        <v>23</v>
      </c>
      <c r="T20">
        <f t="shared" si="0"/>
        <v>0.3611111111111111</v>
      </c>
      <c r="U20">
        <f t="shared" si="1"/>
        <v>1.3</v>
      </c>
    </row>
    <row r="21" spans="1:21" x14ac:dyDescent="0.35">
      <c r="A21" t="s">
        <v>11</v>
      </c>
      <c r="B21">
        <v>53.469520000000003</v>
      </c>
      <c r="C21">
        <v>-6.1664960000000004</v>
      </c>
      <c r="D21" t="s">
        <v>12</v>
      </c>
      <c r="E21" t="s">
        <v>2</v>
      </c>
      <c r="F21" s="7">
        <v>44875</v>
      </c>
      <c r="G21" t="s">
        <v>26</v>
      </c>
      <c r="H21" s="5">
        <v>40</v>
      </c>
      <c r="I21" t="s">
        <v>4</v>
      </c>
      <c r="J21">
        <v>6</v>
      </c>
      <c r="K21" s="2">
        <v>0.50972222222222219</v>
      </c>
      <c r="L21" s="2">
        <v>0.51458333333333328</v>
      </c>
      <c r="M21" s="1">
        <v>7</v>
      </c>
      <c r="N21" t="s">
        <v>8</v>
      </c>
      <c r="O21">
        <v>2</v>
      </c>
      <c r="P21" t="s">
        <v>75</v>
      </c>
      <c r="Q21" t="s">
        <v>75</v>
      </c>
      <c r="R21">
        <v>18</v>
      </c>
      <c r="S21">
        <v>35</v>
      </c>
      <c r="T21">
        <f t="shared" si="0"/>
        <v>0.33962264150943394</v>
      </c>
      <c r="U21">
        <f t="shared" si="1"/>
        <v>2.5714285714285716</v>
      </c>
    </row>
    <row r="22" spans="1:21" x14ac:dyDescent="0.35">
      <c r="A22" t="s">
        <v>11</v>
      </c>
      <c r="B22">
        <v>53.469520000000003</v>
      </c>
      <c r="C22">
        <v>-6.1664960000000004</v>
      </c>
      <c r="D22" t="s">
        <v>12</v>
      </c>
      <c r="E22" t="s">
        <v>2</v>
      </c>
      <c r="F22" s="7">
        <v>44875</v>
      </c>
      <c r="G22" t="s">
        <v>26</v>
      </c>
      <c r="H22" s="5">
        <v>40</v>
      </c>
      <c r="I22" t="s">
        <v>4</v>
      </c>
      <c r="J22">
        <v>6</v>
      </c>
      <c r="K22" s="2">
        <v>0.52638888888888891</v>
      </c>
      <c r="L22" s="2">
        <v>0.52986111111111112</v>
      </c>
      <c r="M22" s="1">
        <v>5</v>
      </c>
      <c r="N22" t="s">
        <v>8</v>
      </c>
      <c r="O22">
        <v>2</v>
      </c>
      <c r="P22" t="s">
        <v>75</v>
      </c>
      <c r="Q22" t="s">
        <v>75</v>
      </c>
      <c r="R22">
        <v>16</v>
      </c>
      <c r="S22">
        <v>20</v>
      </c>
      <c r="T22">
        <f t="shared" si="0"/>
        <v>0.44444444444444442</v>
      </c>
      <c r="U22">
        <f t="shared" si="1"/>
        <v>3.2</v>
      </c>
    </row>
    <row r="23" spans="1:21" x14ac:dyDescent="0.35">
      <c r="A23" t="s">
        <v>24</v>
      </c>
      <c r="B23">
        <v>53.400497000000001</v>
      </c>
      <c r="C23">
        <v>-6.1356289999999998</v>
      </c>
      <c r="D23" t="s">
        <v>21</v>
      </c>
      <c r="E23" t="s">
        <v>18</v>
      </c>
      <c r="F23" s="7">
        <v>44878</v>
      </c>
      <c r="G23" t="s">
        <v>14</v>
      </c>
      <c r="H23" s="5" t="s">
        <v>23</v>
      </c>
      <c r="I23" t="s">
        <v>4</v>
      </c>
      <c r="J23">
        <v>8</v>
      </c>
      <c r="K23" s="2">
        <v>0.62152777777777779</v>
      </c>
      <c r="L23" s="2">
        <v>0.625</v>
      </c>
      <c r="M23" s="1">
        <v>5</v>
      </c>
      <c r="N23" t="s">
        <v>8</v>
      </c>
      <c r="O23">
        <v>3</v>
      </c>
      <c r="P23" t="s">
        <v>75</v>
      </c>
      <c r="Q23" t="s">
        <v>75</v>
      </c>
      <c r="R23">
        <v>2</v>
      </c>
      <c r="S23">
        <v>16</v>
      </c>
      <c r="T23">
        <f t="shared" si="0"/>
        <v>0.1111111111111111</v>
      </c>
      <c r="U23">
        <f t="shared" si="1"/>
        <v>0.4</v>
      </c>
    </row>
    <row r="24" spans="1:21" x14ac:dyDescent="0.35">
      <c r="A24" t="s">
        <v>59</v>
      </c>
      <c r="B24">
        <v>53.475076999999999</v>
      </c>
      <c r="C24">
        <v>-6.1451650000000004</v>
      </c>
      <c r="D24" t="s">
        <v>1</v>
      </c>
      <c r="E24" t="s">
        <v>60</v>
      </c>
      <c r="F24" s="7">
        <v>44880</v>
      </c>
      <c r="G24" t="s">
        <v>4</v>
      </c>
      <c r="H24" s="5" t="s">
        <v>61</v>
      </c>
      <c r="I24" t="s">
        <v>4</v>
      </c>
      <c r="J24">
        <v>2</v>
      </c>
      <c r="K24" s="2">
        <v>0.3972222222222222</v>
      </c>
      <c r="L24" s="2">
        <v>0.40416666666666662</v>
      </c>
      <c r="M24" s="1">
        <v>10</v>
      </c>
      <c r="N24" t="s">
        <v>5</v>
      </c>
      <c r="O24">
        <v>100</v>
      </c>
      <c r="P24" t="s">
        <v>75</v>
      </c>
      <c r="Q24" t="s">
        <v>75</v>
      </c>
      <c r="R24">
        <v>22</v>
      </c>
      <c r="S24">
        <v>23</v>
      </c>
      <c r="T24">
        <f t="shared" si="0"/>
        <v>0.48888888888888887</v>
      </c>
      <c r="U24">
        <f t="shared" si="1"/>
        <v>2.2000000000000002</v>
      </c>
    </row>
    <row r="25" spans="1:21" x14ac:dyDescent="0.35">
      <c r="A25" t="s">
        <v>59</v>
      </c>
      <c r="B25">
        <v>53.475076999999999</v>
      </c>
      <c r="C25">
        <v>-6.1451650000000004</v>
      </c>
      <c r="D25" t="s">
        <v>1</v>
      </c>
      <c r="E25" t="s">
        <v>62</v>
      </c>
      <c r="F25" s="7">
        <v>44881</v>
      </c>
      <c r="G25" t="s">
        <v>4</v>
      </c>
      <c r="H25" s="5" t="s">
        <v>61</v>
      </c>
      <c r="I25" t="s">
        <v>4</v>
      </c>
      <c r="J25">
        <v>0</v>
      </c>
      <c r="K25" s="2">
        <v>0.40625</v>
      </c>
      <c r="L25" s="2">
        <v>0.41041666666666665</v>
      </c>
      <c r="M25" s="1">
        <v>6</v>
      </c>
      <c r="N25" t="s">
        <v>5</v>
      </c>
      <c r="O25">
        <v>200</v>
      </c>
      <c r="P25" t="s">
        <v>75</v>
      </c>
      <c r="Q25" t="s">
        <v>75</v>
      </c>
      <c r="R25">
        <v>20</v>
      </c>
      <c r="S25">
        <v>28</v>
      </c>
      <c r="T25">
        <f t="shared" si="0"/>
        <v>0.41666666666666669</v>
      </c>
      <c r="U25">
        <f t="shared" si="1"/>
        <v>3.3333333333333335</v>
      </c>
    </row>
    <row r="26" spans="1:21" x14ac:dyDescent="0.35">
      <c r="A26" t="s">
        <v>59</v>
      </c>
      <c r="B26">
        <v>53.475076999999999</v>
      </c>
      <c r="C26">
        <v>-6.1451650000000004</v>
      </c>
      <c r="D26" t="s">
        <v>1</v>
      </c>
      <c r="E26" t="s">
        <v>62</v>
      </c>
      <c r="F26" s="7">
        <v>44881</v>
      </c>
      <c r="G26" t="s">
        <v>4</v>
      </c>
      <c r="H26" s="5" t="s">
        <v>61</v>
      </c>
      <c r="I26" t="s">
        <v>4</v>
      </c>
      <c r="J26">
        <v>0</v>
      </c>
      <c r="K26" s="2">
        <v>0.4201388888888889</v>
      </c>
      <c r="L26" s="2">
        <v>0.42708333333333331</v>
      </c>
      <c r="M26" s="1">
        <v>10</v>
      </c>
      <c r="N26" t="s">
        <v>5</v>
      </c>
      <c r="O26">
        <v>200</v>
      </c>
      <c r="P26" t="s">
        <v>75</v>
      </c>
      <c r="Q26" t="s">
        <v>75</v>
      </c>
      <c r="R26">
        <v>19</v>
      </c>
      <c r="S26">
        <v>50</v>
      </c>
      <c r="T26">
        <f t="shared" si="0"/>
        <v>0.27536231884057971</v>
      </c>
      <c r="U26">
        <f t="shared" si="1"/>
        <v>1.9</v>
      </c>
    </row>
    <row r="27" spans="1:21" x14ac:dyDescent="0.35">
      <c r="A27" t="s">
        <v>17</v>
      </c>
      <c r="B27">
        <v>53.507457000000002</v>
      </c>
      <c r="C27">
        <v>-6.148015</v>
      </c>
      <c r="D27" t="s">
        <v>1</v>
      </c>
      <c r="E27" t="s">
        <v>62</v>
      </c>
      <c r="F27" s="7">
        <v>44881</v>
      </c>
      <c r="G27" t="s">
        <v>4</v>
      </c>
      <c r="H27" s="5" t="s">
        <v>61</v>
      </c>
      <c r="I27" t="s">
        <v>4</v>
      </c>
      <c r="J27">
        <v>0</v>
      </c>
      <c r="K27" s="2">
        <v>0.46249999999999997</v>
      </c>
      <c r="L27" s="2">
        <v>0.4694444444444445</v>
      </c>
      <c r="M27" s="1">
        <v>10</v>
      </c>
      <c r="N27" t="s">
        <v>8</v>
      </c>
      <c r="O27">
        <v>100</v>
      </c>
      <c r="P27" t="s">
        <v>75</v>
      </c>
      <c r="Q27" t="s">
        <v>75</v>
      </c>
      <c r="R27">
        <v>8</v>
      </c>
      <c r="S27">
        <v>17</v>
      </c>
      <c r="T27">
        <f t="shared" si="0"/>
        <v>0.32</v>
      </c>
      <c r="U27">
        <f t="shared" si="1"/>
        <v>0.8</v>
      </c>
    </row>
    <row r="28" spans="1:21" ht="15.5" x14ac:dyDescent="0.35">
      <c r="A28" t="s">
        <v>15</v>
      </c>
      <c r="B28" s="3">
        <v>53.451312999999999</v>
      </c>
      <c r="C28" s="3">
        <v>-6.1436849999999996</v>
      </c>
      <c r="D28" t="s">
        <v>16</v>
      </c>
      <c r="E28" t="s">
        <v>2</v>
      </c>
      <c r="F28" s="7">
        <v>44882</v>
      </c>
      <c r="G28" t="s">
        <v>3</v>
      </c>
      <c r="H28" s="5" t="s">
        <v>63</v>
      </c>
      <c r="I28" t="s">
        <v>4</v>
      </c>
      <c r="J28">
        <v>7</v>
      </c>
      <c r="K28" s="2">
        <v>0.4694444444444445</v>
      </c>
      <c r="L28" s="2">
        <v>0.47500000000000003</v>
      </c>
      <c r="M28" s="1">
        <v>8</v>
      </c>
      <c r="N28" t="s">
        <v>8</v>
      </c>
      <c r="O28">
        <v>1</v>
      </c>
      <c r="P28" t="s">
        <v>75</v>
      </c>
      <c r="Q28" t="s">
        <v>75</v>
      </c>
      <c r="R28">
        <v>1</v>
      </c>
      <c r="S28">
        <v>11</v>
      </c>
      <c r="T28">
        <f t="shared" si="0"/>
        <v>8.3333333333333329E-2</v>
      </c>
      <c r="U28">
        <f t="shared" si="1"/>
        <v>0.125</v>
      </c>
    </row>
    <row r="29" spans="1:21" ht="15.5" x14ac:dyDescent="0.35">
      <c r="A29" t="s">
        <v>15</v>
      </c>
      <c r="B29" s="3">
        <v>53.451312999999999</v>
      </c>
      <c r="C29" s="3">
        <v>-6.1436849999999996</v>
      </c>
      <c r="D29" t="s">
        <v>16</v>
      </c>
      <c r="E29" t="s">
        <v>2</v>
      </c>
      <c r="F29" s="7">
        <v>44882</v>
      </c>
      <c r="G29" t="s">
        <v>3</v>
      </c>
      <c r="H29" s="5" t="s">
        <v>63</v>
      </c>
      <c r="I29" t="s">
        <v>4</v>
      </c>
      <c r="J29">
        <v>7</v>
      </c>
      <c r="K29" s="2">
        <v>0.4826388888888889</v>
      </c>
      <c r="L29" s="2">
        <v>0.48819444444444443</v>
      </c>
      <c r="M29" s="1">
        <v>8</v>
      </c>
      <c r="N29" t="s">
        <v>8</v>
      </c>
      <c r="O29">
        <v>1</v>
      </c>
      <c r="P29" t="s">
        <v>75</v>
      </c>
      <c r="Q29" t="s">
        <v>75</v>
      </c>
      <c r="R29">
        <v>1</v>
      </c>
      <c r="S29">
        <v>13</v>
      </c>
      <c r="T29">
        <f t="shared" si="0"/>
        <v>7.1428571428571425E-2</v>
      </c>
      <c r="U29">
        <f t="shared" si="1"/>
        <v>0.125</v>
      </c>
    </row>
    <row r="30" spans="1:21" x14ac:dyDescent="0.35">
      <c r="A30" t="s">
        <v>25</v>
      </c>
      <c r="B30">
        <v>53.498987</v>
      </c>
      <c r="C30">
        <v>-6.1320550000000003</v>
      </c>
      <c r="D30" t="s">
        <v>1</v>
      </c>
      <c r="E30" t="s">
        <v>10</v>
      </c>
      <c r="F30" s="7">
        <v>44883</v>
      </c>
      <c r="G30" t="s">
        <v>3</v>
      </c>
      <c r="H30" s="5" t="s">
        <v>63</v>
      </c>
      <c r="I30" t="s">
        <v>4</v>
      </c>
      <c r="J30">
        <v>0</v>
      </c>
      <c r="K30" s="2">
        <v>0.55833333333333335</v>
      </c>
      <c r="L30" s="2">
        <v>0.56527777777777777</v>
      </c>
      <c r="M30" s="1">
        <v>10</v>
      </c>
      <c r="N30" t="s">
        <v>7</v>
      </c>
      <c r="O30">
        <v>1</v>
      </c>
      <c r="P30" t="s">
        <v>75</v>
      </c>
      <c r="Q30" t="s">
        <v>75</v>
      </c>
      <c r="R30">
        <v>12</v>
      </c>
      <c r="S30">
        <v>20</v>
      </c>
      <c r="T30">
        <f t="shared" si="0"/>
        <v>0.375</v>
      </c>
      <c r="U30">
        <f t="shared" si="1"/>
        <v>1.2</v>
      </c>
    </row>
    <row r="31" spans="1:21" x14ac:dyDescent="0.35">
      <c r="A31" t="s">
        <v>25</v>
      </c>
      <c r="B31">
        <v>53.498987</v>
      </c>
      <c r="C31">
        <v>-6.1320550000000003</v>
      </c>
      <c r="D31" t="s">
        <v>1</v>
      </c>
      <c r="E31" t="s">
        <v>10</v>
      </c>
      <c r="F31" s="7">
        <v>44883</v>
      </c>
      <c r="G31" t="s">
        <v>3</v>
      </c>
      <c r="H31" s="5" t="s">
        <v>63</v>
      </c>
      <c r="I31" t="s">
        <v>4</v>
      </c>
      <c r="J31">
        <v>0</v>
      </c>
      <c r="K31" s="2">
        <v>0.54097222222222219</v>
      </c>
      <c r="L31" s="2">
        <v>0.54652777777777783</v>
      </c>
      <c r="M31" s="1">
        <v>8</v>
      </c>
      <c r="N31" t="s">
        <v>5</v>
      </c>
      <c r="O31">
        <v>4</v>
      </c>
      <c r="P31" t="s">
        <v>75</v>
      </c>
      <c r="Q31" t="s">
        <v>75</v>
      </c>
      <c r="R31">
        <v>18</v>
      </c>
      <c r="S31">
        <v>31</v>
      </c>
      <c r="T31">
        <f t="shared" si="0"/>
        <v>0.36734693877551022</v>
      </c>
      <c r="U31">
        <f t="shared" si="1"/>
        <v>2.25</v>
      </c>
    </row>
    <row r="32" spans="1:21" x14ac:dyDescent="0.35">
      <c r="A32" t="s">
        <v>64</v>
      </c>
      <c r="B32">
        <v>53.503262999999997</v>
      </c>
      <c r="C32">
        <v>-6.1696470000000003</v>
      </c>
      <c r="D32" t="s">
        <v>1</v>
      </c>
      <c r="E32" t="s">
        <v>13</v>
      </c>
      <c r="F32" s="7">
        <v>44884</v>
      </c>
      <c r="G32" t="s">
        <v>4</v>
      </c>
      <c r="H32" s="5" t="s">
        <v>61</v>
      </c>
      <c r="I32" t="s">
        <v>4</v>
      </c>
      <c r="J32">
        <v>4</v>
      </c>
      <c r="K32" s="2">
        <v>0.41111111111111115</v>
      </c>
      <c r="L32" s="2">
        <v>0.41805555555555557</v>
      </c>
      <c r="M32" s="1">
        <v>10</v>
      </c>
      <c r="N32" t="s">
        <v>5</v>
      </c>
      <c r="O32">
        <v>50</v>
      </c>
      <c r="P32" t="s">
        <v>75</v>
      </c>
      <c r="Q32" t="s">
        <v>75</v>
      </c>
      <c r="R32">
        <v>22</v>
      </c>
      <c r="S32">
        <v>26</v>
      </c>
      <c r="T32">
        <f t="shared" si="0"/>
        <v>0.45833333333333331</v>
      </c>
      <c r="U32">
        <f t="shared" si="1"/>
        <v>2.2000000000000002</v>
      </c>
    </row>
    <row r="33" spans="1:21" x14ac:dyDescent="0.35">
      <c r="A33" t="s">
        <v>64</v>
      </c>
      <c r="B33">
        <v>53.503262999999997</v>
      </c>
      <c r="C33">
        <v>-6.1696470000000003</v>
      </c>
      <c r="D33" t="s">
        <v>1</v>
      </c>
      <c r="E33" t="s">
        <v>13</v>
      </c>
      <c r="F33" s="7">
        <v>44884</v>
      </c>
      <c r="G33" t="s">
        <v>4</v>
      </c>
      <c r="H33" s="5" t="s">
        <v>61</v>
      </c>
      <c r="I33" t="s">
        <v>4</v>
      </c>
      <c r="J33">
        <v>4</v>
      </c>
      <c r="K33" s="2">
        <v>0.39097222222222222</v>
      </c>
      <c r="L33" s="2">
        <v>0.3979166666666667</v>
      </c>
      <c r="M33" s="1">
        <v>10</v>
      </c>
      <c r="N33" t="s">
        <v>5</v>
      </c>
      <c r="O33">
        <v>30</v>
      </c>
      <c r="P33" t="s">
        <v>75</v>
      </c>
      <c r="Q33" t="s">
        <v>75</v>
      </c>
      <c r="R33">
        <v>23</v>
      </c>
      <c r="S33">
        <v>41</v>
      </c>
      <c r="T33">
        <f t="shared" si="0"/>
        <v>0.359375</v>
      </c>
      <c r="U33">
        <f t="shared" si="1"/>
        <v>2.2999999999999998</v>
      </c>
    </row>
    <row r="34" spans="1:21" x14ac:dyDescent="0.35">
      <c r="A34" t="s">
        <v>64</v>
      </c>
      <c r="B34">
        <v>53.503262999999997</v>
      </c>
      <c r="C34">
        <v>-6.1696470000000003</v>
      </c>
      <c r="D34" t="s">
        <v>1</v>
      </c>
      <c r="E34" t="s">
        <v>13</v>
      </c>
      <c r="F34" s="7">
        <v>44884</v>
      </c>
      <c r="G34" t="s">
        <v>4</v>
      </c>
      <c r="H34" s="5" t="s">
        <v>61</v>
      </c>
      <c r="I34" t="s">
        <v>4</v>
      </c>
      <c r="J34">
        <v>4</v>
      </c>
      <c r="K34" s="2">
        <v>0.40277777777777773</v>
      </c>
      <c r="L34" s="2">
        <v>0.40972222222222227</v>
      </c>
      <c r="M34" s="1">
        <v>10</v>
      </c>
      <c r="N34" t="s">
        <v>5</v>
      </c>
      <c r="O34">
        <v>30</v>
      </c>
      <c r="P34" t="s">
        <v>75</v>
      </c>
      <c r="Q34" t="s">
        <v>75</v>
      </c>
      <c r="R34">
        <v>11</v>
      </c>
      <c r="S34">
        <v>22</v>
      </c>
      <c r="T34">
        <f t="shared" si="0"/>
        <v>0.33333333333333331</v>
      </c>
      <c r="U34">
        <f t="shared" si="1"/>
        <v>1.1000000000000001</v>
      </c>
    </row>
    <row r="35" spans="1:21" x14ac:dyDescent="0.35">
      <c r="A35" t="s">
        <v>59</v>
      </c>
      <c r="B35">
        <v>53.475076999999999</v>
      </c>
      <c r="C35">
        <v>-6.1451650000000004</v>
      </c>
      <c r="D35" t="s">
        <v>1</v>
      </c>
      <c r="E35" t="s">
        <v>13</v>
      </c>
      <c r="F35" s="7">
        <v>44884</v>
      </c>
      <c r="G35" t="s">
        <v>14</v>
      </c>
      <c r="H35" s="5" t="s">
        <v>23</v>
      </c>
      <c r="I35" t="s">
        <v>4</v>
      </c>
      <c r="J35">
        <v>8</v>
      </c>
      <c r="K35" s="2">
        <v>0.58402777777777781</v>
      </c>
      <c r="L35" s="2">
        <v>0.58958333333333335</v>
      </c>
      <c r="M35" s="1">
        <v>8</v>
      </c>
      <c r="N35" t="s">
        <v>5</v>
      </c>
      <c r="O35">
        <v>30</v>
      </c>
      <c r="P35" t="s">
        <v>75</v>
      </c>
      <c r="Q35" t="s">
        <v>75</v>
      </c>
      <c r="R35">
        <v>29</v>
      </c>
      <c r="S35">
        <v>26</v>
      </c>
      <c r="T35">
        <f t="shared" si="0"/>
        <v>0.52727272727272723</v>
      </c>
      <c r="U35">
        <f t="shared" si="1"/>
        <v>3.625</v>
      </c>
    </row>
    <row r="36" spans="1:21" x14ac:dyDescent="0.35">
      <c r="A36" t="s">
        <v>59</v>
      </c>
      <c r="B36">
        <v>53.475076999999999</v>
      </c>
      <c r="C36">
        <v>-6.1451650000000004</v>
      </c>
      <c r="D36" t="s">
        <v>1</v>
      </c>
      <c r="E36" t="s">
        <v>13</v>
      </c>
      <c r="F36" s="7">
        <v>44884</v>
      </c>
      <c r="G36" t="s">
        <v>14</v>
      </c>
      <c r="H36" s="5" t="s">
        <v>23</v>
      </c>
      <c r="I36" t="s">
        <v>4</v>
      </c>
      <c r="J36">
        <v>8</v>
      </c>
      <c r="K36" s="2">
        <v>0.60069444444444442</v>
      </c>
      <c r="L36" s="2">
        <v>0.60763888888888895</v>
      </c>
      <c r="M36" s="1">
        <v>10</v>
      </c>
      <c r="N36" t="s">
        <v>5</v>
      </c>
      <c r="O36">
        <v>15</v>
      </c>
      <c r="P36" t="s">
        <v>75</v>
      </c>
      <c r="Q36" t="s">
        <v>75</v>
      </c>
      <c r="R36">
        <v>14</v>
      </c>
      <c r="S36">
        <v>32</v>
      </c>
      <c r="T36">
        <f t="shared" si="0"/>
        <v>0.30434782608695654</v>
      </c>
      <c r="U36">
        <f t="shared" si="1"/>
        <v>1.4</v>
      </c>
    </row>
    <row r="37" spans="1:21" x14ac:dyDescent="0.35">
      <c r="A37" t="s">
        <v>59</v>
      </c>
      <c r="B37">
        <v>53.475076999999999</v>
      </c>
      <c r="C37">
        <v>-6.1451650000000004</v>
      </c>
      <c r="D37" t="s">
        <v>1</v>
      </c>
      <c r="E37" t="s">
        <v>13</v>
      </c>
      <c r="F37" s="7">
        <v>44884</v>
      </c>
      <c r="G37" t="s">
        <v>14</v>
      </c>
      <c r="H37" s="5" t="s">
        <v>23</v>
      </c>
      <c r="I37" t="s">
        <v>4</v>
      </c>
      <c r="J37">
        <v>8</v>
      </c>
      <c r="K37" s="2">
        <v>0.62013888888888891</v>
      </c>
      <c r="L37" s="2">
        <v>0.62361111111111112</v>
      </c>
      <c r="M37" s="1">
        <v>5</v>
      </c>
      <c r="N37" t="s">
        <v>5</v>
      </c>
      <c r="O37">
        <v>5</v>
      </c>
      <c r="P37" t="s">
        <v>75</v>
      </c>
      <c r="Q37" t="s">
        <v>75</v>
      </c>
      <c r="R37">
        <v>17</v>
      </c>
      <c r="S37">
        <v>15</v>
      </c>
      <c r="T37">
        <f t="shared" si="0"/>
        <v>0.53125</v>
      </c>
      <c r="U37">
        <f t="shared" si="1"/>
        <v>3.4</v>
      </c>
    </row>
    <row r="38" spans="1:21" x14ac:dyDescent="0.35">
      <c r="A38" t="s">
        <v>20</v>
      </c>
      <c r="B38">
        <v>53.395499000000001</v>
      </c>
      <c r="C38">
        <v>-6.1363560000000001</v>
      </c>
      <c r="D38" t="s">
        <v>21</v>
      </c>
      <c r="E38" t="s">
        <v>18</v>
      </c>
      <c r="F38" s="7">
        <v>44885</v>
      </c>
      <c r="G38" t="s">
        <v>14</v>
      </c>
      <c r="H38" s="5" t="s">
        <v>23</v>
      </c>
      <c r="I38" t="s">
        <v>4</v>
      </c>
      <c r="J38">
        <v>7</v>
      </c>
      <c r="K38" s="2">
        <v>0.35555555555555557</v>
      </c>
      <c r="L38" s="2">
        <v>0.35694444444444445</v>
      </c>
      <c r="M38" s="1">
        <v>2</v>
      </c>
      <c r="N38" t="s">
        <v>8</v>
      </c>
      <c r="O38">
        <v>8</v>
      </c>
      <c r="P38" t="s">
        <v>75</v>
      </c>
      <c r="Q38" t="s">
        <v>75</v>
      </c>
      <c r="R38">
        <v>4</v>
      </c>
      <c r="S38">
        <v>11</v>
      </c>
      <c r="T38">
        <f t="shared" si="0"/>
        <v>0.26666666666666666</v>
      </c>
      <c r="U38">
        <f t="shared" si="1"/>
        <v>2</v>
      </c>
    </row>
    <row r="39" spans="1:21" x14ac:dyDescent="0.35">
      <c r="A39" t="s">
        <v>20</v>
      </c>
      <c r="B39">
        <v>53.395499000000001</v>
      </c>
      <c r="C39">
        <v>-6.1363560000000001</v>
      </c>
      <c r="D39" t="s">
        <v>21</v>
      </c>
      <c r="E39" t="s">
        <v>18</v>
      </c>
      <c r="F39" s="7">
        <v>44885</v>
      </c>
      <c r="G39" t="s">
        <v>14</v>
      </c>
      <c r="H39" s="5" t="s">
        <v>23</v>
      </c>
      <c r="I39" t="s">
        <v>4</v>
      </c>
      <c r="J39">
        <v>7</v>
      </c>
      <c r="K39" s="2">
        <v>0.37847222222222227</v>
      </c>
      <c r="L39" s="2">
        <v>0.38541666666666669</v>
      </c>
      <c r="M39" s="1">
        <v>10</v>
      </c>
      <c r="N39" t="s">
        <v>8</v>
      </c>
      <c r="O39">
        <v>8</v>
      </c>
      <c r="P39" t="s">
        <v>75</v>
      </c>
      <c r="Q39" t="s">
        <v>75</v>
      </c>
      <c r="R39">
        <v>26</v>
      </c>
      <c r="S39">
        <v>59</v>
      </c>
      <c r="T39">
        <f t="shared" si="0"/>
        <v>0.30588235294117649</v>
      </c>
      <c r="U39">
        <f t="shared" si="1"/>
        <v>2.6</v>
      </c>
    </row>
    <row r="40" spans="1:21" x14ac:dyDescent="0.35">
      <c r="A40" t="s">
        <v>20</v>
      </c>
      <c r="B40">
        <v>53.395499000000001</v>
      </c>
      <c r="C40">
        <v>-6.1363560000000001</v>
      </c>
      <c r="D40" t="s">
        <v>21</v>
      </c>
      <c r="E40" t="s">
        <v>18</v>
      </c>
      <c r="F40" s="7">
        <v>44885</v>
      </c>
      <c r="G40" t="s">
        <v>14</v>
      </c>
      <c r="H40" s="5" t="s">
        <v>23</v>
      </c>
      <c r="I40" t="s">
        <v>4</v>
      </c>
      <c r="J40">
        <v>7</v>
      </c>
      <c r="K40" s="2">
        <v>0.39583333333333331</v>
      </c>
      <c r="L40" s="2">
        <v>0.40277777777777773</v>
      </c>
      <c r="M40" s="1">
        <v>10</v>
      </c>
      <c r="N40" t="s">
        <v>8</v>
      </c>
      <c r="O40">
        <v>50</v>
      </c>
      <c r="P40" t="s">
        <v>75</v>
      </c>
      <c r="Q40" t="s">
        <v>75</v>
      </c>
      <c r="R40">
        <v>19</v>
      </c>
      <c r="S40">
        <v>52</v>
      </c>
      <c r="T40">
        <f t="shared" si="0"/>
        <v>0.26760563380281688</v>
      </c>
      <c r="U40">
        <f t="shared" si="1"/>
        <v>1.9</v>
      </c>
    </row>
    <row r="41" spans="1:21" x14ac:dyDescent="0.35">
      <c r="A41" t="s">
        <v>0</v>
      </c>
      <c r="B41">
        <v>53.392823</v>
      </c>
      <c r="C41">
        <v>-6.1120299999999999</v>
      </c>
      <c r="D41" t="s">
        <v>1</v>
      </c>
      <c r="E41" t="s">
        <v>18</v>
      </c>
      <c r="F41" s="7">
        <v>44885</v>
      </c>
      <c r="G41" t="s">
        <v>14</v>
      </c>
      <c r="H41" s="5" t="s">
        <v>23</v>
      </c>
      <c r="I41" t="s">
        <v>4</v>
      </c>
      <c r="J41">
        <v>1</v>
      </c>
      <c r="K41" s="2">
        <v>0.55138888888888882</v>
      </c>
      <c r="L41" s="2">
        <v>0.5541666666666667</v>
      </c>
      <c r="M41" s="1">
        <v>4</v>
      </c>
      <c r="N41" t="s">
        <v>8</v>
      </c>
      <c r="O41">
        <v>4</v>
      </c>
      <c r="P41" t="s">
        <v>75</v>
      </c>
      <c r="Q41" t="s">
        <v>75</v>
      </c>
      <c r="R41">
        <v>2</v>
      </c>
      <c r="S41">
        <v>15</v>
      </c>
      <c r="T41">
        <f t="shared" si="0"/>
        <v>0.11764705882352941</v>
      </c>
      <c r="U41">
        <f t="shared" si="1"/>
        <v>0.5</v>
      </c>
    </row>
    <row r="42" spans="1:21" x14ac:dyDescent="0.35">
      <c r="A42" t="s">
        <v>0</v>
      </c>
      <c r="B42">
        <v>53.392823</v>
      </c>
      <c r="C42">
        <v>-6.1120299999999999</v>
      </c>
      <c r="D42" t="s">
        <v>1</v>
      </c>
      <c r="E42" t="s">
        <v>18</v>
      </c>
      <c r="F42" s="7">
        <v>44885</v>
      </c>
      <c r="G42" t="s">
        <v>14</v>
      </c>
      <c r="H42" s="5" t="s">
        <v>23</v>
      </c>
      <c r="I42" t="s">
        <v>4</v>
      </c>
      <c r="J42">
        <v>1</v>
      </c>
      <c r="K42" s="2">
        <v>0.56458333333333333</v>
      </c>
      <c r="L42" s="2">
        <v>0.56597222222222221</v>
      </c>
      <c r="M42" s="1">
        <v>2</v>
      </c>
      <c r="N42" t="s">
        <v>8</v>
      </c>
      <c r="O42">
        <v>3</v>
      </c>
      <c r="P42" t="s">
        <v>75</v>
      </c>
      <c r="Q42" t="s">
        <v>75</v>
      </c>
      <c r="R42">
        <v>2</v>
      </c>
      <c r="S42">
        <v>17</v>
      </c>
      <c r="T42">
        <f t="shared" si="0"/>
        <v>0.10526315789473684</v>
      </c>
      <c r="U42">
        <f t="shared" si="1"/>
        <v>1</v>
      </c>
    </row>
    <row r="43" spans="1:21" x14ac:dyDescent="0.35">
      <c r="A43" t="s">
        <v>9</v>
      </c>
      <c r="B43">
        <v>53.401854999999998</v>
      </c>
      <c r="C43">
        <v>-6.1304410000000003</v>
      </c>
      <c r="D43" t="s">
        <v>1</v>
      </c>
      <c r="E43" t="s">
        <v>18</v>
      </c>
      <c r="F43" s="7">
        <v>44885</v>
      </c>
      <c r="G43" t="s">
        <v>14</v>
      </c>
      <c r="H43" s="5" t="s">
        <v>23</v>
      </c>
      <c r="I43" t="s">
        <v>4</v>
      </c>
      <c r="J43">
        <v>1</v>
      </c>
      <c r="K43" s="2">
        <v>0.61319444444444449</v>
      </c>
      <c r="L43" s="2">
        <v>0.61944444444444446</v>
      </c>
      <c r="M43" s="1">
        <v>9</v>
      </c>
      <c r="N43" t="s">
        <v>8</v>
      </c>
      <c r="O43">
        <v>1</v>
      </c>
      <c r="P43" t="s">
        <v>75</v>
      </c>
      <c r="Q43" t="s">
        <v>75</v>
      </c>
      <c r="R43">
        <v>4</v>
      </c>
      <c r="S43">
        <v>42</v>
      </c>
      <c r="T43">
        <f t="shared" si="0"/>
        <v>8.6956521739130432E-2</v>
      </c>
      <c r="U43">
        <f t="shared" si="1"/>
        <v>0.44444444444444442</v>
      </c>
    </row>
    <row r="44" spans="1:21" x14ac:dyDescent="0.35">
      <c r="A44" t="s">
        <v>9</v>
      </c>
      <c r="B44">
        <v>53.401854999999998</v>
      </c>
      <c r="C44">
        <v>-6.1304410000000003</v>
      </c>
      <c r="D44" t="s">
        <v>1</v>
      </c>
      <c r="E44" t="s">
        <v>18</v>
      </c>
      <c r="F44" s="7">
        <v>44885</v>
      </c>
      <c r="G44" t="s">
        <v>14</v>
      </c>
      <c r="H44" s="5" t="s">
        <v>23</v>
      </c>
      <c r="I44" t="s">
        <v>4</v>
      </c>
      <c r="J44">
        <v>1</v>
      </c>
      <c r="K44" s="2">
        <v>0.62916666666666665</v>
      </c>
      <c r="L44" s="2">
        <v>0.63611111111111118</v>
      </c>
      <c r="M44" s="1">
        <v>10</v>
      </c>
      <c r="N44" t="s">
        <v>5</v>
      </c>
      <c r="O44">
        <v>5</v>
      </c>
      <c r="P44" t="s">
        <v>75</v>
      </c>
      <c r="Q44" t="s">
        <v>75</v>
      </c>
      <c r="R44">
        <v>63</v>
      </c>
      <c r="S44">
        <v>40</v>
      </c>
      <c r="T44">
        <f t="shared" si="0"/>
        <v>0.61165048543689315</v>
      </c>
      <c r="U44">
        <f t="shared" si="1"/>
        <v>6.3</v>
      </c>
    </row>
    <row r="45" spans="1:21" x14ac:dyDescent="0.35">
      <c r="A45" t="s">
        <v>66</v>
      </c>
      <c r="B45">
        <v>53.385131999999999</v>
      </c>
      <c r="C45">
        <v>-6.1587930000000002</v>
      </c>
      <c r="D45" t="s">
        <v>21</v>
      </c>
      <c r="E45" t="s">
        <v>18</v>
      </c>
      <c r="F45" s="7">
        <v>44892</v>
      </c>
      <c r="G45" t="s">
        <v>14</v>
      </c>
      <c r="H45" s="5" t="s">
        <v>23</v>
      </c>
      <c r="I45" t="s">
        <v>19</v>
      </c>
      <c r="J45">
        <v>4</v>
      </c>
      <c r="K45" s="2">
        <v>0.57777777777777783</v>
      </c>
      <c r="L45" s="2">
        <v>0.58333333333333337</v>
      </c>
      <c r="M45" s="1">
        <v>8</v>
      </c>
      <c r="N45" t="s">
        <v>8</v>
      </c>
      <c r="O45">
        <v>11</v>
      </c>
      <c r="P45">
        <v>180</v>
      </c>
      <c r="Q45" t="s">
        <v>69</v>
      </c>
      <c r="R45">
        <v>9</v>
      </c>
      <c r="S45">
        <v>65</v>
      </c>
      <c r="T45">
        <f t="shared" si="0"/>
        <v>0.12162162162162163</v>
      </c>
      <c r="U45">
        <f t="shared" si="1"/>
        <v>1.125</v>
      </c>
    </row>
    <row r="46" spans="1:21" x14ac:dyDescent="0.35">
      <c r="A46" t="s">
        <v>66</v>
      </c>
      <c r="B46">
        <v>53.385131999999999</v>
      </c>
      <c r="C46">
        <v>-6.1587930000000002</v>
      </c>
      <c r="D46" t="s">
        <v>21</v>
      </c>
      <c r="E46" t="s">
        <v>18</v>
      </c>
      <c r="F46" s="7">
        <v>44892</v>
      </c>
      <c r="G46" t="s">
        <v>14</v>
      </c>
      <c r="H46" s="5" t="s">
        <v>23</v>
      </c>
      <c r="I46" t="s">
        <v>19</v>
      </c>
      <c r="J46">
        <v>4</v>
      </c>
      <c r="K46" s="2">
        <v>0.59166666666666667</v>
      </c>
      <c r="L46" s="2">
        <v>0.59583333333333333</v>
      </c>
      <c r="M46" s="1">
        <v>6</v>
      </c>
      <c r="N46" t="s">
        <v>8</v>
      </c>
      <c r="O46">
        <v>6</v>
      </c>
      <c r="P46">
        <v>180</v>
      </c>
      <c r="Q46" t="s">
        <v>69</v>
      </c>
      <c r="R46">
        <v>1</v>
      </c>
      <c r="S46">
        <v>99</v>
      </c>
      <c r="T46">
        <f t="shared" si="0"/>
        <v>0.01</v>
      </c>
      <c r="U46">
        <f t="shared" si="1"/>
        <v>0.16666666666666666</v>
      </c>
    </row>
    <row r="47" spans="1:21" x14ac:dyDescent="0.35">
      <c r="A47" t="s">
        <v>70</v>
      </c>
      <c r="B47">
        <v>53.462372000000002</v>
      </c>
      <c r="C47">
        <v>-6.1426280000000002</v>
      </c>
      <c r="D47" t="s">
        <v>1</v>
      </c>
      <c r="E47" t="s">
        <v>60</v>
      </c>
      <c r="F47" s="7">
        <v>44915</v>
      </c>
      <c r="G47" t="s">
        <v>26</v>
      </c>
      <c r="H47" s="5" t="s">
        <v>72</v>
      </c>
      <c r="I47" t="s">
        <v>4</v>
      </c>
      <c r="J47">
        <v>0</v>
      </c>
      <c r="K47" s="2">
        <v>0.61805555555555558</v>
      </c>
      <c r="L47" s="2">
        <v>0.625</v>
      </c>
      <c r="M47" s="1">
        <v>10</v>
      </c>
      <c r="N47" t="s">
        <v>8</v>
      </c>
      <c r="O47">
        <v>1</v>
      </c>
      <c r="P47">
        <v>3</v>
      </c>
      <c r="Q47" t="s">
        <v>71</v>
      </c>
      <c r="R47">
        <v>0</v>
      </c>
      <c r="S47">
        <v>38</v>
      </c>
      <c r="T47">
        <f t="shared" si="0"/>
        <v>0</v>
      </c>
      <c r="U47">
        <f t="shared" si="1"/>
        <v>0</v>
      </c>
    </row>
    <row r="48" spans="1:21" x14ac:dyDescent="0.35">
      <c r="A48" t="s">
        <v>70</v>
      </c>
      <c r="B48">
        <v>53.462372000000002</v>
      </c>
      <c r="C48">
        <v>-6.1426280000000002</v>
      </c>
      <c r="D48" t="s">
        <v>1</v>
      </c>
      <c r="E48" t="s">
        <v>60</v>
      </c>
      <c r="F48" s="7">
        <v>44915</v>
      </c>
      <c r="G48" t="s">
        <v>26</v>
      </c>
      <c r="H48" s="5" t="s">
        <v>72</v>
      </c>
      <c r="I48" t="s">
        <v>4</v>
      </c>
      <c r="J48">
        <v>0</v>
      </c>
      <c r="K48" s="2">
        <v>0.63541666666666663</v>
      </c>
      <c r="L48" s="2">
        <v>0.63958333333333328</v>
      </c>
      <c r="M48" s="1">
        <v>6</v>
      </c>
      <c r="N48" t="s">
        <v>8</v>
      </c>
      <c r="O48">
        <v>1</v>
      </c>
      <c r="P48">
        <v>3</v>
      </c>
      <c r="Q48" t="s">
        <v>71</v>
      </c>
      <c r="R48">
        <v>4</v>
      </c>
      <c r="S48">
        <v>23</v>
      </c>
      <c r="T48">
        <f t="shared" si="0"/>
        <v>0.14814814814814814</v>
      </c>
      <c r="U48">
        <f t="shared" si="1"/>
        <v>0.66666666666666663</v>
      </c>
    </row>
    <row r="49" spans="1:21" x14ac:dyDescent="0.35">
      <c r="A49" t="s">
        <v>73</v>
      </c>
      <c r="B49">
        <v>53.508135000000003</v>
      </c>
      <c r="C49">
        <v>-6.1289720000000001</v>
      </c>
      <c r="D49" t="s">
        <v>1</v>
      </c>
      <c r="E49" t="s">
        <v>22</v>
      </c>
      <c r="F49" s="7">
        <v>44942</v>
      </c>
      <c r="G49" t="s">
        <v>3</v>
      </c>
      <c r="H49" s="5" t="s">
        <v>63</v>
      </c>
      <c r="I49" t="s">
        <v>4</v>
      </c>
      <c r="J49">
        <v>1</v>
      </c>
      <c r="K49" s="2">
        <v>0.49305555555555558</v>
      </c>
      <c r="L49" s="2">
        <v>0.5</v>
      </c>
      <c r="M49" s="1">
        <v>10</v>
      </c>
      <c r="N49" t="s">
        <v>8</v>
      </c>
      <c r="O49">
        <v>1</v>
      </c>
      <c r="P49">
        <v>8</v>
      </c>
      <c r="Q49" t="s">
        <v>71</v>
      </c>
      <c r="R49">
        <v>2</v>
      </c>
      <c r="S49">
        <v>25</v>
      </c>
      <c r="T49">
        <f t="shared" si="0"/>
        <v>7.407407407407407E-2</v>
      </c>
      <c r="U49">
        <f t="shared" si="1"/>
        <v>0.2</v>
      </c>
    </row>
    <row r="50" spans="1:21" x14ac:dyDescent="0.35">
      <c r="A50" t="s">
        <v>9</v>
      </c>
      <c r="B50">
        <v>53.401854999999998</v>
      </c>
      <c r="C50">
        <v>-6.1304410000000003</v>
      </c>
      <c r="D50" t="s">
        <v>1</v>
      </c>
      <c r="E50" t="s">
        <v>60</v>
      </c>
      <c r="F50" s="7">
        <v>44943</v>
      </c>
      <c r="G50" t="s">
        <v>3</v>
      </c>
      <c r="H50" s="5" t="s">
        <v>63</v>
      </c>
      <c r="I50" t="s">
        <v>4</v>
      </c>
      <c r="J50">
        <v>1</v>
      </c>
      <c r="K50" s="2">
        <v>0.51041666666666663</v>
      </c>
      <c r="L50" s="2">
        <v>0.51388888888888895</v>
      </c>
      <c r="M50" s="1">
        <v>5</v>
      </c>
      <c r="N50" t="s">
        <v>8</v>
      </c>
      <c r="O50">
        <v>1</v>
      </c>
      <c r="P50">
        <v>2</v>
      </c>
      <c r="Q50" t="s">
        <v>71</v>
      </c>
      <c r="R50">
        <v>3</v>
      </c>
      <c r="S50">
        <v>46</v>
      </c>
      <c r="T50">
        <f t="shared" si="0"/>
        <v>6.1224489795918366E-2</v>
      </c>
      <c r="U50">
        <f t="shared" si="1"/>
        <v>0.6</v>
      </c>
    </row>
    <row r="51" spans="1:21" x14ac:dyDescent="0.35">
      <c r="A51" t="s">
        <v>9</v>
      </c>
      <c r="B51">
        <v>53.401854999999998</v>
      </c>
      <c r="C51">
        <v>-6.1304410000000003</v>
      </c>
      <c r="D51" t="s">
        <v>1</v>
      </c>
      <c r="E51" t="s">
        <v>60</v>
      </c>
      <c r="F51" s="7">
        <v>44943</v>
      </c>
      <c r="G51" t="s">
        <v>3</v>
      </c>
      <c r="H51" s="5" t="s">
        <v>63</v>
      </c>
      <c r="I51" t="s">
        <v>4</v>
      </c>
      <c r="J51">
        <v>1</v>
      </c>
      <c r="K51" s="2">
        <v>0.53541666666666665</v>
      </c>
      <c r="L51" s="2">
        <v>0.54236111111111118</v>
      </c>
      <c r="M51" s="1">
        <v>10</v>
      </c>
      <c r="N51" t="s">
        <v>8</v>
      </c>
      <c r="O51">
        <v>2</v>
      </c>
      <c r="P51">
        <v>2</v>
      </c>
      <c r="Q51" t="s">
        <v>71</v>
      </c>
      <c r="R51">
        <v>8</v>
      </c>
      <c r="S51">
        <v>23</v>
      </c>
      <c r="T51">
        <f t="shared" si="0"/>
        <v>0.25806451612903225</v>
      </c>
      <c r="U51">
        <f t="shared" si="1"/>
        <v>0.8</v>
      </c>
    </row>
    <row r="52" spans="1:21" x14ac:dyDescent="0.35">
      <c r="A52" t="s">
        <v>59</v>
      </c>
      <c r="B52">
        <v>53.475076999999999</v>
      </c>
      <c r="C52">
        <v>-6.1451650000000004</v>
      </c>
      <c r="D52" t="s">
        <v>1</v>
      </c>
      <c r="E52" t="s">
        <v>74</v>
      </c>
      <c r="F52" s="7">
        <v>44944</v>
      </c>
      <c r="G52" t="s">
        <v>14</v>
      </c>
      <c r="H52" s="5" t="s">
        <v>23</v>
      </c>
      <c r="I52" t="s">
        <v>4</v>
      </c>
      <c r="J52">
        <v>1</v>
      </c>
      <c r="K52" s="2">
        <v>0.55694444444444446</v>
      </c>
      <c r="L52" s="2">
        <v>0.56111111111111112</v>
      </c>
      <c r="M52" s="1">
        <v>6</v>
      </c>
      <c r="N52" t="s">
        <v>8</v>
      </c>
      <c r="O52">
        <v>18</v>
      </c>
      <c r="P52">
        <v>250</v>
      </c>
      <c r="Q52" t="s">
        <v>69</v>
      </c>
      <c r="R52">
        <v>2</v>
      </c>
      <c r="S52" t="s">
        <v>75</v>
      </c>
      <c r="T52" t="e">
        <f t="shared" si="0"/>
        <v>#VALUE!</v>
      </c>
      <c r="U52">
        <f t="shared" si="1"/>
        <v>0.33333333333333331</v>
      </c>
    </row>
    <row r="53" spans="1:21" x14ac:dyDescent="0.35">
      <c r="A53" t="s">
        <v>59</v>
      </c>
      <c r="B53">
        <v>53.475076999999999</v>
      </c>
      <c r="C53">
        <v>-6.1451650000000004</v>
      </c>
      <c r="D53" t="s">
        <v>1</v>
      </c>
      <c r="E53" t="s">
        <v>74</v>
      </c>
      <c r="F53" s="7">
        <v>44944</v>
      </c>
      <c r="G53" t="s">
        <v>14</v>
      </c>
      <c r="H53" s="5" t="s">
        <v>23</v>
      </c>
      <c r="I53" t="s">
        <v>4</v>
      </c>
      <c r="J53">
        <v>1</v>
      </c>
      <c r="K53" s="2">
        <v>0.58263888888888882</v>
      </c>
      <c r="L53" s="2">
        <v>0.58958333333333335</v>
      </c>
      <c r="M53" s="1">
        <v>10</v>
      </c>
      <c r="N53" t="s">
        <v>8</v>
      </c>
      <c r="O53">
        <v>10</v>
      </c>
      <c r="P53">
        <v>250</v>
      </c>
      <c r="Q53" t="s">
        <v>71</v>
      </c>
      <c r="R53">
        <v>7</v>
      </c>
      <c r="S53" t="s">
        <v>75</v>
      </c>
      <c r="T53" t="e">
        <f t="shared" si="0"/>
        <v>#VALUE!</v>
      </c>
      <c r="U53">
        <f t="shared" si="1"/>
        <v>0.7</v>
      </c>
    </row>
    <row r="54" spans="1:21" x14ac:dyDescent="0.35">
      <c r="A54" t="s">
        <v>76</v>
      </c>
      <c r="B54">
        <v>53.399436999999999</v>
      </c>
      <c r="C54">
        <v>-6.118525</v>
      </c>
      <c r="D54" t="s">
        <v>1</v>
      </c>
      <c r="E54" t="s">
        <v>2</v>
      </c>
      <c r="F54" s="7">
        <v>44945</v>
      </c>
      <c r="G54" t="s">
        <v>3</v>
      </c>
      <c r="H54" s="5" t="s">
        <v>63</v>
      </c>
      <c r="I54" t="s">
        <v>4</v>
      </c>
      <c r="J54">
        <v>0</v>
      </c>
      <c r="K54" s="2">
        <v>0.58680555555555558</v>
      </c>
      <c r="L54" s="2">
        <v>0.59375</v>
      </c>
      <c r="M54" s="1">
        <v>10</v>
      </c>
      <c r="N54" t="s">
        <v>8</v>
      </c>
      <c r="O54">
        <v>12</v>
      </c>
      <c r="P54">
        <v>12</v>
      </c>
      <c r="Q54" t="s">
        <v>69</v>
      </c>
      <c r="R54">
        <v>9</v>
      </c>
      <c r="S54">
        <v>2</v>
      </c>
      <c r="T54">
        <f t="shared" si="0"/>
        <v>0.81818181818181823</v>
      </c>
      <c r="U54">
        <f t="shared" si="1"/>
        <v>0.9</v>
      </c>
    </row>
    <row r="55" spans="1:21" x14ac:dyDescent="0.35">
      <c r="A55" t="s">
        <v>76</v>
      </c>
      <c r="B55">
        <v>53.399436999999999</v>
      </c>
      <c r="C55">
        <v>-6.118525</v>
      </c>
      <c r="D55" t="s">
        <v>1</v>
      </c>
      <c r="E55" t="s">
        <v>2</v>
      </c>
      <c r="F55" s="7">
        <v>44945</v>
      </c>
      <c r="G55" t="s">
        <v>3</v>
      </c>
      <c r="H55" s="5" t="s">
        <v>63</v>
      </c>
      <c r="I55" t="s">
        <v>4</v>
      </c>
      <c r="J55">
        <v>0</v>
      </c>
      <c r="K55" s="2">
        <v>0.60347222222222219</v>
      </c>
      <c r="L55" s="2">
        <v>0.61041666666666672</v>
      </c>
      <c r="M55" s="1">
        <v>10</v>
      </c>
      <c r="N55" t="s">
        <v>8</v>
      </c>
      <c r="O55">
        <v>12</v>
      </c>
      <c r="P55">
        <v>12</v>
      </c>
      <c r="Q55" t="s">
        <v>69</v>
      </c>
      <c r="R55">
        <v>12</v>
      </c>
      <c r="S55">
        <v>1</v>
      </c>
      <c r="T55">
        <f t="shared" si="0"/>
        <v>0.92307692307692313</v>
      </c>
      <c r="U55">
        <f t="shared" si="1"/>
        <v>1.2</v>
      </c>
    </row>
    <row r="56" spans="1:21" x14ac:dyDescent="0.35">
      <c r="A56" t="s">
        <v>77</v>
      </c>
      <c r="B56">
        <v>53.442371000000001</v>
      </c>
      <c r="C56">
        <v>-6.1615970000000004</v>
      </c>
      <c r="D56" t="s">
        <v>21</v>
      </c>
      <c r="E56" t="s">
        <v>10</v>
      </c>
      <c r="F56" s="7">
        <v>44946</v>
      </c>
      <c r="G56" t="s">
        <v>4</v>
      </c>
      <c r="H56" s="5" t="s">
        <v>61</v>
      </c>
      <c r="I56" t="s">
        <v>4</v>
      </c>
      <c r="J56">
        <v>1</v>
      </c>
      <c r="K56" s="2">
        <v>0.4826388888888889</v>
      </c>
      <c r="L56" s="2">
        <v>0.48541666666666666</v>
      </c>
      <c r="M56" s="1">
        <v>4</v>
      </c>
      <c r="N56" t="s">
        <v>8</v>
      </c>
      <c r="O56">
        <v>45</v>
      </c>
      <c r="P56">
        <v>45</v>
      </c>
      <c r="Q56" t="s">
        <v>71</v>
      </c>
      <c r="R56">
        <v>6</v>
      </c>
      <c r="S56">
        <v>28</v>
      </c>
      <c r="T56">
        <f t="shared" si="0"/>
        <v>0.17647058823529413</v>
      </c>
      <c r="U56">
        <f t="shared" si="1"/>
        <v>1.5</v>
      </c>
    </row>
    <row r="57" spans="1:21" x14ac:dyDescent="0.35">
      <c r="A57" t="s">
        <v>77</v>
      </c>
      <c r="B57">
        <v>53.442371000000001</v>
      </c>
      <c r="C57">
        <v>-6.1615970000000004</v>
      </c>
      <c r="D57" t="s">
        <v>21</v>
      </c>
      <c r="E57" t="s">
        <v>10</v>
      </c>
      <c r="F57" s="7">
        <v>44946</v>
      </c>
      <c r="G57" t="s">
        <v>4</v>
      </c>
      <c r="H57" s="5" t="s">
        <v>61</v>
      </c>
      <c r="I57" t="s">
        <v>4</v>
      </c>
      <c r="J57">
        <v>1</v>
      </c>
      <c r="K57" s="2">
        <v>0.45624999999999999</v>
      </c>
      <c r="L57" s="2">
        <v>0.46319444444444446</v>
      </c>
      <c r="M57" s="1">
        <v>10</v>
      </c>
      <c r="N57" t="s">
        <v>8</v>
      </c>
      <c r="O57">
        <v>99</v>
      </c>
      <c r="P57">
        <v>99</v>
      </c>
      <c r="Q57" t="s">
        <v>71</v>
      </c>
      <c r="R57">
        <v>18</v>
      </c>
      <c r="S57">
        <v>123</v>
      </c>
      <c r="T57">
        <f t="shared" si="0"/>
        <v>0.1276595744680851</v>
      </c>
      <c r="U57">
        <f t="shared" si="1"/>
        <v>1.8</v>
      </c>
    </row>
    <row r="58" spans="1:21" x14ac:dyDescent="0.35">
      <c r="A58" t="s">
        <v>77</v>
      </c>
      <c r="B58">
        <v>53.442371000000001</v>
      </c>
      <c r="C58">
        <v>-6.1615970000000004</v>
      </c>
      <c r="D58" t="s">
        <v>21</v>
      </c>
      <c r="E58" t="s">
        <v>10</v>
      </c>
      <c r="F58" s="7">
        <v>44946</v>
      </c>
      <c r="G58" t="s">
        <v>4</v>
      </c>
      <c r="H58" s="5" t="s">
        <v>61</v>
      </c>
      <c r="I58" t="s">
        <v>4</v>
      </c>
      <c r="J58">
        <v>1</v>
      </c>
      <c r="K58" s="2">
        <v>0.46597222222222223</v>
      </c>
      <c r="L58" s="2">
        <v>0.47291666666666665</v>
      </c>
      <c r="M58" s="1">
        <v>10</v>
      </c>
      <c r="N58" t="s">
        <v>8</v>
      </c>
      <c r="O58">
        <v>95</v>
      </c>
      <c r="P58">
        <v>95</v>
      </c>
      <c r="Q58" t="s">
        <v>69</v>
      </c>
      <c r="R58">
        <v>11</v>
      </c>
      <c r="S58">
        <v>112</v>
      </c>
      <c r="T58">
        <f t="shared" si="0"/>
        <v>8.943089430894309E-2</v>
      </c>
      <c r="U58">
        <f t="shared" si="1"/>
        <v>1.1000000000000001</v>
      </c>
    </row>
    <row r="59" spans="1:21" x14ac:dyDescent="0.35">
      <c r="A59" t="s">
        <v>17</v>
      </c>
      <c r="B59">
        <v>53.507457000000002</v>
      </c>
      <c r="C59">
        <v>-6.148015</v>
      </c>
      <c r="D59" t="s">
        <v>1</v>
      </c>
      <c r="E59" t="s">
        <v>10</v>
      </c>
      <c r="F59" s="7">
        <v>44946</v>
      </c>
      <c r="G59" t="s">
        <v>4</v>
      </c>
      <c r="H59" s="5" t="s">
        <v>61</v>
      </c>
      <c r="I59" t="s">
        <v>4</v>
      </c>
      <c r="J59">
        <v>0</v>
      </c>
      <c r="K59" s="2">
        <v>0.63541666666666663</v>
      </c>
      <c r="L59" s="2">
        <v>0.64236111111111105</v>
      </c>
      <c r="M59" s="1">
        <v>10</v>
      </c>
      <c r="N59" t="s">
        <v>8</v>
      </c>
      <c r="O59">
        <v>1</v>
      </c>
      <c r="P59">
        <v>19</v>
      </c>
      <c r="Q59" t="s">
        <v>69</v>
      </c>
      <c r="R59">
        <v>13</v>
      </c>
      <c r="S59">
        <v>51</v>
      </c>
      <c r="T59">
        <f t="shared" si="0"/>
        <v>0.203125</v>
      </c>
      <c r="U59">
        <f t="shared" si="1"/>
        <v>1.3</v>
      </c>
    </row>
    <row r="60" spans="1:21" x14ac:dyDescent="0.35">
      <c r="A60" t="s">
        <v>17</v>
      </c>
      <c r="B60">
        <v>53.507457000000002</v>
      </c>
      <c r="C60">
        <v>-6.148015</v>
      </c>
      <c r="D60" t="s">
        <v>1</v>
      </c>
      <c r="E60" t="s">
        <v>10</v>
      </c>
      <c r="F60" s="7">
        <v>44946</v>
      </c>
      <c r="G60" t="s">
        <v>4</v>
      </c>
      <c r="H60" s="5" t="s">
        <v>61</v>
      </c>
      <c r="I60" t="s">
        <v>4</v>
      </c>
      <c r="J60">
        <v>0</v>
      </c>
      <c r="K60" s="2">
        <v>0.65</v>
      </c>
      <c r="L60" s="2">
        <v>0.65694444444444444</v>
      </c>
      <c r="M60" s="1">
        <v>10</v>
      </c>
      <c r="N60" t="s">
        <v>8</v>
      </c>
      <c r="O60">
        <v>1</v>
      </c>
      <c r="P60">
        <v>9</v>
      </c>
      <c r="Q60" t="s">
        <v>69</v>
      </c>
      <c r="R60">
        <v>20</v>
      </c>
      <c r="S60">
        <v>31</v>
      </c>
      <c r="T60">
        <f t="shared" si="0"/>
        <v>0.39215686274509803</v>
      </c>
      <c r="U60">
        <f t="shared" si="1"/>
        <v>2</v>
      </c>
    </row>
    <row r="61" spans="1:21" x14ac:dyDescent="0.35">
      <c r="A61" t="s">
        <v>78</v>
      </c>
      <c r="B61">
        <v>53.440570000000001</v>
      </c>
      <c r="C61">
        <v>-6.130649</v>
      </c>
      <c r="D61" t="s">
        <v>21</v>
      </c>
      <c r="E61" t="s">
        <v>13</v>
      </c>
      <c r="F61" s="7">
        <v>44217</v>
      </c>
      <c r="G61" t="s">
        <v>3</v>
      </c>
      <c r="H61" s="5" t="s">
        <v>63</v>
      </c>
      <c r="I61" t="s">
        <v>4</v>
      </c>
      <c r="J61">
        <v>8</v>
      </c>
      <c r="K61" s="2">
        <v>0.47013888888888888</v>
      </c>
      <c r="L61" s="2">
        <v>0.47430555555555554</v>
      </c>
      <c r="M61" s="1">
        <v>6</v>
      </c>
      <c r="N61" t="s">
        <v>8</v>
      </c>
      <c r="O61">
        <v>14</v>
      </c>
      <c r="P61">
        <v>14</v>
      </c>
      <c r="Q61" t="s">
        <v>71</v>
      </c>
      <c r="R61">
        <v>1</v>
      </c>
      <c r="S61">
        <v>34</v>
      </c>
      <c r="T61">
        <f t="shared" si="0"/>
        <v>2.8571428571428571E-2</v>
      </c>
      <c r="U61">
        <f t="shared" si="1"/>
        <v>0.16666666666666666</v>
      </c>
    </row>
    <row r="62" spans="1:21" x14ac:dyDescent="0.35">
      <c r="A62" t="s">
        <v>70</v>
      </c>
      <c r="B62">
        <v>53.462372000000002</v>
      </c>
      <c r="C62">
        <v>-6.1426280000000002</v>
      </c>
      <c r="D62" t="s">
        <v>1</v>
      </c>
      <c r="E62" t="s">
        <v>13</v>
      </c>
      <c r="F62" s="7">
        <v>44947</v>
      </c>
      <c r="G62" t="s">
        <v>14</v>
      </c>
      <c r="H62" s="5" t="s">
        <v>23</v>
      </c>
      <c r="I62" t="s">
        <v>79</v>
      </c>
      <c r="J62">
        <v>8</v>
      </c>
      <c r="K62" s="2">
        <v>0.64374999999999993</v>
      </c>
      <c r="L62" s="2">
        <v>0.65069444444444446</v>
      </c>
      <c r="M62" s="1">
        <v>10</v>
      </c>
      <c r="N62" t="s">
        <v>8</v>
      </c>
      <c r="O62">
        <v>1</v>
      </c>
      <c r="P62">
        <v>8</v>
      </c>
      <c r="Q62" t="s">
        <v>69</v>
      </c>
      <c r="R62">
        <v>0</v>
      </c>
      <c r="S62">
        <v>48</v>
      </c>
      <c r="T62">
        <f t="shared" si="0"/>
        <v>0</v>
      </c>
      <c r="U62">
        <f t="shared" si="1"/>
        <v>0</v>
      </c>
    </row>
    <row r="63" spans="1:21" x14ac:dyDescent="0.35">
      <c r="A63" t="s">
        <v>70</v>
      </c>
      <c r="B63">
        <v>53.462372000000002</v>
      </c>
      <c r="C63">
        <v>-6.1426280000000002</v>
      </c>
      <c r="D63" t="s">
        <v>1</v>
      </c>
      <c r="E63" t="s">
        <v>13</v>
      </c>
      <c r="F63" s="7">
        <v>44947</v>
      </c>
      <c r="G63" t="s">
        <v>14</v>
      </c>
      <c r="H63" s="5" t="s">
        <v>23</v>
      </c>
      <c r="I63" t="s">
        <v>79</v>
      </c>
      <c r="J63">
        <v>8</v>
      </c>
      <c r="K63" s="2">
        <v>0.66249999999999998</v>
      </c>
      <c r="L63" s="2">
        <v>0.66805555555555562</v>
      </c>
      <c r="M63" s="1">
        <v>8</v>
      </c>
      <c r="N63" t="s">
        <v>8</v>
      </c>
      <c r="O63">
        <v>4</v>
      </c>
      <c r="P63">
        <v>10</v>
      </c>
      <c r="Q63" t="s">
        <v>69</v>
      </c>
      <c r="R63">
        <v>1</v>
      </c>
      <c r="S63">
        <v>36</v>
      </c>
      <c r="T63">
        <f t="shared" si="0"/>
        <v>2.7027027027027029E-2</v>
      </c>
      <c r="U63">
        <f t="shared" si="1"/>
        <v>0.125</v>
      </c>
    </row>
    <row r="64" spans="1:21" x14ac:dyDescent="0.35">
      <c r="A64" t="s">
        <v>80</v>
      </c>
      <c r="B64">
        <v>53.466796000000002</v>
      </c>
      <c r="C64">
        <v>-6.2166069999999998</v>
      </c>
      <c r="D64" t="s">
        <v>21</v>
      </c>
      <c r="E64" t="s">
        <v>22</v>
      </c>
      <c r="F64" s="7">
        <v>44949</v>
      </c>
      <c r="G64" t="s">
        <v>4</v>
      </c>
      <c r="H64" s="5" t="s">
        <v>61</v>
      </c>
      <c r="I64" t="s">
        <v>81</v>
      </c>
      <c r="J64">
        <v>8</v>
      </c>
      <c r="K64" s="2">
        <v>0.59236111111111112</v>
      </c>
      <c r="L64" s="2">
        <v>0.59930555555555554</v>
      </c>
      <c r="M64" s="1">
        <v>10</v>
      </c>
      <c r="N64" t="s">
        <v>8</v>
      </c>
      <c r="O64">
        <v>36</v>
      </c>
      <c r="P64">
        <v>36</v>
      </c>
      <c r="Q64" t="s">
        <v>71</v>
      </c>
      <c r="R64">
        <v>13</v>
      </c>
      <c r="S64">
        <v>156</v>
      </c>
      <c r="T64">
        <f t="shared" si="0"/>
        <v>7.6923076923076927E-2</v>
      </c>
      <c r="U64">
        <f t="shared" si="1"/>
        <v>1.3</v>
      </c>
    </row>
    <row r="65" spans="1:21" x14ac:dyDescent="0.35">
      <c r="A65" t="s">
        <v>80</v>
      </c>
      <c r="B65">
        <v>53.466796000000002</v>
      </c>
      <c r="C65">
        <v>-6.2166069999999998</v>
      </c>
      <c r="D65" t="s">
        <v>21</v>
      </c>
      <c r="E65" t="s">
        <v>22</v>
      </c>
      <c r="F65" s="7">
        <v>44949</v>
      </c>
      <c r="G65" t="s">
        <v>4</v>
      </c>
      <c r="H65" s="5" t="s">
        <v>61</v>
      </c>
      <c r="I65" t="s">
        <v>81</v>
      </c>
      <c r="J65">
        <v>8</v>
      </c>
      <c r="K65" s="2">
        <v>0.60902777777777783</v>
      </c>
      <c r="L65" s="2">
        <v>0.61388888888888882</v>
      </c>
      <c r="M65" s="1">
        <v>7</v>
      </c>
      <c r="N65" t="s">
        <v>8</v>
      </c>
      <c r="O65">
        <v>54</v>
      </c>
      <c r="P65">
        <v>54</v>
      </c>
      <c r="Q65" t="s">
        <v>71</v>
      </c>
      <c r="R65">
        <v>10</v>
      </c>
      <c r="S65">
        <v>112</v>
      </c>
      <c r="T65">
        <f t="shared" si="0"/>
        <v>8.1967213114754092E-2</v>
      </c>
      <c r="U65">
        <f t="shared" si="1"/>
        <v>1.4285714285714286</v>
      </c>
    </row>
    <row r="66" spans="1:21" x14ac:dyDescent="0.35">
      <c r="A66" t="s">
        <v>66</v>
      </c>
      <c r="B66">
        <v>53.385131999999999</v>
      </c>
      <c r="C66">
        <v>-6.1587930000000002</v>
      </c>
      <c r="D66" t="s">
        <v>21</v>
      </c>
      <c r="E66" t="s">
        <v>60</v>
      </c>
      <c r="F66" s="7">
        <v>44964</v>
      </c>
      <c r="G66" t="s">
        <v>4</v>
      </c>
      <c r="H66" s="5" t="s">
        <v>61</v>
      </c>
      <c r="I66" t="s">
        <v>4</v>
      </c>
      <c r="J66">
        <v>8</v>
      </c>
      <c r="K66" s="2">
        <v>0.51736111111111105</v>
      </c>
      <c r="L66" s="2">
        <v>0.52430555555555558</v>
      </c>
      <c r="M66" s="1">
        <v>10</v>
      </c>
      <c r="N66" t="s">
        <v>8</v>
      </c>
      <c r="O66">
        <v>1</v>
      </c>
      <c r="P66">
        <v>3</v>
      </c>
      <c r="Q66" t="s">
        <v>69</v>
      </c>
      <c r="R66">
        <v>13</v>
      </c>
      <c r="S66">
        <v>69</v>
      </c>
      <c r="T66">
        <f t="shared" si="0"/>
        <v>0.15853658536585366</v>
      </c>
      <c r="U66">
        <f t="shared" si="1"/>
        <v>1.3</v>
      </c>
    </row>
    <row r="67" spans="1:21" x14ac:dyDescent="0.35">
      <c r="A67" t="s">
        <v>83</v>
      </c>
      <c r="B67">
        <v>53.444716999999997</v>
      </c>
      <c r="C67">
        <v>-6.1295590000000004</v>
      </c>
      <c r="D67" t="s">
        <v>84</v>
      </c>
      <c r="E67" t="s">
        <v>2</v>
      </c>
      <c r="F67" s="7">
        <v>44966</v>
      </c>
      <c r="G67" t="s">
        <v>3</v>
      </c>
      <c r="H67" s="5" t="s">
        <v>63</v>
      </c>
      <c r="I67" t="s">
        <v>4</v>
      </c>
      <c r="J67">
        <v>6</v>
      </c>
      <c r="K67" s="2">
        <v>0.5180555555555556</v>
      </c>
      <c r="L67" s="2">
        <v>0.52083333333333337</v>
      </c>
      <c r="M67" s="1">
        <v>4</v>
      </c>
      <c r="N67" t="s">
        <v>8</v>
      </c>
      <c r="O67">
        <v>11</v>
      </c>
      <c r="P67">
        <v>11</v>
      </c>
      <c r="Q67" t="s">
        <v>71</v>
      </c>
      <c r="R67">
        <v>11</v>
      </c>
      <c r="S67">
        <v>29</v>
      </c>
      <c r="T67">
        <f t="shared" si="0"/>
        <v>0.27500000000000002</v>
      </c>
      <c r="U67">
        <f t="shared" si="1"/>
        <v>2.75</v>
      </c>
    </row>
    <row r="68" spans="1:21" x14ac:dyDescent="0.35">
      <c r="A68" t="s">
        <v>83</v>
      </c>
      <c r="B68">
        <v>53.444716999999997</v>
      </c>
      <c r="C68">
        <v>-6.1295590000000004</v>
      </c>
      <c r="D68" t="s">
        <v>84</v>
      </c>
      <c r="E68" t="s">
        <v>2</v>
      </c>
      <c r="F68" s="7">
        <v>44966</v>
      </c>
      <c r="G68" t="s">
        <v>3</v>
      </c>
      <c r="H68" s="5" t="s">
        <v>63</v>
      </c>
      <c r="I68" t="s">
        <v>4</v>
      </c>
      <c r="J68">
        <v>6</v>
      </c>
      <c r="K68" s="2">
        <v>0.53125</v>
      </c>
      <c r="L68" s="2">
        <v>0.53819444444444442</v>
      </c>
      <c r="M68" s="1">
        <v>10</v>
      </c>
      <c r="N68" t="s">
        <v>8</v>
      </c>
      <c r="O68">
        <v>10</v>
      </c>
      <c r="P68">
        <v>10</v>
      </c>
      <c r="Q68" t="s">
        <v>71</v>
      </c>
      <c r="R68">
        <v>16</v>
      </c>
      <c r="S68">
        <v>49</v>
      </c>
      <c r="T68">
        <f t="shared" si="0"/>
        <v>0.24615384615384617</v>
      </c>
      <c r="U68">
        <f t="shared" si="1"/>
        <v>1.6</v>
      </c>
    </row>
    <row r="69" spans="1:21" x14ac:dyDescent="0.35">
      <c r="A69" t="s">
        <v>85</v>
      </c>
      <c r="B69">
        <v>53.406506</v>
      </c>
      <c r="C69">
        <v>-6.1315660000000003</v>
      </c>
      <c r="D69" t="s">
        <v>1</v>
      </c>
      <c r="E69" t="s">
        <v>22</v>
      </c>
      <c r="F69" s="7">
        <v>44970</v>
      </c>
      <c r="G69" t="s">
        <v>3</v>
      </c>
      <c r="H69" s="5" t="s">
        <v>63</v>
      </c>
      <c r="I69" t="s">
        <v>4</v>
      </c>
      <c r="J69">
        <v>8</v>
      </c>
      <c r="K69" s="2">
        <v>0.47847222222222219</v>
      </c>
      <c r="L69" s="2">
        <v>0.48541666666666666</v>
      </c>
      <c r="M69" s="1">
        <v>10</v>
      </c>
      <c r="N69" t="s">
        <v>8</v>
      </c>
      <c r="O69">
        <v>1</v>
      </c>
      <c r="P69">
        <v>14</v>
      </c>
      <c r="Q69" t="s">
        <v>69</v>
      </c>
      <c r="R69">
        <v>9</v>
      </c>
      <c r="S69">
        <v>34</v>
      </c>
      <c r="T69">
        <f t="shared" si="0"/>
        <v>0.20930232558139536</v>
      </c>
      <c r="U69">
        <f t="shared" si="1"/>
        <v>0.9</v>
      </c>
    </row>
    <row r="70" spans="1:21" x14ac:dyDescent="0.35">
      <c r="A70" t="s">
        <v>76</v>
      </c>
      <c r="B70">
        <v>53.399436999999999</v>
      </c>
      <c r="C70">
        <v>-6.118525</v>
      </c>
      <c r="D70" t="s">
        <v>1</v>
      </c>
      <c r="E70" t="s">
        <v>60</v>
      </c>
      <c r="F70" s="7">
        <v>44971</v>
      </c>
      <c r="G70" t="s">
        <v>14</v>
      </c>
      <c r="H70" s="5" t="s">
        <v>23</v>
      </c>
      <c r="I70" t="s">
        <v>79</v>
      </c>
      <c r="J70">
        <v>7</v>
      </c>
      <c r="K70" s="2">
        <v>0.44305555555555554</v>
      </c>
      <c r="L70" s="2">
        <v>0.4458333333333333</v>
      </c>
      <c r="M70" s="1">
        <v>4</v>
      </c>
      <c r="N70" t="s">
        <v>8</v>
      </c>
      <c r="O70">
        <v>1</v>
      </c>
      <c r="P70">
        <v>9</v>
      </c>
      <c r="Q70" t="s">
        <v>71</v>
      </c>
      <c r="R70">
        <v>1</v>
      </c>
      <c r="S70">
        <v>2</v>
      </c>
      <c r="T70">
        <f t="shared" si="0"/>
        <v>0.33333333333333331</v>
      </c>
      <c r="U70">
        <f t="shared" si="1"/>
        <v>0.25</v>
      </c>
    </row>
    <row r="71" spans="1:21" x14ac:dyDescent="0.35">
      <c r="A71" t="s">
        <v>76</v>
      </c>
      <c r="B71">
        <v>53.399436999999999</v>
      </c>
      <c r="C71">
        <v>-6.118525</v>
      </c>
      <c r="D71" t="s">
        <v>1</v>
      </c>
      <c r="E71" t="s">
        <v>60</v>
      </c>
      <c r="F71" s="7">
        <v>44971</v>
      </c>
      <c r="G71" t="s">
        <v>14</v>
      </c>
      <c r="H71" s="5" t="s">
        <v>23</v>
      </c>
      <c r="I71" t="s">
        <v>79</v>
      </c>
      <c r="J71">
        <v>7</v>
      </c>
      <c r="K71" s="2">
        <v>0.4465277777777778</v>
      </c>
      <c r="L71" s="2">
        <v>0.45069444444444445</v>
      </c>
      <c r="M71" s="1">
        <v>6</v>
      </c>
      <c r="N71" t="s">
        <v>8</v>
      </c>
      <c r="O71">
        <v>1</v>
      </c>
      <c r="P71">
        <v>9</v>
      </c>
      <c r="Q71" t="s">
        <v>71</v>
      </c>
      <c r="R71">
        <v>2</v>
      </c>
      <c r="S71">
        <v>12</v>
      </c>
      <c r="T71">
        <f t="shared" si="0"/>
        <v>0.14285714285714285</v>
      </c>
      <c r="U71">
        <f t="shared" si="1"/>
        <v>0.33333333333333331</v>
      </c>
    </row>
    <row r="72" spans="1:21" x14ac:dyDescent="0.35">
      <c r="A72" t="s">
        <v>59</v>
      </c>
      <c r="B72">
        <v>53.475076999999999</v>
      </c>
      <c r="C72">
        <v>-6.1451650000000004</v>
      </c>
      <c r="D72" t="s">
        <v>1</v>
      </c>
      <c r="E72" t="s">
        <v>62</v>
      </c>
      <c r="F72" s="7">
        <v>44972</v>
      </c>
      <c r="G72" t="s">
        <v>14</v>
      </c>
      <c r="H72" s="5" t="s">
        <v>23</v>
      </c>
      <c r="I72" t="s">
        <v>4</v>
      </c>
      <c r="J72">
        <v>7</v>
      </c>
      <c r="K72" s="2">
        <v>0.48958333333333331</v>
      </c>
      <c r="L72" s="2">
        <v>0.49444444444444446</v>
      </c>
      <c r="M72" s="1">
        <v>7</v>
      </c>
      <c r="N72" t="s">
        <v>8</v>
      </c>
      <c r="O72">
        <v>4</v>
      </c>
      <c r="P72">
        <v>9</v>
      </c>
      <c r="Q72" t="s">
        <v>69</v>
      </c>
      <c r="R72">
        <v>3</v>
      </c>
      <c r="S72">
        <v>17</v>
      </c>
      <c r="T72">
        <f t="shared" si="0"/>
        <v>0.15</v>
      </c>
      <c r="U72">
        <f t="shared" si="1"/>
        <v>0.42857142857142855</v>
      </c>
    </row>
    <row r="73" spans="1:21" x14ac:dyDescent="0.35">
      <c r="A73" t="s">
        <v>73</v>
      </c>
      <c r="B73">
        <v>53.508135000000003</v>
      </c>
      <c r="C73">
        <v>-6.1289720000000001</v>
      </c>
      <c r="D73" t="s">
        <v>1</v>
      </c>
      <c r="E73" t="s">
        <v>62</v>
      </c>
      <c r="F73" s="7">
        <v>44972</v>
      </c>
      <c r="G73" t="s">
        <v>14</v>
      </c>
      <c r="H73" s="5" t="s">
        <v>23</v>
      </c>
      <c r="I73" t="s">
        <v>4</v>
      </c>
      <c r="J73">
        <v>7</v>
      </c>
      <c r="K73" s="2">
        <v>0.51666666666666672</v>
      </c>
      <c r="L73" s="2">
        <v>0.52361111111111114</v>
      </c>
      <c r="M73" s="1">
        <v>10</v>
      </c>
      <c r="N73" t="s">
        <v>8</v>
      </c>
      <c r="O73">
        <v>1</v>
      </c>
      <c r="P73">
        <v>57</v>
      </c>
      <c r="Q73" t="s">
        <v>69</v>
      </c>
      <c r="R73">
        <v>0</v>
      </c>
      <c r="S73">
        <v>60</v>
      </c>
      <c r="T73">
        <f t="shared" si="0"/>
        <v>0</v>
      </c>
      <c r="U73">
        <f t="shared" si="1"/>
        <v>0</v>
      </c>
    </row>
    <row r="74" spans="1:21" x14ac:dyDescent="0.35">
      <c r="A74" t="s">
        <v>25</v>
      </c>
      <c r="B74">
        <v>53.498987</v>
      </c>
      <c r="C74">
        <v>-6.1320550000000003</v>
      </c>
      <c r="D74" t="s">
        <v>1</v>
      </c>
      <c r="E74" t="s">
        <v>2</v>
      </c>
      <c r="F74" s="7">
        <v>44973</v>
      </c>
      <c r="G74" t="s">
        <v>3</v>
      </c>
      <c r="H74" s="5" t="s">
        <v>63</v>
      </c>
      <c r="I74" t="s">
        <v>4</v>
      </c>
      <c r="J74">
        <v>6</v>
      </c>
      <c r="K74" s="2">
        <v>0.53263888888888888</v>
      </c>
      <c r="L74" s="2">
        <v>0.5395833333333333</v>
      </c>
      <c r="M74" s="1">
        <v>10</v>
      </c>
      <c r="N74" t="s">
        <v>8</v>
      </c>
      <c r="O74">
        <v>1</v>
      </c>
      <c r="P74">
        <v>250</v>
      </c>
      <c r="Q74" t="s">
        <v>69</v>
      </c>
      <c r="R74">
        <v>5</v>
      </c>
      <c r="S74">
        <v>68</v>
      </c>
      <c r="T74">
        <f t="shared" si="0"/>
        <v>6.8493150684931503E-2</v>
      </c>
      <c r="U74">
        <f t="shared" si="1"/>
        <v>0.5</v>
      </c>
    </row>
    <row r="75" spans="1:21" x14ac:dyDescent="0.35">
      <c r="M75" s="1">
        <f>SUM(M2:M74)</f>
        <v>590</v>
      </c>
    </row>
  </sheetData>
  <phoneticPr fontId="5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D02DF-0A03-457C-9CA1-3D214C39F986}">
  <dimension ref="A1:AC81"/>
  <sheetViews>
    <sheetView tabSelected="1" workbookViewId="0">
      <pane ySplit="1" topLeftCell="A2" activePane="bottomLeft" state="frozen"/>
      <selection pane="bottomLeft" activeCell="AF9" sqref="AF9"/>
    </sheetView>
  </sheetViews>
  <sheetFormatPr defaultRowHeight="14.5" x14ac:dyDescent="0.35"/>
  <cols>
    <col min="1" max="1" width="29.90625" customWidth="1"/>
    <col min="5" max="5" width="14.453125" customWidth="1"/>
    <col min="6" max="6" width="15.6328125" customWidth="1"/>
    <col min="8" max="8" width="10.453125" style="7" bestFit="1" customWidth="1"/>
    <col min="10" max="10" width="8.7265625" style="2"/>
    <col min="11" max="12" width="8.7265625" style="6"/>
    <col min="13" max="13" width="12.81640625" customWidth="1"/>
    <col min="14" max="14" width="11.6328125" customWidth="1"/>
    <col min="15" max="15" width="15.36328125" customWidth="1"/>
    <col min="16" max="16" width="14.453125" customWidth="1"/>
    <col min="17" max="17" width="19.36328125" customWidth="1"/>
    <col min="19" max="19" width="12.54296875" customWidth="1"/>
    <col min="21" max="21" width="13.08984375" customWidth="1"/>
    <col min="23" max="23" width="12.90625" customWidth="1"/>
    <col min="28" max="28" width="11.54296875" customWidth="1"/>
    <col min="29" max="29" width="17.08984375" customWidth="1"/>
  </cols>
  <sheetData>
    <row r="1" spans="1:29" x14ac:dyDescent="0.35">
      <c r="A1" t="s">
        <v>86</v>
      </c>
      <c r="B1" t="s">
        <v>27</v>
      </c>
      <c r="C1" t="s">
        <v>87</v>
      </c>
      <c r="D1" t="s">
        <v>28</v>
      </c>
      <c r="E1" t="s">
        <v>29</v>
      </c>
      <c r="F1" t="s">
        <v>67</v>
      </c>
      <c r="G1" t="s">
        <v>68</v>
      </c>
      <c r="H1" s="7" t="s">
        <v>30</v>
      </c>
      <c r="I1" t="s">
        <v>31</v>
      </c>
      <c r="J1" s="2" t="s">
        <v>32</v>
      </c>
      <c r="K1" s="6" t="s">
        <v>33</v>
      </c>
      <c r="L1" s="6" t="s">
        <v>34</v>
      </c>
      <c r="M1" t="s">
        <v>35</v>
      </c>
      <c r="N1" t="s">
        <v>36</v>
      </c>
      <c r="O1" t="s">
        <v>37</v>
      </c>
      <c r="P1" t="s">
        <v>38</v>
      </c>
      <c r="Q1" t="s">
        <v>39</v>
      </c>
      <c r="R1" t="s">
        <v>40</v>
      </c>
      <c r="S1" t="s">
        <v>41</v>
      </c>
      <c r="T1" t="s">
        <v>42</v>
      </c>
      <c r="U1" t="s">
        <v>43</v>
      </c>
      <c r="V1" t="s">
        <v>44</v>
      </c>
      <c r="W1" t="s">
        <v>45</v>
      </c>
      <c r="X1" t="s">
        <v>46</v>
      </c>
      <c r="Y1" t="s">
        <v>47</v>
      </c>
      <c r="Z1" t="s">
        <v>57</v>
      </c>
      <c r="AA1" t="s">
        <v>58</v>
      </c>
      <c r="AB1" t="s">
        <v>48</v>
      </c>
      <c r="AC1" t="s">
        <v>49</v>
      </c>
    </row>
    <row r="2" spans="1:29" x14ac:dyDescent="0.35">
      <c r="A2" t="s">
        <v>9</v>
      </c>
      <c r="B2">
        <v>53.401854999999998</v>
      </c>
      <c r="C2">
        <v>-6.1304410000000003</v>
      </c>
      <c r="D2" t="s">
        <v>6</v>
      </c>
      <c r="E2">
        <v>2</v>
      </c>
      <c r="F2" t="s">
        <v>75</v>
      </c>
      <c r="G2" t="s">
        <v>75</v>
      </c>
      <c r="H2" s="7">
        <v>44869</v>
      </c>
      <c r="I2" t="s">
        <v>50</v>
      </c>
      <c r="J2" s="2">
        <v>0.58333333333333337</v>
      </c>
      <c r="K2" s="6">
        <v>0.59027777777777779</v>
      </c>
      <c r="L2" s="6">
        <v>6.9444444444444441E-3</v>
      </c>
      <c r="M2">
        <v>41</v>
      </c>
      <c r="N2">
        <v>13</v>
      </c>
      <c r="O2">
        <f>N2/M2</f>
        <v>0.31707317073170732</v>
      </c>
      <c r="P2">
        <v>2</v>
      </c>
      <c r="Q2">
        <f t="shared" ref="Q2:Q81" si="0">P2/M2</f>
        <v>4.878048780487805E-2</v>
      </c>
      <c r="R2">
        <v>10</v>
      </c>
      <c r="S2">
        <f>R2/M2</f>
        <v>0.24390243902439024</v>
      </c>
      <c r="T2">
        <v>16</v>
      </c>
      <c r="U2">
        <f t="shared" ref="U2:U81" si="1">T2/M2</f>
        <v>0.3902439024390244</v>
      </c>
      <c r="V2">
        <v>0</v>
      </c>
      <c r="W2">
        <f t="shared" ref="W2:W81" si="2">V2/M2</f>
        <v>0</v>
      </c>
      <c r="X2">
        <v>0</v>
      </c>
      <c r="Y2">
        <f t="shared" ref="Y2:Y81" si="3">X2/M2</f>
        <v>0</v>
      </c>
      <c r="Z2">
        <v>0</v>
      </c>
      <c r="AA2">
        <v>0</v>
      </c>
      <c r="AB2">
        <v>0</v>
      </c>
      <c r="AC2">
        <f>AB2/M2</f>
        <v>0</v>
      </c>
    </row>
    <row r="3" spans="1:29" x14ac:dyDescent="0.35">
      <c r="A3" t="s">
        <v>9</v>
      </c>
      <c r="B3">
        <v>53.401854999999998</v>
      </c>
      <c r="C3">
        <v>-6.1304410000000003</v>
      </c>
      <c r="D3" t="s">
        <v>8</v>
      </c>
      <c r="E3">
        <v>1</v>
      </c>
      <c r="F3" t="s">
        <v>75</v>
      </c>
      <c r="G3" t="s">
        <v>75</v>
      </c>
      <c r="H3" s="7">
        <v>44869</v>
      </c>
      <c r="I3" t="s">
        <v>50</v>
      </c>
      <c r="J3" s="2">
        <v>0.59722222222222221</v>
      </c>
      <c r="K3" s="6">
        <v>0.60416666666666663</v>
      </c>
      <c r="L3" s="6">
        <v>6.9444444444444441E-3</v>
      </c>
      <c r="M3">
        <v>41</v>
      </c>
      <c r="N3">
        <v>36</v>
      </c>
      <c r="O3">
        <f t="shared" ref="O3:O81" si="4">N3/M3</f>
        <v>0.87804878048780488</v>
      </c>
      <c r="P3">
        <v>0</v>
      </c>
      <c r="Q3">
        <f t="shared" si="0"/>
        <v>0</v>
      </c>
      <c r="R3">
        <v>5</v>
      </c>
      <c r="S3">
        <f>R3/M3</f>
        <v>0.12195121951219512</v>
      </c>
      <c r="T3">
        <v>0</v>
      </c>
      <c r="U3">
        <f t="shared" si="1"/>
        <v>0</v>
      </c>
      <c r="V3">
        <v>0</v>
      </c>
      <c r="W3">
        <f t="shared" si="2"/>
        <v>0</v>
      </c>
      <c r="X3">
        <v>0</v>
      </c>
      <c r="Y3">
        <f t="shared" si="3"/>
        <v>0</v>
      </c>
      <c r="Z3">
        <v>0</v>
      </c>
      <c r="AA3">
        <v>0</v>
      </c>
      <c r="AB3">
        <v>0</v>
      </c>
      <c r="AC3">
        <f t="shared" ref="AC3:AC81" si="5">AB3/M3</f>
        <v>0</v>
      </c>
    </row>
    <row r="4" spans="1:29" x14ac:dyDescent="0.35">
      <c r="A4" t="s">
        <v>9</v>
      </c>
      <c r="B4">
        <v>53.401854999999998</v>
      </c>
      <c r="C4">
        <v>-6.1304410000000003</v>
      </c>
      <c r="D4" t="s">
        <v>7</v>
      </c>
      <c r="E4">
        <v>1</v>
      </c>
      <c r="F4" t="s">
        <v>75</v>
      </c>
      <c r="G4" t="s">
        <v>75</v>
      </c>
      <c r="H4" s="7">
        <v>44869</v>
      </c>
      <c r="I4" t="s">
        <v>51</v>
      </c>
      <c r="J4" s="2">
        <v>0.61111111111111105</v>
      </c>
      <c r="K4" s="6">
        <v>0.61805555555555558</v>
      </c>
      <c r="L4" s="6">
        <v>6.9444444444444441E-3</v>
      </c>
      <c r="M4">
        <v>41</v>
      </c>
      <c r="N4">
        <v>39</v>
      </c>
      <c r="O4">
        <f t="shared" si="4"/>
        <v>0.95121951219512191</v>
      </c>
      <c r="P4">
        <v>0</v>
      </c>
      <c r="Q4">
        <f t="shared" si="0"/>
        <v>0</v>
      </c>
      <c r="R4">
        <v>2</v>
      </c>
      <c r="S4">
        <f>R4/M4</f>
        <v>4.878048780487805E-2</v>
      </c>
      <c r="T4">
        <v>0</v>
      </c>
      <c r="U4">
        <f t="shared" si="1"/>
        <v>0</v>
      </c>
      <c r="V4">
        <v>0</v>
      </c>
      <c r="W4">
        <f t="shared" si="2"/>
        <v>0</v>
      </c>
      <c r="X4">
        <v>0</v>
      </c>
      <c r="Y4">
        <f t="shared" si="3"/>
        <v>0</v>
      </c>
      <c r="Z4">
        <v>0</v>
      </c>
      <c r="AA4">
        <v>0</v>
      </c>
      <c r="AB4">
        <v>0</v>
      </c>
      <c r="AC4">
        <f t="shared" si="5"/>
        <v>0</v>
      </c>
    </row>
    <row r="5" spans="1:29" x14ac:dyDescent="0.35">
      <c r="A5" t="s">
        <v>11</v>
      </c>
      <c r="B5">
        <v>53.469520000000003</v>
      </c>
      <c r="C5">
        <v>-6.1664960000000004</v>
      </c>
      <c r="D5" t="s">
        <v>8</v>
      </c>
      <c r="E5">
        <v>8</v>
      </c>
      <c r="F5" t="s">
        <v>75</v>
      </c>
      <c r="G5" t="s">
        <v>75</v>
      </c>
      <c r="H5" s="7">
        <v>44870</v>
      </c>
      <c r="I5" t="s">
        <v>52</v>
      </c>
      <c r="J5" s="2">
        <v>0.38194444444444442</v>
      </c>
      <c r="K5" s="6">
        <v>0.38732638888888887</v>
      </c>
      <c r="L5" s="6">
        <v>5.3819444444444453E-3</v>
      </c>
      <c r="M5">
        <v>32</v>
      </c>
      <c r="N5">
        <v>19</v>
      </c>
      <c r="O5">
        <f t="shared" si="4"/>
        <v>0.59375</v>
      </c>
      <c r="P5">
        <v>6</v>
      </c>
      <c r="Q5">
        <f t="shared" si="0"/>
        <v>0.1875</v>
      </c>
      <c r="R5">
        <v>5</v>
      </c>
      <c r="S5">
        <f t="shared" ref="S5:S81" si="6">R5/M5</f>
        <v>0.15625</v>
      </c>
      <c r="T5">
        <v>0</v>
      </c>
      <c r="U5">
        <f t="shared" si="1"/>
        <v>0</v>
      </c>
      <c r="V5">
        <v>0</v>
      </c>
      <c r="W5">
        <f t="shared" si="2"/>
        <v>0</v>
      </c>
      <c r="X5">
        <v>1</v>
      </c>
      <c r="Y5">
        <f t="shared" si="3"/>
        <v>3.125E-2</v>
      </c>
      <c r="Z5">
        <v>0</v>
      </c>
      <c r="AA5">
        <v>0</v>
      </c>
      <c r="AB5">
        <v>1</v>
      </c>
      <c r="AC5">
        <f t="shared" si="5"/>
        <v>3.125E-2</v>
      </c>
    </row>
    <row r="6" spans="1:29" x14ac:dyDescent="0.35">
      <c r="A6" t="s">
        <v>11</v>
      </c>
      <c r="B6">
        <v>53.469520000000003</v>
      </c>
      <c r="C6">
        <v>-6.1664960000000004</v>
      </c>
      <c r="D6" t="s">
        <v>6</v>
      </c>
      <c r="E6">
        <v>85</v>
      </c>
      <c r="F6" t="s">
        <v>75</v>
      </c>
      <c r="G6" t="s">
        <v>75</v>
      </c>
      <c r="H6" s="7">
        <v>44870</v>
      </c>
      <c r="I6" t="s">
        <v>53</v>
      </c>
      <c r="J6" s="2">
        <v>0.40277777777777773</v>
      </c>
      <c r="K6" s="6">
        <v>0.4067708333333333</v>
      </c>
      <c r="L6" s="6">
        <v>3.9930555555555561E-3</v>
      </c>
      <c r="M6">
        <v>24</v>
      </c>
      <c r="N6">
        <v>15</v>
      </c>
      <c r="O6">
        <f t="shared" si="4"/>
        <v>0.625</v>
      </c>
      <c r="P6">
        <v>7</v>
      </c>
      <c r="Q6">
        <f t="shared" si="0"/>
        <v>0.29166666666666669</v>
      </c>
      <c r="R6">
        <v>2</v>
      </c>
      <c r="S6">
        <f t="shared" si="6"/>
        <v>8.3333333333333329E-2</v>
      </c>
      <c r="T6">
        <v>0</v>
      </c>
      <c r="U6">
        <f t="shared" si="1"/>
        <v>0</v>
      </c>
      <c r="V6">
        <v>0</v>
      </c>
      <c r="W6">
        <f t="shared" si="2"/>
        <v>0</v>
      </c>
      <c r="X6">
        <v>0</v>
      </c>
      <c r="Y6">
        <f t="shared" si="3"/>
        <v>0</v>
      </c>
      <c r="Z6">
        <v>0</v>
      </c>
      <c r="AA6">
        <v>0</v>
      </c>
      <c r="AB6">
        <v>0</v>
      </c>
      <c r="AC6">
        <f t="shared" si="5"/>
        <v>0</v>
      </c>
    </row>
    <row r="7" spans="1:29" x14ac:dyDescent="0.35">
      <c r="A7" t="s">
        <v>11</v>
      </c>
      <c r="B7">
        <v>53.469520000000003</v>
      </c>
      <c r="C7">
        <v>-6.1664960000000004</v>
      </c>
      <c r="D7" t="s">
        <v>6</v>
      </c>
      <c r="E7">
        <v>82</v>
      </c>
      <c r="F7" t="s">
        <v>75</v>
      </c>
      <c r="G7" t="s">
        <v>75</v>
      </c>
      <c r="H7" s="7">
        <v>44870</v>
      </c>
      <c r="I7" t="s">
        <v>53</v>
      </c>
      <c r="J7" s="2">
        <v>0.41319444444444442</v>
      </c>
      <c r="K7" s="6">
        <v>0.4201388888888889</v>
      </c>
      <c r="L7" s="6">
        <v>6.9444444444444441E-3</v>
      </c>
      <c r="M7">
        <v>41</v>
      </c>
      <c r="N7">
        <v>24</v>
      </c>
      <c r="O7">
        <f t="shared" si="4"/>
        <v>0.58536585365853655</v>
      </c>
      <c r="P7">
        <v>7</v>
      </c>
      <c r="Q7">
        <f t="shared" si="0"/>
        <v>0.17073170731707318</v>
      </c>
      <c r="R7">
        <v>7</v>
      </c>
      <c r="S7">
        <f t="shared" si="6"/>
        <v>0.17073170731707318</v>
      </c>
      <c r="T7">
        <v>2</v>
      </c>
      <c r="U7">
        <f t="shared" si="1"/>
        <v>4.878048780487805E-2</v>
      </c>
      <c r="V7">
        <v>0</v>
      </c>
      <c r="W7">
        <f t="shared" si="2"/>
        <v>0</v>
      </c>
      <c r="X7">
        <v>0</v>
      </c>
      <c r="Y7">
        <f t="shared" si="3"/>
        <v>0</v>
      </c>
      <c r="Z7">
        <v>0</v>
      </c>
      <c r="AA7">
        <v>0</v>
      </c>
      <c r="AB7">
        <v>1</v>
      </c>
      <c r="AC7">
        <f t="shared" si="5"/>
        <v>2.4390243902439025E-2</v>
      </c>
    </row>
    <row r="8" spans="1:29" ht="15.5" x14ac:dyDescent="0.35">
      <c r="A8" t="s">
        <v>54</v>
      </c>
      <c r="B8" s="3">
        <v>53.451312999999999</v>
      </c>
      <c r="C8" s="3">
        <v>-6.1436849999999996</v>
      </c>
      <c r="D8" t="s">
        <v>7</v>
      </c>
      <c r="E8">
        <v>1</v>
      </c>
      <c r="F8" t="s">
        <v>75</v>
      </c>
      <c r="G8" t="s">
        <v>75</v>
      </c>
      <c r="H8" s="7">
        <v>44870</v>
      </c>
      <c r="I8" t="s">
        <v>51</v>
      </c>
      <c r="J8" s="2">
        <v>0.625</v>
      </c>
      <c r="K8" s="6">
        <v>0.63194444444444442</v>
      </c>
      <c r="L8" s="6">
        <v>6.9444444444444441E-3</v>
      </c>
      <c r="M8">
        <v>41</v>
      </c>
      <c r="N8">
        <v>32</v>
      </c>
      <c r="O8">
        <f t="shared" si="4"/>
        <v>0.78048780487804881</v>
      </c>
      <c r="P8">
        <v>4</v>
      </c>
      <c r="Q8">
        <f t="shared" si="0"/>
        <v>9.7560975609756101E-2</v>
      </c>
      <c r="R8">
        <v>3</v>
      </c>
      <c r="S8">
        <f t="shared" si="6"/>
        <v>7.3170731707317069E-2</v>
      </c>
      <c r="T8">
        <v>1</v>
      </c>
      <c r="U8">
        <f t="shared" si="1"/>
        <v>2.4390243902439025E-2</v>
      </c>
      <c r="V8">
        <v>0</v>
      </c>
      <c r="W8">
        <f t="shared" si="2"/>
        <v>0</v>
      </c>
      <c r="X8">
        <v>0</v>
      </c>
      <c r="Y8">
        <f t="shared" si="3"/>
        <v>0</v>
      </c>
      <c r="Z8">
        <v>0</v>
      </c>
      <c r="AA8">
        <v>0</v>
      </c>
      <c r="AB8">
        <v>1</v>
      </c>
      <c r="AC8">
        <f t="shared" si="5"/>
        <v>2.4390243902439025E-2</v>
      </c>
    </row>
    <row r="9" spans="1:29" ht="15.5" x14ac:dyDescent="0.35">
      <c r="A9" t="s">
        <v>54</v>
      </c>
      <c r="B9" s="3">
        <v>53.451312999999999</v>
      </c>
      <c r="C9" s="3">
        <v>-6.1436849999999996</v>
      </c>
      <c r="D9" t="s">
        <v>8</v>
      </c>
      <c r="E9">
        <v>1</v>
      </c>
      <c r="F9" t="s">
        <v>75</v>
      </c>
      <c r="G9" t="s">
        <v>75</v>
      </c>
      <c r="H9" s="7">
        <v>44870</v>
      </c>
      <c r="I9" t="s">
        <v>51</v>
      </c>
      <c r="J9" s="2">
        <v>0.64027777777777783</v>
      </c>
      <c r="K9" s="6">
        <v>0.64722222222222225</v>
      </c>
      <c r="L9" s="6">
        <v>6.9444444444444441E-3</v>
      </c>
      <c r="M9">
        <v>41</v>
      </c>
      <c r="N9">
        <v>24</v>
      </c>
      <c r="O9">
        <f t="shared" si="4"/>
        <v>0.58536585365853655</v>
      </c>
      <c r="P9">
        <v>11</v>
      </c>
      <c r="Q9">
        <f t="shared" si="0"/>
        <v>0.26829268292682928</v>
      </c>
      <c r="R9">
        <v>6</v>
      </c>
      <c r="S9">
        <f t="shared" si="6"/>
        <v>0.14634146341463414</v>
      </c>
      <c r="T9">
        <v>0</v>
      </c>
      <c r="U9">
        <f t="shared" si="1"/>
        <v>0</v>
      </c>
      <c r="V9">
        <v>0</v>
      </c>
      <c r="W9">
        <f t="shared" si="2"/>
        <v>0</v>
      </c>
      <c r="X9">
        <v>0</v>
      </c>
      <c r="Y9">
        <f t="shared" si="3"/>
        <v>0</v>
      </c>
      <c r="Z9">
        <v>0</v>
      </c>
      <c r="AA9">
        <v>0</v>
      </c>
      <c r="AB9">
        <v>0</v>
      </c>
      <c r="AC9">
        <f t="shared" si="5"/>
        <v>0</v>
      </c>
    </row>
    <row r="10" spans="1:29" ht="15.5" x14ac:dyDescent="0.35">
      <c r="A10" t="s">
        <v>54</v>
      </c>
      <c r="B10" s="3">
        <v>53.451312999999999</v>
      </c>
      <c r="C10" s="3">
        <v>-6.1436849999999996</v>
      </c>
      <c r="D10" t="s">
        <v>7</v>
      </c>
      <c r="E10">
        <v>1</v>
      </c>
      <c r="F10" t="s">
        <v>75</v>
      </c>
      <c r="G10" t="s">
        <v>75</v>
      </c>
      <c r="H10" s="7">
        <v>44870</v>
      </c>
      <c r="I10" t="s">
        <v>51</v>
      </c>
      <c r="J10" s="2">
        <v>0.65625</v>
      </c>
      <c r="K10" s="6">
        <v>0.66319444444444442</v>
      </c>
      <c r="L10" s="6">
        <v>6.9444444444444441E-3</v>
      </c>
      <c r="M10">
        <v>41</v>
      </c>
      <c r="N10">
        <v>27</v>
      </c>
      <c r="O10">
        <f t="shared" si="4"/>
        <v>0.65853658536585369</v>
      </c>
      <c r="P10">
        <v>4</v>
      </c>
      <c r="Q10">
        <f t="shared" si="0"/>
        <v>9.7560975609756101E-2</v>
      </c>
      <c r="R10">
        <v>9</v>
      </c>
      <c r="S10">
        <f t="shared" si="6"/>
        <v>0.21951219512195122</v>
      </c>
      <c r="T10">
        <v>1</v>
      </c>
      <c r="U10">
        <f t="shared" si="1"/>
        <v>2.4390243902439025E-2</v>
      </c>
      <c r="V10">
        <v>0</v>
      </c>
      <c r="W10">
        <f t="shared" si="2"/>
        <v>0</v>
      </c>
      <c r="X10">
        <v>0</v>
      </c>
      <c r="Y10">
        <f t="shared" si="3"/>
        <v>0</v>
      </c>
      <c r="Z10">
        <v>0</v>
      </c>
      <c r="AA10">
        <v>0</v>
      </c>
      <c r="AB10">
        <v>0</v>
      </c>
      <c r="AC10">
        <f t="shared" si="5"/>
        <v>0</v>
      </c>
    </row>
    <row r="11" spans="1:29" x14ac:dyDescent="0.35">
      <c r="A11" t="s">
        <v>55</v>
      </c>
      <c r="B11">
        <v>53.498263999999999</v>
      </c>
      <c r="C11">
        <v>-6.1770170000000002</v>
      </c>
      <c r="D11" t="s">
        <v>7</v>
      </c>
      <c r="E11">
        <v>500</v>
      </c>
      <c r="F11" t="s">
        <v>75</v>
      </c>
      <c r="G11" t="s">
        <v>75</v>
      </c>
      <c r="H11" s="7">
        <v>44871</v>
      </c>
      <c r="I11" t="s">
        <v>53</v>
      </c>
      <c r="J11" s="2">
        <v>0.47013888888888888</v>
      </c>
      <c r="K11" s="6">
        <v>0.4770833333333333</v>
      </c>
      <c r="L11" s="6">
        <v>6.9444444444444441E-3</v>
      </c>
      <c r="M11">
        <v>41</v>
      </c>
      <c r="N11">
        <v>0</v>
      </c>
      <c r="O11">
        <f t="shared" si="4"/>
        <v>0</v>
      </c>
      <c r="P11">
        <v>0</v>
      </c>
      <c r="Q11">
        <f t="shared" si="0"/>
        <v>0</v>
      </c>
      <c r="R11">
        <v>0</v>
      </c>
      <c r="S11">
        <f t="shared" si="6"/>
        <v>0</v>
      </c>
      <c r="T11">
        <v>0</v>
      </c>
      <c r="U11">
        <f t="shared" si="1"/>
        <v>0</v>
      </c>
      <c r="V11">
        <v>41</v>
      </c>
      <c r="W11">
        <f t="shared" si="2"/>
        <v>1</v>
      </c>
      <c r="X11">
        <v>0</v>
      </c>
      <c r="Y11">
        <f t="shared" si="3"/>
        <v>0</v>
      </c>
      <c r="Z11">
        <v>0</v>
      </c>
      <c r="AA11">
        <v>0</v>
      </c>
      <c r="AB11">
        <v>0</v>
      </c>
      <c r="AC11">
        <f t="shared" si="5"/>
        <v>0</v>
      </c>
    </row>
    <row r="12" spans="1:29" x14ac:dyDescent="0.35">
      <c r="A12" t="s">
        <v>17</v>
      </c>
      <c r="B12">
        <v>53.507457000000002</v>
      </c>
      <c r="C12">
        <v>-6.148015</v>
      </c>
      <c r="D12" t="s">
        <v>8</v>
      </c>
      <c r="E12">
        <v>1</v>
      </c>
      <c r="F12" t="s">
        <v>75</v>
      </c>
      <c r="G12" t="s">
        <v>75</v>
      </c>
      <c r="H12" s="7">
        <v>44871</v>
      </c>
      <c r="I12" t="s">
        <v>50</v>
      </c>
      <c r="J12" s="2">
        <v>0.65972222222222221</v>
      </c>
      <c r="K12" s="6">
        <v>0.66666666666666663</v>
      </c>
      <c r="L12" s="6">
        <v>6.9444444444444441E-3</v>
      </c>
      <c r="M12">
        <v>41</v>
      </c>
      <c r="N12">
        <v>24</v>
      </c>
      <c r="O12">
        <f t="shared" si="4"/>
        <v>0.58536585365853655</v>
      </c>
      <c r="P12">
        <v>12</v>
      </c>
      <c r="Q12">
        <f t="shared" si="0"/>
        <v>0.29268292682926828</v>
      </c>
      <c r="R12">
        <v>5</v>
      </c>
      <c r="S12">
        <f t="shared" si="6"/>
        <v>0.12195121951219512</v>
      </c>
      <c r="T12">
        <v>0</v>
      </c>
      <c r="U12">
        <f t="shared" si="1"/>
        <v>0</v>
      </c>
      <c r="V12">
        <v>0</v>
      </c>
      <c r="W12">
        <f t="shared" si="2"/>
        <v>0</v>
      </c>
      <c r="X12">
        <v>0</v>
      </c>
      <c r="Y12">
        <f t="shared" si="3"/>
        <v>0</v>
      </c>
      <c r="Z12">
        <v>0</v>
      </c>
      <c r="AA12">
        <v>0</v>
      </c>
      <c r="AB12">
        <v>0</v>
      </c>
      <c r="AC12">
        <f t="shared" si="5"/>
        <v>0</v>
      </c>
    </row>
    <row r="13" spans="1:29" x14ac:dyDescent="0.35">
      <c r="A13" t="s">
        <v>17</v>
      </c>
      <c r="B13">
        <v>53.507457000000002</v>
      </c>
      <c r="C13">
        <v>-6.148015</v>
      </c>
      <c r="D13" s="4" t="s">
        <v>7</v>
      </c>
      <c r="E13">
        <v>1</v>
      </c>
      <c r="F13" t="s">
        <v>75</v>
      </c>
      <c r="G13" t="s">
        <v>75</v>
      </c>
      <c r="H13" s="7">
        <v>44871</v>
      </c>
      <c r="I13" t="s">
        <v>51</v>
      </c>
      <c r="J13" s="2">
        <v>0.67708333333333337</v>
      </c>
      <c r="K13" s="6">
        <v>0.68055555555555547</v>
      </c>
      <c r="L13" s="6">
        <v>3.472222222222222E-3</v>
      </c>
      <c r="M13">
        <v>21</v>
      </c>
      <c r="N13">
        <v>14</v>
      </c>
      <c r="O13">
        <f t="shared" si="4"/>
        <v>0.66666666666666663</v>
      </c>
      <c r="P13">
        <v>1</v>
      </c>
      <c r="Q13">
        <f t="shared" si="0"/>
        <v>4.7619047619047616E-2</v>
      </c>
      <c r="R13">
        <v>5</v>
      </c>
      <c r="S13">
        <f t="shared" si="6"/>
        <v>0.23809523809523808</v>
      </c>
      <c r="T13">
        <v>1</v>
      </c>
      <c r="U13">
        <f t="shared" si="1"/>
        <v>4.7619047619047616E-2</v>
      </c>
      <c r="V13">
        <v>0</v>
      </c>
      <c r="W13">
        <f t="shared" si="2"/>
        <v>0</v>
      </c>
      <c r="X13">
        <v>0</v>
      </c>
      <c r="Y13">
        <f t="shared" si="3"/>
        <v>0</v>
      </c>
      <c r="Z13">
        <v>0</v>
      </c>
      <c r="AA13">
        <v>0</v>
      </c>
      <c r="AB13">
        <v>0</v>
      </c>
      <c r="AC13">
        <f t="shared" si="5"/>
        <v>0</v>
      </c>
    </row>
    <row r="14" spans="1:29" x14ac:dyDescent="0.35">
      <c r="A14" t="s">
        <v>20</v>
      </c>
      <c r="B14">
        <v>53.395499000000001</v>
      </c>
      <c r="C14">
        <v>-6.1363560000000001</v>
      </c>
      <c r="D14" t="s">
        <v>8</v>
      </c>
      <c r="E14">
        <v>10</v>
      </c>
      <c r="F14" t="s">
        <v>75</v>
      </c>
      <c r="G14" t="s">
        <v>75</v>
      </c>
      <c r="H14" s="7">
        <v>44872</v>
      </c>
      <c r="I14" t="s">
        <v>52</v>
      </c>
      <c r="J14" s="2">
        <v>0.43958333333333338</v>
      </c>
      <c r="K14" s="6">
        <v>0.4465277777777778</v>
      </c>
      <c r="L14" s="6">
        <v>6.9444444444444441E-3</v>
      </c>
      <c r="M14">
        <v>41</v>
      </c>
      <c r="N14">
        <v>26</v>
      </c>
      <c r="O14">
        <f t="shared" si="4"/>
        <v>0.63414634146341464</v>
      </c>
      <c r="P14">
        <v>12</v>
      </c>
      <c r="Q14">
        <f t="shared" si="0"/>
        <v>0.29268292682926828</v>
      </c>
      <c r="R14">
        <v>3</v>
      </c>
      <c r="S14">
        <f t="shared" si="6"/>
        <v>7.3170731707317069E-2</v>
      </c>
      <c r="T14">
        <v>0</v>
      </c>
      <c r="U14">
        <f t="shared" si="1"/>
        <v>0</v>
      </c>
      <c r="V14">
        <v>0</v>
      </c>
      <c r="W14">
        <f t="shared" si="2"/>
        <v>0</v>
      </c>
      <c r="X14">
        <v>0</v>
      </c>
      <c r="Y14">
        <f t="shared" si="3"/>
        <v>0</v>
      </c>
      <c r="Z14">
        <v>0</v>
      </c>
      <c r="AA14">
        <v>0</v>
      </c>
      <c r="AB14">
        <v>0</v>
      </c>
      <c r="AC14">
        <f t="shared" si="5"/>
        <v>0</v>
      </c>
    </row>
    <row r="15" spans="1:29" x14ac:dyDescent="0.35">
      <c r="A15" t="s">
        <v>24</v>
      </c>
      <c r="B15">
        <v>53.400497000000001</v>
      </c>
      <c r="C15">
        <v>-6.1356289999999998</v>
      </c>
      <c r="D15" t="s">
        <v>8</v>
      </c>
      <c r="E15">
        <v>8</v>
      </c>
      <c r="F15" t="s">
        <v>75</v>
      </c>
      <c r="G15" t="s">
        <v>75</v>
      </c>
      <c r="H15" s="7">
        <v>44872</v>
      </c>
      <c r="I15" t="s">
        <v>53</v>
      </c>
      <c r="J15" s="2">
        <v>0.48541666666666666</v>
      </c>
      <c r="K15" s="6">
        <v>0.49236111111111108</v>
      </c>
      <c r="L15" s="6">
        <v>6.9444444444444441E-3</v>
      </c>
      <c r="M15">
        <v>41</v>
      </c>
      <c r="N15">
        <v>25</v>
      </c>
      <c r="O15">
        <f t="shared" si="4"/>
        <v>0.6097560975609756</v>
      </c>
      <c r="P15">
        <v>8</v>
      </c>
      <c r="Q15">
        <f t="shared" si="0"/>
        <v>0.1951219512195122</v>
      </c>
      <c r="R15">
        <v>7</v>
      </c>
      <c r="S15">
        <f t="shared" si="6"/>
        <v>0.17073170731707318</v>
      </c>
      <c r="T15">
        <v>0</v>
      </c>
      <c r="U15">
        <f t="shared" si="1"/>
        <v>0</v>
      </c>
      <c r="V15">
        <v>0</v>
      </c>
      <c r="W15">
        <f t="shared" si="2"/>
        <v>0</v>
      </c>
      <c r="X15">
        <v>0</v>
      </c>
      <c r="Y15">
        <f t="shared" si="3"/>
        <v>0</v>
      </c>
      <c r="Z15">
        <v>0</v>
      </c>
      <c r="AA15">
        <v>0</v>
      </c>
      <c r="AB15">
        <v>1</v>
      </c>
      <c r="AC15">
        <f t="shared" si="5"/>
        <v>2.4390243902439025E-2</v>
      </c>
    </row>
    <row r="16" spans="1:29" x14ac:dyDescent="0.35">
      <c r="A16" t="s">
        <v>24</v>
      </c>
      <c r="B16">
        <v>53.400497000000001</v>
      </c>
      <c r="C16">
        <v>-6.1356289999999998</v>
      </c>
      <c r="D16" t="s">
        <v>8</v>
      </c>
      <c r="E16">
        <v>8</v>
      </c>
      <c r="F16" t="s">
        <v>75</v>
      </c>
      <c r="G16" t="s">
        <v>75</v>
      </c>
      <c r="H16" s="7">
        <v>44872</v>
      </c>
      <c r="I16" t="s">
        <v>53</v>
      </c>
      <c r="J16" s="2">
        <v>0.5</v>
      </c>
      <c r="K16" s="6">
        <v>0.50694444444444442</v>
      </c>
      <c r="L16" s="6">
        <v>6.9444444444444441E-3</v>
      </c>
      <c r="M16">
        <v>41</v>
      </c>
      <c r="N16">
        <v>29</v>
      </c>
      <c r="O16">
        <f t="shared" si="4"/>
        <v>0.70731707317073167</v>
      </c>
      <c r="P16">
        <v>3</v>
      </c>
      <c r="Q16">
        <f t="shared" si="0"/>
        <v>7.3170731707317069E-2</v>
      </c>
      <c r="R16">
        <v>9</v>
      </c>
      <c r="S16">
        <f t="shared" si="6"/>
        <v>0.21951219512195122</v>
      </c>
      <c r="T16">
        <v>0</v>
      </c>
      <c r="U16">
        <f t="shared" si="1"/>
        <v>0</v>
      </c>
      <c r="V16">
        <v>0</v>
      </c>
      <c r="W16">
        <f t="shared" si="2"/>
        <v>0</v>
      </c>
      <c r="X16">
        <v>0</v>
      </c>
      <c r="Y16">
        <f t="shared" si="3"/>
        <v>0</v>
      </c>
      <c r="Z16">
        <v>0</v>
      </c>
      <c r="AA16">
        <v>0</v>
      </c>
      <c r="AB16">
        <v>0</v>
      </c>
      <c r="AC16">
        <f t="shared" si="5"/>
        <v>0</v>
      </c>
    </row>
    <row r="17" spans="1:29" x14ac:dyDescent="0.35">
      <c r="A17" t="s">
        <v>25</v>
      </c>
      <c r="B17">
        <v>53.498987</v>
      </c>
      <c r="C17">
        <v>-6.1320550000000003</v>
      </c>
      <c r="D17" t="s">
        <v>8</v>
      </c>
      <c r="E17">
        <v>1</v>
      </c>
      <c r="F17" t="s">
        <v>75</v>
      </c>
      <c r="G17" t="s">
        <v>75</v>
      </c>
      <c r="H17" s="7">
        <v>44872</v>
      </c>
      <c r="I17" t="s">
        <v>50</v>
      </c>
      <c r="J17" s="2">
        <v>0.67013888888888884</v>
      </c>
      <c r="K17" s="6">
        <v>0.67708333333333337</v>
      </c>
      <c r="L17" s="6">
        <v>6.9444444444444441E-3</v>
      </c>
      <c r="M17">
        <v>41</v>
      </c>
      <c r="N17">
        <v>32</v>
      </c>
      <c r="O17">
        <f t="shared" si="4"/>
        <v>0.78048780487804881</v>
      </c>
      <c r="P17">
        <v>1</v>
      </c>
      <c r="Q17">
        <f t="shared" si="0"/>
        <v>2.4390243902439025E-2</v>
      </c>
      <c r="R17">
        <v>8</v>
      </c>
      <c r="S17">
        <f t="shared" si="6"/>
        <v>0.1951219512195122</v>
      </c>
      <c r="T17">
        <v>0</v>
      </c>
      <c r="U17">
        <f t="shared" si="1"/>
        <v>0</v>
      </c>
      <c r="V17">
        <v>0</v>
      </c>
      <c r="W17">
        <f t="shared" si="2"/>
        <v>0</v>
      </c>
      <c r="X17">
        <v>0</v>
      </c>
      <c r="Y17">
        <f t="shared" si="3"/>
        <v>0</v>
      </c>
      <c r="Z17">
        <v>0</v>
      </c>
      <c r="AA17">
        <v>0</v>
      </c>
      <c r="AB17">
        <v>0</v>
      </c>
      <c r="AC17">
        <f t="shared" si="5"/>
        <v>0</v>
      </c>
    </row>
    <row r="18" spans="1:29" x14ac:dyDescent="0.35">
      <c r="A18" t="s">
        <v>25</v>
      </c>
      <c r="B18">
        <v>53.498987</v>
      </c>
      <c r="C18">
        <v>-6.1320550000000003</v>
      </c>
      <c r="D18" t="s">
        <v>7</v>
      </c>
      <c r="E18">
        <v>500</v>
      </c>
      <c r="F18" t="s">
        <v>75</v>
      </c>
      <c r="G18" t="s">
        <v>75</v>
      </c>
      <c r="H18" s="7">
        <v>44872</v>
      </c>
      <c r="I18" t="s">
        <v>51</v>
      </c>
      <c r="J18" s="2">
        <v>0.68402777777777779</v>
      </c>
      <c r="K18" s="6">
        <v>0.69097222222222221</v>
      </c>
      <c r="L18" s="6">
        <v>6.9444444444444441E-3</v>
      </c>
      <c r="M18">
        <v>41</v>
      </c>
      <c r="N18">
        <v>19</v>
      </c>
      <c r="O18">
        <f t="shared" si="4"/>
        <v>0.46341463414634149</v>
      </c>
      <c r="P18">
        <v>19</v>
      </c>
      <c r="Q18">
        <f t="shared" si="0"/>
        <v>0.46341463414634149</v>
      </c>
      <c r="R18">
        <v>2</v>
      </c>
      <c r="S18">
        <f t="shared" si="6"/>
        <v>4.878048780487805E-2</v>
      </c>
      <c r="T18">
        <v>1</v>
      </c>
      <c r="U18">
        <f t="shared" si="1"/>
        <v>2.4390243902439025E-2</v>
      </c>
      <c r="V18">
        <v>0</v>
      </c>
      <c r="W18">
        <f t="shared" si="2"/>
        <v>0</v>
      </c>
      <c r="X18">
        <v>0</v>
      </c>
      <c r="Y18">
        <f t="shared" si="3"/>
        <v>0</v>
      </c>
      <c r="Z18">
        <v>0</v>
      </c>
      <c r="AA18">
        <v>0</v>
      </c>
      <c r="AB18">
        <v>0</v>
      </c>
      <c r="AC18">
        <f t="shared" si="5"/>
        <v>0</v>
      </c>
    </row>
    <row r="19" spans="1:29" x14ac:dyDescent="0.35">
      <c r="A19" t="s">
        <v>11</v>
      </c>
      <c r="B19">
        <v>53.469520000000003</v>
      </c>
      <c r="C19">
        <v>-6.1664960000000004</v>
      </c>
      <c r="D19" t="s">
        <v>8</v>
      </c>
      <c r="E19">
        <v>2</v>
      </c>
      <c r="F19" t="s">
        <v>75</v>
      </c>
      <c r="G19" t="s">
        <v>75</v>
      </c>
      <c r="H19" s="7">
        <v>44875</v>
      </c>
      <c r="I19" t="s">
        <v>52</v>
      </c>
      <c r="J19" s="2">
        <v>0.50277777777777777</v>
      </c>
      <c r="K19" s="6">
        <v>0.50972222222222219</v>
      </c>
      <c r="L19" s="6">
        <v>6.9444444444444441E-3</v>
      </c>
      <c r="M19">
        <v>41</v>
      </c>
      <c r="N19">
        <v>25</v>
      </c>
      <c r="O19">
        <f t="shared" si="4"/>
        <v>0.6097560975609756</v>
      </c>
      <c r="P19">
        <v>5</v>
      </c>
      <c r="Q19">
        <f t="shared" si="0"/>
        <v>0.12195121951219512</v>
      </c>
      <c r="R19">
        <v>11</v>
      </c>
      <c r="S19">
        <f t="shared" si="6"/>
        <v>0.26829268292682928</v>
      </c>
      <c r="T19">
        <v>0</v>
      </c>
      <c r="U19">
        <f t="shared" si="1"/>
        <v>0</v>
      </c>
      <c r="V19">
        <v>0</v>
      </c>
      <c r="W19">
        <f t="shared" si="2"/>
        <v>0</v>
      </c>
      <c r="X19">
        <v>0</v>
      </c>
      <c r="Y19">
        <f t="shared" si="3"/>
        <v>0</v>
      </c>
      <c r="Z19">
        <v>0</v>
      </c>
      <c r="AA19">
        <v>0</v>
      </c>
      <c r="AB19">
        <v>0</v>
      </c>
      <c r="AC19">
        <f t="shared" si="5"/>
        <v>0</v>
      </c>
    </row>
    <row r="20" spans="1:29" x14ac:dyDescent="0.35">
      <c r="A20" t="s">
        <v>11</v>
      </c>
      <c r="B20">
        <v>53.469520000000003</v>
      </c>
      <c r="C20">
        <v>-6.1664960000000004</v>
      </c>
      <c r="D20" t="s">
        <v>8</v>
      </c>
      <c r="E20">
        <v>2</v>
      </c>
      <c r="F20" t="s">
        <v>75</v>
      </c>
      <c r="G20" t="s">
        <v>75</v>
      </c>
      <c r="H20" s="7">
        <v>44875</v>
      </c>
      <c r="I20" t="s">
        <v>52</v>
      </c>
      <c r="J20" s="2">
        <v>0.51944444444444449</v>
      </c>
      <c r="K20" s="6">
        <v>0.52638888888888891</v>
      </c>
      <c r="L20" s="6">
        <v>6.9444444444444441E-3</v>
      </c>
      <c r="M20">
        <v>41</v>
      </c>
      <c r="N20">
        <v>32</v>
      </c>
      <c r="O20">
        <f t="shared" si="4"/>
        <v>0.78048780487804881</v>
      </c>
      <c r="P20">
        <v>5</v>
      </c>
      <c r="Q20">
        <f t="shared" si="0"/>
        <v>0.12195121951219512</v>
      </c>
      <c r="R20">
        <v>4</v>
      </c>
      <c r="S20">
        <f t="shared" si="6"/>
        <v>9.7560975609756101E-2</v>
      </c>
      <c r="T20">
        <v>0</v>
      </c>
      <c r="U20">
        <f t="shared" si="1"/>
        <v>0</v>
      </c>
      <c r="V20">
        <v>0</v>
      </c>
      <c r="W20">
        <f t="shared" si="2"/>
        <v>0</v>
      </c>
      <c r="X20">
        <v>0</v>
      </c>
      <c r="Y20">
        <f t="shared" si="3"/>
        <v>0</v>
      </c>
      <c r="Z20">
        <v>0</v>
      </c>
      <c r="AA20">
        <v>0</v>
      </c>
      <c r="AB20">
        <v>0</v>
      </c>
      <c r="AC20">
        <f t="shared" si="5"/>
        <v>0</v>
      </c>
    </row>
    <row r="21" spans="1:29" x14ac:dyDescent="0.35">
      <c r="A21" t="s">
        <v>56</v>
      </c>
      <c r="B21">
        <v>53.503261999999999</v>
      </c>
      <c r="C21">
        <v>-6.1696470000000003</v>
      </c>
      <c r="D21" t="s">
        <v>5</v>
      </c>
      <c r="E21">
        <v>44</v>
      </c>
      <c r="F21" t="s">
        <v>75</v>
      </c>
      <c r="G21" t="s">
        <v>75</v>
      </c>
      <c r="H21" s="7">
        <v>44876</v>
      </c>
      <c r="I21" t="s">
        <v>52</v>
      </c>
      <c r="J21" s="2">
        <v>0.57777777777777783</v>
      </c>
      <c r="K21" s="6">
        <v>0.57986111111111105</v>
      </c>
      <c r="L21" s="6">
        <v>2.0833333333333333E-3</v>
      </c>
      <c r="M21">
        <v>13</v>
      </c>
      <c r="N21">
        <v>10</v>
      </c>
      <c r="O21">
        <f t="shared" si="4"/>
        <v>0.76923076923076927</v>
      </c>
      <c r="P21">
        <v>0</v>
      </c>
      <c r="Q21">
        <f t="shared" si="0"/>
        <v>0</v>
      </c>
      <c r="R21">
        <v>3</v>
      </c>
      <c r="S21">
        <f t="shared" si="6"/>
        <v>0.23076923076923078</v>
      </c>
      <c r="T21">
        <v>0</v>
      </c>
      <c r="U21">
        <f t="shared" si="1"/>
        <v>0</v>
      </c>
      <c r="V21">
        <v>0</v>
      </c>
      <c r="W21">
        <f t="shared" si="2"/>
        <v>0</v>
      </c>
      <c r="X21">
        <v>0</v>
      </c>
      <c r="Y21">
        <f t="shared" si="3"/>
        <v>0</v>
      </c>
      <c r="Z21">
        <v>0</v>
      </c>
      <c r="AA21">
        <v>0</v>
      </c>
      <c r="AB21">
        <v>0</v>
      </c>
      <c r="AC21">
        <f t="shared" si="5"/>
        <v>0</v>
      </c>
    </row>
    <row r="22" spans="1:29" x14ac:dyDescent="0.35">
      <c r="A22" t="s">
        <v>56</v>
      </c>
      <c r="B22">
        <v>53.503261999999999</v>
      </c>
      <c r="C22">
        <v>-6.1696470000000003</v>
      </c>
      <c r="D22" t="s">
        <v>5</v>
      </c>
      <c r="E22">
        <v>50</v>
      </c>
      <c r="F22" t="s">
        <v>75</v>
      </c>
      <c r="G22" t="s">
        <v>75</v>
      </c>
      <c r="H22" s="7">
        <v>44876</v>
      </c>
      <c r="I22" t="s">
        <v>52</v>
      </c>
      <c r="J22" s="2">
        <v>0.5805555555555556</v>
      </c>
      <c r="K22" s="6">
        <v>0.58298611111111109</v>
      </c>
      <c r="L22" s="6">
        <v>2.4305555555555556E-3</v>
      </c>
      <c r="M22">
        <v>15</v>
      </c>
      <c r="N22">
        <v>13</v>
      </c>
      <c r="O22">
        <f t="shared" si="4"/>
        <v>0.8666666666666667</v>
      </c>
      <c r="P22">
        <v>0</v>
      </c>
      <c r="Q22">
        <f t="shared" si="0"/>
        <v>0</v>
      </c>
      <c r="R22">
        <v>1</v>
      </c>
      <c r="S22">
        <f t="shared" si="6"/>
        <v>6.6666666666666666E-2</v>
      </c>
      <c r="T22">
        <v>0</v>
      </c>
      <c r="U22">
        <f t="shared" si="1"/>
        <v>0</v>
      </c>
      <c r="V22">
        <v>0</v>
      </c>
      <c r="W22">
        <f t="shared" si="2"/>
        <v>0</v>
      </c>
      <c r="X22">
        <v>1</v>
      </c>
      <c r="Y22">
        <f t="shared" si="3"/>
        <v>6.6666666666666666E-2</v>
      </c>
      <c r="Z22">
        <v>0</v>
      </c>
      <c r="AA22">
        <v>0</v>
      </c>
      <c r="AB22">
        <v>0</v>
      </c>
      <c r="AC22">
        <f t="shared" si="5"/>
        <v>0</v>
      </c>
    </row>
    <row r="23" spans="1:29" x14ac:dyDescent="0.35">
      <c r="A23" t="s">
        <v>24</v>
      </c>
      <c r="B23">
        <v>53.400497000000001</v>
      </c>
      <c r="C23">
        <v>-6.1356289999999998</v>
      </c>
      <c r="D23" t="s">
        <v>8</v>
      </c>
      <c r="E23">
        <v>3</v>
      </c>
      <c r="F23" t="s">
        <v>75</v>
      </c>
      <c r="G23" t="s">
        <v>75</v>
      </c>
      <c r="H23" s="7">
        <v>44878</v>
      </c>
      <c r="I23" t="s">
        <v>53</v>
      </c>
      <c r="J23" s="2">
        <v>0.61458333333333337</v>
      </c>
      <c r="K23" s="6">
        <v>0.62152777777777779</v>
      </c>
      <c r="L23" s="6">
        <v>6.9444444444444441E-3</v>
      </c>
      <c r="M23">
        <v>41</v>
      </c>
      <c r="N23">
        <v>9</v>
      </c>
      <c r="O23">
        <f t="shared" si="4"/>
        <v>0.21951219512195122</v>
      </c>
      <c r="P23">
        <v>4</v>
      </c>
      <c r="Q23">
        <f t="shared" si="0"/>
        <v>9.7560975609756101E-2</v>
      </c>
      <c r="R23">
        <v>25</v>
      </c>
      <c r="S23">
        <f t="shared" si="6"/>
        <v>0.6097560975609756</v>
      </c>
      <c r="T23">
        <v>0</v>
      </c>
      <c r="U23">
        <f t="shared" si="1"/>
        <v>0</v>
      </c>
      <c r="V23">
        <v>0</v>
      </c>
      <c r="W23">
        <f t="shared" si="2"/>
        <v>0</v>
      </c>
      <c r="X23">
        <v>1</v>
      </c>
      <c r="Y23">
        <f t="shared" si="3"/>
        <v>2.4390243902439025E-2</v>
      </c>
      <c r="Z23">
        <v>2</v>
      </c>
      <c r="AA23">
        <f>Z23/M23</f>
        <v>4.878048780487805E-2</v>
      </c>
      <c r="AB23">
        <v>0</v>
      </c>
      <c r="AC23">
        <f t="shared" si="5"/>
        <v>0</v>
      </c>
    </row>
    <row r="24" spans="1:29" x14ac:dyDescent="0.35">
      <c r="A24" t="s">
        <v>59</v>
      </c>
      <c r="B24">
        <v>53.475076999999999</v>
      </c>
      <c r="C24">
        <v>-6.1451650000000004</v>
      </c>
      <c r="D24" t="s">
        <v>5</v>
      </c>
      <c r="E24">
        <v>100</v>
      </c>
      <c r="F24" t="s">
        <v>75</v>
      </c>
      <c r="G24" t="s">
        <v>75</v>
      </c>
      <c r="H24" s="7">
        <v>44880</v>
      </c>
      <c r="I24" t="s">
        <v>50</v>
      </c>
      <c r="J24" s="2">
        <v>0.39027777777777778</v>
      </c>
      <c r="K24" s="6">
        <v>0.3972222222222222</v>
      </c>
      <c r="L24" s="6">
        <v>6.9444444444444441E-3</v>
      </c>
      <c r="M24">
        <v>41</v>
      </c>
      <c r="N24">
        <v>33</v>
      </c>
      <c r="O24">
        <f t="shared" si="4"/>
        <v>0.80487804878048785</v>
      </c>
      <c r="P24">
        <v>2</v>
      </c>
      <c r="Q24">
        <f t="shared" si="0"/>
        <v>4.878048780487805E-2</v>
      </c>
      <c r="R24">
        <v>4</v>
      </c>
      <c r="S24">
        <f t="shared" si="6"/>
        <v>9.7560975609756101E-2</v>
      </c>
      <c r="T24">
        <v>1</v>
      </c>
      <c r="U24">
        <f t="shared" si="1"/>
        <v>2.4390243902439025E-2</v>
      </c>
      <c r="V24">
        <v>0</v>
      </c>
      <c r="W24">
        <f t="shared" si="2"/>
        <v>0</v>
      </c>
      <c r="X24">
        <v>0</v>
      </c>
      <c r="Y24">
        <f t="shared" si="3"/>
        <v>0</v>
      </c>
      <c r="Z24">
        <v>0</v>
      </c>
      <c r="AA24">
        <f t="shared" ref="AA24:AA81" si="7">Z24/M24</f>
        <v>0</v>
      </c>
      <c r="AB24">
        <v>1</v>
      </c>
      <c r="AC24">
        <f t="shared" si="5"/>
        <v>2.4390243902439025E-2</v>
      </c>
    </row>
    <row r="25" spans="1:29" x14ac:dyDescent="0.35">
      <c r="A25" t="s">
        <v>59</v>
      </c>
      <c r="B25">
        <v>53.475076999999999</v>
      </c>
      <c r="C25">
        <v>-6.1451650000000004</v>
      </c>
      <c r="D25" t="s">
        <v>5</v>
      </c>
      <c r="E25">
        <v>100</v>
      </c>
      <c r="F25" t="s">
        <v>75</v>
      </c>
      <c r="G25" t="s">
        <v>75</v>
      </c>
      <c r="H25" s="7">
        <v>44881</v>
      </c>
      <c r="I25" t="s">
        <v>50</v>
      </c>
      <c r="J25" s="2">
        <v>0.39930555555555558</v>
      </c>
      <c r="K25" s="6">
        <v>0.40625</v>
      </c>
      <c r="L25" s="6">
        <v>6.9444444444444441E-3</v>
      </c>
      <c r="M25">
        <v>41</v>
      </c>
      <c r="N25">
        <v>30</v>
      </c>
      <c r="O25">
        <f t="shared" si="4"/>
        <v>0.73170731707317072</v>
      </c>
      <c r="P25">
        <v>5</v>
      </c>
      <c r="Q25">
        <f t="shared" si="0"/>
        <v>0.12195121951219512</v>
      </c>
      <c r="R25">
        <v>6</v>
      </c>
      <c r="S25">
        <f t="shared" si="6"/>
        <v>0.14634146341463414</v>
      </c>
      <c r="T25">
        <v>0</v>
      </c>
      <c r="U25">
        <f t="shared" si="1"/>
        <v>0</v>
      </c>
      <c r="V25">
        <v>0</v>
      </c>
      <c r="W25">
        <f t="shared" si="2"/>
        <v>0</v>
      </c>
      <c r="X25">
        <v>0</v>
      </c>
      <c r="Y25">
        <f t="shared" si="3"/>
        <v>0</v>
      </c>
      <c r="Z25">
        <v>0</v>
      </c>
      <c r="AA25">
        <f t="shared" si="7"/>
        <v>0</v>
      </c>
      <c r="AB25">
        <v>0</v>
      </c>
      <c r="AC25">
        <f t="shared" si="5"/>
        <v>0</v>
      </c>
    </row>
    <row r="26" spans="1:29" x14ac:dyDescent="0.35">
      <c r="A26" t="s">
        <v>59</v>
      </c>
      <c r="B26">
        <v>53.475076999999999</v>
      </c>
      <c r="C26">
        <v>-6.1451650000000004</v>
      </c>
      <c r="D26" t="s">
        <v>5</v>
      </c>
      <c r="E26">
        <v>100</v>
      </c>
      <c r="F26" t="s">
        <v>75</v>
      </c>
      <c r="G26" t="s">
        <v>75</v>
      </c>
      <c r="H26" s="7">
        <v>44881</v>
      </c>
      <c r="I26" t="s">
        <v>50</v>
      </c>
      <c r="J26" s="2">
        <v>0.41319444444444442</v>
      </c>
      <c r="K26" s="6">
        <v>0.4201388888888889</v>
      </c>
      <c r="L26" s="6">
        <v>6.9444444444444441E-3</v>
      </c>
      <c r="M26">
        <v>41</v>
      </c>
      <c r="N26">
        <v>20</v>
      </c>
      <c r="O26">
        <f t="shared" si="4"/>
        <v>0.48780487804878048</v>
      </c>
      <c r="P26">
        <v>2</v>
      </c>
      <c r="Q26">
        <f t="shared" si="0"/>
        <v>4.878048780487805E-2</v>
      </c>
      <c r="R26">
        <v>2</v>
      </c>
      <c r="S26">
        <f t="shared" si="6"/>
        <v>4.878048780487805E-2</v>
      </c>
      <c r="T26">
        <v>8</v>
      </c>
      <c r="U26">
        <f t="shared" si="1"/>
        <v>0.1951219512195122</v>
      </c>
      <c r="V26">
        <v>7</v>
      </c>
      <c r="W26">
        <f t="shared" si="2"/>
        <v>0.17073170731707318</v>
      </c>
      <c r="X26">
        <v>1</v>
      </c>
      <c r="Y26">
        <f t="shared" si="3"/>
        <v>2.4390243902439025E-2</v>
      </c>
      <c r="Z26">
        <v>0</v>
      </c>
      <c r="AA26">
        <f t="shared" si="7"/>
        <v>0</v>
      </c>
      <c r="AB26">
        <v>0</v>
      </c>
      <c r="AC26">
        <f t="shared" si="5"/>
        <v>0</v>
      </c>
    </row>
    <row r="27" spans="1:29" x14ac:dyDescent="0.35">
      <c r="A27" t="s">
        <v>17</v>
      </c>
      <c r="B27">
        <v>53.507457000000002</v>
      </c>
      <c r="C27">
        <v>-6.148015</v>
      </c>
      <c r="D27" t="s">
        <v>8</v>
      </c>
      <c r="E27">
        <v>100</v>
      </c>
      <c r="F27" t="s">
        <v>75</v>
      </c>
      <c r="G27" t="s">
        <v>75</v>
      </c>
      <c r="H27" s="7">
        <v>44881</v>
      </c>
      <c r="I27" t="s">
        <v>50</v>
      </c>
      <c r="J27" s="2">
        <v>0.45555555555555555</v>
      </c>
      <c r="K27" s="6">
        <v>0.46249999999999997</v>
      </c>
      <c r="L27" s="6">
        <v>6.9444444444444441E-3</v>
      </c>
      <c r="M27">
        <v>41</v>
      </c>
      <c r="N27">
        <v>16</v>
      </c>
      <c r="O27">
        <f t="shared" si="4"/>
        <v>0.3902439024390244</v>
      </c>
      <c r="P27">
        <v>22</v>
      </c>
      <c r="Q27">
        <f t="shared" si="0"/>
        <v>0.53658536585365857</v>
      </c>
      <c r="R27">
        <v>3</v>
      </c>
      <c r="S27">
        <f t="shared" si="6"/>
        <v>7.3170731707317069E-2</v>
      </c>
      <c r="T27">
        <v>0</v>
      </c>
      <c r="U27">
        <f t="shared" si="1"/>
        <v>0</v>
      </c>
      <c r="V27">
        <v>0</v>
      </c>
      <c r="W27">
        <f t="shared" si="2"/>
        <v>0</v>
      </c>
      <c r="X27">
        <v>0</v>
      </c>
      <c r="Y27">
        <f t="shared" si="3"/>
        <v>0</v>
      </c>
      <c r="Z27">
        <v>0</v>
      </c>
      <c r="AA27">
        <f t="shared" si="7"/>
        <v>0</v>
      </c>
      <c r="AB27">
        <v>0</v>
      </c>
      <c r="AC27">
        <f t="shared" si="5"/>
        <v>0</v>
      </c>
    </row>
    <row r="28" spans="1:29" ht="15.5" x14ac:dyDescent="0.35">
      <c r="A28" t="s">
        <v>15</v>
      </c>
      <c r="B28" s="3">
        <v>53.451312999999999</v>
      </c>
      <c r="C28" s="3">
        <v>-6.1436849999999996</v>
      </c>
      <c r="D28" t="s">
        <v>8</v>
      </c>
      <c r="E28">
        <v>1</v>
      </c>
      <c r="F28" t="s">
        <v>75</v>
      </c>
      <c r="G28" t="s">
        <v>75</v>
      </c>
      <c r="H28" s="7">
        <v>44882</v>
      </c>
      <c r="I28" t="s">
        <v>50</v>
      </c>
      <c r="J28" s="2">
        <v>0.46249999999999997</v>
      </c>
      <c r="K28" s="6">
        <v>0.4694444444444445</v>
      </c>
      <c r="L28" s="6">
        <v>6.9444444444444441E-3</v>
      </c>
      <c r="M28">
        <v>41</v>
      </c>
      <c r="N28">
        <v>9</v>
      </c>
      <c r="O28">
        <f t="shared" si="4"/>
        <v>0.21951219512195122</v>
      </c>
      <c r="P28">
        <v>1</v>
      </c>
      <c r="Q28">
        <f t="shared" si="0"/>
        <v>2.4390243902439025E-2</v>
      </c>
      <c r="R28">
        <v>30</v>
      </c>
      <c r="S28">
        <f t="shared" si="6"/>
        <v>0.73170731707317072</v>
      </c>
      <c r="T28">
        <v>1</v>
      </c>
      <c r="U28">
        <f t="shared" si="1"/>
        <v>2.4390243902439025E-2</v>
      </c>
      <c r="V28">
        <v>0</v>
      </c>
      <c r="W28">
        <f t="shared" si="2"/>
        <v>0</v>
      </c>
      <c r="X28">
        <v>0</v>
      </c>
      <c r="Y28">
        <f t="shared" si="3"/>
        <v>0</v>
      </c>
      <c r="Z28">
        <v>0</v>
      </c>
      <c r="AA28">
        <f t="shared" si="7"/>
        <v>0</v>
      </c>
      <c r="AB28">
        <v>0</v>
      </c>
      <c r="AC28">
        <f t="shared" si="5"/>
        <v>0</v>
      </c>
    </row>
    <row r="29" spans="1:29" ht="15.5" x14ac:dyDescent="0.35">
      <c r="A29" t="s">
        <v>15</v>
      </c>
      <c r="B29" s="3">
        <v>53.451312999999999</v>
      </c>
      <c r="C29" s="3">
        <v>-6.1436849999999996</v>
      </c>
      <c r="D29" t="s">
        <v>8</v>
      </c>
      <c r="E29">
        <v>1</v>
      </c>
      <c r="F29" t="s">
        <v>75</v>
      </c>
      <c r="G29" t="s">
        <v>75</v>
      </c>
      <c r="H29" s="7">
        <v>44882</v>
      </c>
      <c r="I29" t="s">
        <v>50</v>
      </c>
      <c r="J29" s="2">
        <v>0.47569444444444442</v>
      </c>
      <c r="K29" s="6">
        <v>0.4826388888888889</v>
      </c>
      <c r="L29" s="6">
        <v>6.9444444444444441E-3</v>
      </c>
      <c r="M29">
        <v>41</v>
      </c>
      <c r="N29">
        <v>25</v>
      </c>
      <c r="O29">
        <f t="shared" si="4"/>
        <v>0.6097560975609756</v>
      </c>
      <c r="P29">
        <v>5</v>
      </c>
      <c r="Q29">
        <f t="shared" si="0"/>
        <v>0.12195121951219512</v>
      </c>
      <c r="R29">
        <v>10</v>
      </c>
      <c r="S29">
        <f t="shared" si="6"/>
        <v>0.24390243902439024</v>
      </c>
      <c r="T29">
        <v>1</v>
      </c>
      <c r="U29">
        <f t="shared" si="1"/>
        <v>2.4390243902439025E-2</v>
      </c>
      <c r="V29">
        <v>0</v>
      </c>
      <c r="W29">
        <f t="shared" si="2"/>
        <v>0</v>
      </c>
      <c r="X29">
        <v>0</v>
      </c>
      <c r="Y29">
        <f t="shared" si="3"/>
        <v>0</v>
      </c>
      <c r="Z29">
        <v>0</v>
      </c>
      <c r="AA29">
        <f t="shared" si="7"/>
        <v>0</v>
      </c>
      <c r="AB29">
        <v>0</v>
      </c>
      <c r="AC29">
        <f t="shared" si="5"/>
        <v>0</v>
      </c>
    </row>
    <row r="30" spans="1:29" x14ac:dyDescent="0.35">
      <c r="A30" t="s">
        <v>25</v>
      </c>
      <c r="B30">
        <v>53.498987</v>
      </c>
      <c r="C30">
        <v>-6.1320550000000003</v>
      </c>
      <c r="D30" t="s">
        <v>7</v>
      </c>
      <c r="E30">
        <v>1</v>
      </c>
      <c r="F30" t="s">
        <v>75</v>
      </c>
      <c r="G30" t="s">
        <v>75</v>
      </c>
      <c r="H30" s="7">
        <v>44883</v>
      </c>
      <c r="I30" t="s">
        <v>50</v>
      </c>
      <c r="J30" s="2">
        <v>0.55138888888888882</v>
      </c>
      <c r="K30" s="6">
        <v>0.55833333333333335</v>
      </c>
      <c r="L30" s="6">
        <v>6.9444444444444441E-3</v>
      </c>
      <c r="M30">
        <v>41</v>
      </c>
      <c r="N30">
        <v>37</v>
      </c>
      <c r="O30">
        <f t="shared" si="4"/>
        <v>0.90243902439024393</v>
      </c>
      <c r="P30">
        <v>2</v>
      </c>
      <c r="Q30">
        <f t="shared" si="0"/>
        <v>4.878048780487805E-2</v>
      </c>
      <c r="R30">
        <v>2</v>
      </c>
      <c r="S30">
        <f t="shared" si="6"/>
        <v>4.878048780487805E-2</v>
      </c>
      <c r="T30">
        <v>0</v>
      </c>
      <c r="U30">
        <f t="shared" si="1"/>
        <v>0</v>
      </c>
      <c r="V30">
        <v>0</v>
      </c>
      <c r="W30">
        <f t="shared" si="2"/>
        <v>0</v>
      </c>
      <c r="X30">
        <v>0</v>
      </c>
      <c r="Y30">
        <f t="shared" si="3"/>
        <v>0</v>
      </c>
      <c r="Z30">
        <v>0</v>
      </c>
      <c r="AA30">
        <f t="shared" si="7"/>
        <v>0</v>
      </c>
      <c r="AB30">
        <v>0</v>
      </c>
      <c r="AC30">
        <f t="shared" si="5"/>
        <v>0</v>
      </c>
    </row>
    <row r="31" spans="1:29" x14ac:dyDescent="0.35">
      <c r="A31" t="s">
        <v>25</v>
      </c>
      <c r="B31">
        <v>53.498987</v>
      </c>
      <c r="C31">
        <v>-6.1320550000000003</v>
      </c>
      <c r="D31" t="s">
        <v>8</v>
      </c>
      <c r="E31">
        <v>2</v>
      </c>
      <c r="F31" t="s">
        <v>75</v>
      </c>
      <c r="G31" t="s">
        <v>75</v>
      </c>
      <c r="H31" s="7">
        <v>44883</v>
      </c>
      <c r="I31" t="s">
        <v>50</v>
      </c>
      <c r="J31" s="2">
        <v>0.52500000000000002</v>
      </c>
      <c r="K31" s="6">
        <v>0.53194444444444444</v>
      </c>
      <c r="L31" s="6">
        <v>6.9444444444444441E-3</v>
      </c>
      <c r="M31">
        <v>41</v>
      </c>
      <c r="N31">
        <v>0</v>
      </c>
      <c r="O31">
        <f t="shared" si="4"/>
        <v>0</v>
      </c>
      <c r="P31">
        <v>0</v>
      </c>
      <c r="Q31">
        <f t="shared" si="0"/>
        <v>0</v>
      </c>
      <c r="R31">
        <v>0</v>
      </c>
      <c r="S31">
        <f t="shared" si="6"/>
        <v>0</v>
      </c>
      <c r="T31">
        <v>3</v>
      </c>
      <c r="U31">
        <f t="shared" si="1"/>
        <v>7.3170731707317069E-2</v>
      </c>
      <c r="V31">
        <v>38</v>
      </c>
      <c r="W31">
        <f t="shared" si="2"/>
        <v>0.92682926829268297</v>
      </c>
      <c r="X31">
        <v>0</v>
      </c>
      <c r="Y31">
        <f t="shared" si="3"/>
        <v>0</v>
      </c>
      <c r="Z31">
        <v>0</v>
      </c>
      <c r="AA31">
        <f t="shared" si="7"/>
        <v>0</v>
      </c>
      <c r="AB31">
        <v>0</v>
      </c>
      <c r="AC31">
        <f t="shared" si="5"/>
        <v>0</v>
      </c>
    </row>
    <row r="32" spans="1:29" x14ac:dyDescent="0.35">
      <c r="A32" t="s">
        <v>25</v>
      </c>
      <c r="B32">
        <v>53.498987</v>
      </c>
      <c r="C32">
        <v>-6.1320550000000003</v>
      </c>
      <c r="D32" t="s">
        <v>5</v>
      </c>
      <c r="E32">
        <v>4</v>
      </c>
      <c r="F32" t="s">
        <v>75</v>
      </c>
      <c r="G32" t="s">
        <v>75</v>
      </c>
      <c r="H32" s="7">
        <v>44883</v>
      </c>
      <c r="I32" t="s">
        <v>50</v>
      </c>
      <c r="J32" s="2">
        <v>0.53402777777777777</v>
      </c>
      <c r="K32" s="6">
        <v>0.54097222222222219</v>
      </c>
      <c r="L32" s="6">
        <v>6.9444444444444441E-3</v>
      </c>
      <c r="M32">
        <v>41</v>
      </c>
      <c r="N32">
        <v>36</v>
      </c>
      <c r="O32">
        <f t="shared" si="4"/>
        <v>0.87804878048780488</v>
      </c>
      <c r="P32">
        <v>5</v>
      </c>
      <c r="Q32">
        <f t="shared" si="0"/>
        <v>0.12195121951219512</v>
      </c>
      <c r="R32">
        <v>0</v>
      </c>
      <c r="S32">
        <f t="shared" si="6"/>
        <v>0</v>
      </c>
      <c r="T32">
        <v>0</v>
      </c>
      <c r="U32">
        <f t="shared" si="1"/>
        <v>0</v>
      </c>
      <c r="V32">
        <v>0</v>
      </c>
      <c r="W32">
        <f t="shared" si="2"/>
        <v>0</v>
      </c>
      <c r="X32">
        <v>0</v>
      </c>
      <c r="Y32">
        <f t="shared" si="3"/>
        <v>0</v>
      </c>
      <c r="Z32">
        <v>0</v>
      </c>
      <c r="AA32">
        <f t="shared" si="7"/>
        <v>0</v>
      </c>
      <c r="AB32">
        <v>0</v>
      </c>
      <c r="AC32">
        <f t="shared" si="5"/>
        <v>0</v>
      </c>
    </row>
    <row r="33" spans="1:29" x14ac:dyDescent="0.35">
      <c r="A33" t="s">
        <v>64</v>
      </c>
      <c r="B33">
        <v>53.503261999999999</v>
      </c>
      <c r="C33">
        <v>-6.1696470000000003</v>
      </c>
      <c r="D33" t="s">
        <v>5</v>
      </c>
      <c r="E33">
        <v>50</v>
      </c>
      <c r="F33" t="s">
        <v>75</v>
      </c>
      <c r="G33" t="s">
        <v>75</v>
      </c>
      <c r="H33" s="7">
        <v>44884</v>
      </c>
      <c r="I33" t="s">
        <v>53</v>
      </c>
      <c r="J33" s="2">
        <v>0.3756944444444445</v>
      </c>
      <c r="K33" s="6">
        <v>0.38055555555555554</v>
      </c>
      <c r="L33" s="6">
        <v>4.8611111111111112E-3</v>
      </c>
      <c r="M33">
        <v>28</v>
      </c>
      <c r="N33">
        <v>17</v>
      </c>
      <c r="O33">
        <f t="shared" si="4"/>
        <v>0.6071428571428571</v>
      </c>
      <c r="P33">
        <v>1</v>
      </c>
      <c r="Q33">
        <f t="shared" si="0"/>
        <v>3.5714285714285712E-2</v>
      </c>
      <c r="R33">
        <v>5</v>
      </c>
      <c r="S33">
        <f t="shared" si="6"/>
        <v>0.17857142857142858</v>
      </c>
      <c r="T33">
        <v>0</v>
      </c>
      <c r="U33">
        <f t="shared" si="1"/>
        <v>0</v>
      </c>
      <c r="V33">
        <v>0</v>
      </c>
      <c r="W33">
        <f t="shared" si="2"/>
        <v>0</v>
      </c>
      <c r="X33">
        <v>1</v>
      </c>
      <c r="Y33">
        <f t="shared" si="3"/>
        <v>3.5714285714285712E-2</v>
      </c>
      <c r="Z33">
        <v>2</v>
      </c>
      <c r="AA33">
        <f t="shared" si="7"/>
        <v>7.1428571428571425E-2</v>
      </c>
      <c r="AB33">
        <v>2</v>
      </c>
      <c r="AC33">
        <f t="shared" si="5"/>
        <v>7.1428571428571425E-2</v>
      </c>
    </row>
    <row r="34" spans="1:29" x14ac:dyDescent="0.35">
      <c r="A34" t="s">
        <v>64</v>
      </c>
      <c r="B34">
        <v>53.503261999999999</v>
      </c>
      <c r="C34">
        <v>-6.1696470000000003</v>
      </c>
      <c r="D34" t="s">
        <v>5</v>
      </c>
      <c r="E34">
        <v>30</v>
      </c>
      <c r="F34" t="s">
        <v>75</v>
      </c>
      <c r="G34" t="s">
        <v>75</v>
      </c>
      <c r="H34" s="7">
        <v>44884</v>
      </c>
      <c r="I34" t="s">
        <v>53</v>
      </c>
      <c r="J34" s="2">
        <v>0.3840277777777778</v>
      </c>
      <c r="K34" s="6">
        <v>0.39097222222222222</v>
      </c>
      <c r="L34" s="6">
        <v>6.9444444444444441E-3</v>
      </c>
      <c r="M34">
        <v>41</v>
      </c>
      <c r="N34">
        <v>39</v>
      </c>
      <c r="O34">
        <f t="shared" si="4"/>
        <v>0.95121951219512191</v>
      </c>
      <c r="P34">
        <v>2</v>
      </c>
      <c r="Q34">
        <f t="shared" si="0"/>
        <v>4.878048780487805E-2</v>
      </c>
      <c r="R34">
        <v>0</v>
      </c>
      <c r="S34">
        <f t="shared" si="6"/>
        <v>0</v>
      </c>
      <c r="T34">
        <v>0</v>
      </c>
      <c r="U34">
        <f t="shared" si="1"/>
        <v>0</v>
      </c>
      <c r="V34">
        <v>0</v>
      </c>
      <c r="W34">
        <f t="shared" si="2"/>
        <v>0</v>
      </c>
      <c r="X34">
        <v>0</v>
      </c>
      <c r="Y34">
        <f t="shared" si="3"/>
        <v>0</v>
      </c>
      <c r="Z34">
        <v>0</v>
      </c>
      <c r="AA34">
        <f t="shared" si="7"/>
        <v>0</v>
      </c>
      <c r="AB34">
        <v>0</v>
      </c>
      <c r="AC34">
        <f t="shared" si="5"/>
        <v>0</v>
      </c>
    </row>
    <row r="35" spans="1:29" x14ac:dyDescent="0.35">
      <c r="A35" t="s">
        <v>64</v>
      </c>
      <c r="B35">
        <v>53.503261999999999</v>
      </c>
      <c r="C35">
        <v>-6.1696470000000003</v>
      </c>
      <c r="D35" t="s">
        <v>5</v>
      </c>
      <c r="E35">
        <v>30</v>
      </c>
      <c r="F35" t="s">
        <v>75</v>
      </c>
      <c r="G35" t="s">
        <v>75</v>
      </c>
      <c r="H35" s="7">
        <v>44884</v>
      </c>
      <c r="I35" t="s">
        <v>53</v>
      </c>
      <c r="J35" s="2">
        <v>0.39999999999999997</v>
      </c>
      <c r="K35" s="6">
        <v>0.4069444444444445</v>
      </c>
      <c r="L35" s="6">
        <v>6.9444444444444441E-3</v>
      </c>
      <c r="M35">
        <v>41</v>
      </c>
      <c r="N35">
        <v>0</v>
      </c>
      <c r="O35">
        <f t="shared" si="4"/>
        <v>0</v>
      </c>
      <c r="P35">
        <v>0</v>
      </c>
      <c r="Q35">
        <f t="shared" si="0"/>
        <v>0</v>
      </c>
      <c r="R35">
        <v>0</v>
      </c>
      <c r="S35">
        <f t="shared" si="6"/>
        <v>0</v>
      </c>
      <c r="T35">
        <v>0</v>
      </c>
      <c r="U35">
        <f t="shared" si="1"/>
        <v>0</v>
      </c>
      <c r="V35">
        <v>41</v>
      </c>
      <c r="W35">
        <f t="shared" si="2"/>
        <v>1</v>
      </c>
      <c r="X35">
        <v>0</v>
      </c>
      <c r="Y35">
        <f t="shared" si="3"/>
        <v>0</v>
      </c>
      <c r="Z35">
        <v>0</v>
      </c>
      <c r="AA35">
        <f t="shared" si="7"/>
        <v>0</v>
      </c>
      <c r="AB35">
        <v>0</v>
      </c>
      <c r="AC35">
        <f t="shared" si="5"/>
        <v>0</v>
      </c>
    </row>
    <row r="36" spans="1:29" x14ac:dyDescent="0.35">
      <c r="A36" t="s">
        <v>59</v>
      </c>
      <c r="B36">
        <v>53.475076999999999</v>
      </c>
      <c r="C36">
        <v>-6.1451650000000004</v>
      </c>
      <c r="D36" t="s">
        <v>5</v>
      </c>
      <c r="E36">
        <v>30</v>
      </c>
      <c r="F36" t="s">
        <v>75</v>
      </c>
      <c r="G36" t="s">
        <v>75</v>
      </c>
      <c r="H36" s="7">
        <v>44884</v>
      </c>
      <c r="I36" t="s">
        <v>50</v>
      </c>
      <c r="J36" s="2">
        <v>0.57708333333333328</v>
      </c>
      <c r="K36" s="6">
        <v>0.58402777777777781</v>
      </c>
      <c r="L36" s="6">
        <v>6.9444444444444441E-3</v>
      </c>
      <c r="M36">
        <v>41</v>
      </c>
      <c r="N36">
        <v>16</v>
      </c>
      <c r="O36">
        <f t="shared" si="4"/>
        <v>0.3902439024390244</v>
      </c>
      <c r="P36">
        <v>16</v>
      </c>
      <c r="Q36">
        <f t="shared" si="0"/>
        <v>0.3902439024390244</v>
      </c>
      <c r="R36">
        <v>6</v>
      </c>
      <c r="S36">
        <f t="shared" si="6"/>
        <v>0.14634146341463414</v>
      </c>
      <c r="T36">
        <v>0</v>
      </c>
      <c r="U36">
        <f t="shared" si="1"/>
        <v>0</v>
      </c>
      <c r="V36">
        <v>0</v>
      </c>
      <c r="W36">
        <f t="shared" si="2"/>
        <v>0</v>
      </c>
      <c r="X36">
        <v>1</v>
      </c>
      <c r="Y36">
        <f t="shared" si="3"/>
        <v>2.4390243902439025E-2</v>
      </c>
      <c r="Z36">
        <v>2</v>
      </c>
      <c r="AA36">
        <f t="shared" si="7"/>
        <v>4.878048780487805E-2</v>
      </c>
      <c r="AB36">
        <v>0</v>
      </c>
      <c r="AC36">
        <f t="shared" si="5"/>
        <v>0</v>
      </c>
    </row>
    <row r="37" spans="1:29" x14ac:dyDescent="0.35">
      <c r="A37" t="s">
        <v>59</v>
      </c>
      <c r="B37">
        <v>53.475076999999999</v>
      </c>
      <c r="C37">
        <v>-6.1451650000000004</v>
      </c>
      <c r="D37" t="s">
        <v>5</v>
      </c>
      <c r="E37">
        <v>15</v>
      </c>
      <c r="F37" t="s">
        <v>75</v>
      </c>
      <c r="G37" t="s">
        <v>75</v>
      </c>
      <c r="H37" s="7">
        <v>44884</v>
      </c>
      <c r="I37" t="s">
        <v>50</v>
      </c>
      <c r="J37" s="2">
        <v>0.59236111111111112</v>
      </c>
      <c r="K37" s="6">
        <v>0.59930555555555554</v>
      </c>
      <c r="L37" s="6">
        <v>6.9444444444444441E-3</v>
      </c>
      <c r="M37">
        <v>41</v>
      </c>
      <c r="N37">
        <v>31</v>
      </c>
      <c r="O37">
        <f t="shared" si="4"/>
        <v>0.75609756097560976</v>
      </c>
      <c r="P37">
        <v>3</v>
      </c>
      <c r="Q37">
        <f t="shared" si="0"/>
        <v>7.3170731707317069E-2</v>
      </c>
      <c r="R37">
        <v>5</v>
      </c>
      <c r="S37">
        <f t="shared" si="6"/>
        <v>0.12195121951219512</v>
      </c>
      <c r="T37">
        <v>0</v>
      </c>
      <c r="U37">
        <f t="shared" si="1"/>
        <v>0</v>
      </c>
      <c r="V37">
        <v>0</v>
      </c>
      <c r="W37">
        <f t="shared" si="2"/>
        <v>0</v>
      </c>
      <c r="X37">
        <v>1</v>
      </c>
      <c r="Y37">
        <f t="shared" si="3"/>
        <v>2.4390243902439025E-2</v>
      </c>
      <c r="Z37">
        <v>1</v>
      </c>
      <c r="AA37">
        <f t="shared" si="7"/>
        <v>2.4390243902439025E-2</v>
      </c>
      <c r="AB37">
        <v>0</v>
      </c>
      <c r="AC37">
        <f t="shared" si="5"/>
        <v>0</v>
      </c>
    </row>
    <row r="38" spans="1:29" x14ac:dyDescent="0.35">
      <c r="A38" t="s">
        <v>59</v>
      </c>
      <c r="B38">
        <v>53.475076999999999</v>
      </c>
      <c r="C38">
        <v>-6.1451650000000004</v>
      </c>
      <c r="D38" t="s">
        <v>5</v>
      </c>
      <c r="E38">
        <v>5</v>
      </c>
      <c r="F38" t="s">
        <v>75</v>
      </c>
      <c r="G38" t="s">
        <v>75</v>
      </c>
      <c r="H38" s="7">
        <v>44884</v>
      </c>
      <c r="I38" t="s">
        <v>51</v>
      </c>
      <c r="J38" s="2">
        <v>0.61319444444444449</v>
      </c>
      <c r="K38" s="6">
        <v>0.62013888888888891</v>
      </c>
      <c r="L38" s="6">
        <v>6.9444444444444441E-3</v>
      </c>
      <c r="M38">
        <v>41</v>
      </c>
      <c r="N38">
        <v>31</v>
      </c>
      <c r="O38">
        <f t="shared" si="4"/>
        <v>0.75609756097560976</v>
      </c>
      <c r="P38">
        <v>5</v>
      </c>
      <c r="Q38">
        <f t="shared" si="0"/>
        <v>0.12195121951219512</v>
      </c>
      <c r="R38">
        <v>5</v>
      </c>
      <c r="S38">
        <f t="shared" si="6"/>
        <v>0.12195121951219512</v>
      </c>
      <c r="T38">
        <v>0</v>
      </c>
      <c r="U38">
        <f t="shared" si="1"/>
        <v>0</v>
      </c>
      <c r="V38">
        <v>0</v>
      </c>
      <c r="W38">
        <f t="shared" si="2"/>
        <v>0</v>
      </c>
      <c r="X38">
        <v>0</v>
      </c>
      <c r="Y38">
        <f t="shared" si="3"/>
        <v>0</v>
      </c>
      <c r="Z38">
        <v>0</v>
      </c>
      <c r="AA38">
        <f t="shared" si="7"/>
        <v>0</v>
      </c>
      <c r="AB38">
        <v>0</v>
      </c>
      <c r="AC38">
        <f t="shared" si="5"/>
        <v>0</v>
      </c>
    </row>
    <row r="39" spans="1:29" x14ac:dyDescent="0.35">
      <c r="A39" t="s">
        <v>20</v>
      </c>
      <c r="B39">
        <v>53.395499000000001</v>
      </c>
      <c r="C39">
        <v>-6.1363560000000001</v>
      </c>
      <c r="D39" t="s">
        <v>8</v>
      </c>
      <c r="E39">
        <v>8</v>
      </c>
      <c r="F39" t="s">
        <v>75</v>
      </c>
      <c r="G39" t="s">
        <v>75</v>
      </c>
      <c r="H39" s="7">
        <v>44885</v>
      </c>
      <c r="I39" t="s">
        <v>52</v>
      </c>
      <c r="J39" s="2">
        <v>0.34861111111111115</v>
      </c>
      <c r="K39" s="6">
        <v>0.35555555555555557</v>
      </c>
      <c r="L39" s="6">
        <v>6.9444444444444441E-3</v>
      </c>
      <c r="M39">
        <v>41</v>
      </c>
      <c r="N39">
        <v>22</v>
      </c>
      <c r="O39">
        <f t="shared" si="4"/>
        <v>0.53658536585365857</v>
      </c>
      <c r="P39">
        <v>1</v>
      </c>
      <c r="Q39">
        <f t="shared" si="0"/>
        <v>2.4390243902439025E-2</v>
      </c>
      <c r="R39">
        <v>15</v>
      </c>
      <c r="S39">
        <f t="shared" si="6"/>
        <v>0.36585365853658536</v>
      </c>
      <c r="T39">
        <v>0</v>
      </c>
      <c r="U39">
        <f t="shared" si="1"/>
        <v>0</v>
      </c>
      <c r="V39">
        <v>0</v>
      </c>
      <c r="W39">
        <f t="shared" si="2"/>
        <v>0</v>
      </c>
      <c r="X39">
        <v>0</v>
      </c>
      <c r="Y39">
        <f t="shared" si="3"/>
        <v>0</v>
      </c>
      <c r="Z39">
        <v>2</v>
      </c>
      <c r="AA39">
        <f t="shared" si="7"/>
        <v>4.878048780487805E-2</v>
      </c>
      <c r="AB39">
        <v>1</v>
      </c>
      <c r="AC39">
        <f t="shared" si="5"/>
        <v>2.4390243902439025E-2</v>
      </c>
    </row>
    <row r="40" spans="1:29" x14ac:dyDescent="0.35">
      <c r="A40" t="s">
        <v>20</v>
      </c>
      <c r="B40">
        <v>53.395499000000001</v>
      </c>
      <c r="C40">
        <v>-6.1363560000000001</v>
      </c>
      <c r="D40" t="s">
        <v>8</v>
      </c>
      <c r="E40">
        <v>8</v>
      </c>
      <c r="F40" t="s">
        <v>75</v>
      </c>
      <c r="G40" t="s">
        <v>75</v>
      </c>
      <c r="H40" s="7">
        <v>44885</v>
      </c>
      <c r="I40" t="s">
        <v>52</v>
      </c>
      <c r="J40" s="2">
        <v>0.37152777777777773</v>
      </c>
      <c r="K40" s="6">
        <v>0.37847222222222227</v>
      </c>
      <c r="L40" s="6">
        <v>6.9444444444444441E-3</v>
      </c>
      <c r="M40">
        <v>41</v>
      </c>
      <c r="N40">
        <v>33</v>
      </c>
      <c r="O40">
        <f t="shared" si="4"/>
        <v>0.80487804878048785</v>
      </c>
      <c r="P40">
        <v>4</v>
      </c>
      <c r="Q40">
        <f t="shared" si="0"/>
        <v>9.7560975609756101E-2</v>
      </c>
      <c r="R40">
        <v>3</v>
      </c>
      <c r="S40">
        <f t="shared" si="6"/>
        <v>7.3170731707317069E-2</v>
      </c>
      <c r="T40">
        <v>0</v>
      </c>
      <c r="U40">
        <f t="shared" si="1"/>
        <v>0</v>
      </c>
      <c r="V40">
        <v>0</v>
      </c>
      <c r="W40">
        <f t="shared" si="2"/>
        <v>0</v>
      </c>
      <c r="X40">
        <v>0</v>
      </c>
      <c r="Y40">
        <f t="shared" si="3"/>
        <v>0</v>
      </c>
      <c r="Z40">
        <v>1</v>
      </c>
      <c r="AA40">
        <f t="shared" si="7"/>
        <v>2.4390243902439025E-2</v>
      </c>
      <c r="AB40">
        <v>0</v>
      </c>
      <c r="AC40">
        <f t="shared" si="5"/>
        <v>0</v>
      </c>
    </row>
    <row r="41" spans="1:29" x14ac:dyDescent="0.35">
      <c r="A41" t="s">
        <v>20</v>
      </c>
      <c r="B41">
        <v>53.395499000000001</v>
      </c>
      <c r="C41">
        <v>-6.1363560000000001</v>
      </c>
      <c r="D41" t="s">
        <v>8</v>
      </c>
      <c r="E41">
        <v>8</v>
      </c>
      <c r="F41" t="s">
        <v>75</v>
      </c>
      <c r="G41" t="s">
        <v>75</v>
      </c>
      <c r="H41" s="7">
        <v>44885</v>
      </c>
      <c r="I41" t="s">
        <v>52</v>
      </c>
      <c r="J41" s="2">
        <v>0.3888888888888889</v>
      </c>
      <c r="K41" s="6">
        <v>0.39583333333333331</v>
      </c>
      <c r="L41" s="6">
        <v>6.9444444444444441E-3</v>
      </c>
      <c r="M41">
        <v>41</v>
      </c>
      <c r="N41">
        <v>13</v>
      </c>
      <c r="O41">
        <f t="shared" si="4"/>
        <v>0.31707317073170732</v>
      </c>
      <c r="P41">
        <v>2</v>
      </c>
      <c r="Q41">
        <f t="shared" si="0"/>
        <v>4.878048780487805E-2</v>
      </c>
      <c r="R41">
        <v>19</v>
      </c>
      <c r="S41">
        <f t="shared" si="6"/>
        <v>0.46341463414634149</v>
      </c>
      <c r="T41">
        <v>0</v>
      </c>
      <c r="U41">
        <f t="shared" si="1"/>
        <v>0</v>
      </c>
      <c r="V41">
        <v>0</v>
      </c>
      <c r="W41">
        <f t="shared" si="2"/>
        <v>0</v>
      </c>
      <c r="X41">
        <v>1</v>
      </c>
      <c r="Y41">
        <f t="shared" si="3"/>
        <v>2.4390243902439025E-2</v>
      </c>
      <c r="Z41">
        <v>5</v>
      </c>
      <c r="AA41">
        <f t="shared" si="7"/>
        <v>0.12195121951219512</v>
      </c>
      <c r="AB41">
        <v>1</v>
      </c>
      <c r="AC41">
        <f t="shared" si="5"/>
        <v>2.4390243902439025E-2</v>
      </c>
    </row>
    <row r="42" spans="1:29" x14ac:dyDescent="0.35">
      <c r="A42" t="s">
        <v>0</v>
      </c>
      <c r="B42">
        <v>53.392823</v>
      </c>
      <c r="C42">
        <v>-6.1120299999999999</v>
      </c>
      <c r="D42" t="s">
        <v>8</v>
      </c>
      <c r="E42">
        <v>4</v>
      </c>
      <c r="F42" t="s">
        <v>75</v>
      </c>
      <c r="G42" t="s">
        <v>75</v>
      </c>
      <c r="H42" s="7">
        <v>44885</v>
      </c>
      <c r="I42" t="s">
        <v>65</v>
      </c>
      <c r="J42" s="2">
        <v>0.54305555555555551</v>
      </c>
      <c r="K42" s="6">
        <v>0.54999999999999993</v>
      </c>
      <c r="L42" s="6">
        <v>6.9444444444444441E-3</v>
      </c>
      <c r="M42">
        <v>41</v>
      </c>
      <c r="N42">
        <v>23</v>
      </c>
      <c r="O42">
        <f t="shared" si="4"/>
        <v>0.56097560975609762</v>
      </c>
      <c r="P42">
        <v>1</v>
      </c>
      <c r="Q42">
        <f t="shared" si="0"/>
        <v>2.4390243902439025E-2</v>
      </c>
      <c r="R42">
        <v>15</v>
      </c>
      <c r="S42">
        <f t="shared" si="6"/>
        <v>0.36585365853658536</v>
      </c>
      <c r="T42">
        <v>1</v>
      </c>
      <c r="U42">
        <f t="shared" si="1"/>
        <v>2.4390243902439025E-2</v>
      </c>
      <c r="V42">
        <v>0</v>
      </c>
      <c r="W42">
        <f t="shared" si="2"/>
        <v>0</v>
      </c>
      <c r="X42">
        <v>1</v>
      </c>
      <c r="Y42">
        <f t="shared" si="3"/>
        <v>2.4390243902439025E-2</v>
      </c>
      <c r="Z42">
        <v>0</v>
      </c>
      <c r="AA42">
        <f t="shared" si="7"/>
        <v>0</v>
      </c>
      <c r="AB42">
        <v>0</v>
      </c>
      <c r="AC42">
        <f t="shared" si="5"/>
        <v>0</v>
      </c>
    </row>
    <row r="43" spans="1:29" x14ac:dyDescent="0.35">
      <c r="A43" t="s">
        <v>0</v>
      </c>
      <c r="B43">
        <v>53.392823</v>
      </c>
      <c r="C43">
        <v>-6.1120299999999999</v>
      </c>
      <c r="D43" t="s">
        <v>8</v>
      </c>
      <c r="E43">
        <v>3</v>
      </c>
      <c r="F43" t="s">
        <v>75</v>
      </c>
      <c r="G43" t="s">
        <v>75</v>
      </c>
      <c r="H43" s="7">
        <v>44885</v>
      </c>
      <c r="I43" t="s">
        <v>65</v>
      </c>
      <c r="J43" s="2">
        <v>0.55763888888888891</v>
      </c>
      <c r="K43" s="6">
        <v>0.56458333333333333</v>
      </c>
      <c r="L43" s="6">
        <v>6.9444444444444441E-3</v>
      </c>
      <c r="M43">
        <v>41</v>
      </c>
      <c r="N43">
        <v>34</v>
      </c>
      <c r="O43">
        <f t="shared" si="4"/>
        <v>0.82926829268292679</v>
      </c>
      <c r="P43">
        <v>5</v>
      </c>
      <c r="Q43">
        <f t="shared" si="0"/>
        <v>0.12195121951219512</v>
      </c>
      <c r="R43">
        <v>0</v>
      </c>
      <c r="S43">
        <f t="shared" si="6"/>
        <v>0</v>
      </c>
      <c r="T43">
        <v>1</v>
      </c>
      <c r="U43">
        <f t="shared" si="1"/>
        <v>2.4390243902439025E-2</v>
      </c>
      <c r="V43">
        <v>0</v>
      </c>
      <c r="W43">
        <f t="shared" si="2"/>
        <v>0</v>
      </c>
      <c r="X43">
        <v>0</v>
      </c>
      <c r="Y43">
        <f t="shared" si="3"/>
        <v>0</v>
      </c>
      <c r="Z43">
        <v>0</v>
      </c>
      <c r="AA43">
        <f t="shared" si="7"/>
        <v>0</v>
      </c>
      <c r="AB43">
        <v>1</v>
      </c>
      <c r="AC43">
        <f t="shared" si="5"/>
        <v>2.4390243902439025E-2</v>
      </c>
    </row>
    <row r="44" spans="1:29" x14ac:dyDescent="0.35">
      <c r="A44" t="s">
        <v>0</v>
      </c>
      <c r="B44">
        <v>53.392823</v>
      </c>
      <c r="C44">
        <v>-6.1120299999999999</v>
      </c>
      <c r="D44" t="s">
        <v>8</v>
      </c>
      <c r="E44">
        <v>3</v>
      </c>
      <c r="F44" t="s">
        <v>75</v>
      </c>
      <c r="G44" t="s">
        <v>75</v>
      </c>
      <c r="H44" s="7">
        <v>44885</v>
      </c>
      <c r="I44" t="s">
        <v>65</v>
      </c>
      <c r="J44" s="2">
        <v>0.57638888888888895</v>
      </c>
      <c r="K44" s="6">
        <v>0.58333333333333337</v>
      </c>
      <c r="L44" s="6">
        <v>6.9444444444444441E-3</v>
      </c>
      <c r="M44">
        <v>41</v>
      </c>
      <c r="N44">
        <v>39</v>
      </c>
      <c r="O44">
        <f t="shared" si="4"/>
        <v>0.95121951219512191</v>
      </c>
      <c r="P44">
        <v>0</v>
      </c>
      <c r="Q44">
        <f t="shared" si="0"/>
        <v>0</v>
      </c>
      <c r="R44">
        <v>1</v>
      </c>
      <c r="S44">
        <f t="shared" si="6"/>
        <v>2.4390243902439025E-2</v>
      </c>
      <c r="T44">
        <v>0</v>
      </c>
      <c r="U44">
        <f t="shared" si="1"/>
        <v>0</v>
      </c>
      <c r="V44">
        <v>0</v>
      </c>
      <c r="W44">
        <f t="shared" si="2"/>
        <v>0</v>
      </c>
      <c r="X44">
        <v>0</v>
      </c>
      <c r="Y44">
        <f t="shared" si="3"/>
        <v>0</v>
      </c>
      <c r="Z44">
        <v>1</v>
      </c>
      <c r="AA44">
        <f t="shared" si="7"/>
        <v>2.4390243902439025E-2</v>
      </c>
      <c r="AB44">
        <v>0</v>
      </c>
      <c r="AC44">
        <f t="shared" si="5"/>
        <v>0</v>
      </c>
    </row>
    <row r="45" spans="1:29" x14ac:dyDescent="0.35">
      <c r="A45" t="s">
        <v>9</v>
      </c>
      <c r="B45">
        <v>53.401854999999998</v>
      </c>
      <c r="C45">
        <v>-6.1304410000000003</v>
      </c>
      <c r="D45" t="s">
        <v>8</v>
      </c>
      <c r="E45">
        <v>1</v>
      </c>
      <c r="F45" t="s">
        <v>75</v>
      </c>
      <c r="G45" t="s">
        <v>75</v>
      </c>
      <c r="H45" s="7">
        <v>44885</v>
      </c>
      <c r="I45" t="s">
        <v>50</v>
      </c>
      <c r="J45" s="2">
        <v>0.60555555555555551</v>
      </c>
      <c r="K45" s="6">
        <v>0.61249999999999993</v>
      </c>
      <c r="L45" s="6">
        <v>6.9444444444444441E-3</v>
      </c>
      <c r="M45">
        <v>41</v>
      </c>
      <c r="N45">
        <v>30</v>
      </c>
      <c r="O45">
        <f t="shared" si="4"/>
        <v>0.73170731707317072</v>
      </c>
      <c r="P45">
        <v>5</v>
      </c>
      <c r="Q45">
        <f t="shared" si="0"/>
        <v>0.12195121951219512</v>
      </c>
      <c r="R45">
        <v>4</v>
      </c>
      <c r="S45">
        <f t="shared" si="6"/>
        <v>9.7560975609756101E-2</v>
      </c>
      <c r="T45">
        <v>0</v>
      </c>
      <c r="U45">
        <f t="shared" si="1"/>
        <v>0</v>
      </c>
      <c r="V45">
        <v>0</v>
      </c>
      <c r="W45">
        <f t="shared" si="2"/>
        <v>0</v>
      </c>
      <c r="X45">
        <v>0</v>
      </c>
      <c r="Y45">
        <f t="shared" si="3"/>
        <v>0</v>
      </c>
      <c r="Z45">
        <v>1</v>
      </c>
      <c r="AA45">
        <f t="shared" si="7"/>
        <v>2.4390243902439025E-2</v>
      </c>
      <c r="AB45">
        <v>1</v>
      </c>
      <c r="AC45">
        <f t="shared" si="5"/>
        <v>2.4390243902439025E-2</v>
      </c>
    </row>
    <row r="46" spans="1:29" x14ac:dyDescent="0.35">
      <c r="A46" t="s">
        <v>9</v>
      </c>
      <c r="B46">
        <v>53.401854999999998</v>
      </c>
      <c r="C46">
        <v>-6.1304410000000003</v>
      </c>
      <c r="D46" t="s">
        <v>5</v>
      </c>
      <c r="E46">
        <v>5</v>
      </c>
      <c r="F46" t="s">
        <v>75</v>
      </c>
      <c r="G46" t="s">
        <v>75</v>
      </c>
      <c r="H46" s="7">
        <v>44885</v>
      </c>
      <c r="I46" t="s">
        <v>51</v>
      </c>
      <c r="J46" s="2">
        <v>0.62222222222222223</v>
      </c>
      <c r="K46" s="6">
        <v>0.62916666666666665</v>
      </c>
      <c r="L46" s="6">
        <v>6.9444444444444441E-3</v>
      </c>
      <c r="M46">
        <v>41</v>
      </c>
      <c r="N46">
        <v>28</v>
      </c>
      <c r="O46">
        <f t="shared" si="4"/>
        <v>0.68292682926829273</v>
      </c>
      <c r="P46">
        <v>4</v>
      </c>
      <c r="Q46">
        <f t="shared" si="0"/>
        <v>9.7560975609756101E-2</v>
      </c>
      <c r="R46">
        <v>8</v>
      </c>
      <c r="S46">
        <f t="shared" si="6"/>
        <v>0.1951219512195122</v>
      </c>
      <c r="T46">
        <v>0</v>
      </c>
      <c r="U46">
        <f t="shared" si="1"/>
        <v>0</v>
      </c>
      <c r="V46">
        <v>0</v>
      </c>
      <c r="W46">
        <f t="shared" si="2"/>
        <v>0</v>
      </c>
      <c r="X46">
        <v>1</v>
      </c>
      <c r="Y46">
        <f t="shared" si="3"/>
        <v>2.4390243902439025E-2</v>
      </c>
      <c r="Z46">
        <v>0</v>
      </c>
      <c r="AA46">
        <f t="shared" si="7"/>
        <v>0</v>
      </c>
      <c r="AB46">
        <v>0</v>
      </c>
      <c r="AC46">
        <f t="shared" si="5"/>
        <v>0</v>
      </c>
    </row>
    <row r="47" spans="1:29" x14ac:dyDescent="0.35">
      <c r="A47" t="s">
        <v>9</v>
      </c>
      <c r="B47">
        <v>53.401854999999998</v>
      </c>
      <c r="C47">
        <v>-6.1304410000000003</v>
      </c>
      <c r="D47" t="s">
        <v>7</v>
      </c>
      <c r="E47">
        <v>1</v>
      </c>
      <c r="F47" t="s">
        <v>75</v>
      </c>
      <c r="G47" t="s">
        <v>75</v>
      </c>
      <c r="H47" s="7">
        <v>44885</v>
      </c>
      <c r="I47" t="s">
        <v>51</v>
      </c>
      <c r="J47" s="2">
        <v>0.63958333333333328</v>
      </c>
      <c r="K47" s="6">
        <v>0.64861111111111114</v>
      </c>
      <c r="L47" s="6">
        <v>5.5555555555555558E-3</v>
      </c>
      <c r="M47">
        <v>33</v>
      </c>
      <c r="N47">
        <v>26</v>
      </c>
      <c r="O47">
        <f t="shared" si="4"/>
        <v>0.78787878787878785</v>
      </c>
      <c r="P47">
        <v>6</v>
      </c>
      <c r="Q47">
        <f t="shared" si="0"/>
        <v>0.18181818181818182</v>
      </c>
      <c r="R47">
        <v>1</v>
      </c>
      <c r="S47">
        <f t="shared" si="6"/>
        <v>3.0303030303030304E-2</v>
      </c>
      <c r="T47">
        <v>0</v>
      </c>
      <c r="U47">
        <f t="shared" si="1"/>
        <v>0</v>
      </c>
      <c r="V47">
        <v>0</v>
      </c>
      <c r="W47">
        <f t="shared" si="2"/>
        <v>0</v>
      </c>
      <c r="X47">
        <v>0</v>
      </c>
      <c r="Y47">
        <f t="shared" si="3"/>
        <v>0</v>
      </c>
      <c r="Z47">
        <v>0</v>
      </c>
      <c r="AA47">
        <f t="shared" si="7"/>
        <v>0</v>
      </c>
      <c r="AB47">
        <v>0</v>
      </c>
      <c r="AC47">
        <f t="shared" si="5"/>
        <v>0</v>
      </c>
    </row>
    <row r="48" spans="1:29" x14ac:dyDescent="0.35">
      <c r="A48" t="s">
        <v>66</v>
      </c>
      <c r="B48">
        <v>53.385131999999999</v>
      </c>
      <c r="C48">
        <v>-6.1587930000000002</v>
      </c>
      <c r="D48" t="s">
        <v>8</v>
      </c>
      <c r="E48">
        <v>11</v>
      </c>
      <c r="F48">
        <v>180</v>
      </c>
      <c r="G48" t="s">
        <v>69</v>
      </c>
      <c r="H48" s="7">
        <v>44892</v>
      </c>
      <c r="I48" t="s">
        <v>52</v>
      </c>
      <c r="J48" s="2">
        <v>0.5708333333333333</v>
      </c>
      <c r="K48" s="6">
        <v>0.57777777777777783</v>
      </c>
      <c r="L48" s="6">
        <v>6.9444444444444441E-3</v>
      </c>
      <c r="M48">
        <v>41</v>
      </c>
      <c r="N48">
        <v>32</v>
      </c>
      <c r="O48">
        <f t="shared" si="4"/>
        <v>0.78048780487804881</v>
      </c>
      <c r="P48">
        <v>2</v>
      </c>
      <c r="Q48">
        <f t="shared" si="0"/>
        <v>4.878048780487805E-2</v>
      </c>
      <c r="R48">
        <v>6</v>
      </c>
      <c r="S48">
        <f t="shared" si="6"/>
        <v>0.14634146341463414</v>
      </c>
      <c r="T48">
        <v>0</v>
      </c>
      <c r="U48">
        <f t="shared" si="1"/>
        <v>0</v>
      </c>
      <c r="V48">
        <v>0</v>
      </c>
      <c r="W48">
        <f t="shared" si="2"/>
        <v>0</v>
      </c>
      <c r="X48">
        <v>0</v>
      </c>
      <c r="Y48">
        <f t="shared" si="3"/>
        <v>0</v>
      </c>
      <c r="Z48">
        <v>0</v>
      </c>
      <c r="AA48">
        <f t="shared" si="7"/>
        <v>0</v>
      </c>
      <c r="AB48">
        <v>1</v>
      </c>
      <c r="AC48">
        <f t="shared" si="5"/>
        <v>2.4390243902439025E-2</v>
      </c>
    </row>
    <row r="49" spans="1:29" x14ac:dyDescent="0.35">
      <c r="A49" t="s">
        <v>66</v>
      </c>
      <c r="B49">
        <v>53.385131999999999</v>
      </c>
      <c r="C49">
        <v>-6.1587930000000002</v>
      </c>
      <c r="D49" t="s">
        <v>8</v>
      </c>
      <c r="E49">
        <v>6</v>
      </c>
      <c r="F49">
        <v>180</v>
      </c>
      <c r="G49" t="s">
        <v>69</v>
      </c>
      <c r="H49" s="7">
        <v>44892</v>
      </c>
      <c r="I49" t="s">
        <v>52</v>
      </c>
      <c r="J49" s="2">
        <v>0.58472222222222225</v>
      </c>
      <c r="K49" s="6">
        <v>0.59166666666666667</v>
      </c>
      <c r="L49" s="6">
        <v>6.9444444444444441E-3</v>
      </c>
      <c r="M49">
        <v>41</v>
      </c>
      <c r="N49">
        <v>27</v>
      </c>
      <c r="O49">
        <f t="shared" si="4"/>
        <v>0.65853658536585369</v>
      </c>
      <c r="P49">
        <v>2</v>
      </c>
      <c r="Q49">
        <f t="shared" si="0"/>
        <v>4.878048780487805E-2</v>
      </c>
      <c r="R49">
        <v>10</v>
      </c>
      <c r="S49">
        <f t="shared" si="6"/>
        <v>0.24390243902439024</v>
      </c>
      <c r="T49">
        <v>0</v>
      </c>
      <c r="U49">
        <f t="shared" si="1"/>
        <v>0</v>
      </c>
      <c r="V49">
        <v>0</v>
      </c>
      <c r="W49">
        <f t="shared" si="2"/>
        <v>0</v>
      </c>
      <c r="X49">
        <v>1</v>
      </c>
      <c r="Y49">
        <f t="shared" si="3"/>
        <v>2.4390243902439025E-2</v>
      </c>
      <c r="Z49">
        <v>1</v>
      </c>
      <c r="AA49">
        <f t="shared" si="7"/>
        <v>2.4390243902439025E-2</v>
      </c>
      <c r="AB49">
        <v>0</v>
      </c>
      <c r="AC49">
        <f t="shared" si="5"/>
        <v>0</v>
      </c>
    </row>
    <row r="50" spans="1:29" x14ac:dyDescent="0.35">
      <c r="A50" t="s">
        <v>70</v>
      </c>
      <c r="B50">
        <v>53.462372000000002</v>
      </c>
      <c r="C50">
        <v>-6.1426280000000002</v>
      </c>
      <c r="D50" t="s">
        <v>8</v>
      </c>
      <c r="E50">
        <v>1</v>
      </c>
      <c r="F50">
        <v>3</v>
      </c>
      <c r="G50" t="s">
        <v>71</v>
      </c>
      <c r="H50" s="7">
        <v>44915</v>
      </c>
      <c r="I50" t="s">
        <v>50</v>
      </c>
      <c r="J50" s="2">
        <v>0.60833333333333328</v>
      </c>
      <c r="K50" s="6">
        <v>0.61527777777777781</v>
      </c>
      <c r="L50" s="6">
        <v>6.9444444444444441E-3</v>
      </c>
      <c r="M50">
        <v>41</v>
      </c>
      <c r="N50">
        <v>31</v>
      </c>
      <c r="O50">
        <f t="shared" si="4"/>
        <v>0.75609756097560976</v>
      </c>
      <c r="P50">
        <v>3</v>
      </c>
      <c r="Q50">
        <f t="shared" si="0"/>
        <v>7.3170731707317069E-2</v>
      </c>
      <c r="R50">
        <v>6</v>
      </c>
      <c r="S50">
        <f t="shared" si="6"/>
        <v>0.14634146341463414</v>
      </c>
      <c r="T50">
        <v>0</v>
      </c>
      <c r="U50">
        <f t="shared" si="1"/>
        <v>0</v>
      </c>
      <c r="V50">
        <v>0</v>
      </c>
      <c r="W50">
        <f t="shared" si="2"/>
        <v>0</v>
      </c>
      <c r="X50">
        <v>1</v>
      </c>
      <c r="Y50">
        <f t="shared" si="3"/>
        <v>2.4390243902439025E-2</v>
      </c>
      <c r="Z50">
        <v>0</v>
      </c>
      <c r="AA50">
        <f t="shared" si="7"/>
        <v>0</v>
      </c>
      <c r="AB50">
        <v>0</v>
      </c>
      <c r="AC50">
        <f t="shared" si="5"/>
        <v>0</v>
      </c>
    </row>
    <row r="51" spans="1:29" x14ac:dyDescent="0.35">
      <c r="A51" t="s">
        <v>70</v>
      </c>
      <c r="B51">
        <v>53.462372000000002</v>
      </c>
      <c r="C51">
        <v>-6.1426280000000002</v>
      </c>
      <c r="D51" t="s">
        <v>8</v>
      </c>
      <c r="E51">
        <v>1</v>
      </c>
      <c r="F51">
        <v>3</v>
      </c>
      <c r="G51" t="s">
        <v>71</v>
      </c>
      <c r="H51" s="7">
        <v>44915</v>
      </c>
      <c r="I51" t="s">
        <v>50</v>
      </c>
      <c r="J51" s="2">
        <v>0.625</v>
      </c>
      <c r="K51" s="6">
        <v>0.63194444444444442</v>
      </c>
      <c r="L51" s="6">
        <v>6.9444444444444441E-3</v>
      </c>
      <c r="M51">
        <v>41</v>
      </c>
      <c r="N51">
        <v>28</v>
      </c>
      <c r="O51">
        <f t="shared" si="4"/>
        <v>0.68292682926829273</v>
      </c>
      <c r="P51">
        <v>3</v>
      </c>
      <c r="Q51">
        <f t="shared" si="0"/>
        <v>7.3170731707317069E-2</v>
      </c>
      <c r="R51">
        <v>9</v>
      </c>
      <c r="S51">
        <f t="shared" si="6"/>
        <v>0.21951219512195122</v>
      </c>
      <c r="T51">
        <v>0</v>
      </c>
      <c r="U51">
        <f t="shared" si="1"/>
        <v>0</v>
      </c>
      <c r="V51">
        <v>0</v>
      </c>
      <c r="W51">
        <f t="shared" si="2"/>
        <v>0</v>
      </c>
      <c r="X51">
        <v>0</v>
      </c>
      <c r="Y51">
        <f t="shared" si="3"/>
        <v>0</v>
      </c>
      <c r="Z51">
        <v>1</v>
      </c>
      <c r="AA51">
        <f t="shared" si="7"/>
        <v>2.4390243902439025E-2</v>
      </c>
      <c r="AB51">
        <v>0</v>
      </c>
      <c r="AC51">
        <f t="shared" si="5"/>
        <v>0</v>
      </c>
    </row>
    <row r="52" spans="1:29" x14ac:dyDescent="0.35">
      <c r="A52" t="s">
        <v>73</v>
      </c>
      <c r="B52">
        <v>53.508135000000003</v>
      </c>
      <c r="C52">
        <v>-6.1289720000000001</v>
      </c>
      <c r="D52" t="s">
        <v>8</v>
      </c>
      <c r="E52">
        <v>1</v>
      </c>
      <c r="F52">
        <v>8</v>
      </c>
      <c r="G52" t="s">
        <v>71</v>
      </c>
      <c r="H52" s="7">
        <v>44942</v>
      </c>
      <c r="I52" t="s">
        <v>50</v>
      </c>
      <c r="J52" s="2">
        <v>0.4861111111111111</v>
      </c>
      <c r="K52" s="6">
        <v>0.5</v>
      </c>
      <c r="L52" s="6">
        <v>6.9444444444444441E-3</v>
      </c>
      <c r="M52">
        <v>41</v>
      </c>
      <c r="N52">
        <v>28</v>
      </c>
      <c r="O52">
        <f t="shared" si="4"/>
        <v>0.68292682926829273</v>
      </c>
      <c r="P52">
        <v>2</v>
      </c>
      <c r="Q52">
        <f t="shared" si="0"/>
        <v>4.878048780487805E-2</v>
      </c>
      <c r="R52">
        <v>1</v>
      </c>
      <c r="S52">
        <f t="shared" si="6"/>
        <v>2.4390243902439025E-2</v>
      </c>
      <c r="T52">
        <v>2</v>
      </c>
      <c r="U52">
        <f t="shared" si="1"/>
        <v>4.878048780487805E-2</v>
      </c>
      <c r="V52">
        <v>0</v>
      </c>
      <c r="W52">
        <f t="shared" si="2"/>
        <v>0</v>
      </c>
      <c r="X52">
        <v>0</v>
      </c>
      <c r="Y52">
        <f t="shared" si="3"/>
        <v>0</v>
      </c>
      <c r="Z52">
        <v>0</v>
      </c>
      <c r="AA52">
        <f t="shared" si="7"/>
        <v>0</v>
      </c>
      <c r="AB52">
        <v>8</v>
      </c>
      <c r="AC52">
        <f t="shared" si="5"/>
        <v>0.1951219512195122</v>
      </c>
    </row>
    <row r="53" spans="1:29" x14ac:dyDescent="0.35">
      <c r="A53" t="s">
        <v>73</v>
      </c>
      <c r="B53">
        <v>53.508135000000003</v>
      </c>
      <c r="C53">
        <v>-6.1289720000000001</v>
      </c>
      <c r="D53" t="s">
        <v>8</v>
      </c>
      <c r="E53">
        <v>1</v>
      </c>
      <c r="F53">
        <v>8</v>
      </c>
      <c r="G53" t="s">
        <v>71</v>
      </c>
      <c r="H53" s="7">
        <v>44942</v>
      </c>
      <c r="I53" t="s">
        <v>51</v>
      </c>
      <c r="J53" s="2">
        <v>0.50347222222222221</v>
      </c>
      <c r="K53" s="6">
        <v>0.51041666666666663</v>
      </c>
      <c r="L53" s="6">
        <v>6.9444444444444441E-3</v>
      </c>
      <c r="M53">
        <v>41</v>
      </c>
      <c r="N53">
        <v>35</v>
      </c>
      <c r="O53">
        <f t="shared" si="4"/>
        <v>0.85365853658536583</v>
      </c>
      <c r="P53">
        <v>0</v>
      </c>
      <c r="Q53">
        <f t="shared" si="0"/>
        <v>0</v>
      </c>
      <c r="R53">
        <v>3</v>
      </c>
      <c r="S53">
        <f t="shared" si="6"/>
        <v>7.3170731707317069E-2</v>
      </c>
      <c r="T53">
        <v>0</v>
      </c>
      <c r="U53">
        <f t="shared" si="1"/>
        <v>0</v>
      </c>
      <c r="V53">
        <v>0</v>
      </c>
      <c r="W53">
        <f t="shared" si="2"/>
        <v>0</v>
      </c>
      <c r="X53">
        <v>2</v>
      </c>
      <c r="Y53">
        <f t="shared" si="3"/>
        <v>4.878048780487805E-2</v>
      </c>
      <c r="Z53">
        <v>0</v>
      </c>
      <c r="AA53">
        <f t="shared" si="7"/>
        <v>0</v>
      </c>
      <c r="AB53">
        <v>1</v>
      </c>
      <c r="AC53">
        <f t="shared" si="5"/>
        <v>2.4390243902439025E-2</v>
      </c>
    </row>
    <row r="54" spans="1:29" x14ac:dyDescent="0.35">
      <c r="A54" t="s">
        <v>9</v>
      </c>
      <c r="B54">
        <v>53.401854999999998</v>
      </c>
      <c r="C54">
        <v>-6.1304410000000003</v>
      </c>
      <c r="D54" t="s">
        <v>8</v>
      </c>
      <c r="E54">
        <v>1</v>
      </c>
      <c r="F54">
        <v>1</v>
      </c>
      <c r="G54" t="s">
        <v>71</v>
      </c>
      <c r="H54" s="7">
        <v>44943</v>
      </c>
      <c r="I54" t="s">
        <v>50</v>
      </c>
      <c r="J54" s="2">
        <v>0.50347222222222221</v>
      </c>
      <c r="K54" s="6">
        <v>0.51041666666666663</v>
      </c>
      <c r="L54" s="6">
        <v>6.9444444444444441E-3</v>
      </c>
      <c r="M54">
        <v>41</v>
      </c>
      <c r="N54">
        <v>32</v>
      </c>
      <c r="O54">
        <f t="shared" si="4"/>
        <v>0.78048780487804881</v>
      </c>
      <c r="P54">
        <v>9</v>
      </c>
      <c r="Q54">
        <f t="shared" si="0"/>
        <v>0.21951219512195122</v>
      </c>
      <c r="R54">
        <v>0</v>
      </c>
      <c r="S54">
        <f t="shared" si="6"/>
        <v>0</v>
      </c>
      <c r="T54">
        <v>0</v>
      </c>
      <c r="U54">
        <f t="shared" si="1"/>
        <v>0</v>
      </c>
      <c r="V54">
        <v>0</v>
      </c>
      <c r="W54">
        <f t="shared" si="2"/>
        <v>0</v>
      </c>
      <c r="X54">
        <v>0</v>
      </c>
      <c r="Y54">
        <f t="shared" si="3"/>
        <v>0</v>
      </c>
      <c r="Z54">
        <v>0</v>
      </c>
      <c r="AA54">
        <f t="shared" si="7"/>
        <v>0</v>
      </c>
      <c r="AB54">
        <v>0</v>
      </c>
      <c r="AC54">
        <f t="shared" si="5"/>
        <v>0</v>
      </c>
    </row>
    <row r="55" spans="1:29" x14ac:dyDescent="0.35">
      <c r="A55" t="s">
        <v>9</v>
      </c>
      <c r="B55">
        <v>53.401854999999998</v>
      </c>
      <c r="C55">
        <v>-6.1304410000000003</v>
      </c>
      <c r="D55" t="s">
        <v>8</v>
      </c>
      <c r="E55">
        <v>2</v>
      </c>
      <c r="F55">
        <v>2</v>
      </c>
      <c r="G55" t="s">
        <v>71</v>
      </c>
      <c r="H55" s="7">
        <v>44943</v>
      </c>
      <c r="I55" t="s">
        <v>50</v>
      </c>
      <c r="J55" s="2">
        <v>0.51944444444444449</v>
      </c>
      <c r="K55" s="6">
        <v>0.52638888888888891</v>
      </c>
      <c r="L55" s="6">
        <v>6.9444444444444441E-3</v>
      </c>
      <c r="M55">
        <v>41</v>
      </c>
      <c r="N55">
        <v>16</v>
      </c>
      <c r="O55">
        <f t="shared" si="4"/>
        <v>0.3902439024390244</v>
      </c>
      <c r="P55">
        <v>3</v>
      </c>
      <c r="Q55">
        <f t="shared" si="0"/>
        <v>7.3170731707317069E-2</v>
      </c>
      <c r="R55">
        <v>2</v>
      </c>
      <c r="S55">
        <f t="shared" si="6"/>
        <v>4.878048780487805E-2</v>
      </c>
      <c r="T55">
        <v>20</v>
      </c>
      <c r="U55">
        <f t="shared" si="1"/>
        <v>0.48780487804878048</v>
      </c>
      <c r="V55">
        <v>0</v>
      </c>
      <c r="W55">
        <f t="shared" si="2"/>
        <v>0</v>
      </c>
      <c r="X55">
        <v>0</v>
      </c>
      <c r="Y55">
        <f t="shared" si="3"/>
        <v>0</v>
      </c>
      <c r="Z55">
        <v>0</v>
      </c>
      <c r="AA55">
        <f t="shared" si="7"/>
        <v>0</v>
      </c>
      <c r="AB55">
        <v>0</v>
      </c>
      <c r="AC55">
        <f t="shared" si="5"/>
        <v>0</v>
      </c>
    </row>
    <row r="56" spans="1:29" x14ac:dyDescent="0.35">
      <c r="A56" t="s">
        <v>9</v>
      </c>
      <c r="B56">
        <v>53.401854999999998</v>
      </c>
      <c r="C56">
        <v>-6.1304410000000003</v>
      </c>
      <c r="D56" t="s">
        <v>8</v>
      </c>
      <c r="E56">
        <v>1</v>
      </c>
      <c r="F56">
        <v>2</v>
      </c>
      <c r="G56" t="s">
        <v>71</v>
      </c>
      <c r="H56" s="7">
        <v>44943</v>
      </c>
      <c r="I56" t="s">
        <v>50</v>
      </c>
      <c r="J56" s="2">
        <v>0.54236111111111118</v>
      </c>
      <c r="K56" s="6">
        <v>0.5493055555555556</v>
      </c>
      <c r="L56" s="6">
        <v>6.9444444444444441E-3</v>
      </c>
      <c r="M56">
        <v>41</v>
      </c>
      <c r="N56">
        <v>25</v>
      </c>
      <c r="O56">
        <f t="shared" si="4"/>
        <v>0.6097560975609756</v>
      </c>
      <c r="P56">
        <v>9</v>
      </c>
      <c r="Q56">
        <f t="shared" si="0"/>
        <v>0.21951219512195122</v>
      </c>
      <c r="R56">
        <v>7</v>
      </c>
      <c r="S56">
        <f t="shared" si="6"/>
        <v>0.17073170731707318</v>
      </c>
      <c r="T56">
        <v>0</v>
      </c>
      <c r="U56">
        <f t="shared" si="1"/>
        <v>0</v>
      </c>
      <c r="V56">
        <v>0</v>
      </c>
      <c r="W56">
        <f t="shared" si="2"/>
        <v>0</v>
      </c>
      <c r="X56">
        <v>0</v>
      </c>
      <c r="Y56">
        <f t="shared" si="3"/>
        <v>0</v>
      </c>
      <c r="Z56">
        <v>0</v>
      </c>
      <c r="AA56">
        <f t="shared" si="7"/>
        <v>0</v>
      </c>
      <c r="AB56">
        <v>0</v>
      </c>
      <c r="AC56">
        <f t="shared" si="5"/>
        <v>0</v>
      </c>
    </row>
    <row r="57" spans="1:29" x14ac:dyDescent="0.35">
      <c r="A57" t="s">
        <v>59</v>
      </c>
      <c r="B57">
        <v>53.475076999999999</v>
      </c>
      <c r="C57">
        <v>-6.1451650000000004</v>
      </c>
      <c r="D57" t="s">
        <v>8</v>
      </c>
      <c r="E57">
        <v>18</v>
      </c>
      <c r="F57">
        <v>250</v>
      </c>
      <c r="G57" t="s">
        <v>69</v>
      </c>
      <c r="H57" s="7">
        <v>44944</v>
      </c>
      <c r="I57" t="s">
        <v>50</v>
      </c>
      <c r="J57" s="2">
        <v>0.54999999999999993</v>
      </c>
      <c r="K57" s="6">
        <v>0.55694444444444446</v>
      </c>
      <c r="L57" s="6">
        <v>6.9444444444444441E-3</v>
      </c>
      <c r="M57">
        <v>41</v>
      </c>
      <c r="N57">
        <v>25</v>
      </c>
      <c r="O57">
        <f t="shared" si="4"/>
        <v>0.6097560975609756</v>
      </c>
      <c r="P57">
        <v>16</v>
      </c>
      <c r="Q57">
        <f t="shared" si="0"/>
        <v>0.3902439024390244</v>
      </c>
      <c r="R57">
        <v>0</v>
      </c>
      <c r="S57">
        <f t="shared" si="6"/>
        <v>0</v>
      </c>
      <c r="T57">
        <v>0</v>
      </c>
      <c r="U57">
        <f t="shared" si="1"/>
        <v>0</v>
      </c>
      <c r="V57">
        <v>0</v>
      </c>
      <c r="W57">
        <f t="shared" si="2"/>
        <v>0</v>
      </c>
      <c r="X57">
        <v>0</v>
      </c>
      <c r="Y57">
        <f t="shared" si="3"/>
        <v>0</v>
      </c>
      <c r="Z57">
        <v>0</v>
      </c>
      <c r="AA57">
        <f t="shared" si="7"/>
        <v>0</v>
      </c>
      <c r="AB57">
        <v>0</v>
      </c>
      <c r="AC57">
        <f t="shared" si="5"/>
        <v>0</v>
      </c>
    </row>
    <row r="58" spans="1:29" x14ac:dyDescent="0.35">
      <c r="A58" t="s">
        <v>59</v>
      </c>
      <c r="B58">
        <v>53.475076999999999</v>
      </c>
      <c r="C58">
        <v>-6.1451650000000004</v>
      </c>
      <c r="D58" t="s">
        <v>8</v>
      </c>
      <c r="E58">
        <v>10</v>
      </c>
      <c r="F58">
        <v>250</v>
      </c>
      <c r="G58" t="s">
        <v>71</v>
      </c>
      <c r="H58" s="7">
        <v>44944</v>
      </c>
      <c r="I58" t="s">
        <v>50</v>
      </c>
      <c r="J58" s="2">
        <v>0.5756944444444444</v>
      </c>
      <c r="K58" s="6">
        <v>0.58263888888888882</v>
      </c>
      <c r="L58" s="6">
        <v>6.9444444444444441E-3</v>
      </c>
      <c r="M58">
        <v>41</v>
      </c>
      <c r="N58">
        <v>25</v>
      </c>
      <c r="O58">
        <f t="shared" si="4"/>
        <v>0.6097560975609756</v>
      </c>
      <c r="P58">
        <v>13</v>
      </c>
      <c r="Q58">
        <f t="shared" si="0"/>
        <v>0.31707317073170732</v>
      </c>
      <c r="R58">
        <v>2</v>
      </c>
      <c r="S58">
        <f t="shared" si="6"/>
        <v>4.878048780487805E-2</v>
      </c>
      <c r="T58">
        <v>1</v>
      </c>
      <c r="U58">
        <f t="shared" si="1"/>
        <v>2.4390243902439025E-2</v>
      </c>
      <c r="V58">
        <v>0</v>
      </c>
      <c r="W58">
        <f t="shared" si="2"/>
        <v>0</v>
      </c>
      <c r="X58">
        <v>0</v>
      </c>
      <c r="Y58">
        <f t="shared" si="3"/>
        <v>0</v>
      </c>
      <c r="Z58">
        <v>0</v>
      </c>
      <c r="AA58">
        <f t="shared" si="7"/>
        <v>0</v>
      </c>
      <c r="AB58">
        <v>0</v>
      </c>
      <c r="AC58">
        <f t="shared" si="5"/>
        <v>0</v>
      </c>
    </row>
    <row r="59" spans="1:29" x14ac:dyDescent="0.35">
      <c r="A59" t="s">
        <v>20</v>
      </c>
      <c r="B59">
        <v>53.395499000000001</v>
      </c>
      <c r="C59">
        <v>-6.1363560000000001</v>
      </c>
      <c r="D59" t="s">
        <v>8</v>
      </c>
      <c r="E59">
        <v>2</v>
      </c>
      <c r="F59">
        <v>2</v>
      </c>
      <c r="G59" t="s">
        <v>71</v>
      </c>
      <c r="H59" s="7">
        <v>44945</v>
      </c>
      <c r="I59" t="s">
        <v>52</v>
      </c>
      <c r="J59" s="2">
        <v>0.43541666666666662</v>
      </c>
      <c r="K59" s="6">
        <v>0.43906249999999997</v>
      </c>
      <c r="L59" s="6">
        <v>3.645833333333333E-3</v>
      </c>
      <c r="M59">
        <v>22</v>
      </c>
      <c r="N59">
        <v>7</v>
      </c>
      <c r="O59">
        <f t="shared" si="4"/>
        <v>0.31818181818181818</v>
      </c>
      <c r="P59">
        <v>2</v>
      </c>
      <c r="Q59">
        <f t="shared" si="0"/>
        <v>9.0909090909090912E-2</v>
      </c>
      <c r="R59">
        <v>6</v>
      </c>
      <c r="S59">
        <f t="shared" si="6"/>
        <v>0.27272727272727271</v>
      </c>
      <c r="T59">
        <v>0</v>
      </c>
      <c r="U59">
        <f t="shared" si="1"/>
        <v>0</v>
      </c>
      <c r="V59">
        <v>0</v>
      </c>
      <c r="W59">
        <f t="shared" si="2"/>
        <v>0</v>
      </c>
      <c r="X59">
        <v>4</v>
      </c>
      <c r="Y59">
        <f t="shared" si="3"/>
        <v>0.18181818181818182</v>
      </c>
      <c r="Z59">
        <v>3</v>
      </c>
      <c r="AA59">
        <f t="shared" si="7"/>
        <v>0.13636363636363635</v>
      </c>
      <c r="AB59">
        <v>0</v>
      </c>
      <c r="AC59">
        <f t="shared" si="5"/>
        <v>0</v>
      </c>
    </row>
    <row r="60" spans="1:29" x14ac:dyDescent="0.35">
      <c r="A60" t="s">
        <v>76</v>
      </c>
      <c r="B60">
        <v>53.399436999999999</v>
      </c>
      <c r="C60">
        <v>-6.118525</v>
      </c>
      <c r="D60" t="s">
        <v>8</v>
      </c>
      <c r="E60">
        <v>12</v>
      </c>
      <c r="F60">
        <v>12</v>
      </c>
      <c r="G60" t="s">
        <v>69</v>
      </c>
      <c r="H60" s="7">
        <v>44945</v>
      </c>
      <c r="I60" t="s">
        <v>65</v>
      </c>
      <c r="J60" s="2">
        <v>0.57986111111111105</v>
      </c>
      <c r="K60" s="6">
        <v>0.58680555555555558</v>
      </c>
      <c r="L60" s="6">
        <v>6.9444444444444441E-3</v>
      </c>
      <c r="M60">
        <v>41</v>
      </c>
      <c r="N60">
        <v>12</v>
      </c>
      <c r="O60">
        <f t="shared" si="4"/>
        <v>0.29268292682926828</v>
      </c>
      <c r="P60">
        <v>29</v>
      </c>
      <c r="Q60">
        <f t="shared" si="0"/>
        <v>0.70731707317073167</v>
      </c>
      <c r="R60">
        <v>0</v>
      </c>
      <c r="S60">
        <f t="shared" si="6"/>
        <v>0</v>
      </c>
      <c r="T60">
        <v>0</v>
      </c>
      <c r="U60">
        <f t="shared" si="1"/>
        <v>0</v>
      </c>
      <c r="V60">
        <v>0</v>
      </c>
      <c r="W60">
        <f t="shared" si="2"/>
        <v>0</v>
      </c>
      <c r="X60">
        <v>0</v>
      </c>
      <c r="Y60">
        <f t="shared" si="3"/>
        <v>0</v>
      </c>
      <c r="Z60">
        <v>0</v>
      </c>
      <c r="AA60">
        <f t="shared" si="7"/>
        <v>0</v>
      </c>
      <c r="AB60">
        <v>0</v>
      </c>
      <c r="AC60">
        <f t="shared" si="5"/>
        <v>0</v>
      </c>
    </row>
    <row r="61" spans="1:29" x14ac:dyDescent="0.35">
      <c r="A61" t="s">
        <v>76</v>
      </c>
      <c r="B61">
        <v>53.399436999999999</v>
      </c>
      <c r="C61">
        <v>-6.118525</v>
      </c>
      <c r="D61" t="s">
        <v>8</v>
      </c>
      <c r="E61">
        <v>12</v>
      </c>
      <c r="F61">
        <v>12</v>
      </c>
      <c r="G61" t="s">
        <v>69</v>
      </c>
      <c r="H61" s="7">
        <v>44945</v>
      </c>
      <c r="I61" t="s">
        <v>50</v>
      </c>
      <c r="J61" s="2">
        <v>0.59652777777777777</v>
      </c>
      <c r="K61" s="6">
        <v>0.60347222222222219</v>
      </c>
      <c r="L61" s="6">
        <v>6.9444444444444441E-3</v>
      </c>
      <c r="M61">
        <v>41</v>
      </c>
      <c r="N61">
        <v>17</v>
      </c>
      <c r="O61">
        <f t="shared" si="4"/>
        <v>0.41463414634146339</v>
      </c>
      <c r="P61">
        <v>23</v>
      </c>
      <c r="Q61">
        <f t="shared" si="0"/>
        <v>0.56097560975609762</v>
      </c>
      <c r="R61">
        <v>1</v>
      </c>
      <c r="S61">
        <f t="shared" si="6"/>
        <v>2.4390243902439025E-2</v>
      </c>
      <c r="T61">
        <v>0</v>
      </c>
      <c r="U61">
        <f t="shared" si="1"/>
        <v>0</v>
      </c>
      <c r="V61">
        <v>0</v>
      </c>
      <c r="W61">
        <f t="shared" si="2"/>
        <v>0</v>
      </c>
      <c r="X61">
        <v>0</v>
      </c>
      <c r="Y61">
        <f t="shared" si="3"/>
        <v>0</v>
      </c>
      <c r="Z61">
        <v>0</v>
      </c>
      <c r="AA61">
        <f t="shared" si="7"/>
        <v>0</v>
      </c>
      <c r="AB61">
        <v>0</v>
      </c>
      <c r="AC61">
        <f t="shared" si="5"/>
        <v>0</v>
      </c>
    </row>
    <row r="62" spans="1:29" x14ac:dyDescent="0.35">
      <c r="A62" t="s">
        <v>77</v>
      </c>
      <c r="B62">
        <v>53.442371000000001</v>
      </c>
      <c r="C62">
        <v>-6.1615970000000004</v>
      </c>
      <c r="D62" t="s">
        <v>8</v>
      </c>
      <c r="E62">
        <v>45</v>
      </c>
      <c r="F62">
        <v>45</v>
      </c>
      <c r="G62" t="s">
        <v>71</v>
      </c>
      <c r="H62" s="7">
        <v>44946</v>
      </c>
      <c r="I62" t="s">
        <v>53</v>
      </c>
      <c r="J62" s="2">
        <v>0.47569444444444442</v>
      </c>
      <c r="K62" s="6">
        <v>0.4826388888888889</v>
      </c>
      <c r="L62" s="6">
        <v>6.9444444444444441E-3</v>
      </c>
      <c r="M62">
        <v>41</v>
      </c>
      <c r="N62">
        <v>34</v>
      </c>
      <c r="O62">
        <f t="shared" si="4"/>
        <v>0.82926829268292679</v>
      </c>
      <c r="P62">
        <v>5</v>
      </c>
      <c r="Q62">
        <f t="shared" si="0"/>
        <v>0.12195121951219512</v>
      </c>
      <c r="R62">
        <v>1</v>
      </c>
      <c r="S62">
        <f t="shared" si="6"/>
        <v>2.4390243902439025E-2</v>
      </c>
      <c r="T62">
        <v>0</v>
      </c>
      <c r="U62">
        <f t="shared" si="1"/>
        <v>0</v>
      </c>
      <c r="V62">
        <v>0</v>
      </c>
      <c r="W62">
        <f t="shared" si="2"/>
        <v>0</v>
      </c>
      <c r="X62">
        <v>0</v>
      </c>
      <c r="Y62">
        <f t="shared" si="3"/>
        <v>0</v>
      </c>
      <c r="Z62">
        <v>0</v>
      </c>
      <c r="AA62">
        <f t="shared" si="7"/>
        <v>0</v>
      </c>
      <c r="AB62">
        <v>1</v>
      </c>
      <c r="AC62">
        <f t="shared" si="5"/>
        <v>2.4390243902439025E-2</v>
      </c>
    </row>
    <row r="63" spans="1:29" x14ac:dyDescent="0.35">
      <c r="A63" t="s">
        <v>77</v>
      </c>
      <c r="B63">
        <v>53.442371000000001</v>
      </c>
      <c r="C63">
        <v>-6.1615970000000004</v>
      </c>
      <c r="D63" t="s">
        <v>8</v>
      </c>
      <c r="E63">
        <v>99</v>
      </c>
      <c r="F63">
        <v>99</v>
      </c>
      <c r="G63" t="s">
        <v>71</v>
      </c>
      <c r="H63" s="7">
        <v>44946</v>
      </c>
      <c r="I63" t="s">
        <v>53</v>
      </c>
      <c r="J63" s="2">
        <v>0.4368055555555555</v>
      </c>
      <c r="K63" s="6">
        <v>0.44375000000000003</v>
      </c>
      <c r="L63" s="6">
        <v>6.9444444444444441E-3</v>
      </c>
      <c r="M63">
        <v>41</v>
      </c>
      <c r="N63">
        <v>28</v>
      </c>
      <c r="O63">
        <f t="shared" si="4"/>
        <v>0.68292682926829273</v>
      </c>
      <c r="P63">
        <v>3</v>
      </c>
      <c r="Q63">
        <f t="shared" si="0"/>
        <v>7.3170731707317069E-2</v>
      </c>
      <c r="R63">
        <v>3</v>
      </c>
      <c r="S63">
        <f t="shared" si="6"/>
        <v>7.3170731707317069E-2</v>
      </c>
      <c r="T63">
        <v>0</v>
      </c>
      <c r="U63">
        <f t="shared" si="1"/>
        <v>0</v>
      </c>
      <c r="V63">
        <v>0</v>
      </c>
      <c r="W63">
        <f t="shared" si="2"/>
        <v>0</v>
      </c>
      <c r="X63">
        <v>0</v>
      </c>
      <c r="Y63">
        <f t="shared" si="3"/>
        <v>0</v>
      </c>
      <c r="Z63">
        <v>7</v>
      </c>
      <c r="AA63">
        <f t="shared" si="7"/>
        <v>0.17073170731707318</v>
      </c>
      <c r="AB63">
        <v>0</v>
      </c>
      <c r="AC63">
        <f t="shared" si="5"/>
        <v>0</v>
      </c>
    </row>
    <row r="64" spans="1:29" x14ac:dyDescent="0.35">
      <c r="A64" t="s">
        <v>77</v>
      </c>
      <c r="B64">
        <v>53.442371000000001</v>
      </c>
      <c r="C64">
        <v>-6.1615970000000004</v>
      </c>
      <c r="D64" t="s">
        <v>8</v>
      </c>
      <c r="E64">
        <v>131</v>
      </c>
      <c r="F64">
        <v>131</v>
      </c>
      <c r="G64" t="s">
        <v>71</v>
      </c>
      <c r="H64" s="7">
        <v>44946</v>
      </c>
      <c r="I64" t="s">
        <v>52</v>
      </c>
      <c r="J64" s="2">
        <v>0.43055555555555558</v>
      </c>
      <c r="K64" s="6">
        <v>0.43541666666666662</v>
      </c>
      <c r="L64" s="6">
        <v>4.8611111111111112E-3</v>
      </c>
      <c r="M64">
        <v>28</v>
      </c>
      <c r="N64">
        <v>12</v>
      </c>
      <c r="O64">
        <f t="shared" si="4"/>
        <v>0.42857142857142855</v>
      </c>
      <c r="P64">
        <v>5</v>
      </c>
      <c r="Q64">
        <f t="shared" si="0"/>
        <v>0.17857142857142858</v>
      </c>
      <c r="R64">
        <v>7</v>
      </c>
      <c r="S64">
        <f t="shared" si="6"/>
        <v>0.25</v>
      </c>
      <c r="T64">
        <v>0</v>
      </c>
      <c r="U64">
        <f t="shared" si="1"/>
        <v>0</v>
      </c>
      <c r="V64">
        <v>0</v>
      </c>
      <c r="W64">
        <f t="shared" si="2"/>
        <v>0</v>
      </c>
      <c r="X64">
        <v>2</v>
      </c>
      <c r="Y64">
        <f t="shared" si="3"/>
        <v>7.1428571428571425E-2</v>
      </c>
      <c r="Z64">
        <v>2</v>
      </c>
      <c r="AA64">
        <f t="shared" si="7"/>
        <v>7.1428571428571425E-2</v>
      </c>
      <c r="AB64">
        <v>0</v>
      </c>
      <c r="AC64">
        <f t="shared" si="5"/>
        <v>0</v>
      </c>
    </row>
    <row r="65" spans="1:29" x14ac:dyDescent="0.35">
      <c r="A65" t="s">
        <v>17</v>
      </c>
      <c r="B65">
        <v>53.507457000000002</v>
      </c>
      <c r="C65">
        <v>-6.148015</v>
      </c>
      <c r="D65" t="s">
        <v>8</v>
      </c>
      <c r="E65">
        <v>1</v>
      </c>
      <c r="F65">
        <v>19</v>
      </c>
      <c r="G65" t="s">
        <v>69</v>
      </c>
      <c r="H65" s="7">
        <v>44946</v>
      </c>
      <c r="I65" t="s">
        <v>50</v>
      </c>
      <c r="J65" s="2">
        <v>0.62847222222222221</v>
      </c>
      <c r="K65" s="6">
        <v>0.63541666666666663</v>
      </c>
      <c r="L65" s="6">
        <v>6.9444444444444441E-3</v>
      </c>
      <c r="M65">
        <v>41</v>
      </c>
      <c r="N65">
        <v>27</v>
      </c>
      <c r="O65">
        <f t="shared" si="4"/>
        <v>0.65853658536585369</v>
      </c>
      <c r="P65">
        <v>14</v>
      </c>
      <c r="Q65">
        <f t="shared" si="0"/>
        <v>0.34146341463414637</v>
      </c>
      <c r="R65">
        <v>0</v>
      </c>
      <c r="S65">
        <f t="shared" si="6"/>
        <v>0</v>
      </c>
      <c r="T65">
        <v>0</v>
      </c>
      <c r="U65">
        <f t="shared" si="1"/>
        <v>0</v>
      </c>
      <c r="V65">
        <v>0</v>
      </c>
      <c r="W65">
        <f t="shared" si="2"/>
        <v>0</v>
      </c>
      <c r="X65">
        <v>0</v>
      </c>
      <c r="Y65">
        <f t="shared" si="3"/>
        <v>0</v>
      </c>
      <c r="Z65">
        <v>0</v>
      </c>
      <c r="AA65">
        <f t="shared" si="7"/>
        <v>0</v>
      </c>
      <c r="AB65">
        <v>0</v>
      </c>
      <c r="AC65">
        <f t="shared" si="5"/>
        <v>0</v>
      </c>
    </row>
    <row r="66" spans="1:29" x14ac:dyDescent="0.35">
      <c r="A66" t="s">
        <v>17</v>
      </c>
      <c r="B66">
        <v>53.507457000000002</v>
      </c>
      <c r="C66">
        <v>-6.148015</v>
      </c>
      <c r="D66" t="s">
        <v>8</v>
      </c>
      <c r="E66">
        <v>1</v>
      </c>
      <c r="F66">
        <v>9</v>
      </c>
      <c r="G66" t="s">
        <v>69</v>
      </c>
      <c r="H66" s="7">
        <v>44946</v>
      </c>
      <c r="I66" t="s">
        <v>50</v>
      </c>
      <c r="J66" s="2">
        <v>0.6430555555555556</v>
      </c>
      <c r="K66" s="6">
        <v>0.65</v>
      </c>
      <c r="L66" s="6">
        <v>6.9444444444444441E-3</v>
      </c>
      <c r="M66">
        <v>41</v>
      </c>
      <c r="N66">
        <v>26</v>
      </c>
      <c r="O66">
        <f t="shared" si="4"/>
        <v>0.63414634146341464</v>
      </c>
      <c r="P66">
        <v>13</v>
      </c>
      <c r="Q66">
        <f t="shared" si="0"/>
        <v>0.31707317073170732</v>
      </c>
      <c r="R66">
        <v>0</v>
      </c>
      <c r="S66">
        <f t="shared" si="6"/>
        <v>0</v>
      </c>
      <c r="T66">
        <v>1</v>
      </c>
      <c r="U66">
        <f t="shared" si="1"/>
        <v>2.4390243902439025E-2</v>
      </c>
      <c r="V66">
        <v>0</v>
      </c>
      <c r="W66">
        <f t="shared" si="2"/>
        <v>0</v>
      </c>
      <c r="X66">
        <v>0</v>
      </c>
      <c r="Y66">
        <f t="shared" si="3"/>
        <v>0</v>
      </c>
      <c r="Z66">
        <v>0</v>
      </c>
      <c r="AA66">
        <f t="shared" si="7"/>
        <v>0</v>
      </c>
      <c r="AB66">
        <v>1</v>
      </c>
      <c r="AC66">
        <f t="shared" si="5"/>
        <v>2.4390243902439025E-2</v>
      </c>
    </row>
    <row r="67" spans="1:29" x14ac:dyDescent="0.35">
      <c r="A67" t="s">
        <v>78</v>
      </c>
      <c r="B67">
        <v>53.440570000000001</v>
      </c>
      <c r="C67">
        <v>-6.130649</v>
      </c>
      <c r="D67" t="s">
        <v>8</v>
      </c>
      <c r="E67">
        <v>16</v>
      </c>
      <c r="F67">
        <v>16</v>
      </c>
      <c r="G67" t="s">
        <v>71</v>
      </c>
      <c r="H67" s="7">
        <v>44947</v>
      </c>
      <c r="I67" t="s">
        <v>52</v>
      </c>
      <c r="J67" s="2">
        <v>0.46527777777777773</v>
      </c>
      <c r="K67" s="6">
        <v>0.4682291666666667</v>
      </c>
      <c r="L67" s="6">
        <v>2.9513888888888888E-3</v>
      </c>
      <c r="M67">
        <v>18</v>
      </c>
      <c r="N67">
        <v>12</v>
      </c>
      <c r="O67">
        <f t="shared" si="4"/>
        <v>0.66666666666666663</v>
      </c>
      <c r="P67">
        <v>0</v>
      </c>
      <c r="Q67">
        <f t="shared" si="0"/>
        <v>0</v>
      </c>
      <c r="R67">
        <v>4</v>
      </c>
      <c r="S67">
        <f t="shared" si="6"/>
        <v>0.22222222222222221</v>
      </c>
      <c r="T67">
        <v>0</v>
      </c>
      <c r="U67">
        <f t="shared" si="1"/>
        <v>0</v>
      </c>
      <c r="V67">
        <v>0</v>
      </c>
      <c r="W67">
        <f t="shared" si="2"/>
        <v>0</v>
      </c>
      <c r="X67">
        <v>2</v>
      </c>
      <c r="Y67">
        <f t="shared" si="3"/>
        <v>0.1111111111111111</v>
      </c>
      <c r="Z67">
        <v>0</v>
      </c>
      <c r="AA67">
        <f t="shared" si="7"/>
        <v>0</v>
      </c>
      <c r="AB67">
        <v>0</v>
      </c>
      <c r="AC67">
        <f t="shared" si="5"/>
        <v>0</v>
      </c>
    </row>
    <row r="68" spans="1:29" x14ac:dyDescent="0.35">
      <c r="A68" t="s">
        <v>78</v>
      </c>
      <c r="B68">
        <v>53.440570000000001</v>
      </c>
      <c r="C68">
        <v>-6.130649</v>
      </c>
      <c r="D68" t="s">
        <v>8</v>
      </c>
      <c r="E68">
        <v>6</v>
      </c>
      <c r="F68">
        <v>6</v>
      </c>
      <c r="G68" t="s">
        <v>71</v>
      </c>
      <c r="H68" s="7">
        <v>44947</v>
      </c>
      <c r="I68" t="s">
        <v>52</v>
      </c>
      <c r="J68" s="2">
        <v>0.4777777777777778</v>
      </c>
      <c r="K68" s="6">
        <v>0.47986111111111113</v>
      </c>
      <c r="L68" s="6">
        <v>2.0833333333333333E-3</v>
      </c>
      <c r="M68">
        <v>13</v>
      </c>
      <c r="N68">
        <v>4</v>
      </c>
      <c r="O68">
        <f t="shared" si="4"/>
        <v>0.30769230769230771</v>
      </c>
      <c r="P68">
        <v>0</v>
      </c>
      <c r="Q68">
        <f t="shared" si="0"/>
        <v>0</v>
      </c>
      <c r="R68">
        <v>6</v>
      </c>
      <c r="S68">
        <f t="shared" si="6"/>
        <v>0.46153846153846156</v>
      </c>
      <c r="T68">
        <v>0</v>
      </c>
      <c r="U68">
        <f t="shared" si="1"/>
        <v>0</v>
      </c>
      <c r="V68">
        <v>0</v>
      </c>
      <c r="W68">
        <f t="shared" si="2"/>
        <v>0</v>
      </c>
      <c r="X68">
        <v>1</v>
      </c>
      <c r="Y68">
        <f t="shared" si="3"/>
        <v>7.6923076923076927E-2</v>
      </c>
      <c r="Z68">
        <v>2</v>
      </c>
      <c r="AA68">
        <f t="shared" si="7"/>
        <v>0.15384615384615385</v>
      </c>
      <c r="AB68">
        <v>0</v>
      </c>
      <c r="AC68">
        <f t="shared" si="5"/>
        <v>0</v>
      </c>
    </row>
    <row r="69" spans="1:29" x14ac:dyDescent="0.35">
      <c r="A69" t="s">
        <v>24</v>
      </c>
      <c r="B69">
        <v>53.400497000000001</v>
      </c>
      <c r="C69">
        <v>-6.1356289999999998</v>
      </c>
      <c r="D69" t="s">
        <v>8</v>
      </c>
      <c r="E69">
        <v>10</v>
      </c>
      <c r="F69">
        <v>29</v>
      </c>
      <c r="G69" t="s">
        <v>69</v>
      </c>
      <c r="H69" s="7">
        <v>44947</v>
      </c>
      <c r="I69" t="s">
        <v>52</v>
      </c>
      <c r="J69" s="2">
        <v>0.41319444444444442</v>
      </c>
      <c r="K69" s="6">
        <v>0.41545138888888888</v>
      </c>
      <c r="L69" s="6">
        <v>2.2569444444444447E-3</v>
      </c>
      <c r="M69">
        <v>14</v>
      </c>
      <c r="N69">
        <v>6</v>
      </c>
      <c r="O69">
        <f t="shared" si="4"/>
        <v>0.42857142857142855</v>
      </c>
      <c r="P69">
        <v>0</v>
      </c>
      <c r="Q69">
        <f t="shared" si="0"/>
        <v>0</v>
      </c>
      <c r="R69">
        <v>6</v>
      </c>
      <c r="S69">
        <f t="shared" si="6"/>
        <v>0.42857142857142855</v>
      </c>
      <c r="T69">
        <v>0</v>
      </c>
      <c r="U69">
        <f t="shared" si="1"/>
        <v>0</v>
      </c>
      <c r="V69">
        <v>0</v>
      </c>
      <c r="W69">
        <f t="shared" si="2"/>
        <v>0</v>
      </c>
      <c r="X69">
        <v>2</v>
      </c>
      <c r="Y69">
        <f t="shared" si="3"/>
        <v>0.14285714285714285</v>
      </c>
      <c r="Z69">
        <v>0</v>
      </c>
      <c r="AA69">
        <f t="shared" si="7"/>
        <v>0</v>
      </c>
      <c r="AB69">
        <v>0</v>
      </c>
      <c r="AC69">
        <f t="shared" si="5"/>
        <v>0</v>
      </c>
    </row>
    <row r="70" spans="1:29" x14ac:dyDescent="0.35">
      <c r="A70" t="s">
        <v>70</v>
      </c>
      <c r="B70">
        <v>53.462372000000002</v>
      </c>
      <c r="C70">
        <v>-6.1426280000000002</v>
      </c>
      <c r="D70" t="s">
        <v>8</v>
      </c>
      <c r="E70">
        <v>1</v>
      </c>
      <c r="F70">
        <v>8</v>
      </c>
      <c r="G70" t="s">
        <v>69</v>
      </c>
      <c r="H70" s="7">
        <v>44947</v>
      </c>
      <c r="I70" t="s">
        <v>50</v>
      </c>
      <c r="J70" s="2">
        <v>0.63680555555555551</v>
      </c>
      <c r="K70" s="6">
        <v>0.64374999999999993</v>
      </c>
      <c r="L70" s="6">
        <v>6.9444444444444441E-3</v>
      </c>
      <c r="M70">
        <v>41</v>
      </c>
      <c r="N70">
        <v>31</v>
      </c>
      <c r="O70">
        <f t="shared" si="4"/>
        <v>0.75609756097560976</v>
      </c>
      <c r="P70">
        <v>0</v>
      </c>
      <c r="Q70">
        <f t="shared" si="0"/>
        <v>0</v>
      </c>
      <c r="R70">
        <v>6</v>
      </c>
      <c r="S70">
        <f t="shared" si="6"/>
        <v>0.14634146341463414</v>
      </c>
      <c r="T70">
        <v>2</v>
      </c>
      <c r="U70">
        <f t="shared" si="1"/>
        <v>4.878048780487805E-2</v>
      </c>
      <c r="V70">
        <v>0</v>
      </c>
      <c r="W70">
        <f t="shared" si="2"/>
        <v>0</v>
      </c>
      <c r="X70">
        <v>0</v>
      </c>
      <c r="Y70">
        <f t="shared" si="3"/>
        <v>0</v>
      </c>
      <c r="Z70">
        <v>2</v>
      </c>
      <c r="AA70">
        <f t="shared" si="7"/>
        <v>4.878048780487805E-2</v>
      </c>
      <c r="AB70">
        <v>0</v>
      </c>
      <c r="AC70">
        <f t="shared" si="5"/>
        <v>0</v>
      </c>
    </row>
    <row r="71" spans="1:29" x14ac:dyDescent="0.35">
      <c r="A71" t="s">
        <v>70</v>
      </c>
      <c r="B71">
        <v>53.462372000000002</v>
      </c>
      <c r="C71">
        <v>-6.1426280000000002</v>
      </c>
      <c r="D71" t="s">
        <v>8</v>
      </c>
      <c r="E71">
        <v>4</v>
      </c>
      <c r="F71">
        <v>10</v>
      </c>
      <c r="G71" t="s">
        <v>69</v>
      </c>
      <c r="H71" s="7">
        <v>44947</v>
      </c>
      <c r="I71" t="s">
        <v>50</v>
      </c>
      <c r="J71" s="2">
        <v>0.65555555555555556</v>
      </c>
      <c r="K71" s="6">
        <v>0.66249999999999998</v>
      </c>
      <c r="L71" s="6">
        <v>6.9444444444444441E-3</v>
      </c>
      <c r="M71">
        <v>41</v>
      </c>
      <c r="N71">
        <v>29</v>
      </c>
      <c r="O71">
        <f t="shared" si="4"/>
        <v>0.70731707317073167</v>
      </c>
      <c r="P71">
        <v>0</v>
      </c>
      <c r="Q71">
        <f t="shared" si="0"/>
        <v>0</v>
      </c>
      <c r="R71">
        <v>8</v>
      </c>
      <c r="S71">
        <f t="shared" si="6"/>
        <v>0.1951219512195122</v>
      </c>
      <c r="T71">
        <v>1</v>
      </c>
      <c r="U71">
        <f t="shared" si="1"/>
        <v>2.4390243902439025E-2</v>
      </c>
      <c r="V71">
        <v>0</v>
      </c>
      <c r="W71">
        <f t="shared" si="2"/>
        <v>0</v>
      </c>
      <c r="X71">
        <v>0</v>
      </c>
      <c r="Y71">
        <f t="shared" si="3"/>
        <v>0</v>
      </c>
      <c r="Z71">
        <v>0</v>
      </c>
      <c r="AA71">
        <f t="shared" si="7"/>
        <v>0</v>
      </c>
      <c r="AB71">
        <v>3</v>
      </c>
      <c r="AC71">
        <f t="shared" si="5"/>
        <v>7.3170731707317069E-2</v>
      </c>
    </row>
    <row r="72" spans="1:29" x14ac:dyDescent="0.35">
      <c r="A72" t="s">
        <v>80</v>
      </c>
      <c r="B72">
        <v>53.466796000000002</v>
      </c>
      <c r="C72">
        <v>-6.2166069999999998</v>
      </c>
      <c r="D72" t="s">
        <v>8</v>
      </c>
      <c r="E72">
        <v>36</v>
      </c>
      <c r="F72">
        <v>36</v>
      </c>
      <c r="G72" t="s">
        <v>71</v>
      </c>
      <c r="H72" s="7">
        <v>44949</v>
      </c>
      <c r="I72" t="s">
        <v>82</v>
      </c>
      <c r="J72" s="2">
        <v>0.5854166666666667</v>
      </c>
      <c r="K72" s="6">
        <v>0.59236111111111112</v>
      </c>
      <c r="L72" s="6">
        <v>6.9444444444444441E-3</v>
      </c>
      <c r="M72">
        <v>41</v>
      </c>
      <c r="N72">
        <v>31</v>
      </c>
      <c r="O72">
        <f t="shared" si="4"/>
        <v>0.75609756097560976</v>
      </c>
      <c r="P72">
        <v>5</v>
      </c>
      <c r="Q72">
        <f t="shared" si="0"/>
        <v>0.12195121951219512</v>
      </c>
      <c r="R72">
        <v>5</v>
      </c>
      <c r="S72">
        <f t="shared" si="6"/>
        <v>0.12195121951219512</v>
      </c>
      <c r="T72">
        <v>0</v>
      </c>
      <c r="U72">
        <f t="shared" si="1"/>
        <v>0</v>
      </c>
      <c r="V72">
        <v>0</v>
      </c>
      <c r="W72">
        <f t="shared" si="2"/>
        <v>0</v>
      </c>
      <c r="X72">
        <v>0</v>
      </c>
      <c r="Y72">
        <f t="shared" si="3"/>
        <v>0</v>
      </c>
      <c r="Z72">
        <v>0</v>
      </c>
      <c r="AA72">
        <f t="shared" si="7"/>
        <v>0</v>
      </c>
      <c r="AB72">
        <v>0</v>
      </c>
      <c r="AC72">
        <f t="shared" si="5"/>
        <v>0</v>
      </c>
    </row>
    <row r="73" spans="1:29" x14ac:dyDescent="0.35">
      <c r="A73" t="s">
        <v>80</v>
      </c>
      <c r="B73">
        <v>53.466796000000002</v>
      </c>
      <c r="C73">
        <v>-6.2166069999999998</v>
      </c>
      <c r="D73" t="s">
        <v>8</v>
      </c>
      <c r="E73">
        <v>54</v>
      </c>
      <c r="F73">
        <v>54</v>
      </c>
      <c r="G73" t="s">
        <v>71</v>
      </c>
      <c r="H73" s="7">
        <v>44949</v>
      </c>
      <c r="I73" t="s">
        <v>82</v>
      </c>
      <c r="J73" s="2">
        <v>0.6020833333333333</v>
      </c>
      <c r="K73" s="6">
        <v>0.60902777777777783</v>
      </c>
      <c r="L73" s="6">
        <v>6.9444444444444441E-3</v>
      </c>
      <c r="M73">
        <v>41</v>
      </c>
      <c r="N73">
        <v>29</v>
      </c>
      <c r="O73">
        <f t="shared" si="4"/>
        <v>0.70731707317073167</v>
      </c>
      <c r="P73">
        <v>7</v>
      </c>
      <c r="Q73">
        <f t="shared" si="0"/>
        <v>0.17073170731707318</v>
      </c>
      <c r="R73">
        <v>3</v>
      </c>
      <c r="S73">
        <f t="shared" si="6"/>
        <v>7.3170731707317069E-2</v>
      </c>
      <c r="T73">
        <v>0</v>
      </c>
      <c r="U73">
        <f t="shared" si="1"/>
        <v>0</v>
      </c>
      <c r="V73">
        <v>0</v>
      </c>
      <c r="W73">
        <f t="shared" si="2"/>
        <v>0</v>
      </c>
      <c r="X73">
        <v>1</v>
      </c>
      <c r="Y73">
        <f t="shared" si="3"/>
        <v>2.4390243902439025E-2</v>
      </c>
      <c r="Z73">
        <v>1</v>
      </c>
      <c r="AA73">
        <f t="shared" si="7"/>
        <v>2.4390243902439025E-2</v>
      </c>
      <c r="AB73">
        <v>0</v>
      </c>
      <c r="AC73">
        <f t="shared" si="5"/>
        <v>0</v>
      </c>
    </row>
    <row r="74" spans="1:29" x14ac:dyDescent="0.35">
      <c r="A74" t="s">
        <v>66</v>
      </c>
      <c r="B74">
        <v>53.385131999999999</v>
      </c>
      <c r="C74">
        <v>-6.1587930000000002</v>
      </c>
      <c r="D74" t="s">
        <v>8</v>
      </c>
      <c r="E74">
        <v>1</v>
      </c>
      <c r="F74">
        <v>3</v>
      </c>
      <c r="G74" t="s">
        <v>69</v>
      </c>
      <c r="H74" s="7">
        <v>44964</v>
      </c>
      <c r="I74" t="s">
        <v>52</v>
      </c>
      <c r="J74" s="2">
        <v>0.51041666666666663</v>
      </c>
      <c r="K74" s="6">
        <v>0.51736111111111105</v>
      </c>
      <c r="L74" s="6">
        <v>6.9444444444444441E-3</v>
      </c>
      <c r="M74">
        <v>41</v>
      </c>
      <c r="N74">
        <v>14</v>
      </c>
      <c r="O74">
        <f t="shared" si="4"/>
        <v>0.34146341463414637</v>
      </c>
      <c r="P74">
        <v>3</v>
      </c>
      <c r="Q74">
        <f t="shared" si="0"/>
        <v>7.3170731707317069E-2</v>
      </c>
      <c r="R74">
        <v>16</v>
      </c>
      <c r="S74">
        <f t="shared" si="6"/>
        <v>0.3902439024390244</v>
      </c>
      <c r="T74">
        <v>0</v>
      </c>
      <c r="U74">
        <f t="shared" si="1"/>
        <v>0</v>
      </c>
      <c r="V74">
        <v>0</v>
      </c>
      <c r="W74">
        <f t="shared" si="2"/>
        <v>0</v>
      </c>
      <c r="X74">
        <v>1</v>
      </c>
      <c r="Y74">
        <f t="shared" si="3"/>
        <v>2.4390243902439025E-2</v>
      </c>
      <c r="Z74">
        <v>7</v>
      </c>
      <c r="AA74">
        <f t="shared" si="7"/>
        <v>0.17073170731707318</v>
      </c>
      <c r="AB74">
        <v>0</v>
      </c>
      <c r="AC74">
        <f t="shared" si="5"/>
        <v>0</v>
      </c>
    </row>
    <row r="75" spans="1:29" x14ac:dyDescent="0.35">
      <c r="A75" t="s">
        <v>83</v>
      </c>
      <c r="B75">
        <v>53.444716999999997</v>
      </c>
      <c r="C75">
        <v>-6.1295590000000004</v>
      </c>
      <c r="D75" t="s">
        <v>8</v>
      </c>
      <c r="E75">
        <v>11</v>
      </c>
      <c r="F75">
        <v>11</v>
      </c>
      <c r="G75" t="s">
        <v>71</v>
      </c>
      <c r="H75" s="7">
        <v>44966</v>
      </c>
      <c r="I75" t="s">
        <v>52</v>
      </c>
      <c r="J75" s="2">
        <v>0.51111111111111118</v>
      </c>
      <c r="K75" s="6">
        <v>0.5180555555555556</v>
      </c>
      <c r="L75" s="6">
        <v>6.9444444444444441E-3</v>
      </c>
      <c r="M75">
        <v>41</v>
      </c>
      <c r="N75">
        <v>27</v>
      </c>
      <c r="O75">
        <f t="shared" si="4"/>
        <v>0.65853658536585369</v>
      </c>
      <c r="P75">
        <v>5</v>
      </c>
      <c r="Q75">
        <f t="shared" si="0"/>
        <v>0.12195121951219512</v>
      </c>
      <c r="R75">
        <v>7</v>
      </c>
      <c r="S75">
        <f t="shared" si="6"/>
        <v>0.17073170731707318</v>
      </c>
      <c r="T75">
        <v>0</v>
      </c>
      <c r="U75">
        <f t="shared" si="1"/>
        <v>0</v>
      </c>
      <c r="V75">
        <v>0</v>
      </c>
      <c r="W75">
        <f t="shared" si="2"/>
        <v>0</v>
      </c>
      <c r="X75">
        <v>1</v>
      </c>
      <c r="Y75">
        <f t="shared" si="3"/>
        <v>2.4390243902439025E-2</v>
      </c>
      <c r="Z75">
        <v>1</v>
      </c>
      <c r="AA75">
        <f t="shared" si="7"/>
        <v>2.4390243902439025E-2</v>
      </c>
      <c r="AB75">
        <v>0</v>
      </c>
      <c r="AC75">
        <f t="shared" si="5"/>
        <v>0</v>
      </c>
    </row>
    <row r="76" spans="1:29" x14ac:dyDescent="0.35">
      <c r="A76" t="s">
        <v>83</v>
      </c>
      <c r="B76">
        <v>53.444716999999997</v>
      </c>
      <c r="C76">
        <v>-6.1295590000000004</v>
      </c>
      <c r="D76" t="s">
        <v>8</v>
      </c>
      <c r="E76">
        <v>10</v>
      </c>
      <c r="F76">
        <v>10</v>
      </c>
      <c r="G76" t="s">
        <v>71</v>
      </c>
      <c r="H76" s="7">
        <v>44966</v>
      </c>
      <c r="I76" t="s">
        <v>52</v>
      </c>
      <c r="J76" s="2">
        <v>0.52430555555555558</v>
      </c>
      <c r="K76" s="6">
        <v>0.53125</v>
      </c>
      <c r="L76" s="6">
        <v>6.9444444444444441E-3</v>
      </c>
      <c r="M76">
        <v>41</v>
      </c>
      <c r="N76">
        <v>32</v>
      </c>
      <c r="O76">
        <f t="shared" si="4"/>
        <v>0.78048780487804881</v>
      </c>
      <c r="P76">
        <v>6</v>
      </c>
      <c r="Q76">
        <f t="shared" si="0"/>
        <v>0.14634146341463414</v>
      </c>
      <c r="R76">
        <v>2</v>
      </c>
      <c r="S76">
        <f t="shared" si="6"/>
        <v>4.878048780487805E-2</v>
      </c>
      <c r="T76">
        <v>0</v>
      </c>
      <c r="U76">
        <f t="shared" si="1"/>
        <v>0</v>
      </c>
      <c r="V76">
        <v>0</v>
      </c>
      <c r="W76">
        <f t="shared" si="2"/>
        <v>0</v>
      </c>
      <c r="X76">
        <v>0</v>
      </c>
      <c r="Y76">
        <f t="shared" si="3"/>
        <v>0</v>
      </c>
      <c r="Z76">
        <v>1</v>
      </c>
      <c r="AA76">
        <f t="shared" si="7"/>
        <v>2.4390243902439025E-2</v>
      </c>
      <c r="AB76">
        <v>0</v>
      </c>
      <c r="AC76">
        <f t="shared" si="5"/>
        <v>0</v>
      </c>
    </row>
    <row r="77" spans="1:29" x14ac:dyDescent="0.35">
      <c r="A77" t="s">
        <v>85</v>
      </c>
      <c r="B77">
        <v>53.406506</v>
      </c>
      <c r="C77">
        <v>-6.1315660000000003</v>
      </c>
      <c r="D77" t="s">
        <v>8</v>
      </c>
      <c r="E77">
        <v>1</v>
      </c>
      <c r="F77">
        <v>14</v>
      </c>
      <c r="G77" t="s">
        <v>69</v>
      </c>
      <c r="H77" s="7">
        <v>44970</v>
      </c>
      <c r="I77" t="s">
        <v>50</v>
      </c>
      <c r="J77" s="2">
        <v>0.47152777777777777</v>
      </c>
      <c r="K77" s="6">
        <v>0.47847222222222219</v>
      </c>
      <c r="L77" s="6">
        <v>6.9444444444444441E-3</v>
      </c>
      <c r="M77">
        <v>41</v>
      </c>
      <c r="N77">
        <v>35</v>
      </c>
      <c r="O77">
        <f t="shared" si="4"/>
        <v>0.85365853658536583</v>
      </c>
      <c r="P77">
        <v>6</v>
      </c>
      <c r="Q77">
        <f t="shared" si="0"/>
        <v>0.14634146341463414</v>
      </c>
      <c r="R77">
        <v>0</v>
      </c>
      <c r="S77">
        <f t="shared" si="6"/>
        <v>0</v>
      </c>
      <c r="T77">
        <v>0</v>
      </c>
      <c r="U77">
        <f t="shared" si="1"/>
        <v>0</v>
      </c>
      <c r="V77">
        <v>0</v>
      </c>
      <c r="W77">
        <f t="shared" si="2"/>
        <v>0</v>
      </c>
      <c r="X77">
        <v>0</v>
      </c>
      <c r="Y77">
        <f t="shared" si="3"/>
        <v>0</v>
      </c>
      <c r="Z77">
        <v>0</v>
      </c>
      <c r="AA77">
        <f t="shared" si="7"/>
        <v>0</v>
      </c>
      <c r="AB77">
        <v>0</v>
      </c>
      <c r="AC77">
        <f t="shared" si="5"/>
        <v>0</v>
      </c>
    </row>
    <row r="78" spans="1:29" x14ac:dyDescent="0.35">
      <c r="A78" t="s">
        <v>76</v>
      </c>
      <c r="B78">
        <v>53.399436999999999</v>
      </c>
      <c r="C78">
        <v>-6.118525</v>
      </c>
      <c r="D78" t="s">
        <v>8</v>
      </c>
      <c r="E78">
        <v>1</v>
      </c>
      <c r="F78">
        <v>9</v>
      </c>
      <c r="G78" t="s">
        <v>71</v>
      </c>
      <c r="H78" s="7">
        <v>44971</v>
      </c>
      <c r="I78" t="s">
        <v>50</v>
      </c>
      <c r="J78" s="2">
        <v>0.43611111111111112</v>
      </c>
      <c r="K78" s="6">
        <v>0.44305555555555554</v>
      </c>
      <c r="L78" s="6">
        <v>6.9444444444444441E-3</v>
      </c>
      <c r="M78">
        <v>41</v>
      </c>
      <c r="N78">
        <v>33</v>
      </c>
      <c r="O78">
        <f t="shared" si="4"/>
        <v>0.80487804878048785</v>
      </c>
      <c r="P78">
        <v>6</v>
      </c>
      <c r="Q78">
        <f t="shared" si="0"/>
        <v>0.14634146341463414</v>
      </c>
      <c r="R78">
        <v>2</v>
      </c>
      <c r="S78">
        <f t="shared" si="6"/>
        <v>4.878048780487805E-2</v>
      </c>
      <c r="T78">
        <v>0</v>
      </c>
      <c r="U78">
        <f t="shared" si="1"/>
        <v>0</v>
      </c>
      <c r="V78">
        <v>0</v>
      </c>
      <c r="W78">
        <f t="shared" si="2"/>
        <v>0</v>
      </c>
      <c r="X78">
        <v>0</v>
      </c>
      <c r="Y78">
        <f t="shared" si="3"/>
        <v>0</v>
      </c>
      <c r="Z78">
        <v>0</v>
      </c>
      <c r="AA78">
        <f t="shared" si="7"/>
        <v>0</v>
      </c>
      <c r="AB78">
        <v>0</v>
      </c>
      <c r="AC78">
        <f t="shared" si="5"/>
        <v>0</v>
      </c>
    </row>
    <row r="79" spans="1:29" x14ac:dyDescent="0.35">
      <c r="A79" t="s">
        <v>59</v>
      </c>
      <c r="B79">
        <v>53.475076999999999</v>
      </c>
      <c r="C79">
        <v>-6.1451650000000004</v>
      </c>
      <c r="D79" t="s">
        <v>8</v>
      </c>
      <c r="E79">
        <v>4</v>
      </c>
      <c r="F79">
        <v>9</v>
      </c>
      <c r="G79" t="s">
        <v>69</v>
      </c>
      <c r="H79" s="7">
        <v>44972</v>
      </c>
      <c r="I79" t="s">
        <v>50</v>
      </c>
      <c r="J79" s="2">
        <v>0.4826388888888889</v>
      </c>
      <c r="K79" s="6">
        <v>0.48958333333333331</v>
      </c>
      <c r="L79" s="6">
        <v>6.9444444444444441E-3</v>
      </c>
      <c r="M79">
        <v>41</v>
      </c>
      <c r="N79">
        <v>26</v>
      </c>
      <c r="O79">
        <f t="shared" si="4"/>
        <v>0.63414634146341464</v>
      </c>
      <c r="P79">
        <v>10</v>
      </c>
      <c r="Q79">
        <f t="shared" si="0"/>
        <v>0.24390243902439024</v>
      </c>
      <c r="R79">
        <v>2</v>
      </c>
      <c r="S79">
        <f t="shared" si="6"/>
        <v>4.878048780487805E-2</v>
      </c>
      <c r="T79">
        <v>1</v>
      </c>
      <c r="U79">
        <f t="shared" si="1"/>
        <v>2.4390243902439025E-2</v>
      </c>
      <c r="V79">
        <v>0</v>
      </c>
      <c r="W79">
        <f t="shared" si="2"/>
        <v>0</v>
      </c>
      <c r="X79">
        <v>1</v>
      </c>
      <c r="Y79">
        <f t="shared" si="3"/>
        <v>2.4390243902439025E-2</v>
      </c>
      <c r="Z79">
        <v>1</v>
      </c>
      <c r="AA79">
        <f t="shared" si="7"/>
        <v>2.4390243902439025E-2</v>
      </c>
      <c r="AB79">
        <v>0</v>
      </c>
      <c r="AC79">
        <f t="shared" si="5"/>
        <v>0</v>
      </c>
    </row>
    <row r="80" spans="1:29" x14ac:dyDescent="0.35">
      <c r="A80" t="s">
        <v>73</v>
      </c>
      <c r="B80">
        <v>53.508135000000003</v>
      </c>
      <c r="C80">
        <v>-6.1289720000000001</v>
      </c>
      <c r="D80" t="s">
        <v>8</v>
      </c>
      <c r="E80">
        <v>1</v>
      </c>
      <c r="F80">
        <v>57</v>
      </c>
      <c r="G80" t="s">
        <v>69</v>
      </c>
      <c r="H80" s="7">
        <v>44972</v>
      </c>
      <c r="I80" t="s">
        <v>50</v>
      </c>
      <c r="J80" s="2">
        <v>0.50972222222222219</v>
      </c>
      <c r="K80" s="6">
        <v>0.51666666666666672</v>
      </c>
      <c r="L80" s="6">
        <v>6.9444444444444441E-3</v>
      </c>
      <c r="M80">
        <v>41</v>
      </c>
      <c r="N80">
        <v>38</v>
      </c>
      <c r="O80">
        <f t="shared" si="4"/>
        <v>0.92682926829268297</v>
      </c>
      <c r="P80">
        <v>0</v>
      </c>
      <c r="Q80">
        <f t="shared" si="0"/>
        <v>0</v>
      </c>
      <c r="R80">
        <v>1</v>
      </c>
      <c r="S80">
        <f t="shared" si="6"/>
        <v>2.4390243902439025E-2</v>
      </c>
      <c r="T80">
        <v>2</v>
      </c>
      <c r="U80">
        <f t="shared" si="1"/>
        <v>4.878048780487805E-2</v>
      </c>
      <c r="V80">
        <v>0</v>
      </c>
      <c r="W80">
        <f t="shared" si="2"/>
        <v>0</v>
      </c>
      <c r="X80">
        <v>0</v>
      </c>
      <c r="Y80">
        <f t="shared" si="3"/>
        <v>0</v>
      </c>
      <c r="Z80">
        <v>0</v>
      </c>
      <c r="AA80">
        <f t="shared" si="7"/>
        <v>0</v>
      </c>
      <c r="AB80">
        <v>0</v>
      </c>
      <c r="AC80">
        <f t="shared" si="5"/>
        <v>0</v>
      </c>
    </row>
    <row r="81" spans="1:29" x14ac:dyDescent="0.35">
      <c r="A81" t="s">
        <v>25</v>
      </c>
      <c r="B81">
        <v>53.498987</v>
      </c>
      <c r="C81">
        <v>-6.1320550000000003</v>
      </c>
      <c r="D81" t="s">
        <v>8</v>
      </c>
      <c r="E81">
        <v>1</v>
      </c>
      <c r="F81">
        <v>250</v>
      </c>
      <c r="G81" t="s">
        <v>69</v>
      </c>
      <c r="H81" s="7">
        <v>44973</v>
      </c>
      <c r="I81" t="s">
        <v>50</v>
      </c>
      <c r="J81" s="2">
        <v>0.52569444444444446</v>
      </c>
      <c r="K81" s="6">
        <v>0.53263888888888888</v>
      </c>
      <c r="L81" s="6">
        <v>6.9444444444444441E-3</v>
      </c>
      <c r="M81">
        <v>41</v>
      </c>
      <c r="N81">
        <v>33</v>
      </c>
      <c r="O81">
        <f t="shared" si="4"/>
        <v>0.80487804878048785</v>
      </c>
      <c r="P81">
        <v>8</v>
      </c>
      <c r="Q81">
        <f t="shared" si="0"/>
        <v>0.1951219512195122</v>
      </c>
      <c r="R81">
        <v>0</v>
      </c>
      <c r="S81">
        <f t="shared" si="6"/>
        <v>0</v>
      </c>
      <c r="T81">
        <v>0</v>
      </c>
      <c r="U81">
        <f t="shared" si="1"/>
        <v>0</v>
      </c>
      <c r="V81">
        <v>0</v>
      </c>
      <c r="W81">
        <f t="shared" si="2"/>
        <v>0</v>
      </c>
      <c r="X81">
        <v>0</v>
      </c>
      <c r="Y81">
        <f t="shared" si="3"/>
        <v>0</v>
      </c>
      <c r="Z81">
        <v>0</v>
      </c>
      <c r="AA81">
        <f t="shared" si="7"/>
        <v>0</v>
      </c>
      <c r="AB81">
        <v>0</v>
      </c>
      <c r="AC81">
        <f t="shared" si="5"/>
        <v>0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7D58D6ECD2638408774665A721EFA53" ma:contentTypeVersion="14" ma:contentTypeDescription="Create a new document." ma:contentTypeScope="" ma:versionID="bb12abec3c5cadcd94b38d486e05672d">
  <xsd:schema xmlns:xsd="http://www.w3.org/2001/XMLSchema" xmlns:xs="http://www.w3.org/2001/XMLSchema" xmlns:p="http://schemas.microsoft.com/office/2006/metadata/properties" xmlns:ns2="2bf63b0d-d3a6-4f38-8960-c701703e0057" xmlns:ns3="5d37f229-accc-4bf0-a0d9-f43716146564" targetNamespace="http://schemas.microsoft.com/office/2006/metadata/properties" ma:root="true" ma:fieldsID="386fd5d80ccbcbff068eb6c24782a883" ns2:_="" ns3:_="">
    <xsd:import namespace="2bf63b0d-d3a6-4f38-8960-c701703e0057"/>
    <xsd:import namespace="5d37f229-accc-4bf0-a0d9-f4371614656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Conte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f63b0d-d3a6-4f38-8960-c701703e00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1103e67f-0598-4a90-8a4a-cec34b03bfa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Contents" ma:index="19" nillable="true" ma:displayName="Contents" ma:format="Dropdown" ma:internalName="Contents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37f229-accc-4bf0-a0d9-f43716146564" elementFormDefault="qualified">
    <xsd:import namespace="http://schemas.microsoft.com/office/2006/documentManagement/types"/>
    <xsd:import namespace="http://schemas.microsoft.com/office/infopath/2007/PartnerControls"/>
    <xsd:element name="TaxCatchAll" ma:index="15" nillable="true" ma:displayName="Taxonomy Catch All Column" ma:hidden="true" ma:list="{803f700c-0f7a-47a4-ba7e-0ad643d4f89f}" ma:internalName="TaxCatchAll" ma:showField="CatchAllData" ma:web="5d37f229-accc-4bf0-a0d9-f4371614656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2bf63b0d-d3a6-4f38-8960-c701703e0057">
      <Terms xmlns="http://schemas.microsoft.com/office/infopath/2007/PartnerControls"/>
    </lcf76f155ced4ddcb4097134ff3c332f>
    <TaxCatchAll xmlns="5d37f229-accc-4bf0-a0d9-f43716146564" xsi:nil="true"/>
    <Contents xmlns="2bf63b0d-d3a6-4f38-8960-c701703e0057" xsi:nil="true"/>
  </documentManagement>
</p:properties>
</file>

<file path=customXml/itemProps1.xml><?xml version="1.0" encoding="utf-8"?>
<ds:datastoreItem xmlns:ds="http://schemas.openxmlformats.org/officeDocument/2006/customXml" ds:itemID="{0DFDCDFD-6D8E-4A45-8431-5DF0E81B01D3}"/>
</file>

<file path=customXml/itemProps2.xml><?xml version="1.0" encoding="utf-8"?>
<ds:datastoreItem xmlns:ds="http://schemas.openxmlformats.org/officeDocument/2006/customXml" ds:itemID="{54E5A605-30F5-47D1-A81D-1C1EC8E8324A}"/>
</file>

<file path=customXml/itemProps3.xml><?xml version="1.0" encoding="utf-8"?>
<ds:datastoreItem xmlns:ds="http://schemas.openxmlformats.org/officeDocument/2006/customXml" ds:itemID="{BF476D09-0602-466A-955C-18C44DD81B3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Peck rates</vt:lpstr>
      <vt:lpstr>Behaviour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Trapp, Steph</dc:creator>
  <cp:lastModifiedBy>Trapp, Steph</cp:lastModifiedBy>
  <dcterms:created xsi:type="dcterms:W3CDTF">2022-11-05T12:21:52Z</dcterms:created>
  <dcterms:modified xsi:type="dcterms:W3CDTF">2023-07-14T10:02:49Z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0x01010087D58D6ECD2638408774665A721EFA53</vt:lpwstr>
  </property>
</Properties>
</file>