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20" tabRatio="500"/>
  </bookViews>
  <sheets>
    <sheet name="gradebook (4).xl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73" i="1"/>
  <c r="B73"/>
  <c r="C46"/>
  <c r="C73"/>
  <c r="D46"/>
  <c r="D73"/>
  <c r="E46"/>
  <c r="E73"/>
  <c r="F46"/>
  <c r="F73"/>
  <c r="G46"/>
  <c r="G73"/>
  <c r="H46"/>
  <c r="H73"/>
  <c r="I46"/>
  <c r="I73"/>
  <c r="L73"/>
  <c r="A80"/>
  <c r="B80"/>
  <c r="C80"/>
  <c r="D80"/>
  <c r="E80"/>
  <c r="F80"/>
  <c r="G80"/>
  <c r="H80"/>
  <c r="I80"/>
  <c r="L80"/>
  <c r="A48"/>
  <c r="B48"/>
  <c r="C48"/>
  <c r="D48"/>
  <c r="E48"/>
  <c r="F48"/>
  <c r="G48"/>
  <c r="H48"/>
  <c r="I48"/>
  <c r="L48"/>
  <c r="A65"/>
  <c r="B65"/>
  <c r="C65"/>
  <c r="D65"/>
  <c r="E65"/>
  <c r="F65"/>
  <c r="G65"/>
  <c r="H65"/>
  <c r="I65"/>
  <c r="L65"/>
  <c r="A67"/>
  <c r="B67"/>
  <c r="C67"/>
  <c r="D67"/>
  <c r="E67"/>
  <c r="F67"/>
  <c r="G67"/>
  <c r="H67"/>
  <c r="I67"/>
  <c r="L67"/>
  <c r="A77"/>
  <c r="B77"/>
  <c r="C77"/>
  <c r="D77"/>
  <c r="E77"/>
  <c r="F77"/>
  <c r="G77"/>
  <c r="H77"/>
  <c r="I77"/>
  <c r="L77"/>
  <c r="A75"/>
  <c r="B75"/>
  <c r="C75"/>
  <c r="D75"/>
  <c r="E75"/>
  <c r="F75"/>
  <c r="G75"/>
  <c r="H75"/>
  <c r="I75"/>
  <c r="L75"/>
  <c r="A72"/>
  <c r="B72"/>
  <c r="C72"/>
  <c r="D72"/>
  <c r="E72"/>
  <c r="F72"/>
  <c r="G72"/>
  <c r="H72"/>
  <c r="I72"/>
  <c r="L72"/>
  <c r="A70"/>
  <c r="B70"/>
  <c r="C70"/>
  <c r="D70"/>
  <c r="E70"/>
  <c r="F70"/>
  <c r="G70"/>
  <c r="H70"/>
  <c r="I70"/>
  <c r="L70"/>
  <c r="A57"/>
  <c r="B57"/>
  <c r="C57"/>
  <c r="D57"/>
  <c r="E57"/>
  <c r="F57"/>
  <c r="G57"/>
  <c r="H57"/>
  <c r="I57"/>
  <c r="L57"/>
  <c r="A74"/>
  <c r="B74"/>
  <c r="C74"/>
  <c r="D74"/>
  <c r="E74"/>
  <c r="F74"/>
  <c r="G74"/>
  <c r="H74"/>
  <c r="I74"/>
  <c r="L74"/>
  <c r="A85"/>
  <c r="B85"/>
  <c r="C85"/>
  <c r="D85"/>
  <c r="E85"/>
  <c r="F85"/>
  <c r="G85"/>
  <c r="H85"/>
  <c r="I85"/>
  <c r="L85"/>
  <c r="A61"/>
  <c r="B61"/>
  <c r="C61"/>
  <c r="D61"/>
  <c r="E61"/>
  <c r="F61"/>
  <c r="G61"/>
  <c r="H61"/>
  <c r="I61"/>
  <c r="L61"/>
  <c r="A62"/>
  <c r="B62"/>
  <c r="C62"/>
  <c r="D62"/>
  <c r="E62"/>
  <c r="F62"/>
  <c r="G62"/>
  <c r="H62"/>
  <c r="I62"/>
  <c r="L62"/>
  <c r="A52"/>
  <c r="B52"/>
  <c r="C52"/>
  <c r="D52"/>
  <c r="E52"/>
  <c r="F52"/>
  <c r="G52"/>
  <c r="H52"/>
  <c r="I52"/>
  <c r="L52"/>
  <c r="A71"/>
  <c r="B71"/>
  <c r="C71"/>
  <c r="D71"/>
  <c r="E71"/>
  <c r="F71"/>
  <c r="G71"/>
  <c r="H71"/>
  <c r="I71"/>
  <c r="L71"/>
  <c r="A53"/>
  <c r="B53"/>
  <c r="C53"/>
  <c r="D53"/>
  <c r="E53"/>
  <c r="F53"/>
  <c r="G53"/>
  <c r="H53"/>
  <c r="I53"/>
  <c r="L53"/>
  <c r="A84"/>
  <c r="B84"/>
  <c r="C84"/>
  <c r="D84"/>
  <c r="E84"/>
  <c r="F84"/>
  <c r="G84"/>
  <c r="H84"/>
  <c r="I84"/>
  <c r="L84"/>
  <c r="A78"/>
  <c r="B78"/>
  <c r="C78"/>
  <c r="D78"/>
  <c r="E78"/>
  <c r="F78"/>
  <c r="G78"/>
  <c r="H78"/>
  <c r="I78"/>
  <c r="L78"/>
  <c r="A55"/>
  <c r="B55"/>
  <c r="C55"/>
  <c r="D55"/>
  <c r="E55"/>
  <c r="F55"/>
  <c r="G55"/>
  <c r="H55"/>
  <c r="I55"/>
  <c r="L55"/>
  <c r="A64"/>
  <c r="B64"/>
  <c r="C64"/>
  <c r="D64"/>
  <c r="E64"/>
  <c r="F64"/>
  <c r="G64"/>
  <c r="H64"/>
  <c r="I64"/>
  <c r="L64"/>
  <c r="A51"/>
  <c r="B51"/>
  <c r="C51"/>
  <c r="D51"/>
  <c r="E51"/>
  <c r="F51"/>
  <c r="G51"/>
  <c r="H51"/>
  <c r="I51"/>
  <c r="L51"/>
  <c r="A54"/>
  <c r="B54"/>
  <c r="C54"/>
  <c r="D54"/>
  <c r="E54"/>
  <c r="F54"/>
  <c r="G54"/>
  <c r="H54"/>
  <c r="I54"/>
  <c r="L54"/>
  <c r="A58"/>
  <c r="B58"/>
  <c r="C58"/>
  <c r="D58"/>
  <c r="E58"/>
  <c r="F58"/>
  <c r="G58"/>
  <c r="H58"/>
  <c r="I58"/>
  <c r="L58"/>
  <c r="A50"/>
  <c r="B50"/>
  <c r="C50"/>
  <c r="D50"/>
  <c r="E50"/>
  <c r="F50"/>
  <c r="G50"/>
  <c r="H50"/>
  <c r="I50"/>
  <c r="L50"/>
  <c r="A49"/>
  <c r="B49"/>
  <c r="C49"/>
  <c r="D49"/>
  <c r="E49"/>
  <c r="F49"/>
  <c r="G49"/>
  <c r="H49"/>
  <c r="I49"/>
  <c r="L49"/>
  <c r="A56"/>
  <c r="B56"/>
  <c r="C56"/>
  <c r="D56"/>
  <c r="E56"/>
  <c r="F56"/>
  <c r="G56"/>
  <c r="H56"/>
  <c r="I56"/>
  <c r="L56"/>
  <c r="A76"/>
  <c r="B76"/>
  <c r="C76"/>
  <c r="D76"/>
  <c r="E76"/>
  <c r="F76"/>
  <c r="G76"/>
  <c r="H76"/>
  <c r="I76"/>
  <c r="L76"/>
  <c r="A82"/>
  <c r="B82"/>
  <c r="C82"/>
  <c r="D82"/>
  <c r="E82"/>
  <c r="F82"/>
  <c r="G82"/>
  <c r="H82"/>
  <c r="I82"/>
  <c r="L82"/>
  <c r="A86"/>
  <c r="B86"/>
  <c r="C86"/>
  <c r="D86"/>
  <c r="E86"/>
  <c r="F86"/>
  <c r="G86"/>
  <c r="H86"/>
  <c r="I86"/>
  <c r="L86"/>
  <c r="A59"/>
  <c r="B59"/>
  <c r="C59"/>
  <c r="D59"/>
  <c r="E59"/>
  <c r="F59"/>
  <c r="G59"/>
  <c r="H59"/>
  <c r="I59"/>
  <c r="L59"/>
  <c r="A83"/>
  <c r="B83"/>
  <c r="C83"/>
  <c r="D83"/>
  <c r="E83"/>
  <c r="F83"/>
  <c r="G83"/>
  <c r="H83"/>
  <c r="I83"/>
  <c r="L83"/>
  <c r="A60"/>
  <c r="B60"/>
  <c r="C60"/>
  <c r="D60"/>
  <c r="E60"/>
  <c r="F60"/>
  <c r="G60"/>
  <c r="H60"/>
  <c r="I60"/>
  <c r="L60"/>
  <c r="A68"/>
  <c r="B68"/>
  <c r="C68"/>
  <c r="D68"/>
  <c r="E68"/>
  <c r="F68"/>
  <c r="G68"/>
  <c r="H68"/>
  <c r="I68"/>
  <c r="L68"/>
  <c r="A63"/>
  <c r="B63"/>
  <c r="C63"/>
  <c r="D63"/>
  <c r="E63"/>
  <c r="F63"/>
  <c r="G63"/>
  <c r="H63"/>
  <c r="I63"/>
  <c r="L63"/>
  <c r="A69"/>
  <c r="B69"/>
  <c r="C69"/>
  <c r="D69"/>
  <c r="E69"/>
  <c r="F69"/>
  <c r="G69"/>
  <c r="H69"/>
  <c r="I69"/>
  <c r="L69"/>
  <c r="A79"/>
  <c r="B79"/>
  <c r="C79"/>
  <c r="D79"/>
  <c r="E79"/>
  <c r="F79"/>
  <c r="G79"/>
  <c r="H79"/>
  <c r="I79"/>
  <c r="L79"/>
  <c r="A81"/>
  <c r="B81"/>
  <c r="C81"/>
  <c r="D81"/>
  <c r="E81"/>
  <c r="F81"/>
  <c r="G81"/>
  <c r="H81"/>
  <c r="I81"/>
  <c r="L81"/>
  <c r="C66"/>
  <c r="D66"/>
  <c r="E66"/>
  <c r="F66"/>
  <c r="G66"/>
  <c r="H66"/>
  <c r="I66"/>
  <c r="L66"/>
  <c r="B66"/>
  <c r="A66"/>
  <c r="J46"/>
</calcChain>
</file>

<file path=xl/sharedStrings.xml><?xml version="1.0" encoding="utf-8"?>
<sst xmlns="http://schemas.openxmlformats.org/spreadsheetml/2006/main" count="128" uniqueCount="111">
  <si>
    <t>A-</t>
    <phoneticPr fontId="1" type="noConversion"/>
  </si>
  <si>
    <t>A-</t>
    <phoneticPr fontId="1" type="noConversion"/>
  </si>
  <si>
    <t>A-</t>
    <phoneticPr fontId="1" type="noConversion"/>
  </si>
  <si>
    <t>A+</t>
    <phoneticPr fontId="1" type="noConversion"/>
  </si>
  <si>
    <t>B+</t>
    <phoneticPr fontId="1" type="noConversion"/>
  </si>
  <si>
    <t>D</t>
    <phoneticPr fontId="1" type="noConversion"/>
  </si>
  <si>
    <t>B-</t>
    <phoneticPr fontId="1" type="noConversion"/>
  </si>
  <si>
    <t>INC</t>
    <phoneticPr fontId="1" type="noConversion"/>
  </si>
  <si>
    <t>B-</t>
    <phoneticPr fontId="1" type="noConversion"/>
  </si>
  <si>
    <t>W</t>
    <phoneticPr fontId="1" type="noConversion"/>
  </si>
  <si>
    <t>B+</t>
    <phoneticPr fontId="1" type="noConversion"/>
  </si>
  <si>
    <t>B+</t>
    <phoneticPr fontId="1" type="noConversion"/>
  </si>
  <si>
    <t>B-</t>
    <phoneticPr fontId="1" type="noConversion"/>
  </si>
  <si>
    <t>Name</t>
  </si>
  <si>
    <t>UNI</t>
  </si>
  <si>
    <t>hw1</t>
  </si>
  <si>
    <t>hw2</t>
  </si>
  <si>
    <t>hw3</t>
  </si>
  <si>
    <t>hw4</t>
  </si>
  <si>
    <t>hw5</t>
  </si>
  <si>
    <t xml:space="preserve">Assaf, Sharon </t>
  </si>
  <si>
    <t xml:space="preserve">sa2275 </t>
  </si>
  <si>
    <t xml:space="preserve">Bassel, Noah I </t>
  </si>
  <si>
    <t xml:space="preserve">nib2106 </t>
  </si>
  <si>
    <t xml:space="preserve">Chen, Bo-Juen </t>
  </si>
  <si>
    <t xml:space="preserve">bc2252 </t>
  </si>
  <si>
    <t xml:space="preserve">Cui, Pei Lin </t>
  </si>
  <si>
    <t xml:space="preserve">plc2124 </t>
  </si>
  <si>
    <t xml:space="preserve">Feng, Min </t>
  </si>
  <si>
    <t xml:space="preserve">mf2724 </t>
  </si>
  <si>
    <t xml:space="preserve">Fotenos, Christopher James </t>
  </si>
  <si>
    <t xml:space="preserve">cjf2148 </t>
  </si>
  <si>
    <t xml:space="preserve">Garro, Bruce A </t>
  </si>
  <si>
    <t xml:space="preserve">bag2117 </t>
  </si>
  <si>
    <t xml:space="preserve">Grabois, Mark Jacob </t>
  </si>
  <si>
    <t xml:space="preserve">mjg2152 </t>
  </si>
  <si>
    <t xml:space="preserve">Hall, Jonathan Curtis </t>
  </si>
  <si>
    <t xml:space="preserve">jh2203 </t>
  </si>
  <si>
    <t xml:space="preserve">Horne, Mikhail Lorenz </t>
  </si>
  <si>
    <t xml:space="preserve">mlh2163 </t>
  </si>
  <si>
    <t xml:space="preserve">Hu, Yang Yang </t>
  </si>
  <si>
    <t xml:space="preserve">yyh2106 </t>
  </si>
  <si>
    <t xml:space="preserve">Khattak, Faiza Khan </t>
  </si>
  <si>
    <t xml:space="preserve">fk2224 </t>
  </si>
  <si>
    <t xml:space="preserve">Kotliar, Dylan Alexander </t>
  </si>
  <si>
    <t xml:space="preserve">dak2135 </t>
  </si>
  <si>
    <t xml:space="preserve">Lachmann, Alexander </t>
  </si>
  <si>
    <t xml:space="preserve">al2921 </t>
  </si>
  <si>
    <t xml:space="preserve">Lang, Frederik Lyngsaa </t>
  </si>
  <si>
    <t xml:space="preserve">fll2109 </t>
  </si>
  <si>
    <t xml:space="preserve">Lei, Rayleigh Xunan </t>
  </si>
  <si>
    <t xml:space="preserve">rxl2102 </t>
  </si>
  <si>
    <t xml:space="preserve">Levine, Jacob Harrison </t>
  </si>
  <si>
    <t xml:space="preserve">jl3545 </t>
  </si>
  <si>
    <t xml:space="preserve">Lin, Qianyun </t>
  </si>
  <si>
    <t xml:space="preserve">ql2166 </t>
  </si>
  <si>
    <t xml:space="preserve">McNiece, James A </t>
  </si>
  <si>
    <t xml:space="preserve">jam2291 </t>
  </si>
  <si>
    <t xml:space="preserve">Neiswanger, William Decker </t>
  </si>
  <si>
    <t xml:space="preserve">wdn2101 </t>
  </si>
  <si>
    <t xml:space="preserve">Realov, Simeon D </t>
  </si>
  <si>
    <t xml:space="preserve">sdr2109 </t>
  </si>
  <si>
    <t xml:space="preserve">Sachs, Meredith N </t>
  </si>
  <si>
    <t xml:space="preserve">mns2124 </t>
  </si>
  <si>
    <t xml:space="preserve">Sanchez Garcia, Felix </t>
  </si>
  <si>
    <t xml:space="preserve">fs2282 </t>
  </si>
  <si>
    <t xml:space="preserve">Sethi, Rishab </t>
  </si>
  <si>
    <t xml:space="preserve">rs3089 </t>
  </si>
  <si>
    <t xml:space="preserve">Shaukat, Abrar </t>
  </si>
  <si>
    <t xml:space="preserve">as3920 </t>
  </si>
  <si>
    <t xml:space="preserve">Shih, Shiao-wen </t>
  </si>
  <si>
    <t xml:space="preserve">ss2857 </t>
  </si>
  <si>
    <t xml:space="preserve">Shoemaker, Kate LaMar </t>
  </si>
  <si>
    <t xml:space="preserve">kls2166 </t>
  </si>
  <si>
    <t xml:space="preserve">Srivastava, Neha </t>
  </si>
  <si>
    <t xml:space="preserve">ns2724 </t>
  </si>
  <si>
    <t xml:space="preserve">Thavarajah, Rohan </t>
  </si>
  <si>
    <t xml:space="preserve">rmt2121 </t>
  </si>
  <si>
    <t xml:space="preserve">Tran, Kurry Lu </t>
  </si>
  <si>
    <t xml:space="preserve">klt2127 </t>
  </si>
  <si>
    <t xml:space="preserve">Tu, Haitao </t>
  </si>
  <si>
    <t xml:space="preserve">ht2296 </t>
  </si>
  <si>
    <t xml:space="preserve">Wang, Wei </t>
  </si>
  <si>
    <t xml:space="preserve">ww2265 </t>
  </si>
  <si>
    <t xml:space="preserve">White, Alexander Malcolm </t>
  </si>
  <si>
    <t xml:space="preserve">amw2192 </t>
  </si>
  <si>
    <t xml:space="preserve">Xiao, Yunting </t>
  </si>
  <si>
    <t xml:space="preserve">yx2167 </t>
  </si>
  <si>
    <t xml:space="preserve">Yu, Yi </t>
  </si>
  <si>
    <t xml:space="preserve">yy2354 </t>
  </si>
  <si>
    <t xml:space="preserve">Zatreanu, Matei </t>
  </si>
  <si>
    <t xml:space="preserve">mz2189 </t>
  </si>
  <si>
    <t xml:space="preserve">Zech, John R </t>
  </si>
  <si>
    <t xml:space="preserve">jrz2111 </t>
  </si>
  <si>
    <t xml:space="preserve">Zhang, Chenchen </t>
  </si>
  <si>
    <t xml:space="preserve">cz2224 </t>
  </si>
  <si>
    <t xml:space="preserve">Zhou, Jie </t>
  </si>
  <si>
    <t xml:space="preserve">jz2379 </t>
  </si>
  <si>
    <t>Average Grade</t>
  </si>
  <si>
    <t xml:space="preserve"> </t>
  </si>
  <si>
    <t>proposal</t>
    <phoneticPr fontId="1" type="noConversion"/>
  </si>
  <si>
    <t>final</t>
    <phoneticPr fontId="1" type="noConversion"/>
  </si>
  <si>
    <t>INC</t>
    <phoneticPr fontId="1" type="noConversion"/>
  </si>
  <si>
    <t>A</t>
    <phoneticPr fontId="1" type="noConversion"/>
  </si>
  <si>
    <t>A+</t>
    <phoneticPr fontId="1" type="noConversion"/>
  </si>
  <si>
    <t>A+</t>
    <phoneticPr fontId="1" type="noConversion"/>
  </si>
  <si>
    <t>F</t>
    <phoneticPr fontId="1" type="noConversion"/>
  </si>
  <si>
    <t>B</t>
    <phoneticPr fontId="1" type="noConversion"/>
  </si>
  <si>
    <t>C</t>
    <phoneticPr fontId="1" type="noConversion"/>
  </si>
  <si>
    <t>INC</t>
    <phoneticPr fontId="1" type="noConversion"/>
  </si>
  <si>
    <t>A+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</si>
</sst>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6"/>
  <sheetViews>
    <sheetView tabSelected="1" workbookViewId="0">
      <selection activeCell="M77" sqref="M77"/>
    </sheetView>
  </sheetViews>
  <sheetFormatPr baseColWidth="10" defaultRowHeight="13"/>
  <cols>
    <col min="2" max="12" width="10.710937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100</v>
      </c>
      <c r="I1" t="s">
        <v>101</v>
      </c>
    </row>
    <row r="2" spans="1:9">
      <c r="A2" t="s">
        <v>20</v>
      </c>
      <c r="B2" t="s">
        <v>21</v>
      </c>
      <c r="C2">
        <v>99</v>
      </c>
      <c r="D2">
        <v>100</v>
      </c>
      <c r="E2">
        <v>92</v>
      </c>
      <c r="F2">
        <v>71</v>
      </c>
      <c r="G2">
        <v>15</v>
      </c>
      <c r="H2">
        <v>5</v>
      </c>
      <c r="I2">
        <v>80</v>
      </c>
    </row>
    <row r="3" spans="1:9">
      <c r="A3" t="s">
        <v>22</v>
      </c>
      <c r="B3" t="s">
        <v>23</v>
      </c>
      <c r="C3">
        <v>95</v>
      </c>
      <c r="D3">
        <v>55</v>
      </c>
      <c r="E3">
        <v>87</v>
      </c>
      <c r="F3">
        <v>88</v>
      </c>
      <c r="G3">
        <v>100</v>
      </c>
      <c r="H3">
        <v>10</v>
      </c>
      <c r="I3">
        <v>98</v>
      </c>
    </row>
    <row r="4" spans="1:9">
      <c r="A4" t="s">
        <v>24</v>
      </c>
      <c r="B4" t="s">
        <v>25</v>
      </c>
      <c r="C4">
        <v>90</v>
      </c>
      <c r="D4">
        <v>95</v>
      </c>
      <c r="E4">
        <v>92</v>
      </c>
      <c r="F4">
        <v>87</v>
      </c>
      <c r="G4">
        <v>100</v>
      </c>
      <c r="H4">
        <v>10</v>
      </c>
      <c r="I4">
        <v>100</v>
      </c>
    </row>
    <row r="5" spans="1:9">
      <c r="A5" t="s">
        <v>26</v>
      </c>
      <c r="B5" t="s">
        <v>27</v>
      </c>
      <c r="C5">
        <v>85</v>
      </c>
      <c r="D5">
        <v>0</v>
      </c>
      <c r="E5">
        <v>65</v>
      </c>
      <c r="F5">
        <v>0</v>
      </c>
      <c r="G5">
        <v>0</v>
      </c>
      <c r="H5">
        <v>2</v>
      </c>
      <c r="I5">
        <v>0</v>
      </c>
    </row>
    <row r="6" spans="1:9">
      <c r="A6" t="s">
        <v>28</v>
      </c>
      <c r="B6" t="s">
        <v>29</v>
      </c>
      <c r="C6">
        <v>95</v>
      </c>
      <c r="D6">
        <v>70</v>
      </c>
      <c r="E6">
        <v>77</v>
      </c>
      <c r="F6">
        <v>59</v>
      </c>
      <c r="G6">
        <v>80</v>
      </c>
      <c r="H6">
        <v>2</v>
      </c>
      <c r="I6">
        <v>80</v>
      </c>
    </row>
    <row r="7" spans="1:9">
      <c r="A7" t="s">
        <v>30</v>
      </c>
      <c r="B7" t="s">
        <v>31</v>
      </c>
      <c r="C7">
        <v>90</v>
      </c>
      <c r="D7">
        <v>50</v>
      </c>
      <c r="E7">
        <v>92</v>
      </c>
      <c r="F7">
        <v>59</v>
      </c>
      <c r="G7">
        <v>60</v>
      </c>
      <c r="H7">
        <v>5</v>
      </c>
      <c r="I7">
        <v>80</v>
      </c>
    </row>
    <row r="8" spans="1:9">
      <c r="A8" t="s">
        <v>32</v>
      </c>
      <c r="B8" t="s">
        <v>33</v>
      </c>
      <c r="C8">
        <v>85</v>
      </c>
      <c r="D8">
        <v>50</v>
      </c>
      <c r="E8">
        <v>87</v>
      </c>
      <c r="F8">
        <v>81</v>
      </c>
      <c r="G8">
        <v>60</v>
      </c>
      <c r="H8">
        <v>0</v>
      </c>
      <c r="I8">
        <v>20</v>
      </c>
    </row>
    <row r="9" spans="1:9">
      <c r="A9" t="s">
        <v>34</v>
      </c>
      <c r="B9" t="s">
        <v>35</v>
      </c>
      <c r="C9">
        <v>85</v>
      </c>
      <c r="D9">
        <v>60</v>
      </c>
      <c r="E9">
        <v>60</v>
      </c>
      <c r="F9">
        <v>59</v>
      </c>
      <c r="G9">
        <v>0</v>
      </c>
      <c r="H9">
        <v>5</v>
      </c>
      <c r="I9">
        <v>-10000</v>
      </c>
    </row>
    <row r="10" spans="1:9">
      <c r="A10" t="s">
        <v>36</v>
      </c>
      <c r="B10" t="s">
        <v>37</v>
      </c>
      <c r="C10">
        <v>90</v>
      </c>
      <c r="D10">
        <v>100</v>
      </c>
      <c r="E10">
        <v>98</v>
      </c>
      <c r="F10">
        <v>69</v>
      </c>
      <c r="G10">
        <v>65</v>
      </c>
      <c r="H10">
        <v>10</v>
      </c>
      <c r="I10">
        <v>100</v>
      </c>
    </row>
    <row r="11" spans="1:9">
      <c r="A11" t="s">
        <v>38</v>
      </c>
      <c r="B11" t="s">
        <v>39</v>
      </c>
      <c r="C11">
        <v>70</v>
      </c>
      <c r="D11">
        <v>50</v>
      </c>
      <c r="E11">
        <v>65</v>
      </c>
      <c r="F11">
        <v>59</v>
      </c>
      <c r="G11">
        <v>80</v>
      </c>
      <c r="H11">
        <v>10</v>
      </c>
      <c r="I11">
        <v>65</v>
      </c>
    </row>
    <row r="12" spans="1:9">
      <c r="A12" t="s">
        <v>40</v>
      </c>
      <c r="B12" t="s">
        <v>41</v>
      </c>
      <c r="C12">
        <v>95</v>
      </c>
      <c r="D12">
        <v>100</v>
      </c>
      <c r="E12">
        <v>100</v>
      </c>
      <c r="F12">
        <v>97</v>
      </c>
      <c r="G12">
        <v>95</v>
      </c>
      <c r="H12">
        <v>10</v>
      </c>
      <c r="I12">
        <v>90</v>
      </c>
    </row>
    <row r="13" spans="1:9">
      <c r="A13" t="s">
        <v>42</v>
      </c>
      <c r="B13" t="s">
        <v>43</v>
      </c>
      <c r="C13">
        <v>85</v>
      </c>
      <c r="D13">
        <v>50</v>
      </c>
      <c r="E13">
        <v>78</v>
      </c>
      <c r="F13">
        <v>62</v>
      </c>
      <c r="G13">
        <v>70</v>
      </c>
      <c r="H13">
        <v>10</v>
      </c>
      <c r="I13">
        <v>65</v>
      </c>
    </row>
    <row r="14" spans="1:9">
      <c r="A14" t="s">
        <v>44</v>
      </c>
      <c r="B14" t="s">
        <v>45</v>
      </c>
      <c r="C14">
        <v>90</v>
      </c>
      <c r="D14">
        <v>100</v>
      </c>
      <c r="E14">
        <v>89</v>
      </c>
      <c r="F14">
        <v>72</v>
      </c>
      <c r="G14">
        <v>85</v>
      </c>
      <c r="H14">
        <v>10</v>
      </c>
      <c r="I14">
        <v>100</v>
      </c>
    </row>
    <row r="15" spans="1:9">
      <c r="A15" t="s">
        <v>46</v>
      </c>
      <c r="B15" t="s">
        <v>47</v>
      </c>
      <c r="C15">
        <v>100</v>
      </c>
      <c r="D15">
        <v>97</v>
      </c>
      <c r="E15">
        <v>92</v>
      </c>
      <c r="F15">
        <v>71</v>
      </c>
      <c r="G15">
        <v>60</v>
      </c>
      <c r="H15">
        <v>10</v>
      </c>
      <c r="I15">
        <v>85</v>
      </c>
    </row>
    <row r="16" spans="1:9">
      <c r="A16" t="s">
        <v>48</v>
      </c>
      <c r="B16" t="s">
        <v>49</v>
      </c>
      <c r="C16">
        <v>90</v>
      </c>
      <c r="D16">
        <v>60</v>
      </c>
      <c r="E16">
        <v>100</v>
      </c>
      <c r="F16">
        <v>85</v>
      </c>
      <c r="G16">
        <v>65</v>
      </c>
      <c r="H16">
        <v>10</v>
      </c>
      <c r="I16">
        <v>100</v>
      </c>
    </row>
    <row r="17" spans="1:9">
      <c r="A17" t="s">
        <v>50</v>
      </c>
      <c r="B17" t="s">
        <v>51</v>
      </c>
      <c r="C17">
        <v>95</v>
      </c>
      <c r="D17">
        <v>60</v>
      </c>
      <c r="E17">
        <v>92</v>
      </c>
      <c r="F17">
        <v>71</v>
      </c>
      <c r="G17">
        <v>50</v>
      </c>
      <c r="H17">
        <v>2</v>
      </c>
      <c r="I17">
        <v>-10000</v>
      </c>
    </row>
    <row r="18" spans="1:9">
      <c r="A18" t="s">
        <v>52</v>
      </c>
      <c r="B18" t="s">
        <v>53</v>
      </c>
      <c r="C18">
        <v>90</v>
      </c>
      <c r="D18">
        <v>100</v>
      </c>
      <c r="E18">
        <v>92</v>
      </c>
      <c r="F18">
        <v>84</v>
      </c>
      <c r="G18">
        <v>90</v>
      </c>
      <c r="H18">
        <v>10</v>
      </c>
      <c r="I18">
        <v>100</v>
      </c>
    </row>
    <row r="19" spans="1:9">
      <c r="A19" t="s">
        <v>54</v>
      </c>
      <c r="B19" t="s">
        <v>55</v>
      </c>
      <c r="C19">
        <v>75</v>
      </c>
      <c r="D19">
        <v>90</v>
      </c>
      <c r="E19">
        <v>93</v>
      </c>
      <c r="F19">
        <v>80</v>
      </c>
      <c r="G19">
        <v>80</v>
      </c>
      <c r="H19">
        <v>10</v>
      </c>
      <c r="I19">
        <v>65</v>
      </c>
    </row>
    <row r="20" spans="1:9">
      <c r="A20" t="s">
        <v>56</v>
      </c>
      <c r="B20" t="s">
        <v>57</v>
      </c>
      <c r="C20">
        <v>98</v>
      </c>
      <c r="D20">
        <v>50</v>
      </c>
      <c r="E20">
        <v>92</v>
      </c>
      <c r="F20">
        <v>97</v>
      </c>
      <c r="G20">
        <v>90</v>
      </c>
      <c r="H20">
        <v>5</v>
      </c>
      <c r="I20">
        <v>80</v>
      </c>
    </row>
    <row r="21" spans="1:9">
      <c r="A21" t="s">
        <v>58</v>
      </c>
      <c r="B21" t="s">
        <v>59</v>
      </c>
      <c r="C21">
        <v>100</v>
      </c>
      <c r="D21">
        <v>100</v>
      </c>
      <c r="E21">
        <v>97</v>
      </c>
      <c r="F21">
        <v>69</v>
      </c>
      <c r="G21">
        <v>80</v>
      </c>
      <c r="H21">
        <v>10</v>
      </c>
      <c r="I21">
        <v>100</v>
      </c>
    </row>
    <row r="22" spans="1:9">
      <c r="A22" t="s">
        <v>60</v>
      </c>
      <c r="B22" t="s">
        <v>61</v>
      </c>
      <c r="C22">
        <v>85</v>
      </c>
      <c r="D22">
        <v>100</v>
      </c>
      <c r="E22">
        <v>92</v>
      </c>
      <c r="F22">
        <v>81</v>
      </c>
      <c r="G22">
        <v>65</v>
      </c>
      <c r="H22">
        <v>10</v>
      </c>
      <c r="I22">
        <v>98</v>
      </c>
    </row>
    <row r="23" spans="1:9">
      <c r="A23" t="s">
        <v>62</v>
      </c>
      <c r="B23" t="s">
        <v>63</v>
      </c>
      <c r="C23">
        <v>50</v>
      </c>
      <c r="D23">
        <v>100</v>
      </c>
      <c r="E23">
        <v>83</v>
      </c>
      <c r="F23">
        <v>94</v>
      </c>
      <c r="G23">
        <v>90</v>
      </c>
      <c r="H23">
        <v>5</v>
      </c>
      <c r="I23">
        <v>80</v>
      </c>
    </row>
    <row r="24" spans="1:9">
      <c r="A24" t="s">
        <v>64</v>
      </c>
      <c r="B24" t="s">
        <v>65</v>
      </c>
      <c r="C24">
        <v>90</v>
      </c>
      <c r="D24">
        <v>100</v>
      </c>
      <c r="E24">
        <v>92</v>
      </c>
      <c r="F24">
        <v>84</v>
      </c>
      <c r="G24">
        <v>100</v>
      </c>
      <c r="H24">
        <v>10</v>
      </c>
      <c r="I24">
        <v>100</v>
      </c>
    </row>
    <row r="25" spans="1:9">
      <c r="A25" t="s">
        <v>66</v>
      </c>
      <c r="B25" t="s">
        <v>67</v>
      </c>
      <c r="C25">
        <v>90</v>
      </c>
      <c r="D25">
        <v>75</v>
      </c>
      <c r="E25">
        <v>87</v>
      </c>
      <c r="F25">
        <v>80</v>
      </c>
      <c r="G25">
        <v>100</v>
      </c>
      <c r="H25">
        <v>5</v>
      </c>
      <c r="I25">
        <v>50</v>
      </c>
    </row>
    <row r="26" spans="1:9">
      <c r="A26" t="s">
        <v>68</v>
      </c>
      <c r="B26" t="s">
        <v>69</v>
      </c>
      <c r="C26">
        <v>76</v>
      </c>
      <c r="D26">
        <v>65</v>
      </c>
      <c r="E26">
        <v>81</v>
      </c>
      <c r="F26">
        <v>84</v>
      </c>
      <c r="G26">
        <v>70</v>
      </c>
      <c r="H26">
        <v>0</v>
      </c>
      <c r="I26">
        <v>50</v>
      </c>
    </row>
    <row r="27" spans="1:9">
      <c r="A27" t="s">
        <v>70</v>
      </c>
      <c r="B27" t="s">
        <v>71</v>
      </c>
      <c r="C27">
        <v>90</v>
      </c>
      <c r="D27">
        <v>65</v>
      </c>
      <c r="E27">
        <v>92</v>
      </c>
      <c r="F27">
        <v>79</v>
      </c>
      <c r="G27">
        <v>0</v>
      </c>
      <c r="H27">
        <v>10</v>
      </c>
      <c r="I27">
        <v>85</v>
      </c>
    </row>
    <row r="28" spans="1:9">
      <c r="A28" t="s">
        <v>72</v>
      </c>
      <c r="B28" t="s">
        <v>73</v>
      </c>
      <c r="C28">
        <v>95</v>
      </c>
      <c r="D28">
        <v>100</v>
      </c>
      <c r="E28">
        <v>89</v>
      </c>
      <c r="F28">
        <v>94</v>
      </c>
      <c r="G28">
        <v>90</v>
      </c>
      <c r="H28">
        <v>5</v>
      </c>
      <c r="I28">
        <v>80</v>
      </c>
    </row>
    <row r="29" spans="1:9">
      <c r="A29" t="s">
        <v>74</v>
      </c>
      <c r="B29" t="s">
        <v>75</v>
      </c>
      <c r="C29">
        <v>50</v>
      </c>
      <c r="D29">
        <v>0</v>
      </c>
      <c r="E29">
        <v>44</v>
      </c>
      <c r="F29">
        <v>59</v>
      </c>
      <c r="G29">
        <v>0</v>
      </c>
      <c r="H29">
        <v>10</v>
      </c>
      <c r="I29">
        <v>98</v>
      </c>
    </row>
    <row r="30" spans="1:9">
      <c r="A30" t="s">
        <v>76</v>
      </c>
      <c r="B30" t="s">
        <v>77</v>
      </c>
      <c r="C30">
        <v>95</v>
      </c>
      <c r="D30">
        <v>50</v>
      </c>
      <c r="E30">
        <v>89</v>
      </c>
      <c r="F30">
        <v>81</v>
      </c>
      <c r="G30">
        <v>80</v>
      </c>
      <c r="H30">
        <v>0</v>
      </c>
      <c r="I30">
        <v>20</v>
      </c>
    </row>
    <row r="31" spans="1:9">
      <c r="A31" t="s">
        <v>78</v>
      </c>
      <c r="B31" t="s">
        <v>79</v>
      </c>
      <c r="C31">
        <v>90</v>
      </c>
      <c r="D31">
        <v>0</v>
      </c>
      <c r="E31">
        <v>89</v>
      </c>
      <c r="F31">
        <v>59</v>
      </c>
      <c r="G31">
        <v>0</v>
      </c>
      <c r="H31">
        <v>2</v>
      </c>
      <c r="I31">
        <v>-10000</v>
      </c>
    </row>
    <row r="32" spans="1:9">
      <c r="A32" t="s">
        <v>80</v>
      </c>
      <c r="B32" t="s">
        <v>81</v>
      </c>
      <c r="C32">
        <v>90</v>
      </c>
      <c r="D32">
        <v>60</v>
      </c>
      <c r="E32">
        <v>70</v>
      </c>
      <c r="F32">
        <v>69</v>
      </c>
      <c r="G32">
        <v>80</v>
      </c>
      <c r="H32">
        <v>2</v>
      </c>
      <c r="I32">
        <v>30</v>
      </c>
    </row>
    <row r="33" spans="1:13">
      <c r="A33" t="s">
        <v>82</v>
      </c>
      <c r="B33" t="s">
        <v>83</v>
      </c>
      <c r="C33">
        <v>95</v>
      </c>
      <c r="D33">
        <v>93</v>
      </c>
      <c r="E33">
        <v>92</v>
      </c>
      <c r="F33">
        <v>72</v>
      </c>
      <c r="G33">
        <v>100</v>
      </c>
      <c r="H33">
        <v>10</v>
      </c>
      <c r="I33">
        <v>85</v>
      </c>
    </row>
    <row r="34" spans="1:13">
      <c r="A34" t="s">
        <v>84</v>
      </c>
      <c r="B34" t="s">
        <v>85</v>
      </c>
      <c r="C34">
        <v>95</v>
      </c>
      <c r="D34">
        <v>40</v>
      </c>
      <c r="E34">
        <v>0</v>
      </c>
      <c r="F34">
        <v>59</v>
      </c>
      <c r="G34">
        <v>50</v>
      </c>
      <c r="H34">
        <v>0</v>
      </c>
      <c r="I34">
        <v>50000</v>
      </c>
    </row>
    <row r="35" spans="1:13">
      <c r="A35" t="s">
        <v>86</v>
      </c>
      <c r="B35" t="s">
        <v>87</v>
      </c>
      <c r="C35">
        <v>95</v>
      </c>
      <c r="D35">
        <v>80</v>
      </c>
      <c r="E35">
        <v>87</v>
      </c>
      <c r="F35">
        <v>62</v>
      </c>
      <c r="G35">
        <v>80</v>
      </c>
      <c r="H35">
        <v>2</v>
      </c>
      <c r="I35">
        <v>80</v>
      </c>
    </row>
    <row r="36" spans="1:13">
      <c r="A36" t="s">
        <v>88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13">
      <c r="A37" t="s">
        <v>90</v>
      </c>
      <c r="B37" t="s">
        <v>91</v>
      </c>
      <c r="C37">
        <v>95</v>
      </c>
      <c r="D37">
        <v>80</v>
      </c>
      <c r="E37">
        <v>89</v>
      </c>
      <c r="F37">
        <v>72</v>
      </c>
      <c r="G37">
        <v>100</v>
      </c>
      <c r="H37">
        <v>5</v>
      </c>
      <c r="I37">
        <v>50</v>
      </c>
    </row>
    <row r="38" spans="1:13">
      <c r="A38" t="s">
        <v>92</v>
      </c>
      <c r="B38" t="s">
        <v>93</v>
      </c>
      <c r="C38">
        <v>90</v>
      </c>
      <c r="D38">
        <v>100</v>
      </c>
      <c r="E38">
        <v>97</v>
      </c>
      <c r="F38">
        <v>82</v>
      </c>
      <c r="G38">
        <v>100</v>
      </c>
      <c r="H38">
        <v>10</v>
      </c>
      <c r="I38">
        <v>95</v>
      </c>
    </row>
    <row r="39" spans="1:13">
      <c r="A39" t="s">
        <v>94</v>
      </c>
      <c r="B39" t="s">
        <v>95</v>
      </c>
      <c r="C39">
        <v>85</v>
      </c>
      <c r="D39">
        <v>87</v>
      </c>
      <c r="E39">
        <v>44</v>
      </c>
      <c r="F39">
        <v>84</v>
      </c>
      <c r="G39">
        <v>80</v>
      </c>
      <c r="H39">
        <v>2</v>
      </c>
      <c r="I39">
        <v>30</v>
      </c>
    </row>
    <row r="40" spans="1:13">
      <c r="A40" t="s">
        <v>96</v>
      </c>
      <c r="B40" t="s">
        <v>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3">
      <c r="A41" t="s">
        <v>98</v>
      </c>
      <c r="B41">
        <v>88.05</v>
      </c>
    </row>
    <row r="44" spans="1:13">
      <c r="A44" t="s">
        <v>99</v>
      </c>
    </row>
    <row r="45" spans="1:13">
      <c r="C45">
        <v>100</v>
      </c>
      <c r="D45">
        <v>100</v>
      </c>
      <c r="E45">
        <v>100</v>
      </c>
      <c r="F45">
        <v>100</v>
      </c>
      <c r="G45">
        <v>100</v>
      </c>
      <c r="H45">
        <v>10</v>
      </c>
      <c r="I45">
        <v>100</v>
      </c>
    </row>
    <row r="46" spans="1:13">
      <c r="C46">
        <f>0.2*0.75</f>
        <v>0.15000000000000002</v>
      </c>
      <c r="D46">
        <f t="shared" ref="D46:G46" si="0">0.2*0.75</f>
        <v>0.15000000000000002</v>
      </c>
      <c r="E46">
        <f t="shared" si="0"/>
        <v>0.15000000000000002</v>
      </c>
      <c r="F46">
        <f t="shared" si="0"/>
        <v>0.15000000000000002</v>
      </c>
      <c r="G46">
        <f t="shared" si="0"/>
        <v>0.15000000000000002</v>
      </c>
      <c r="H46">
        <f>0.25*0.25</f>
        <v>6.25E-2</v>
      </c>
      <c r="I46">
        <f>0.75*0.25</f>
        <v>0.1875</v>
      </c>
      <c r="J46">
        <f>SUM(C46:I46)</f>
        <v>1</v>
      </c>
    </row>
    <row r="48" spans="1:13">
      <c r="A48" t="str">
        <f t="shared" ref="A48:B67" si="1">A2</f>
        <v xml:space="preserve">Assaf, Sharon </v>
      </c>
      <c r="B48" t="str">
        <f t="shared" si="1"/>
        <v xml:space="preserve">sa2275 </v>
      </c>
      <c r="C48">
        <f t="shared" ref="C48:I57" si="2">C2/C$45*C$46</f>
        <v>0.14850000000000002</v>
      </c>
      <c r="D48">
        <f t="shared" si="2"/>
        <v>0.15000000000000002</v>
      </c>
      <c r="E48">
        <f t="shared" si="2"/>
        <v>0.13800000000000004</v>
      </c>
      <c r="F48">
        <f t="shared" si="2"/>
        <v>0.10650000000000001</v>
      </c>
      <c r="G48">
        <f t="shared" si="2"/>
        <v>2.2500000000000003E-2</v>
      </c>
      <c r="H48">
        <f t="shared" si="2"/>
        <v>3.125E-2</v>
      </c>
      <c r="I48">
        <f t="shared" si="2"/>
        <v>0.15000000000000002</v>
      </c>
      <c r="L48">
        <f t="shared" ref="L48:L86" si="3">SUM(C48:I48)*100</f>
        <v>74.675000000000011</v>
      </c>
      <c r="M48" t="s">
        <v>102</v>
      </c>
    </row>
    <row r="49" spans="1:13">
      <c r="A49" t="str">
        <f t="shared" si="1"/>
        <v xml:space="preserve">Bassel, Noah I </v>
      </c>
      <c r="B49" t="str">
        <f t="shared" si="1"/>
        <v xml:space="preserve">nib2106 </v>
      </c>
      <c r="C49">
        <f t="shared" si="2"/>
        <v>0.14250000000000002</v>
      </c>
      <c r="D49">
        <f t="shared" si="2"/>
        <v>8.2500000000000018E-2</v>
      </c>
      <c r="E49">
        <f t="shared" si="2"/>
        <v>0.1305</v>
      </c>
      <c r="F49">
        <f t="shared" si="2"/>
        <v>0.13200000000000003</v>
      </c>
      <c r="G49">
        <f t="shared" si="2"/>
        <v>0.15000000000000002</v>
      </c>
      <c r="H49">
        <f t="shared" si="2"/>
        <v>6.25E-2</v>
      </c>
      <c r="I49">
        <f t="shared" si="2"/>
        <v>0.18375</v>
      </c>
      <c r="L49">
        <f t="shared" si="3"/>
        <v>88.375</v>
      </c>
      <c r="M49" t="s">
        <v>103</v>
      </c>
    </row>
    <row r="50" spans="1:13">
      <c r="A50" t="str">
        <f t="shared" si="1"/>
        <v xml:space="preserve">Chen, Bo-Juen </v>
      </c>
      <c r="B50" t="str">
        <f t="shared" si="1"/>
        <v xml:space="preserve">bc2252 </v>
      </c>
      <c r="C50">
        <f t="shared" si="2"/>
        <v>0.13500000000000004</v>
      </c>
      <c r="D50">
        <f t="shared" si="2"/>
        <v>0.14250000000000002</v>
      </c>
      <c r="E50">
        <f t="shared" si="2"/>
        <v>0.13800000000000004</v>
      </c>
      <c r="F50">
        <f t="shared" si="2"/>
        <v>0.1305</v>
      </c>
      <c r="G50">
        <f t="shared" si="2"/>
        <v>0.15000000000000002</v>
      </c>
      <c r="H50">
        <f t="shared" si="2"/>
        <v>6.25E-2</v>
      </c>
      <c r="I50">
        <f t="shared" si="2"/>
        <v>0.1875</v>
      </c>
      <c r="L50">
        <f t="shared" si="3"/>
        <v>94.600000000000009</v>
      </c>
      <c r="M50" t="s">
        <v>105</v>
      </c>
    </row>
    <row r="51" spans="1:13">
      <c r="A51" t="str">
        <f t="shared" si="1"/>
        <v xml:space="preserve">Cui, Pei Lin </v>
      </c>
      <c r="B51" t="str">
        <f t="shared" si="1"/>
        <v xml:space="preserve">plc2124 </v>
      </c>
      <c r="C51">
        <f t="shared" si="2"/>
        <v>0.1275</v>
      </c>
      <c r="D51">
        <f t="shared" si="2"/>
        <v>0</v>
      </c>
      <c r="E51">
        <f t="shared" si="2"/>
        <v>9.7500000000000017E-2</v>
      </c>
      <c r="F51">
        <f t="shared" si="2"/>
        <v>0</v>
      </c>
      <c r="G51">
        <f t="shared" si="2"/>
        <v>0</v>
      </c>
      <c r="H51">
        <f t="shared" si="2"/>
        <v>1.2500000000000001E-2</v>
      </c>
      <c r="I51">
        <f t="shared" si="2"/>
        <v>0</v>
      </c>
      <c r="L51">
        <f t="shared" si="3"/>
        <v>23.750000000000004</v>
      </c>
      <c r="M51" t="s">
        <v>106</v>
      </c>
    </row>
    <row r="52" spans="1:13">
      <c r="A52" t="str">
        <f t="shared" si="1"/>
        <v xml:space="preserve">Feng, Min </v>
      </c>
      <c r="B52" t="str">
        <f t="shared" si="1"/>
        <v xml:space="preserve">mf2724 </v>
      </c>
      <c r="C52">
        <f t="shared" si="2"/>
        <v>0.14250000000000002</v>
      </c>
      <c r="D52">
        <f t="shared" si="2"/>
        <v>0.10500000000000001</v>
      </c>
      <c r="E52">
        <f t="shared" si="2"/>
        <v>0.11550000000000002</v>
      </c>
      <c r="F52">
        <f t="shared" si="2"/>
        <v>8.8500000000000009E-2</v>
      </c>
      <c r="G52">
        <f t="shared" si="2"/>
        <v>0.12000000000000002</v>
      </c>
      <c r="H52">
        <f t="shared" si="2"/>
        <v>1.2500000000000001E-2</v>
      </c>
      <c r="I52">
        <f t="shared" si="2"/>
        <v>0.15000000000000002</v>
      </c>
      <c r="L52">
        <f t="shared" si="3"/>
        <v>73.400000000000006</v>
      </c>
      <c r="M52" t="s">
        <v>107</v>
      </c>
    </row>
    <row r="53" spans="1:13">
      <c r="A53" t="str">
        <f t="shared" si="1"/>
        <v xml:space="preserve">Fotenos, Christopher James </v>
      </c>
      <c r="B53" t="str">
        <f t="shared" si="1"/>
        <v xml:space="preserve">cjf2148 </v>
      </c>
      <c r="C53">
        <f t="shared" si="2"/>
        <v>0.13500000000000004</v>
      </c>
      <c r="D53">
        <f t="shared" si="2"/>
        <v>7.5000000000000011E-2</v>
      </c>
      <c r="E53">
        <f t="shared" si="2"/>
        <v>0.13800000000000004</v>
      </c>
      <c r="F53">
        <f t="shared" si="2"/>
        <v>8.8500000000000009E-2</v>
      </c>
      <c r="G53">
        <f t="shared" si="2"/>
        <v>9.0000000000000011E-2</v>
      </c>
      <c r="H53">
        <f t="shared" si="2"/>
        <v>3.125E-2</v>
      </c>
      <c r="I53">
        <f t="shared" si="2"/>
        <v>0.15000000000000002</v>
      </c>
      <c r="L53">
        <f t="shared" si="3"/>
        <v>70.775000000000006</v>
      </c>
      <c r="M53" t="s">
        <v>107</v>
      </c>
    </row>
    <row r="54" spans="1:13">
      <c r="A54" t="str">
        <f t="shared" si="1"/>
        <v xml:space="preserve">Garro, Bruce A </v>
      </c>
      <c r="B54" t="str">
        <f t="shared" si="1"/>
        <v xml:space="preserve">bag2117 </v>
      </c>
      <c r="C54">
        <f t="shared" si="2"/>
        <v>0.1275</v>
      </c>
      <c r="D54">
        <f t="shared" si="2"/>
        <v>7.5000000000000011E-2</v>
      </c>
      <c r="E54">
        <f t="shared" si="2"/>
        <v>0.1305</v>
      </c>
      <c r="F54">
        <f t="shared" si="2"/>
        <v>0.12150000000000002</v>
      </c>
      <c r="G54">
        <f t="shared" si="2"/>
        <v>9.0000000000000011E-2</v>
      </c>
      <c r="H54">
        <f t="shared" si="2"/>
        <v>0</v>
      </c>
      <c r="I54">
        <f t="shared" si="2"/>
        <v>3.7500000000000006E-2</v>
      </c>
      <c r="L54">
        <f t="shared" si="3"/>
        <v>58.199999999999996</v>
      </c>
      <c r="M54" t="s">
        <v>108</v>
      </c>
    </row>
    <row r="55" spans="1:13">
      <c r="A55" t="str">
        <f t="shared" si="1"/>
        <v xml:space="preserve">Grabois, Mark Jacob </v>
      </c>
      <c r="B55" t="str">
        <f t="shared" si="1"/>
        <v xml:space="preserve">mjg2152 </v>
      </c>
      <c r="C55">
        <f t="shared" si="2"/>
        <v>0.1275</v>
      </c>
      <c r="D55">
        <f t="shared" si="2"/>
        <v>9.0000000000000011E-2</v>
      </c>
      <c r="E55">
        <f t="shared" si="2"/>
        <v>9.0000000000000011E-2</v>
      </c>
      <c r="F55">
        <f t="shared" si="2"/>
        <v>8.8500000000000009E-2</v>
      </c>
      <c r="G55">
        <f t="shared" si="2"/>
        <v>0</v>
      </c>
      <c r="H55">
        <f t="shared" si="2"/>
        <v>3.125E-2</v>
      </c>
      <c r="I55">
        <f t="shared" si="2"/>
        <v>-18.75</v>
      </c>
      <c r="L55">
        <f t="shared" si="3"/>
        <v>-1832.2749999999999</v>
      </c>
      <c r="M55" t="s">
        <v>109</v>
      </c>
    </row>
    <row r="56" spans="1:13">
      <c r="A56" t="str">
        <f t="shared" si="1"/>
        <v xml:space="preserve">Hall, Jonathan Curtis </v>
      </c>
      <c r="B56" t="str">
        <f t="shared" si="1"/>
        <v xml:space="preserve">jh2203 </v>
      </c>
      <c r="C56">
        <f t="shared" si="2"/>
        <v>0.13500000000000004</v>
      </c>
      <c r="D56">
        <f t="shared" si="2"/>
        <v>0.15000000000000002</v>
      </c>
      <c r="E56">
        <f t="shared" si="2"/>
        <v>0.14700000000000002</v>
      </c>
      <c r="F56">
        <f t="shared" si="2"/>
        <v>0.10350000000000001</v>
      </c>
      <c r="G56">
        <f t="shared" si="2"/>
        <v>9.7500000000000017E-2</v>
      </c>
      <c r="H56">
        <f t="shared" si="2"/>
        <v>6.25E-2</v>
      </c>
      <c r="I56">
        <f t="shared" si="2"/>
        <v>0.1875</v>
      </c>
      <c r="L56">
        <f t="shared" si="3"/>
        <v>88.300000000000011</v>
      </c>
      <c r="M56" t="s">
        <v>103</v>
      </c>
    </row>
    <row r="57" spans="1:13">
      <c r="A57" t="str">
        <f t="shared" si="1"/>
        <v xml:space="preserve">Horne, Mikhail Lorenz </v>
      </c>
      <c r="B57" t="str">
        <f t="shared" si="1"/>
        <v xml:space="preserve">mlh2163 </v>
      </c>
      <c r="C57">
        <f t="shared" si="2"/>
        <v>0.10500000000000001</v>
      </c>
      <c r="D57">
        <f t="shared" si="2"/>
        <v>7.5000000000000011E-2</v>
      </c>
      <c r="E57">
        <f t="shared" si="2"/>
        <v>9.7500000000000017E-2</v>
      </c>
      <c r="F57">
        <f t="shared" si="2"/>
        <v>8.8500000000000009E-2</v>
      </c>
      <c r="G57">
        <f t="shared" si="2"/>
        <v>0.12000000000000002</v>
      </c>
      <c r="H57">
        <f t="shared" si="2"/>
        <v>6.25E-2</v>
      </c>
      <c r="I57">
        <f t="shared" si="2"/>
        <v>0.12187500000000001</v>
      </c>
      <c r="L57">
        <f t="shared" si="3"/>
        <v>67.037500000000023</v>
      </c>
      <c r="M57" t="s">
        <v>107</v>
      </c>
    </row>
    <row r="58" spans="1:13">
      <c r="A58" t="str">
        <f t="shared" si="1"/>
        <v xml:space="preserve">Hu, Yang Yang </v>
      </c>
      <c r="B58" t="str">
        <f t="shared" si="1"/>
        <v xml:space="preserve">yyh2106 </v>
      </c>
      <c r="C58">
        <f t="shared" ref="C58:I67" si="4">C12/C$45*C$46</f>
        <v>0.14250000000000002</v>
      </c>
      <c r="D58">
        <f t="shared" si="4"/>
        <v>0.15000000000000002</v>
      </c>
      <c r="E58">
        <f t="shared" si="4"/>
        <v>0.15000000000000002</v>
      </c>
      <c r="F58">
        <f t="shared" si="4"/>
        <v>0.14550000000000002</v>
      </c>
      <c r="G58">
        <f t="shared" si="4"/>
        <v>0.14250000000000002</v>
      </c>
      <c r="H58">
        <f t="shared" si="4"/>
        <v>6.25E-2</v>
      </c>
      <c r="I58">
        <f t="shared" si="4"/>
        <v>0.16875000000000001</v>
      </c>
      <c r="L58">
        <f t="shared" si="3"/>
        <v>96.175000000000011</v>
      </c>
      <c r="M58" t="s">
        <v>110</v>
      </c>
    </row>
    <row r="59" spans="1:13">
      <c r="A59" t="str">
        <f t="shared" si="1"/>
        <v xml:space="preserve">Khattak, Faiza Khan </v>
      </c>
      <c r="B59" t="str">
        <f t="shared" si="1"/>
        <v xml:space="preserve">fk2224 </v>
      </c>
      <c r="C59">
        <f t="shared" si="4"/>
        <v>0.1275</v>
      </c>
      <c r="D59">
        <f t="shared" si="4"/>
        <v>7.5000000000000011E-2</v>
      </c>
      <c r="E59">
        <f t="shared" si="4"/>
        <v>0.11700000000000002</v>
      </c>
      <c r="F59">
        <f t="shared" si="4"/>
        <v>9.3000000000000013E-2</v>
      </c>
      <c r="G59">
        <f t="shared" si="4"/>
        <v>0.10500000000000001</v>
      </c>
      <c r="H59">
        <f t="shared" si="4"/>
        <v>6.25E-2</v>
      </c>
      <c r="I59">
        <f t="shared" si="4"/>
        <v>0.12187500000000001</v>
      </c>
      <c r="L59">
        <f t="shared" si="3"/>
        <v>70.1875</v>
      </c>
      <c r="M59" t="s">
        <v>107</v>
      </c>
    </row>
    <row r="60" spans="1:13">
      <c r="A60" t="str">
        <f t="shared" si="1"/>
        <v xml:space="preserve">Kotliar, Dylan Alexander </v>
      </c>
      <c r="B60" t="str">
        <f t="shared" si="1"/>
        <v xml:space="preserve">dak2135 </v>
      </c>
      <c r="C60">
        <f t="shared" si="4"/>
        <v>0.13500000000000004</v>
      </c>
      <c r="D60">
        <f t="shared" si="4"/>
        <v>0.15000000000000002</v>
      </c>
      <c r="E60">
        <f t="shared" si="4"/>
        <v>0.13350000000000004</v>
      </c>
      <c r="F60">
        <f t="shared" si="4"/>
        <v>0.10800000000000001</v>
      </c>
      <c r="G60">
        <f t="shared" si="4"/>
        <v>0.1275</v>
      </c>
      <c r="H60">
        <f t="shared" si="4"/>
        <v>6.25E-2</v>
      </c>
      <c r="I60">
        <f t="shared" si="4"/>
        <v>0.1875</v>
      </c>
      <c r="L60">
        <f t="shared" si="3"/>
        <v>90.40000000000002</v>
      </c>
      <c r="M60" t="s">
        <v>103</v>
      </c>
    </row>
    <row r="61" spans="1:13">
      <c r="A61" t="str">
        <f t="shared" si="1"/>
        <v xml:space="preserve">Lachmann, Alexander </v>
      </c>
      <c r="B61" t="str">
        <f t="shared" si="1"/>
        <v xml:space="preserve">al2921 </v>
      </c>
      <c r="C61">
        <f t="shared" si="4"/>
        <v>0.15000000000000002</v>
      </c>
      <c r="D61">
        <f t="shared" si="4"/>
        <v>0.14550000000000002</v>
      </c>
      <c r="E61">
        <f t="shared" si="4"/>
        <v>0.13800000000000004</v>
      </c>
      <c r="F61">
        <f t="shared" si="4"/>
        <v>0.10650000000000001</v>
      </c>
      <c r="G61">
        <f t="shared" si="4"/>
        <v>9.0000000000000011E-2</v>
      </c>
      <c r="H61">
        <f t="shared" si="4"/>
        <v>6.25E-2</v>
      </c>
      <c r="I61">
        <f t="shared" si="4"/>
        <v>0.15937499999999999</v>
      </c>
      <c r="L61">
        <f t="shared" si="3"/>
        <v>85.187500000000014</v>
      </c>
      <c r="M61" t="s">
        <v>103</v>
      </c>
    </row>
    <row r="62" spans="1:13">
      <c r="A62" t="str">
        <f t="shared" si="1"/>
        <v xml:space="preserve">Lang, Frederik Lyngsaa </v>
      </c>
      <c r="B62" t="str">
        <f t="shared" si="1"/>
        <v xml:space="preserve">fll2109 </v>
      </c>
      <c r="C62">
        <f t="shared" si="4"/>
        <v>0.13500000000000004</v>
      </c>
      <c r="D62">
        <f t="shared" si="4"/>
        <v>9.0000000000000011E-2</v>
      </c>
      <c r="E62">
        <f t="shared" si="4"/>
        <v>0.15000000000000002</v>
      </c>
      <c r="F62">
        <f t="shared" si="4"/>
        <v>0.1275</v>
      </c>
      <c r="G62">
        <f t="shared" si="4"/>
        <v>9.7500000000000017E-2</v>
      </c>
      <c r="H62">
        <f t="shared" si="4"/>
        <v>6.25E-2</v>
      </c>
      <c r="I62">
        <f t="shared" si="4"/>
        <v>0.1875</v>
      </c>
      <c r="L62">
        <f t="shared" si="3"/>
        <v>85.000000000000014</v>
      </c>
      <c r="M62" t="s">
        <v>103</v>
      </c>
    </row>
    <row r="63" spans="1:13">
      <c r="A63" t="str">
        <f t="shared" si="1"/>
        <v xml:space="preserve">Lei, Rayleigh Xunan </v>
      </c>
      <c r="B63" t="str">
        <f t="shared" si="1"/>
        <v xml:space="preserve">rxl2102 </v>
      </c>
      <c r="C63">
        <f t="shared" si="4"/>
        <v>0.14250000000000002</v>
      </c>
      <c r="D63">
        <f t="shared" si="4"/>
        <v>9.0000000000000011E-2</v>
      </c>
      <c r="E63">
        <f t="shared" si="4"/>
        <v>0.13800000000000004</v>
      </c>
      <c r="F63">
        <f t="shared" si="4"/>
        <v>0.10650000000000001</v>
      </c>
      <c r="G63">
        <f t="shared" si="4"/>
        <v>7.5000000000000011E-2</v>
      </c>
      <c r="H63">
        <f t="shared" si="4"/>
        <v>1.2500000000000001E-2</v>
      </c>
      <c r="I63">
        <f t="shared" si="4"/>
        <v>-18.75</v>
      </c>
      <c r="L63">
        <f t="shared" si="3"/>
        <v>-1818.5500000000002</v>
      </c>
      <c r="M63" t="s">
        <v>109</v>
      </c>
    </row>
    <row r="64" spans="1:13">
      <c r="A64" t="str">
        <f t="shared" si="1"/>
        <v xml:space="preserve">Levine, Jacob Harrison </v>
      </c>
      <c r="B64" t="str">
        <f t="shared" si="1"/>
        <v xml:space="preserve">jl3545 </v>
      </c>
      <c r="C64">
        <f t="shared" si="4"/>
        <v>0.13500000000000004</v>
      </c>
      <c r="D64">
        <f t="shared" si="4"/>
        <v>0.15000000000000002</v>
      </c>
      <c r="E64">
        <f t="shared" si="4"/>
        <v>0.13800000000000004</v>
      </c>
      <c r="F64">
        <f t="shared" si="4"/>
        <v>0.126</v>
      </c>
      <c r="G64">
        <f t="shared" si="4"/>
        <v>0.13500000000000004</v>
      </c>
      <c r="H64">
        <f t="shared" si="4"/>
        <v>6.25E-2</v>
      </c>
      <c r="I64">
        <f t="shared" si="4"/>
        <v>0.1875</v>
      </c>
      <c r="L64">
        <f t="shared" si="3"/>
        <v>93.4</v>
      </c>
      <c r="M64" t="s">
        <v>103</v>
      </c>
    </row>
    <row r="65" spans="1:13">
      <c r="A65" t="str">
        <f t="shared" si="1"/>
        <v xml:space="preserve">Lin, Qianyun </v>
      </c>
      <c r="B65" t="str">
        <f t="shared" si="1"/>
        <v xml:space="preserve">ql2166 </v>
      </c>
      <c r="C65">
        <f t="shared" si="4"/>
        <v>0.11250000000000002</v>
      </c>
      <c r="D65">
        <f t="shared" si="4"/>
        <v>0.13500000000000004</v>
      </c>
      <c r="E65">
        <f t="shared" si="4"/>
        <v>0.13950000000000004</v>
      </c>
      <c r="F65">
        <f t="shared" si="4"/>
        <v>0.12000000000000002</v>
      </c>
      <c r="G65">
        <f t="shared" si="4"/>
        <v>0.12000000000000002</v>
      </c>
      <c r="H65">
        <f t="shared" si="4"/>
        <v>6.25E-2</v>
      </c>
      <c r="I65">
        <f t="shared" si="4"/>
        <v>0.12187500000000001</v>
      </c>
      <c r="L65">
        <f t="shared" si="3"/>
        <v>81.137500000000017</v>
      </c>
      <c r="M65" t="s">
        <v>0</v>
      </c>
    </row>
    <row r="66" spans="1:13">
      <c r="A66" t="str">
        <f t="shared" si="1"/>
        <v xml:space="preserve">McNiece, James A </v>
      </c>
      <c r="B66" t="str">
        <f t="shared" si="1"/>
        <v xml:space="preserve">jam2291 </v>
      </c>
      <c r="C66">
        <f t="shared" si="4"/>
        <v>0.14700000000000002</v>
      </c>
      <c r="D66">
        <f t="shared" si="4"/>
        <v>7.5000000000000011E-2</v>
      </c>
      <c r="E66">
        <f t="shared" si="4"/>
        <v>0.13800000000000004</v>
      </c>
      <c r="F66">
        <f t="shared" si="4"/>
        <v>0.14550000000000002</v>
      </c>
      <c r="G66">
        <f t="shared" si="4"/>
        <v>0.13500000000000004</v>
      </c>
      <c r="H66">
        <f t="shared" si="4"/>
        <v>3.125E-2</v>
      </c>
      <c r="I66">
        <f t="shared" si="4"/>
        <v>0.15000000000000002</v>
      </c>
      <c r="L66">
        <f t="shared" si="3"/>
        <v>82.175000000000011</v>
      </c>
      <c r="M66" t="s">
        <v>1</v>
      </c>
    </row>
    <row r="67" spans="1:13">
      <c r="A67" t="str">
        <f t="shared" si="1"/>
        <v xml:space="preserve">Neiswanger, William Decker </v>
      </c>
      <c r="B67" t="str">
        <f t="shared" si="1"/>
        <v xml:space="preserve">wdn2101 </v>
      </c>
      <c r="C67">
        <f t="shared" si="4"/>
        <v>0.15000000000000002</v>
      </c>
      <c r="D67">
        <f t="shared" si="4"/>
        <v>0.15000000000000002</v>
      </c>
      <c r="E67">
        <f t="shared" si="4"/>
        <v>0.14550000000000002</v>
      </c>
      <c r="F67">
        <f t="shared" si="4"/>
        <v>0.10350000000000001</v>
      </c>
      <c r="G67">
        <f t="shared" si="4"/>
        <v>0.12000000000000002</v>
      </c>
      <c r="H67">
        <f t="shared" si="4"/>
        <v>6.25E-2</v>
      </c>
      <c r="I67">
        <f t="shared" si="4"/>
        <v>0.1875</v>
      </c>
      <c r="L67">
        <f t="shared" si="3"/>
        <v>91.9</v>
      </c>
      <c r="M67" t="s">
        <v>103</v>
      </c>
    </row>
    <row r="68" spans="1:13">
      <c r="A68" t="str">
        <f t="shared" ref="A68:B86" si="5">A22</f>
        <v xml:space="preserve">Realov, Simeon D </v>
      </c>
      <c r="B68" t="str">
        <f t="shared" si="5"/>
        <v xml:space="preserve">sdr2109 </v>
      </c>
      <c r="C68">
        <f t="shared" ref="C68:I77" si="6">C22/C$45*C$46</f>
        <v>0.1275</v>
      </c>
      <c r="D68">
        <f t="shared" si="6"/>
        <v>0.15000000000000002</v>
      </c>
      <c r="E68">
        <f t="shared" si="6"/>
        <v>0.13800000000000004</v>
      </c>
      <c r="F68">
        <f t="shared" si="6"/>
        <v>0.12150000000000002</v>
      </c>
      <c r="G68">
        <f t="shared" si="6"/>
        <v>9.7500000000000017E-2</v>
      </c>
      <c r="H68">
        <f t="shared" si="6"/>
        <v>6.25E-2</v>
      </c>
      <c r="I68">
        <f t="shared" si="6"/>
        <v>0.18375</v>
      </c>
      <c r="L68">
        <f t="shared" si="3"/>
        <v>88.075000000000017</v>
      </c>
      <c r="M68" t="s">
        <v>103</v>
      </c>
    </row>
    <row r="69" spans="1:13">
      <c r="A69" t="str">
        <f t="shared" si="5"/>
        <v xml:space="preserve">Sachs, Meredith N </v>
      </c>
      <c r="B69" t="str">
        <f t="shared" si="5"/>
        <v xml:space="preserve">mns2124 </v>
      </c>
      <c r="C69">
        <f t="shared" si="6"/>
        <v>7.5000000000000011E-2</v>
      </c>
      <c r="D69">
        <f t="shared" si="6"/>
        <v>0.15000000000000002</v>
      </c>
      <c r="E69">
        <f t="shared" si="6"/>
        <v>0.12450000000000001</v>
      </c>
      <c r="F69">
        <f t="shared" si="6"/>
        <v>0.14100000000000001</v>
      </c>
      <c r="G69">
        <f t="shared" si="6"/>
        <v>0.13500000000000004</v>
      </c>
      <c r="H69">
        <f t="shared" si="6"/>
        <v>3.125E-2</v>
      </c>
      <c r="I69">
        <f t="shared" si="6"/>
        <v>0.15000000000000002</v>
      </c>
      <c r="L69">
        <f t="shared" si="3"/>
        <v>80.675000000000011</v>
      </c>
      <c r="M69" t="s">
        <v>2</v>
      </c>
    </row>
    <row r="70" spans="1:13">
      <c r="A70" t="str">
        <f t="shared" si="5"/>
        <v xml:space="preserve">Sanchez Garcia, Felix </v>
      </c>
      <c r="B70" t="str">
        <f t="shared" si="5"/>
        <v xml:space="preserve">fs2282 </v>
      </c>
      <c r="C70">
        <f t="shared" si="6"/>
        <v>0.13500000000000004</v>
      </c>
      <c r="D70">
        <f t="shared" si="6"/>
        <v>0.15000000000000002</v>
      </c>
      <c r="E70">
        <f t="shared" si="6"/>
        <v>0.13800000000000004</v>
      </c>
      <c r="F70">
        <f t="shared" si="6"/>
        <v>0.126</v>
      </c>
      <c r="G70">
        <f t="shared" si="6"/>
        <v>0.15000000000000002</v>
      </c>
      <c r="H70">
        <f t="shared" si="6"/>
        <v>6.25E-2</v>
      </c>
      <c r="I70">
        <f t="shared" si="6"/>
        <v>0.1875</v>
      </c>
      <c r="L70">
        <f t="shared" si="3"/>
        <v>94.9</v>
      </c>
      <c r="M70" t="s">
        <v>3</v>
      </c>
    </row>
    <row r="71" spans="1:13">
      <c r="A71" t="str">
        <f t="shared" si="5"/>
        <v xml:space="preserve">Sethi, Rishab </v>
      </c>
      <c r="B71" t="str">
        <f t="shared" si="5"/>
        <v xml:space="preserve">rs3089 </v>
      </c>
      <c r="C71">
        <f t="shared" si="6"/>
        <v>0.13500000000000004</v>
      </c>
      <c r="D71">
        <f t="shared" si="6"/>
        <v>0.11250000000000002</v>
      </c>
      <c r="E71">
        <f t="shared" si="6"/>
        <v>0.1305</v>
      </c>
      <c r="F71">
        <f t="shared" si="6"/>
        <v>0.12000000000000002</v>
      </c>
      <c r="G71">
        <f t="shared" si="6"/>
        <v>0.15000000000000002</v>
      </c>
      <c r="H71">
        <f t="shared" si="6"/>
        <v>3.125E-2</v>
      </c>
      <c r="I71">
        <f t="shared" si="6"/>
        <v>9.375E-2</v>
      </c>
      <c r="L71">
        <f t="shared" si="3"/>
        <v>77.300000000000011</v>
      </c>
      <c r="M71" t="s">
        <v>4</v>
      </c>
    </row>
    <row r="72" spans="1:13">
      <c r="A72" t="str">
        <f t="shared" si="5"/>
        <v xml:space="preserve">Shaukat, Abrar </v>
      </c>
      <c r="B72" t="str">
        <f t="shared" si="5"/>
        <v xml:space="preserve">as3920 </v>
      </c>
      <c r="C72">
        <f t="shared" si="6"/>
        <v>0.11400000000000002</v>
      </c>
      <c r="D72">
        <f t="shared" si="6"/>
        <v>9.7500000000000017E-2</v>
      </c>
      <c r="E72">
        <f t="shared" si="6"/>
        <v>0.12150000000000002</v>
      </c>
      <c r="F72">
        <f t="shared" si="6"/>
        <v>0.126</v>
      </c>
      <c r="G72">
        <f t="shared" si="6"/>
        <v>0.10500000000000001</v>
      </c>
      <c r="H72">
        <f t="shared" si="6"/>
        <v>0</v>
      </c>
      <c r="I72">
        <f t="shared" si="6"/>
        <v>9.375E-2</v>
      </c>
      <c r="L72">
        <f t="shared" si="3"/>
        <v>65.775000000000006</v>
      </c>
      <c r="M72" t="s">
        <v>107</v>
      </c>
    </row>
    <row r="73" spans="1:13">
      <c r="A73" t="str">
        <f t="shared" si="5"/>
        <v xml:space="preserve">Shih, Shiao-wen </v>
      </c>
      <c r="B73" t="str">
        <f t="shared" si="5"/>
        <v xml:space="preserve">ss2857 </v>
      </c>
      <c r="C73">
        <f t="shared" si="6"/>
        <v>0.13500000000000004</v>
      </c>
      <c r="D73">
        <f t="shared" si="6"/>
        <v>9.7500000000000017E-2</v>
      </c>
      <c r="E73">
        <f t="shared" si="6"/>
        <v>0.13800000000000004</v>
      </c>
      <c r="F73">
        <f t="shared" si="6"/>
        <v>0.11850000000000002</v>
      </c>
      <c r="G73">
        <f t="shared" si="6"/>
        <v>0</v>
      </c>
      <c r="H73">
        <f t="shared" si="6"/>
        <v>6.25E-2</v>
      </c>
      <c r="I73">
        <f t="shared" si="6"/>
        <v>0.15937499999999999</v>
      </c>
      <c r="L73">
        <f t="shared" si="3"/>
        <v>71.08750000000002</v>
      </c>
      <c r="M73" t="s">
        <v>107</v>
      </c>
    </row>
    <row r="74" spans="1:13">
      <c r="A74" t="str">
        <f t="shared" si="5"/>
        <v xml:space="preserve">Shoemaker, Kate LaMar </v>
      </c>
      <c r="B74" t="str">
        <f t="shared" si="5"/>
        <v xml:space="preserve">kls2166 </v>
      </c>
      <c r="C74">
        <f t="shared" si="6"/>
        <v>0.14250000000000002</v>
      </c>
      <c r="D74">
        <f t="shared" si="6"/>
        <v>0.15000000000000002</v>
      </c>
      <c r="E74">
        <f t="shared" si="6"/>
        <v>0.13350000000000004</v>
      </c>
      <c r="F74">
        <f t="shared" si="6"/>
        <v>0.14100000000000001</v>
      </c>
      <c r="G74">
        <f t="shared" si="6"/>
        <v>0.13500000000000004</v>
      </c>
      <c r="H74">
        <f t="shared" si="6"/>
        <v>3.125E-2</v>
      </c>
      <c r="I74">
        <f t="shared" si="6"/>
        <v>0.15000000000000002</v>
      </c>
      <c r="L74">
        <f t="shared" si="3"/>
        <v>88.325000000000003</v>
      </c>
      <c r="M74" t="s">
        <v>103</v>
      </c>
    </row>
    <row r="75" spans="1:13">
      <c r="A75" t="str">
        <f t="shared" si="5"/>
        <v xml:space="preserve">Srivastava, Neha </v>
      </c>
      <c r="B75" t="str">
        <f t="shared" si="5"/>
        <v xml:space="preserve">ns2724 </v>
      </c>
      <c r="C75">
        <f t="shared" si="6"/>
        <v>7.5000000000000011E-2</v>
      </c>
      <c r="D75">
        <f t="shared" si="6"/>
        <v>0</v>
      </c>
      <c r="E75">
        <f t="shared" si="6"/>
        <v>6.6000000000000017E-2</v>
      </c>
      <c r="F75">
        <f t="shared" si="6"/>
        <v>8.8500000000000009E-2</v>
      </c>
      <c r="G75">
        <f t="shared" si="6"/>
        <v>0</v>
      </c>
      <c r="H75">
        <f t="shared" si="6"/>
        <v>6.25E-2</v>
      </c>
      <c r="I75">
        <f t="shared" si="6"/>
        <v>0.18375</v>
      </c>
      <c r="L75">
        <f t="shared" si="3"/>
        <v>47.575000000000003</v>
      </c>
      <c r="M75" t="s">
        <v>5</v>
      </c>
    </row>
    <row r="76" spans="1:13">
      <c r="A76" t="str">
        <f t="shared" si="5"/>
        <v xml:space="preserve">Thavarajah, Rohan </v>
      </c>
      <c r="B76" t="str">
        <f t="shared" si="5"/>
        <v xml:space="preserve">rmt2121 </v>
      </c>
      <c r="C76">
        <f t="shared" si="6"/>
        <v>0.14250000000000002</v>
      </c>
      <c r="D76">
        <f t="shared" si="6"/>
        <v>7.5000000000000011E-2</v>
      </c>
      <c r="E76">
        <f t="shared" si="6"/>
        <v>0.13350000000000004</v>
      </c>
      <c r="F76">
        <f t="shared" si="6"/>
        <v>0.12150000000000002</v>
      </c>
      <c r="G76">
        <f t="shared" si="6"/>
        <v>0.12000000000000002</v>
      </c>
      <c r="H76">
        <f t="shared" si="6"/>
        <v>0</v>
      </c>
      <c r="I76">
        <f t="shared" si="6"/>
        <v>3.7500000000000006E-2</v>
      </c>
      <c r="L76">
        <f t="shared" si="3"/>
        <v>63.000000000000014</v>
      </c>
      <c r="M76" t="s">
        <v>6</v>
      </c>
    </row>
    <row r="77" spans="1:13">
      <c r="A77" t="str">
        <f t="shared" si="5"/>
        <v xml:space="preserve">Tran, Kurry Lu </v>
      </c>
      <c r="B77" t="str">
        <f t="shared" si="5"/>
        <v xml:space="preserve">klt2127 </v>
      </c>
      <c r="C77">
        <f t="shared" si="6"/>
        <v>0.13500000000000004</v>
      </c>
      <c r="D77">
        <f t="shared" si="6"/>
        <v>0</v>
      </c>
      <c r="E77">
        <f t="shared" si="6"/>
        <v>0.13350000000000004</v>
      </c>
      <c r="F77">
        <f t="shared" si="6"/>
        <v>8.8500000000000009E-2</v>
      </c>
      <c r="G77">
        <f t="shared" si="6"/>
        <v>0</v>
      </c>
      <c r="H77">
        <f t="shared" si="6"/>
        <v>1.2500000000000001E-2</v>
      </c>
      <c r="I77">
        <f t="shared" si="6"/>
        <v>-18.75</v>
      </c>
      <c r="L77">
        <f t="shared" si="3"/>
        <v>-1838.0500000000002</v>
      </c>
      <c r="M77" t="s">
        <v>7</v>
      </c>
    </row>
    <row r="78" spans="1:13">
      <c r="A78" t="str">
        <f t="shared" si="5"/>
        <v xml:space="preserve">Tu, Haitao </v>
      </c>
      <c r="B78" t="str">
        <f t="shared" si="5"/>
        <v xml:space="preserve">ht2296 </v>
      </c>
      <c r="C78">
        <f t="shared" ref="C78:I86" si="7">C32/C$45*C$46</f>
        <v>0.13500000000000004</v>
      </c>
      <c r="D78">
        <f t="shared" si="7"/>
        <v>9.0000000000000011E-2</v>
      </c>
      <c r="E78">
        <f t="shared" si="7"/>
        <v>0.10500000000000001</v>
      </c>
      <c r="F78">
        <f t="shared" si="7"/>
        <v>0.10350000000000001</v>
      </c>
      <c r="G78">
        <f t="shared" si="7"/>
        <v>0.12000000000000002</v>
      </c>
      <c r="H78">
        <f t="shared" si="7"/>
        <v>1.2500000000000001E-2</v>
      </c>
      <c r="I78">
        <f t="shared" si="7"/>
        <v>5.6249999999999994E-2</v>
      </c>
      <c r="L78">
        <f t="shared" si="3"/>
        <v>62.225000000000009</v>
      </c>
      <c r="M78" t="s">
        <v>8</v>
      </c>
    </row>
    <row r="79" spans="1:13">
      <c r="A79" t="str">
        <f t="shared" si="5"/>
        <v xml:space="preserve">Wang, Wei </v>
      </c>
      <c r="B79" t="str">
        <f t="shared" si="5"/>
        <v xml:space="preserve">ww2265 </v>
      </c>
      <c r="C79">
        <f t="shared" si="7"/>
        <v>0.14250000000000002</v>
      </c>
      <c r="D79">
        <f t="shared" si="7"/>
        <v>0.13950000000000004</v>
      </c>
      <c r="E79">
        <f t="shared" si="7"/>
        <v>0.13800000000000004</v>
      </c>
      <c r="F79">
        <f t="shared" si="7"/>
        <v>0.10800000000000001</v>
      </c>
      <c r="G79">
        <f t="shared" si="7"/>
        <v>0.15000000000000002</v>
      </c>
      <c r="H79">
        <f t="shared" si="7"/>
        <v>6.25E-2</v>
      </c>
      <c r="I79">
        <f t="shared" si="7"/>
        <v>0.15937499999999999</v>
      </c>
      <c r="L79">
        <f t="shared" si="3"/>
        <v>89.987499999999997</v>
      </c>
      <c r="M79" t="s">
        <v>103</v>
      </c>
    </row>
    <row r="80" spans="1:13">
      <c r="A80" t="str">
        <f t="shared" si="5"/>
        <v xml:space="preserve">White, Alexander Malcolm </v>
      </c>
      <c r="B80" t="str">
        <f t="shared" si="5"/>
        <v xml:space="preserve">amw2192 </v>
      </c>
      <c r="C80">
        <f t="shared" si="7"/>
        <v>0.14250000000000002</v>
      </c>
      <c r="D80">
        <f t="shared" si="7"/>
        <v>6.0000000000000012E-2</v>
      </c>
      <c r="E80">
        <f t="shared" si="7"/>
        <v>0</v>
      </c>
      <c r="F80">
        <f t="shared" si="7"/>
        <v>8.8500000000000009E-2</v>
      </c>
      <c r="G80">
        <f t="shared" si="7"/>
        <v>7.5000000000000011E-2</v>
      </c>
      <c r="H80">
        <f t="shared" si="7"/>
        <v>0</v>
      </c>
      <c r="I80">
        <f t="shared" si="7"/>
        <v>93.75</v>
      </c>
      <c r="L80">
        <f t="shared" si="3"/>
        <v>9411.6</v>
      </c>
      <c r="M80" t="s">
        <v>9</v>
      </c>
    </row>
    <row r="81" spans="1:13">
      <c r="A81" t="str">
        <f t="shared" si="5"/>
        <v xml:space="preserve">Xiao, Yunting </v>
      </c>
      <c r="B81" t="str">
        <f t="shared" si="5"/>
        <v xml:space="preserve">yx2167 </v>
      </c>
      <c r="C81">
        <f t="shared" si="7"/>
        <v>0.14250000000000002</v>
      </c>
      <c r="D81">
        <f t="shared" si="7"/>
        <v>0.12000000000000002</v>
      </c>
      <c r="E81">
        <f t="shared" si="7"/>
        <v>0.1305</v>
      </c>
      <c r="F81">
        <f t="shared" si="7"/>
        <v>9.3000000000000013E-2</v>
      </c>
      <c r="G81">
        <f t="shared" si="7"/>
        <v>0.12000000000000002</v>
      </c>
      <c r="H81">
        <f t="shared" si="7"/>
        <v>1.2500000000000001E-2</v>
      </c>
      <c r="I81">
        <f t="shared" si="7"/>
        <v>0.15000000000000002</v>
      </c>
      <c r="L81">
        <f t="shared" si="3"/>
        <v>76.850000000000009</v>
      </c>
      <c r="M81" t="s">
        <v>10</v>
      </c>
    </row>
    <row r="82" spans="1:13">
      <c r="A82" t="str">
        <f t="shared" si="5"/>
        <v xml:space="preserve">Yu, Yi </v>
      </c>
      <c r="B82" t="str">
        <f t="shared" si="5"/>
        <v xml:space="preserve">yy2354 </v>
      </c>
      <c r="C82">
        <f t="shared" si="7"/>
        <v>0</v>
      </c>
      <c r="D82">
        <f t="shared" si="7"/>
        <v>0</v>
      </c>
      <c r="E82">
        <f t="shared" si="7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L82">
        <f t="shared" si="3"/>
        <v>0</v>
      </c>
      <c r="M82" t="s">
        <v>106</v>
      </c>
    </row>
    <row r="83" spans="1:13">
      <c r="A83" t="str">
        <f t="shared" si="5"/>
        <v xml:space="preserve">Zatreanu, Matei </v>
      </c>
      <c r="B83" t="str">
        <f t="shared" si="5"/>
        <v xml:space="preserve">mz2189 </v>
      </c>
      <c r="C83">
        <f t="shared" si="7"/>
        <v>0.14250000000000002</v>
      </c>
      <c r="D83">
        <f t="shared" si="7"/>
        <v>0.12000000000000002</v>
      </c>
      <c r="E83">
        <f t="shared" si="7"/>
        <v>0.13350000000000004</v>
      </c>
      <c r="F83">
        <f t="shared" si="7"/>
        <v>0.10800000000000001</v>
      </c>
      <c r="G83">
        <f t="shared" si="7"/>
        <v>0.15000000000000002</v>
      </c>
      <c r="H83">
        <f t="shared" si="7"/>
        <v>3.125E-2</v>
      </c>
      <c r="I83">
        <f t="shared" si="7"/>
        <v>9.375E-2</v>
      </c>
      <c r="L83">
        <f t="shared" si="3"/>
        <v>77.90000000000002</v>
      </c>
      <c r="M83" t="s">
        <v>11</v>
      </c>
    </row>
    <row r="84" spans="1:13">
      <c r="A84" t="str">
        <f t="shared" si="5"/>
        <v xml:space="preserve">Zech, John R </v>
      </c>
      <c r="B84" t="str">
        <f t="shared" si="5"/>
        <v xml:space="preserve">jrz2111 </v>
      </c>
      <c r="C84">
        <f t="shared" si="7"/>
        <v>0.13500000000000004</v>
      </c>
      <c r="D84">
        <f t="shared" si="7"/>
        <v>0.15000000000000002</v>
      </c>
      <c r="E84">
        <f t="shared" si="7"/>
        <v>0.14550000000000002</v>
      </c>
      <c r="F84">
        <f t="shared" si="7"/>
        <v>0.12300000000000001</v>
      </c>
      <c r="G84">
        <f t="shared" si="7"/>
        <v>0.15000000000000002</v>
      </c>
      <c r="H84">
        <f t="shared" si="7"/>
        <v>6.25E-2</v>
      </c>
      <c r="I84">
        <f t="shared" si="7"/>
        <v>0.17812499999999998</v>
      </c>
      <c r="L84">
        <f t="shared" si="3"/>
        <v>94.412500000000009</v>
      </c>
      <c r="M84" t="s">
        <v>104</v>
      </c>
    </row>
    <row r="85" spans="1:13">
      <c r="A85" t="str">
        <f t="shared" si="5"/>
        <v xml:space="preserve">Zhang, Chenchen </v>
      </c>
      <c r="B85" t="str">
        <f t="shared" si="5"/>
        <v xml:space="preserve">cz2224 </v>
      </c>
      <c r="C85">
        <f t="shared" si="7"/>
        <v>0.1275</v>
      </c>
      <c r="D85">
        <f t="shared" si="7"/>
        <v>0.1305</v>
      </c>
      <c r="E85">
        <f t="shared" si="7"/>
        <v>6.6000000000000017E-2</v>
      </c>
      <c r="F85">
        <f t="shared" si="7"/>
        <v>0.126</v>
      </c>
      <c r="G85">
        <f t="shared" si="7"/>
        <v>0.12000000000000002</v>
      </c>
      <c r="H85">
        <f t="shared" si="7"/>
        <v>1.2500000000000001E-2</v>
      </c>
      <c r="I85">
        <f t="shared" si="7"/>
        <v>5.6249999999999994E-2</v>
      </c>
      <c r="L85">
        <f t="shared" si="3"/>
        <v>63.875000000000007</v>
      </c>
      <c r="M85" t="s">
        <v>12</v>
      </c>
    </row>
    <row r="86" spans="1:13">
      <c r="A86" t="str">
        <f t="shared" si="5"/>
        <v xml:space="preserve">Zhou, Jie </v>
      </c>
      <c r="B86" t="str">
        <f t="shared" si="5"/>
        <v xml:space="preserve">jz2379 </v>
      </c>
      <c r="C86">
        <f t="shared" si="7"/>
        <v>0</v>
      </c>
      <c r="D86">
        <f t="shared" si="7"/>
        <v>0</v>
      </c>
      <c r="E86">
        <f t="shared" si="7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L86">
        <f t="shared" si="3"/>
        <v>0</v>
      </c>
      <c r="M86" t="s">
        <v>106</v>
      </c>
    </row>
  </sheetData>
  <sortState ref="A48:XFD86">
    <sortCondition descending="1" ref="L48:L8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 (4).xls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Frank Wood</cp:lastModifiedBy>
  <dcterms:created xsi:type="dcterms:W3CDTF">2011-05-13T20:15:35Z</dcterms:created>
  <dcterms:modified xsi:type="dcterms:W3CDTF">2012-01-25T15:12:43Z</dcterms:modified>
</cp:coreProperties>
</file>