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ben/Downloads/"/>
    </mc:Choice>
  </mc:AlternateContent>
  <xr:revisionPtr revIDLastSave="0" documentId="13_ncr:80001_{2D900D90-9527-DF4F-80EF-595C7BAA6EFD}" xr6:coauthVersionLast="36" xr6:coauthVersionMax="36" xr10:uidLastSave="{00000000-0000-0000-0000-000000000000}"/>
  <bookViews>
    <workbookView xWindow="0" yWindow="460" windowWidth="33600" windowHeight="19720" xr2:uid="{00000000-000D-0000-FFFF-FFFF00000000}"/>
  </bookViews>
  <sheets>
    <sheet name="Site curation" sheetId="1" r:id="rId1"/>
    <sheet name="Precision-Recall" sheetId="3" r:id="rId2"/>
    <sheet name="Error analysis" sheetId="2" r:id="rId3"/>
  </sheets>
  <definedNames>
    <definedName name="_xlnm._FilterDatabase" localSheetId="0" hidden="1">'Site curation'!$A$1:$T$101</definedName>
  </definedNames>
  <calcPr calcId="181029"/>
  <pivotCaches>
    <pivotCache cacheId="5" r:id="rId4"/>
  </pivotCaches>
</workbook>
</file>

<file path=xl/calcChain.xml><?xml version="1.0" encoding="utf-8"?>
<calcChain xmlns="http://schemas.openxmlformats.org/spreadsheetml/2006/main">
  <c r="F4" i="3" l="1"/>
  <c r="F3" i="3"/>
  <c r="F2" i="3"/>
  <c r="F1" i="3"/>
  <c r="C10" i="2"/>
  <c r="C9" i="2"/>
  <c r="C8" i="2"/>
  <c r="C7" i="2"/>
  <c r="C6" i="2"/>
  <c r="C5" i="2"/>
  <c r="C4" i="2"/>
  <c r="C3" i="2"/>
  <c r="C2" i="2"/>
  <c r="H2" i="3" l="1"/>
  <c r="H1" i="3"/>
  <c r="H3" i="3" l="1"/>
</calcChain>
</file>

<file path=xl/sharedStrings.xml><?xml version="1.0" encoding="utf-8"?>
<sst xmlns="http://schemas.openxmlformats.org/spreadsheetml/2006/main" count="1254" uniqueCount="393">
  <si>
    <t xml:space="preserve"> </t>
  </si>
  <si>
    <t>SOURCE</t>
  </si>
  <si>
    <t>GENE_NAME</t>
  </si>
  <si>
    <t>UP_ID</t>
  </si>
  <si>
    <t>ERROR_CODE</t>
  </si>
  <si>
    <t>VALID</t>
  </si>
  <si>
    <t>ORIG_RES</t>
  </si>
  <si>
    <t>ORIG_POS</t>
  </si>
  <si>
    <t>MAPPED_ID</t>
  </si>
  <si>
    <t>MAPPED_RES</t>
  </si>
  <si>
    <t>MAPPED_POS</t>
  </si>
  <si>
    <t>DESCRIPTION</t>
  </si>
  <si>
    <t>SIDE</t>
  </si>
  <si>
    <t>HAS_SUBJECT</t>
  </si>
  <si>
    <t>FREQ</t>
  </si>
  <si>
    <t>CURATOR</t>
  </si>
  <si>
    <t>READING</t>
  </si>
  <si>
    <t>MAPPING</t>
  </si>
  <si>
    <t>COMMENT</t>
  </si>
  <si>
    <t>EVIDENCE</t>
  </si>
  <si>
    <t>sparser</t>
  </si>
  <si>
    <t>ACACA</t>
  </si>
  <si>
    <t>Q13085</t>
  </si>
  <si>
    <t>S</t>
  </si>
  <si>
    <t>INFERRED_MOUSE_SITE</t>
  </si>
  <si>
    <t>rhs</t>
  </si>
  <si>
    <t>JAB</t>
  </si>
  <si>
    <t>CORRECT</t>
  </si>
  <si>
    <t>Both S79 and S1200 match phosphorylated mouse protein sites in PSP</t>
  </si>
  <si>
    <t>Ha et al. demonstrated that the in vitro phosphorylation of ACC1 on Ser79 and Ser1200 residues lead to moderate decreases in , but significantly increased the  for citrate .</t>
  </si>
  <si>
    <t>AGT</t>
  </si>
  <si>
    <t>P01019</t>
  </si>
  <si>
    <t>632</t>
  </si>
  <si>
    <t>NO_MAPPING_FOUND</t>
  </si>
  <si>
    <t>BMG</t>
  </si>
  <si>
    <t>INCORRECT</t>
  </si>
  <si>
    <t>NO_MAPPING</t>
  </si>
  <si>
    <t>Wrong entity extracted, the phosphosite is actually on HDAC4</t>
  </si>
  <si>
    <t>Here we found that AngII and ET-1 each stimulated HDAC4 S632 phosphorylation in whole-cell lysates, but this was significantly prevented by E2 or DPN ( xref ).</t>
  </si>
  <si>
    <t>AKT2</t>
  </si>
  <si>
    <t>P31751</t>
  </si>
  <si>
    <t>INFERRED_METHIONINE_CLEAVAGE</t>
  </si>
  <si>
    <t>S473 is the canonical site on AKT1, S474 is the corresponding site on AKT2, the justification behind the mapping is incorrect but it is otherwise correct</t>
  </si>
  <si>
    <t>Your findings that PDK1 mediated phosphorylation of Akt2-T309, but not TORC2 mediated phosphorylation of Akt2-S473, is required for Glut4 translocation to the plasma membrane and for glucose transport stimulation by insulin are of substantial interest.</t>
  </si>
  <si>
    <t>ANO7</t>
  </si>
  <si>
    <t>Q6IWH7</t>
  </si>
  <si>
    <t>650</t>
  </si>
  <si>
    <t>Grounding error: AR in the sentence refers to the androgen receptor NR3C4</t>
  </si>
  <si>
    <t>PMA induced AR Ser 650 phosphorylation in LNCaP and C4-2B cells more than 3 fold ( xref ).</t>
  </si>
  <si>
    <t>APP</t>
  </si>
  <si>
    <t>P05067</t>
  </si>
  <si>
    <t>Y</t>
  </si>
  <si>
    <t>709</t>
  </si>
  <si>
    <t>Site is from isoform 8 (can tell because S711 is a known phosphosite on iso8) but Y709 is not listed as known to be phosphorylated in PSP</t>
  </si>
  <si>
    <t>While the effect of Y709 phosphorylation on APP trafficking is unclear, S711 phosphorylation is pharmacologically tractable and has recently been shown to regulate the intracellular trafficking of APP [ xref ].</t>
  </si>
  <si>
    <t>reach</t>
  </si>
  <si>
    <t>ATR</t>
  </si>
  <si>
    <t>Q13535</t>
  </si>
  <si>
    <t>Wrong entity: the site mentioned is on CHK1 not ATR</t>
  </si>
  <si>
    <t>In BJ-T cells, phosphorylation of the ATR target CHK1 at S345 occurred predominantly in S phase and to lesser extent in G1 and G2, while CHK2 (T68) and p53 (S15) phosphorylation were detected mainly in the S and G2 populations.</t>
  </si>
  <si>
    <t>ATRX</t>
  </si>
  <si>
    <t>P46100</t>
  </si>
  <si>
    <t>T</t>
  </si>
  <si>
    <t>132</t>
  </si>
  <si>
    <t>Grounding error: Rad54 is a yeast protein (P32863) which has a valid T132 site</t>
  </si>
  <si>
    <t>Mek1 inhibits Rad51 by preventing Rad51-Rad54 complex formation in two independent ways: (1) phosphorylation of Rad54 threonine 132 which decreases the affinity of Rad54 for Rad51 and (2) phosphorylation of Hed1, a meiosis-specific protein that binds to Rad51, thereby excluding Rad54 [ xref – xref ](A. Neiman and N. M. Hollingsworth, unpublished data).</t>
  </si>
  <si>
    <t>ATXN1</t>
  </si>
  <si>
    <t>P54253</t>
  </si>
  <si>
    <t>Almost certainly a reference to S775 on human protein.</t>
  </si>
  <si>
    <t>Protein context is also important in SCA1: phosphorylation at serine 776 of ataxin-1 is necessary for toxicity ( xref ).</t>
  </si>
  <si>
    <t>rlimsp</t>
  </si>
  <si>
    <t>BAD</t>
  </si>
  <si>
    <t>Q92934</t>
  </si>
  <si>
    <t>Mouse site position.</t>
  </si>
  <si>
    <t>(C) Model showing that Pak1 phosphorylates BAD at S111 directly, but most of its protective effects are mediated through Raf-1 and phosphorylation of S112.</t>
  </si>
  <si>
    <t>BAX</t>
  </si>
  <si>
    <t>Q07812</t>
  </si>
  <si>
    <t>Sentence is very misleading--whole paper (PMC4083191) is about phosphorylation of p53 (not Bax) at S46.</t>
  </si>
  <si>
    <t>In conclusion, this study demonstrates that atRAL mediated retinal cell death is associated with an increase in ROS production which results in DNA damage leading to the phosphorylation of Bax by p53 at Ser 46 ( xref ).</t>
  </si>
  <si>
    <t>BDNF</t>
  </si>
  <si>
    <t>P23560</t>
  </si>
  <si>
    <t>416</t>
  </si>
  <si>
    <t>Wrong entity: the site is on Src not BDNF</t>
  </si>
  <si>
    <t>Control BDNF induced strong phosphorylation of Src-Tyr416 within 7 min, and after 30 min the signal was lower but was still sustained (P&lt; 0.05) (Fig 1A). In pharmacological controls, the GD2 ligand-induced phosphorylation of Src-Tyr416 can be inhibited by the Src inhibitor PP2 (Fig 1C).</t>
  </si>
  <si>
    <t>BID</t>
  </si>
  <si>
    <t>P55957</t>
  </si>
  <si>
    <t>Consequently, we think that phosphorylation on S66 might bring about a conformational change to alter BH3 domain availability, altering how Bid interacts with multidomain Bcl-2 proteins, and might explain a dominant-negative effect of nonfunctional Bid at the mitochondria.</t>
  </si>
  <si>
    <t>CAMKK2</t>
  </si>
  <si>
    <t>Q96RR4</t>
  </si>
  <si>
    <t>85</t>
  </si>
  <si>
    <t>S85 is actually mentioned as a mutated site, the "real" site the text mentions is T85</t>
  </si>
  <si>
    <t>Conversely, autophosphorylation of Ser85 in the T85S mutant fails to generate autonomous activity but instead causes a partial loss of CaMKK2 activity.</t>
  </si>
  <si>
    <t>CAV1</t>
  </si>
  <si>
    <t>Q03135</t>
  </si>
  <si>
    <t>"Cav1.2 alpha1" refers to alpha subunits of the calcium channel e.g., CACNA1A, not Calveolin-1</t>
  </si>
  <si>
    <t>Once this signaling complex is formed, PKA activation phosphorylates Cav1.2 alpha1 residues serine 1700 and threonine 1704, which are located within the PCRD helix facing the interface with DCRD (XREF_FIG).</t>
  </si>
  <si>
    <t>CCDC88A</t>
  </si>
  <si>
    <t>Q3V6T2</t>
  </si>
  <si>
    <t>Antibodies are sold to Y1798, e.g. https://www.ibl-america.com/anti-human-girdin-phospho-y1798-rabbit-igg-affinity-purify/</t>
  </si>
  <si>
    <t>Omori et al. developed site- and phosphorylation status-specific antibodies against human girdin phosphorylated at tyrosine 1798 (pY1798 antibodies) following Goto's protocol, and validated the antibodies using site-directed mutagenesis of expression vectors carrying full-length girdin xref  xref .</t>
  </si>
  <si>
    <t>CGN</t>
  </si>
  <si>
    <t>Q9P2M7</t>
  </si>
  <si>
    <t>473</t>
  </si>
  <si>
    <t>Wrong entity: CGNs in the text refers to cerebellar granule neurons</t>
  </si>
  <si>
    <t>In support, we have shown that exogenous addition of BDNF triggers phosphorylation of Ser473 in CGNs via a potential PI3K-dependent route [ xref ].</t>
  </si>
  <si>
    <t>CRMP1</t>
  </si>
  <si>
    <t>Q14194</t>
  </si>
  <si>
    <t>Grounding error, Drp1 refers to DNM1L (O00429)</t>
  </si>
  <si>
    <t>In contrast, melatonin enhanced Ser637 but attenuated Ser616 phosphorylation of Drp1, followed by the lower mitochondrial Drp1 content.</t>
  </si>
  <si>
    <t>Crmp1</t>
  </si>
  <si>
    <t>P97427</t>
  </si>
  <si>
    <t>In the present study, forskolin or pCPT-cAMP induced Ser637 phosphorylation of Drp1 expression in both in vivo and in vitro studies.</t>
  </si>
  <si>
    <t>EEF2</t>
  </si>
  <si>
    <t>P13639</t>
  </si>
  <si>
    <t>Canonical site on EEF2 is T57, but antibody is labeled as T56</t>
  </si>
  <si>
    <t>A strong increase of phosphorylated ERK on Thr202 and Tyr204 (pERK) and phosphorylated eEF2 on Thr56 (peEF2) can be appreciated.</t>
  </si>
  <si>
    <t>EGFR</t>
  </si>
  <si>
    <t>P00533</t>
  </si>
  <si>
    <t>numbering after 24-residue signaling peptide removed</t>
  </si>
  <si>
    <t>Both mentioned EGFR sites are off by the length of the signaling peptide</t>
  </si>
  <si>
    <t>Figure 4 shows that, when prestimulated with CXCL12, cells knockdown of β-arrestin 2 displayed no HB-EGF-dependent phosphorylation spikes and statistically significant less phosphorylation at HER1 Y1068 or Y1173 than their controls (p&lt;0.05).</t>
  </si>
  <si>
    <t>These data suggest that AR stimulates less EGFR Y1045 phosphorylation than does EGF which could contribute to the decreased degradation of the receptor that we observed in the presence of AR.</t>
  </si>
  <si>
    <t>However, the physiological significance of the phosphorylation of EGF receptor Thr654 in intact cells is not understood.</t>
  </si>
  <si>
    <t>Indeed we observed a radiation-associated phosphorylation of EGFR at Thr654 in the nucleus.</t>
  </si>
  <si>
    <t>EIF2S1</t>
  </si>
  <si>
    <t>P05198</t>
  </si>
  <si>
    <t>Canonical site on EIF2S1 is S52 but antibodies are labeled as S51 for that site</t>
  </si>
  <si>
    <t>PERK-mediated phosphorylation of Ser51 in eIF2α reduces the activity of eIF2α complex and leads to the inhibition of protein synthesis.</t>
  </si>
  <si>
    <t>F2R</t>
  </si>
  <si>
    <t>P25116</t>
  </si>
  <si>
    <t>Grounding error: MARK2 refers to Q7KZI7 which has a corresponding site (T596)</t>
  </si>
  <si>
    <t>As mentioned previously, aPKC can also phosphorylate the PAR1 ortholog MARK2 on Threonine 595, in this case inhibiting its kinase activity.</t>
  </si>
  <si>
    <t>FOXO3</t>
  </si>
  <si>
    <t>O43524</t>
  </si>
  <si>
    <t>Wrong entity: the site mentioned is on FOXO1</t>
  </si>
  <si>
    <t>AKT directly phosphorylates FOXO1A and FOXO3A at T24 and S256 and T32 and S253, respectively, excluding the proteins from the nucleus and effectively inhibiting their transcriptional activities [XREF_BIBR, XREF_BIBR].</t>
  </si>
  <si>
    <t>FXYD1</t>
  </si>
  <si>
    <t>O00168</t>
  </si>
  <si>
    <t>SIGNAL_PEPTIDE_REMOVED</t>
  </si>
  <si>
    <t>Signal peptide residues 1-20 in Uniprot.</t>
  </si>
  <si>
    <t>In cardiac and smooth muscle, phosphorylation of PLM at Ser 63 and Ser 68 by PKC stimulates Na,K-ATPase α2 activity by relieving an inhibitory interaction of PLM with the enzyme xref .</t>
  </si>
  <si>
    <t>GAB1</t>
  </si>
  <si>
    <t>Q13480</t>
  </si>
  <si>
    <t>All Y307 and Y373 are on mouse and human; Y407 is very highly cited mouse site, corresponding to human Y406.</t>
  </si>
  <si>
    <t>For example, HGF induces tyrosine phosphorylation of Gab1 at Y307, Y373 and Y407, which in turn recruit PLCγ1, a critical event for MET-induced branching morphogenesis of MDCK cells [ xref ].</t>
  </si>
  <si>
    <t>GDAP1</t>
  </si>
  <si>
    <t>Q8TB36</t>
  </si>
  <si>
    <t>70</t>
  </si>
  <si>
    <t>Should be T70 phosphorylation of EIF4EBP1</t>
  </si>
  <si>
    <t>Therefore, we performed immunoblots for two major translation promoting targets of mTORC1, phosphorylated S6 kinase at T389 (p-S6K) and phosphorylated eIF4E binding protein 1 at T70 (p-4E-BP1), to evaluate the possibility of reductions in mTORC1 activity in islets from mice on HFD (Fig.  xref )  xref  .</t>
  </si>
  <si>
    <t>GJB1</t>
  </si>
  <si>
    <t>P08034</t>
  </si>
  <si>
    <t>33</t>
  </si>
  <si>
    <t>Should be S33 on RFA2</t>
  </si>
  <si>
    <t>ATR phosphorylates the 32kDa RPA subunit on serine 33 in response to stalled forks while DNA-PK phosphorylates RPA32 S4/S8 in response to collapsed forks with DSBs .</t>
  </si>
  <si>
    <t>GRIA1</t>
  </si>
  <si>
    <t>P42261</t>
  </si>
  <si>
    <t>Signal peptide 1-18 in Uniprot; S863 well-known phosphosite in PSP.</t>
  </si>
  <si>
    <t>Since LRP1-knockdown disturbed the phosphorylation at Ser845 and Ser831 of GluA1 in neurons, we next sought to investigate how LRP1 is involved in GluA1-mediated intracellular calcium influx in neurons.</t>
  </si>
  <si>
    <t>Signal peptide 1-18 in Uniprot; S849 well-known phosphosite in PSP.</t>
  </si>
  <si>
    <t>In this paper, Ser831 phosphorylation of GluR1 in rat hippocampus was investigated, which significantly increased during early global ischemia.</t>
  </si>
  <si>
    <t>In the case of GluA1D, the serine is replaced with an aspartate residue, a phosphomimetic amino acid, and this peptide appears to compete with Ser831-phosphorylated GluA1 [29].</t>
  </si>
  <si>
    <t>GSR</t>
  </si>
  <si>
    <t>P00390</t>
  </si>
  <si>
    <t>Grounding error; GR refers to glucocorticoid receptor, NR3C1, which has a known phosphosite in PSP at S211</t>
  </si>
  <si>
    <t>To explore a mechanism by which GW856553 improves the suppressive effects of dexamethasone, we examined the phosphorylation of Ser211 on GR in response to dexa methasone and/or LPS.</t>
  </si>
  <si>
    <t>H2AFX</t>
  </si>
  <si>
    <t>P16104</t>
  </si>
  <si>
    <t>REMAPPED_FROM_PSP_SEQUENCE</t>
  </si>
  <si>
    <t>PSP confirms that this site is S140 on UniProt the reference sequence</t>
  </si>
  <si>
    <t>Most of the senescent cells showed persistent DNA damage response, as judged from the presence of DNA damage foci positive for serine 139-phosphorylated histone H2AX (γH2AX; Figure xref , Figure xref ).</t>
  </si>
  <si>
    <t>A map of the occurrence and distribution of γH2AX was obtained in developing, postnatal, adult, and senescent mice along the entire rostro-caudal axis of the brain by coronal serial sectioning and immunocytochemistry (ICC) at light microscopy level using two different antibodies raised against H2AX phosphorylated at Ser139.</t>
  </si>
  <si>
    <t>HDA3</t>
  </si>
  <si>
    <t>Q06623</t>
  </si>
  <si>
    <t>Grounding error: Plo1 is a yeast protein (P50528)</t>
  </si>
  <si>
    <t>Here we show that the SRP promotes phosphorylation of Plo1 on Ser 402.</t>
  </si>
  <si>
    <t>HIST2H2AC</t>
  </si>
  <si>
    <t>Q16777</t>
  </si>
  <si>
    <t>129</t>
  </si>
  <si>
    <t>Grounding error: H2A here is a yeast protein, from the paper: "histone H2A, the budding yeast homolog of the vertebrate histone H2AX"</t>
  </si>
  <si>
    <t>In addition to phosphorylation of Ser129 of histone H2A (corresponding to Ser139 of human H2AX), histone H2A is also phosphorylated on Ser122, a phosphorylation site that is conserved throughout evolution .</t>
  </si>
  <si>
    <t>HMGB1</t>
  </si>
  <si>
    <t>P09429</t>
  </si>
  <si>
    <t>Grounding error: Hmg1 is a yeast protein in the text</t>
  </si>
  <si>
    <t>Shifting cells to minimal medium induced phosphorylation of both Hmg1 S1024 and T1028 within 30 min ( xref , lanes 1–4).</t>
  </si>
  <si>
    <t>HNRNPU</t>
  </si>
  <si>
    <t>Q00839</t>
  </si>
  <si>
    <t>268</t>
  </si>
  <si>
    <t>Grounding error: p120 refers to CTNND1</t>
  </si>
  <si>
    <t>Recently, upon Ras-PKCε activation in breast cancer cells, p120's phosphorylation at S268 was found to contribute to cellular foci formation ().</t>
  </si>
  <si>
    <t>ICAM1</t>
  </si>
  <si>
    <t>P05362</t>
  </si>
  <si>
    <t>The paper explicitly says that the site is in the context of mouse cells</t>
  </si>
  <si>
    <t>Src-dependent phosphorylation of endothelial cell ICAM-1 Tyr518 induces PMN adhesion by promoting ICAM-1 clustering, which we propose mediates rapid-phase lung vascular accumulation of PMNs during inflammation.</t>
  </si>
  <si>
    <t>INPP4B</t>
  </si>
  <si>
    <t>O15327</t>
  </si>
  <si>
    <t>Wrong entity: the T320 site is on SGK3, not INPP4B</t>
  </si>
  <si>
    <t>SGK3 is involved in INPP4B-mediated melanoma cell proliferation A. Whole cell lysates from Mel-RM and ME4405 cells stably transduced with the control shRNA (shControl) or INPP4B shRNA1 (shINPP4B1) were subjected to Western blot analysis of phosphorylated SGK3 (pThr320-SGK3), SGK3, phosphorylated SGK1 (pSer422-SGK1), SGK1, and GAPDH (as a loading control).</t>
  </si>
  <si>
    <t>IRS1</t>
  </si>
  <si>
    <t>P35568</t>
  </si>
  <si>
    <t>Paper explicitly says "aa numbering based on murine IRS-1"</t>
  </si>
  <si>
    <t>(E) IRS-1 Ser302 phosphorylation is elevated in vivo.</t>
  </si>
  <si>
    <t>All 3 IRS1 sites mentioned in the sentence are canonical mouse sequence positions and S318 corresponds to the human S323.</t>
  </si>
  <si>
    <t>Previous studies on the function of single-site phosphorylation, particularly phosphorylation of Ser-302, -307, and -318 of IRS-1, showed attenuating as well as enhancing effects on insulin action.</t>
  </si>
  <si>
    <t>Wrong entity: The site T308 is actually on AKT not IRS1</t>
  </si>
  <si>
    <t>The signaling cascade triggered by activation of tyrosine kinase receptor leading to phosphorylation of IRS-1 and subsequent activation Akt at Thr308 have been extensively studied and is mediated by the downstream PI3K and PDK1 kinases [ xref , xref , xref ].</t>
  </si>
  <si>
    <t>S302 is typically mentioned with respect to the mouse sequence</t>
  </si>
  <si>
    <t>We found that treating C2C12 myotubes with adiponectin or rapamycin enhanced the ability of insulin to stimulate IRS-1 tyrosine phosphorylation and Akt phosphorylation, concurrently with reduced p70 S6 kinase phosphorylation at Thr389 as well as IRS-1 phosphorylation at Ser302 and Ser636/639.</t>
  </si>
  <si>
    <t>Mapkapk2</t>
  </si>
  <si>
    <t>P49138</t>
  </si>
  <si>
    <t>The site presumably would map to the human T334, not clear where T317 comes from</t>
  </si>
  <si>
    <t>We have previously shown that the MK2 phosphorylation on T317 correlates with muscle weight in denervated atrophic anterior tibial muscle, denervated hypertrophic hemidiaphragm muscle and innervated control muscles [48].</t>
  </si>
  <si>
    <t>MAPT</t>
  </si>
  <si>
    <t>P10636</t>
  </si>
  <si>
    <t>INFERRED_ALTERNATIVE_ISOFORM</t>
  </si>
  <si>
    <t>Site position from isoform 8</t>
  </si>
  <si>
    <t>Immunoblot analysis of cell lysates with total tau and pT149 tau antibodies confirmed that both tagged and untagged full-length WT and G2019S LRRK2 increased phosphorylation of tau at T149 in vivo by 8.4 ± 0.8-fold more (WT; P  &lt; 0.0001) and 7.5 ± 0.4-fold more (G2019S; P  &lt; 0.0001) than vector transfected control cells when normalized to total tau (Fig.  xref c).</t>
  </si>
  <si>
    <t>XREF_BIBR, XREF_BIBR, XREF_BIBR, XREF_BIBR In cell cultures, DAPK1, but not the kinase deficient mutant K42A, increased tau phosphorylation at Thr231, Ser262, and Ser396.</t>
  </si>
  <si>
    <t>This is in accordance with previous reports confirming the important role of GSK3B in regulating TAU phosphorylation mostly on Thr231 and Ser199, Ser396, Ser400, Ser404, and Ser413 [ xref ].</t>
  </si>
  <si>
    <t>MECP2</t>
  </si>
  <si>
    <t>P51608</t>
  </si>
  <si>
    <t>S421 is a mouse site in PSP corresponding to human S423 that is well-cited</t>
  </si>
  <si>
    <t>For example, the neuronal activity dependent Ca 2+ influx induced the de novo phosphorylation of MeCP2 at serine 421 (S421) through a CaMKII dependent mechanism.</t>
  </si>
  <si>
    <t>Mer</t>
  </si>
  <si>
    <t>Q24564</t>
  </si>
  <si>
    <t>518</t>
  </si>
  <si>
    <t>Grounding error: the text refers to NF2 (Merlin) which has a known S518 phosphosite</t>
  </si>
  <si>
    <t>In mammalian cells, Merlin activity is regulated by a phosphorylation event at serine 518 that blocks head to tail interactions (Shaw et al., 2001).</t>
  </si>
  <si>
    <t>MPZ</t>
  </si>
  <si>
    <t>P25189</t>
  </si>
  <si>
    <t>246</t>
  </si>
  <si>
    <t>Wrong entity: the site in the text is for PRAS40</t>
  </si>
  <si>
    <t>In agreement,Mpz Cre :Tsc1 KO  :Pten  KO nerves displayed increased PRAS40 phosphorylation at the Akt-dependent phospho-site T246 compared toMpz Cre :Tsc1 KO nerves ( xref , xref ).</t>
  </si>
  <si>
    <t>MSI2</t>
  </si>
  <si>
    <t>Q96DH6</t>
  </si>
  <si>
    <t>381</t>
  </si>
  <si>
    <t>Sites are reported for Xenopus Msi2; S381 corresponds (by sequence alignment) to human MSI2 S303.</t>
  </si>
  <si>
    <t>However, unlike the situation with Msi1, the precise order and relative contribution of MAP kinase and Ringo/CDK action on Msi2 S356 and S381 phosphorylation after progesterone stimulation remains to be established.</t>
  </si>
  <si>
    <t>MYL9</t>
  </si>
  <si>
    <t>P24844</t>
  </si>
  <si>
    <t>Grounding error, MLC2 referes to MYL2 which has an S19 site</t>
  </si>
  <si>
    <t>Reduction of Rac1 expression with Rac1 siRNA in A375M2 cells (A) or Rac1 shRNA in A375P cells (B) increased phosphorylation of MLC2 on threonine18 and serine19.</t>
  </si>
  <si>
    <t>NDOR1</t>
  </si>
  <si>
    <t>Q9UHB4</t>
  </si>
  <si>
    <t>Grounding error: NR1 refers to GRIN1 (Q05586)</t>
  </si>
  <si>
    <t>HIV-gp120 transiently increased phosphorylation of NR1 on serine 897 within 1 h following gp120 exposure (XREF_FIG).</t>
  </si>
  <si>
    <t>In contrast, chronic treatment with lithium inhibited the phosphorylation of NR1S896 by 44.4% ( xref ).</t>
  </si>
  <si>
    <t>NEUROD1</t>
  </si>
  <si>
    <t>Q13562</t>
  </si>
  <si>
    <t>The site likely refers to S335 known to be phosphorylated by CAM2K</t>
  </si>
  <si>
    <t>Interestingly, CaMKII phosphorylates NeuroD at Ser336, a site conserved in NeuroD2 ( xref ), and NeuroD2 has been shown to be essential for barrel cortex pattern formation ( xref ).</t>
  </si>
  <si>
    <t>NOS3</t>
  </si>
  <si>
    <t>P29474</t>
  </si>
  <si>
    <t>The paper explicitly mentiones mouse context</t>
  </si>
  <si>
    <t>In summary, our results establish that postconditioning improves restoration of myocardial blood flow in the area at risk, and increases eNOS S1176 phosphorylation in wild-type mice.</t>
  </si>
  <si>
    <t>NTRK1</t>
  </si>
  <si>
    <t>P04629</t>
  </si>
  <si>
    <t>Site position appears to be from isoform 2</t>
  </si>
  <si>
    <t>Moreover, the upregulation of TrkA tyrosine-490 phosphorylation by NGF was not altered by either wortmannin or SP600125 4 h after NGF treatment, indicating a drug specificity of SP600125 and wortmannin.</t>
  </si>
  <si>
    <t>NTRK2</t>
  </si>
  <si>
    <t>Q16620</t>
  </si>
  <si>
    <t>Experiment was done in rats; site position Y515 is same between mouse and rat, corresponding to human Y516</t>
  </si>
  <si>
    <t>RESULTS: All treatments, given either acutely or chronically, significantly elevated phosphorylation of tyrosines 705 and 816 on TrkB in the hippocampus. However, only VNS increased the phosphorylation of tyrosine 515, with both acute and chronic administration causing this effect.</t>
  </si>
  <si>
    <t>785</t>
  </si>
  <si>
    <t>Signal peptide 1-31; 785 + 31 = 816; Y816 is a known phosphosite in PSP in mouse and rats; corresponds to Y817 in humans.</t>
  </si>
  <si>
    <t>Phosphorylation of TrkB on Tyr785 recruits PLCγ to the receptors, and the enzyme becomes activated upon tyrosine phosphorylation [ xref , xref ].</t>
  </si>
  <si>
    <t>PAG1</t>
  </si>
  <si>
    <t>Q9NWQ8</t>
  </si>
  <si>
    <t>364</t>
  </si>
  <si>
    <t>Csk misgrounded to PAG1 instead of CSK</t>
  </si>
  <si>
    <t>Consistent with our proposed mechanism, we saw a decrease in the baseline phosphorylation of Csk at S364 and reduced phosphorylation of Lck at Y505 in the CAR-RIAD cells.</t>
  </si>
  <si>
    <t>PAK2</t>
  </si>
  <si>
    <t>Q13177</t>
  </si>
  <si>
    <t>15</t>
  </si>
  <si>
    <t xml:space="preserve">p34/cdc2 misgrounded to PAK2 instead of (Xenopus) Cdk1-b which has sites T14/Y15 </t>
  </si>
  <si>
    <t>In G2-arrested Xenopus oocytes, there is a stock of p34(cdc2)/cyclin B complexes (pre-MPF) which is maintained in an inactive state by p34(cdc2) phosphorylation on Thr14 and Tyr15.</t>
  </si>
  <si>
    <t>POU5F1</t>
  </si>
  <si>
    <t>Q01860</t>
  </si>
  <si>
    <t>False negative; S229 is site on mouse POU5F1/Oct4, which corresponds to human S236, but mouse S229 is not a known phosphosite in PSP, so no mapping is made</t>
  </si>
  <si>
    <t>Further, pretreatment with okadaic aid (OKA), a PP1 inhibitor, blocked the dephosphorylation of p-Oct4(S229) (Figure 3F), indicating that the interaction between Oct4 and PP1 is important for dephosphorylation of phospho-S229 in Oct4.</t>
  </si>
  <si>
    <t>PPARG</t>
  </si>
  <si>
    <t>P37231</t>
  </si>
  <si>
    <t>S114 refers to the canonical S112 site</t>
  </si>
  <si>
    <t>PPAR gamma2 can be inactivated by phosphorylation of a serine residue at position 114.</t>
  </si>
  <si>
    <t>PRAG1</t>
  </si>
  <si>
    <t>Q86YV5</t>
  </si>
  <si>
    <t>238</t>
  </si>
  <si>
    <t>All three sites mentioned are from the mouse protein, however Y238 is not a known phospho site in PSP, so no mapping is made.</t>
  </si>
  <si>
    <t>Following complex formation, Pragmin stimulates the kinase activity of Csk, which in turn phosphorylates Pragmin on Y238, Y343, and Y391.</t>
  </si>
  <si>
    <t>PRC1</t>
  </si>
  <si>
    <t>O43663</t>
  </si>
  <si>
    <t>Site T602 appears to be from PRC1 isoform 4, corresponding to ref site T616; however iso4 is not in PSP so no mapping is made</t>
  </si>
  <si>
    <t>CDK1 phosphorylation does not directly regulate PRC1 activity and Thr-602 phosphorylation.</t>
  </si>
  <si>
    <t>PROM1</t>
  </si>
  <si>
    <t>O43490</t>
  </si>
  <si>
    <t>828</t>
  </si>
  <si>
    <t>Author error--"T-828" used here to refer to tyrosine 828.</t>
  </si>
  <si>
    <t>T-828 phosphorylation of CD133 mediates activation of PI3K/Akt pathway in glioma stem cells through interaction with p85 regulatory subunit [39].</t>
  </si>
  <si>
    <t>RPS6</t>
  </si>
  <si>
    <t>P62753</t>
  </si>
  <si>
    <t>235236</t>
  </si>
  <si>
    <t>Reader picked up two sites as one</t>
  </si>
  <si>
    <t>Part of the reason for this could be the additional input to S6 S235,236 phosphorylation through the MEK-ERK-p90rsk pathway seen in the context of activated KRas.</t>
  </si>
  <si>
    <t>RPS6KB1</t>
  </si>
  <si>
    <t>P23443</t>
  </si>
  <si>
    <t>numbering from isoform alpha 2</t>
  </si>
  <si>
    <t>In nervous system neurons, Cdk5-p35 kinase associates with S6K1 via the direct interaction between p35 and S6K1 and catalyzes S6K1 phosphorylation specifically at Ser-411.</t>
  </si>
  <si>
    <t>mTOR has been shown to be necessary for the phosphorylation of Thr389 in human S6K1.</t>
  </si>
  <si>
    <t>To prevent effects of EGF on Thr-229 and Thr-389 phosphorylations, we treated the cells with PI3K inhibitor before EGF treatment, and as seen in Fig. 5a, the basal level of Thr-229 and Thr-389 did not change with EGF treatment in the presence of inhibitor. We then immunopurified HA-S6K1 after inhibitor and EGF stimulation and incubated them with immunopurified myc-mTOR to see whether mTOR can phosphorylate S6K1 at Thr-389 in the absence of Thr-229 phosphorylation by PDK1.</t>
  </si>
  <si>
    <t>S1pr1</t>
  </si>
  <si>
    <t>P48303</t>
  </si>
  <si>
    <t>143</t>
  </si>
  <si>
    <t>Grounding error: S1PR1 (P21453)  is the protein the site is on</t>
  </si>
  <si>
    <t>We demonstrated that phosphorylation of only Y143 site was required for S1PR1 internalization in response to S1P.</t>
  </si>
  <si>
    <t>SCD</t>
  </si>
  <si>
    <t>O00767</t>
  </si>
  <si>
    <t>Wrong entity: SCD is not a protein in this sentence</t>
  </si>
  <si>
    <t>In addition, upon DNA damage, Polo like kinase-3 (PLK3), which phosphorylates CHK2 at S62 (in the SCD) and at S73, and the DNA mismatch repair protein MSH2, which interacts with CHK2 at sites of damage, facilitate ATM mediated phosphorylation of T68 and promote CHK2 activation.</t>
  </si>
  <si>
    <t>SLC39A1</t>
  </si>
  <si>
    <t>Q9NY26</t>
  </si>
  <si>
    <t>Grounding error: here Zip1 is a yeast protein (Q10424) plus "4S" is actually defined as a set of phosphosites on Zip1, it doesn't mean serine at position 4</t>
  </si>
  <si>
    <t>This result, as well as the fact that the Zip1 4S sequence does not match the Mek1 phosphorylation consensus (RXXT), indicates that regulation of Zip1 4S phosphorylation by Mek1 is indirect.</t>
  </si>
  <si>
    <t>SNAP23</t>
  </si>
  <si>
    <t>O00161</t>
  </si>
  <si>
    <t>The real site here is likely S161 on the human reference sequence but it's not clear what sequence S120 (used widely in the literature, first described in rat) refers to</t>
  </si>
  <si>
    <t>As we did not observe the phosphorylation of SNAP-23 at Ser120 by PKM2 in the direct phosphorylation assay, the phosphorylation site of SNAP-23 by PKM2 may be not identical for a putative IKK consensus sequences for phosphorylation.</t>
  </si>
  <si>
    <t>SRC</t>
  </si>
  <si>
    <t>P12931</t>
  </si>
  <si>
    <t>off by 3</t>
  </si>
  <si>
    <t>Y416 is a canonical Src site that is known to correspond to Y419 on the reference sequence</t>
  </si>
  <si>
    <t>Infection with Δ r op16 or Δ r op18 tachyzoites did not diminish Src Y416 phosphorylation ( xref ).</t>
  </si>
  <si>
    <t>Wrong entity: the T731 site is mentioned on cadherin, not Src</t>
  </si>
  <si>
    <t>These results suggested that SDF-1alpha secreted from hSMCs under H/R stimulated its receptor CXCR4 on hECs and then induced phosphorylation of Src [Tyr416] and VE-cadherin [Tyr731] in hECs.</t>
  </si>
  <si>
    <t>Notably, the overexpression of eEF-2K resulted in a significant increase in c-Src phosphorylated at Tyr-416 (Figure 2E) (as well as phospho-eEF2 (Thr-56), data not shown).</t>
  </si>
  <si>
    <t>STK11</t>
  </si>
  <si>
    <t>Q15831</t>
  </si>
  <si>
    <t>S431 on mouse corresponds to S428 on human</t>
  </si>
  <si>
    <t>These findings suggest that phosphorylation of LKB1 at S431 is essential to promote the timely initiation of myelination in vitro.</t>
  </si>
  <si>
    <t>SYT1</t>
  </si>
  <si>
    <t>P21579</t>
  </si>
  <si>
    <t>Grounding error, p65 subunit of NF-kappaB is RELA</t>
  </si>
  <si>
    <t>We also analyzed two additional markers for NF-kappaB activation, phosphorylation of the p65 subunit on Ser276 and Ser536.</t>
  </si>
  <si>
    <t>529</t>
  </si>
  <si>
    <t>Wrong entity: the sites are on NF-kappaB</t>
  </si>
  <si>
    <t>Compared to non-SE animals (data not shown), 12 hr-post SE animals of the saline-infused group showed p65-Ser276, p65-Ser311, p65-Ser529, and p65-Ser536 phosphorylation in astrocytes (not endothelial cells).</t>
  </si>
  <si>
    <t>The site S30 likely refers to S29 on the reference (methionine cleavage) but that site is not reported as a phosphosite on PSP</t>
  </si>
  <si>
    <t>The previously reported Thr112, Thr125, and Thr128 phosphorylation sites are located in the linker region between transmembrane and Ca2+-binding C2 domains, while the new Ser30 phosphorylation site is located in the luminal Syt1 domain.</t>
  </si>
  <si>
    <t>TEX14</t>
  </si>
  <si>
    <t>Q8IWB6</t>
  </si>
  <si>
    <t>Phosphorylation of Tex14 Ser431 by Plk1 promotes Tex14 depletion.</t>
  </si>
  <si>
    <t>TNF</t>
  </si>
  <si>
    <t>P01375</t>
  </si>
  <si>
    <t>Wrong entity: the site S15 is on TP53, not TNF</t>
  </si>
  <si>
    <t>This assumption was further supported by the following observations: (i) the p53 DNA-binding activity to its consensus sequence was not stimulated following TNF alpha treatment, (ii) phosphorylation at Ser-15, -20 or -392 was not detected in response to TNF alpha, (iii) the transcription rate of Ddb2, another p53 target gene, was not stimulated by TNF alpha.</t>
  </si>
  <si>
    <t>TP53</t>
  </si>
  <si>
    <t>P04637</t>
  </si>
  <si>
    <t>S1 is not an actual site in the text, it is a reference to a figure</t>
  </si>
  <si>
    <t>As expected, both doses initiated a DNA damage response, as determined by p53 stabilization and phosphorylation (see Figure S3 and Text S1).</t>
  </si>
  <si>
    <t>PhosphoSite updated is site table as of 4/5/2019 to map S18 on mouse to S15 on human however, the version of the resource file used to produce the mappings here did not contain the same correspondence</t>
  </si>
  <si>
    <t>To determine if phosphorylation of p53 serine residue 18 also plays a role in regulating p53 functions in the cellular response to activated oncogenes, we placed the Eμmyc transgene on a p53S18A background and examined B cell proliferation, apoptosis, and tumorigenesis.</t>
  </si>
  <si>
    <t>TRAF3</t>
  </si>
  <si>
    <t>Q13114</t>
  </si>
  <si>
    <t>338</t>
  </si>
  <si>
    <t>Grounding error: the text talks about c-Raf (RAF1), not TRAF3</t>
  </si>
  <si>
    <t>Serine 338 phosphorylation is dispensable for activation of c-Raf1. Numerous extracellular agonists induce consecutive stimulation of Ras guanine nucleotide exchange factors, Ras and c-Raf1, as the starting point of the intracellular mitogen-activated protein kinase cascade. Recent data point to a more complex reaction pattern of this simple sequence. This study was aimed at elucidating the activation process of endogenous c-Raf1 in U937 cells. Treatment of permeabilized U937 cells with the nonhydrolyzable nucleotide guanosine 5'-3-O-(thio)triphosphate (GTPgammaS) induced prolonged stimulation of Ras and c-Raf1 activity. Intriguingly, both signaling proteins expressed differential responses toward specific inhibitors of phosphoinositide 3-kinases and tyrosine kinases, which indicates diverse signaling reactions feeding into Ras and cRaf-1. Phosphorylation of c-Raf1 serine 338 by p21-activated kinase has been recently reported to contribute to phosphoinositide 3-kinase-dependent activation of c-Raf1.</t>
  </si>
  <si>
    <t>TSC2</t>
  </si>
  <si>
    <t>P49815</t>
  </si>
  <si>
    <t>The site refers to the Drosophila sequence which is mentioned in the original paper the site was published in</t>
  </si>
  <si>
    <t>In contrast, activation of the PI3K and Akt pathway by growth factors promotes the phosphorylation of TSC2 on S924 and T1518, inactivates the TSC complex, and restores Rheb and mTOR activity [XREF_BIBR].</t>
  </si>
  <si>
    <t>UBTF</t>
  </si>
  <si>
    <t>P17480</t>
  </si>
  <si>
    <t>Authors use Santa Cruz antibody to "S388" that appears to refer to S389 based on positions ofanother residue mentioned in their data sheet (S687-&gt;S638): https://datasheets.scbt.com/sc-21637.pdf</t>
  </si>
  <si>
    <t>Moreover, as observed with MCF7 and H358 cells, UBF1 Ser388 phosphorylation was enhanced in HCK cells upon E6/E7 expression, and in spite of p14ARF induction.</t>
  </si>
  <si>
    <t>ULK1</t>
  </si>
  <si>
    <t>O75385</t>
  </si>
  <si>
    <t>numbering from mouse sequence</t>
  </si>
  <si>
    <t>mTORC1 inhibits ULK1 by phosphorylating ULK1-S757.</t>
  </si>
  <si>
    <t>ZBP1</t>
  </si>
  <si>
    <t>Q9H171</t>
  </si>
  <si>
    <t>Y396 here refers to the known phosphotyrosine residue on chicken IGF2BP1 (O42254), not the human ZBP1</t>
  </si>
  <si>
    <t>Moreover, Src removes the translational repression on β-actin mRNA by phosphorylating ZBP1 at Tyr396 [6].</t>
  </si>
  <si>
    <t>COUNTA of DESCRIPTION</t>
  </si>
  <si>
    <t>COUNTA of READING</t>
  </si>
  <si>
    <t>FP</t>
  </si>
  <si>
    <t>Precision</t>
  </si>
  <si>
    <t>FN</t>
  </si>
  <si>
    <t>Recall</t>
  </si>
  <si>
    <t>TP</t>
  </si>
  <si>
    <t>F-score</t>
  </si>
  <si>
    <t>Grand Total</t>
  </si>
  <si>
    <t>CORRECT Total</t>
  </si>
  <si>
    <t>TN</t>
  </si>
  <si>
    <t>INCORRECT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</si>
</sst>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rgb="FF000000"/>
      <name val="Calibri"/>
    </font>
    <font>
      <b/>
      <sz val="11"/>
      <color rgb="FF000000"/>
      <name val="Calibri"/>
    </font>
    <font>
      <sz val="11"/>
      <name val="Calibri"/>
    </font>
    <font>
      <sz val="11"/>
      <color rgb="FF000000"/>
      <name val="Arial"/>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applyFont="1" applyAlignment="1"/>
    <xf numFmtId="0" fontId="1" fillId="0" borderId="1" xfId="0" applyFont="1" applyBorder="1" applyAlignment="1">
      <alignment horizontal="center" vertical="top"/>
    </xf>
    <xf numFmtId="0" fontId="1" fillId="0" borderId="1" xfId="0" applyFont="1" applyBorder="1" applyAlignment="1">
      <alignment horizontal="center" vertical="top"/>
    </xf>
    <xf numFmtId="0" fontId="2" fillId="0" borderId="0" xfId="0" applyFont="1" applyAlignment="1">
      <alignment horizontal="right"/>
    </xf>
    <xf numFmtId="0" fontId="2" fillId="0" borderId="0" xfId="0" applyFont="1" applyAlignment="1"/>
    <xf numFmtId="0" fontId="0" fillId="0" borderId="0" xfId="0" applyFont="1" applyAlignment="1"/>
    <xf numFmtId="0" fontId="3" fillId="0" borderId="0" xfId="0" applyFont="1" applyAlignment="1"/>
    <xf numFmtId="9" fontId="2" fillId="0" borderId="0" xfId="0" applyNumberFormat="1" applyFont="1"/>
    <xf numFmtId="0" fontId="0" fillId="0" borderId="0" xfId="0" pivotButton="1" applyFont="1" applyAlignment="1"/>
    <xf numFmtId="0" fontId="0" fillId="0" borderId="0" xfId="0" applyNumberFormat="1" applyFont="1" applyAlignment="1"/>
  </cellXfs>
  <cellStyles count="1">
    <cellStyle name="Normal" xfId="0" builtinId="0"/>
  </cellStyles>
  <dxfs count="12">
    <dxf>
      <font>
        <b/>
        <color rgb="FF000000"/>
      </font>
      <fill>
        <patternFill patternType="solid">
          <fgColor rgb="FFD9D9D9"/>
          <bgColor rgb="FFD9D9D9"/>
        </patternFill>
      </fill>
      <border>
        <top style="double">
          <color rgb="FF000000"/>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4"/>
      <tableStyleElement type="totalRow" dxfId="0"/>
      <tableStyleElement type="firstSubtotalRow" dxfId="3"/>
      <tableStyleElement type="secondSubtotalRow" dxfId="2"/>
      <tableStyleElement type="thirdSubtotalRow" dxfId="1"/>
      <tableStyleElement type="firstColumnSubheading" dxfId="7"/>
      <tableStyleElement type="secondColumnSubheading" dxfId="6"/>
      <tableStyleElement type="thirdColumnSubheading" dxfId="5"/>
      <tableStyleElement type="firstRowSubheading" dxfId="10"/>
      <tableStyleElement type="secondRowSubheading" dxfId="9"/>
      <tableStyleElement type="thirdRowSubheading"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Benjamin M. Gyori" refreshedDate="43770.633336805557" refreshedVersion="6" recordCount="100" xr:uid="{00000000-000A-0000-FFFF-FFFF00000000}">
  <cacheSource type="worksheet">
    <worksheetSource ref="A1:T101" sheet="Site curation"/>
  </cacheSource>
  <cacheFields count="20">
    <cacheField name=" " numFmtId="0">
      <sharedItems containsSemiMixedTypes="0" containsString="0" containsNumber="1" containsInteger="1" minValue="2271" maxValue="95594"/>
    </cacheField>
    <cacheField name="SOURCE" numFmtId="0">
      <sharedItems/>
    </cacheField>
    <cacheField name="GENE_NAME" numFmtId="0">
      <sharedItems/>
    </cacheField>
    <cacheField name="UP_ID" numFmtId="0">
      <sharedItems/>
    </cacheField>
    <cacheField name="ERROR_CODE" numFmtId="0">
      <sharedItems containsNonDate="0" containsString="0" containsBlank="1"/>
    </cacheField>
    <cacheField name="VALID" numFmtId="0">
      <sharedItems/>
    </cacheField>
    <cacheField name="ORIG_RES" numFmtId="0">
      <sharedItems/>
    </cacheField>
    <cacheField name="ORIG_POS" numFmtId="0">
      <sharedItems containsMixedTypes="1" containsNumber="1" containsInteger="1" minValue="1" maxValue="1798"/>
    </cacheField>
    <cacheField name="MAPPED_ID" numFmtId="0">
      <sharedItems containsBlank="1"/>
    </cacheField>
    <cacheField name="MAPPED_RES" numFmtId="0">
      <sharedItems containsBlank="1"/>
    </cacheField>
    <cacheField name="MAPPED_POS" numFmtId="0">
      <sharedItems containsString="0" containsBlank="1" containsNumber="1" containsInteger="1" minValue="20" maxValue="1799"/>
    </cacheField>
    <cacheField name="DESCRIPTION" numFmtId="0">
      <sharedItems count="10">
        <s v="INFERRED_MOUSE_SITE"/>
        <s v="NO_MAPPING_FOUND"/>
        <s v="INFERRED_METHIONINE_CLEAVAGE"/>
        <s v="numbering after 24-residue signaling peptide removed"/>
        <s v="SIGNAL_PEPTIDE_REMOVED"/>
        <s v="REMAPPED_FROM_PSP_SEQUENCE"/>
        <s v="INFERRED_ALTERNATIVE_ISOFORM"/>
        <s v="numbering from isoform alpha 2"/>
        <s v="off by 3"/>
        <s v="numbering from mouse sequence"/>
      </sharedItems>
    </cacheField>
    <cacheField name="SIDE" numFmtId="0">
      <sharedItems/>
    </cacheField>
    <cacheField name="HAS_SUBJECT" numFmtId="0">
      <sharedItems/>
    </cacheField>
    <cacheField name="FREQ" numFmtId="0">
      <sharedItems containsSemiMixedTypes="0" containsString="0" containsNumber="1" containsInteger="1" minValue="1" maxValue="1359"/>
    </cacheField>
    <cacheField name="CURATOR" numFmtId="0">
      <sharedItems/>
    </cacheField>
    <cacheField name="READING" numFmtId="0">
      <sharedItems count="2">
        <s v="CORRECT"/>
        <s v="INCORRECT"/>
      </sharedItems>
    </cacheField>
    <cacheField name="MAPPING" numFmtId="0">
      <sharedItems count="3">
        <s v="CORRECT"/>
        <s v="NO_MAPPING"/>
        <s v="INCORRECT"/>
      </sharedItems>
    </cacheField>
    <cacheField name="COMMENT" numFmtId="0">
      <sharedItems containsBlank="1"/>
    </cacheField>
    <cacheField name="EVIDENC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33767"/>
    <s v="sparser"/>
    <s v="ACACA"/>
    <s v="Q13085"/>
    <m/>
    <b v="0"/>
    <s v="S"/>
    <n v="1200"/>
    <s v="Q13085"/>
    <s v="S"/>
    <n v="1201"/>
    <x v="0"/>
    <s v="rhs"/>
    <b v="0"/>
    <n v="2"/>
    <s v="JAB"/>
    <x v="0"/>
    <x v="0"/>
    <s v="Both S79 and S1200 match phosphorylated mouse protein sites in PSP"/>
    <s v="Ha et al. demonstrated that the in vitro phosphorylation of ACC1 on Ser79 and Ser1200 residues lead to moderate decreases in , but significantly increased the  for citrate ."/>
  </r>
  <r>
    <n v="92981"/>
    <s v="sparser"/>
    <s v="AGT"/>
    <s v="P01019"/>
    <m/>
    <b v="0"/>
    <s v="S"/>
    <s v="632"/>
    <m/>
    <m/>
    <m/>
    <x v="1"/>
    <s v="rhs"/>
    <b v="1"/>
    <n v="1"/>
    <s v="BMG"/>
    <x v="1"/>
    <x v="1"/>
    <s v="Wrong entity extracted, the phosphosite is actually on HDAC4"/>
    <s v="Here we found that AngII and ET-1 each stimulated HDAC4 S632 phosphorylation in whole-cell lysates, but this was significantly prevented by E2 or DPN ( xref )."/>
  </r>
  <r>
    <n v="22715"/>
    <s v="sparser"/>
    <s v="AKT2"/>
    <s v="P31751"/>
    <m/>
    <b v="0"/>
    <s v="S"/>
    <n v="473"/>
    <s v="P31751"/>
    <s v="S"/>
    <n v="474"/>
    <x v="2"/>
    <s v="rhs"/>
    <b v="0"/>
    <n v="29"/>
    <s v="BMG"/>
    <x v="0"/>
    <x v="0"/>
    <s v="S473 is the canonical site on AKT1, S474 is the corresponding site on AKT2, the justification behind the mapping is incorrect but it is otherwise correct"/>
    <s v="Your findings that PDK1 mediated phosphorylation of Akt2-T309, but not TORC2 mediated phosphorylation of Akt2-S473, is required for Glut4 translocation to the plasma membrane and for glucose transport stimulation by insulin are of substantial interest."/>
  </r>
  <r>
    <n v="95594"/>
    <s v="sparser"/>
    <s v="ANO7"/>
    <s v="Q6IWH7"/>
    <m/>
    <b v="0"/>
    <s v="S"/>
    <s v="650"/>
    <m/>
    <m/>
    <m/>
    <x v="1"/>
    <s v="rhs"/>
    <b v="1"/>
    <n v="2"/>
    <s v="BMG"/>
    <x v="1"/>
    <x v="1"/>
    <s v="Grounding error: AR in the sentence refers to the androgen receptor NR3C4"/>
    <s v="PMA induced AR Ser 650 phosphorylation in LNCaP and C4-2B cells more than 3 fold ( xref )."/>
  </r>
  <r>
    <n v="90536"/>
    <s v="sparser"/>
    <s v="APP"/>
    <s v="P05067"/>
    <m/>
    <b v="0"/>
    <s v="Y"/>
    <s v="709"/>
    <m/>
    <m/>
    <m/>
    <x v="1"/>
    <s v="rhs"/>
    <b v="0"/>
    <n v="1"/>
    <s v="JAB"/>
    <x v="0"/>
    <x v="1"/>
    <s v="Site is from isoform 8 (can tell because S711 is a known phosphosite on iso8) but Y709 is not listed as known to be phosphorylated in PSP"/>
    <s v="While the effect of Y709 phosphorylation on APP trafficking is unclear, S711 phosphorylation is pharmacologically tractable and has recently been shown to regulate the intracellular trafficking of APP [ xref ]."/>
  </r>
  <r>
    <n v="10339"/>
    <s v="reach"/>
    <s v="ATR"/>
    <s v="Q13535"/>
    <m/>
    <b v="0"/>
    <s v="S"/>
    <n v="345"/>
    <m/>
    <m/>
    <m/>
    <x v="1"/>
    <s v="rhs"/>
    <b v="1"/>
    <n v="2"/>
    <s v="BMG"/>
    <x v="1"/>
    <x v="1"/>
    <s v="Wrong entity: the site mentioned is on CHK1 not ATR"/>
    <s v="In BJ-T cells, phosphorylation of the ATR target CHK1 at S345 occurred predominantly in S phase and to lesser extent in G1 and G2, while CHK2 (T68) and p53 (S15) phosphorylation were detected mainly in the S and G2 populations."/>
  </r>
  <r>
    <n v="81742"/>
    <s v="sparser"/>
    <s v="ATRX"/>
    <s v="P46100"/>
    <m/>
    <b v="0"/>
    <s v="T"/>
    <s v="132"/>
    <m/>
    <m/>
    <m/>
    <x v="1"/>
    <s v="rhs"/>
    <b v="0"/>
    <n v="20"/>
    <s v="BMG"/>
    <x v="1"/>
    <x v="1"/>
    <s v="Grounding error: Rad54 is a yeast protein (P32863) which has a valid T132 site"/>
    <s v="Mek1 inhibits Rad51 by preventing Rad51-Rad54 complex formation in two independent ways: (1) phosphorylation of Rad54 threonine 132 which decreases the affinity of Rad54 for Rad51 and (2) phosphorylation of Hed1, a meiosis-specific protein that binds to R"/>
  </r>
  <r>
    <n v="12275"/>
    <s v="sparser"/>
    <s v="ATXN1"/>
    <s v="P54253"/>
    <m/>
    <b v="0"/>
    <s v="S"/>
    <n v="776"/>
    <m/>
    <m/>
    <m/>
    <x v="1"/>
    <s v="rhs"/>
    <b v="0"/>
    <n v="111"/>
    <s v="JAB"/>
    <x v="0"/>
    <x v="1"/>
    <s v="Almost certainly a reference to S775 on human protein."/>
    <s v="Protein context is also important in SCA1: phosphorylation at serine 776 of ataxin-1 is necessary for toxicity ( xref )."/>
  </r>
  <r>
    <n v="20352"/>
    <s v="rlimsp"/>
    <s v="BAD"/>
    <s v="Q92934"/>
    <m/>
    <b v="0"/>
    <s v="S"/>
    <n v="111"/>
    <s v="Q92934"/>
    <s v="S"/>
    <n v="74"/>
    <x v="0"/>
    <s v="rhs"/>
    <b v="1"/>
    <n v="18"/>
    <s v="JAB"/>
    <x v="0"/>
    <x v="0"/>
    <s v="Mouse site position."/>
    <s v="(C) Model showing that Pak1 phosphorylates BAD at S111 directly, but most of its protective effects are mediated through Raf-1 and phosphorylation of S112."/>
  </r>
  <r>
    <n v="12235"/>
    <s v="sparser"/>
    <s v="BAX"/>
    <s v="Q07812"/>
    <m/>
    <b v="0"/>
    <s v="S"/>
    <n v="46"/>
    <m/>
    <m/>
    <m/>
    <x v="1"/>
    <s v="rhs"/>
    <b v="1"/>
    <n v="1"/>
    <s v="JAB"/>
    <x v="1"/>
    <x v="1"/>
    <s v="Sentence is very misleading--whole paper (PMC4083191) is about phosphorylation of p53 (not Bax) at S46."/>
    <s v="In conclusion, this study demonstrates that atRAL mediated retinal cell death is associated with an increase in ROS production which results in DNA damage leading to the phosphorylation of Bax by p53 at Ser 46 ( xref )."/>
  </r>
  <r>
    <n v="69935"/>
    <s v="rlimsp"/>
    <s v="BDNF"/>
    <s v="P23560"/>
    <m/>
    <b v="0"/>
    <s v="Y"/>
    <s v="416"/>
    <m/>
    <m/>
    <m/>
    <x v="1"/>
    <s v="rhs"/>
    <b v="0"/>
    <n v="2"/>
    <s v="BMG"/>
    <x v="1"/>
    <x v="1"/>
    <s v="Wrong entity: the site is on Src not BDNF"/>
    <s v="Control BDNF induced strong phosphorylation of Src-Tyr416 within 7 min, and after 30 min the signal was lower but was still sustained (P&lt; 0.05) (Fig 1A). In pharmacological controls, the GD2 ligand-induced phosphorylation of Src-Tyr416 can be inhibited by"/>
  </r>
  <r>
    <n v="60189"/>
    <s v="rlimsp"/>
    <s v="BID"/>
    <s v="P55957"/>
    <m/>
    <b v="0"/>
    <s v="S"/>
    <n v="66"/>
    <s v="P55957"/>
    <s v="S"/>
    <n v="67"/>
    <x v="0"/>
    <s v="rhs"/>
    <b v="0"/>
    <n v="10"/>
    <s v="JAB"/>
    <x v="0"/>
    <x v="0"/>
    <m/>
    <s v="Consequently, we think that phosphorylation on S66 might bring about a conformational change to alter BH3 domain availability, altering how Bid interacts with multidomain Bcl-2 proteins, and might explain a dominant-negative effect of nonfunctional Bid at"/>
  </r>
  <r>
    <n v="65554"/>
    <s v="rlimsp"/>
    <s v="CAMKK2"/>
    <s v="Q96RR4"/>
    <m/>
    <b v="0"/>
    <s v="S"/>
    <s v="85"/>
    <m/>
    <m/>
    <m/>
    <x v="1"/>
    <s v="rhs"/>
    <b v="1"/>
    <n v="4"/>
    <s v="BMG"/>
    <x v="1"/>
    <x v="1"/>
    <s v="S85 is actually mentioned as a mutated site, the &quot;real&quot; site the text mentions is T85"/>
    <s v="Conversely, autophosphorylation of Ser85 in the T85S mutant fails to generate autonomous activity but instead causes a partial loss of CaMKK2 activity."/>
  </r>
  <r>
    <n v="49247"/>
    <s v="reach"/>
    <s v="CAV1"/>
    <s v="Q03135"/>
    <m/>
    <b v="0"/>
    <s v="S"/>
    <n v="1700"/>
    <m/>
    <m/>
    <m/>
    <x v="1"/>
    <s v="rhs"/>
    <b v="1"/>
    <n v="1"/>
    <s v="JAB"/>
    <x v="1"/>
    <x v="1"/>
    <s v="&quot;Cav1.2 alpha1&quot; refers to alpha subunits of the calcium channel e.g., CACNA1A, not Calveolin-1"/>
    <s v="Once this signaling complex is formed, PKA activation phosphorylates Cav1.2 alpha1 residues serine 1700 and threonine 1704, which are located within the PCRD helix facing the interface with DCRD (XREF_FIG)."/>
  </r>
  <r>
    <n v="62254"/>
    <s v="sparser"/>
    <s v="CCDC88A"/>
    <s v="Q3V6T2"/>
    <m/>
    <b v="0"/>
    <s v="Y"/>
    <n v="1798"/>
    <s v="Q3V6T2"/>
    <s v="Y"/>
    <n v="1799"/>
    <x v="2"/>
    <s v="rhs"/>
    <b v="0"/>
    <n v="7"/>
    <s v="JAB"/>
    <x v="0"/>
    <x v="0"/>
    <s v="Antibodies are sold to Y1798, e.g. https://www.ibl-america.com/anti-human-girdin-phospho-y1798-rabbit-igg-affinity-purify/"/>
    <s v="Omori et al. developed site- and phosphorylation status-specific antibodies against human girdin phosphorylated at tyrosine 1798 (pY1798 antibodies) following Goto's protocol, and validated the antibodies using site-directed mutagenesis of expression vect"/>
  </r>
  <r>
    <n v="87775"/>
    <s v="sparser"/>
    <s v="CGN"/>
    <s v="Q9P2M7"/>
    <m/>
    <b v="0"/>
    <s v="S"/>
    <s v="473"/>
    <m/>
    <m/>
    <m/>
    <x v="1"/>
    <s v="rhs"/>
    <b v="0"/>
    <n v="1"/>
    <s v="BMG"/>
    <x v="1"/>
    <x v="1"/>
    <s v="Wrong entity: CGNs in the text refers to cerebellar granule neurons"/>
    <s v="In support, we have shown that exogenous addition of BDNF triggers phosphorylation of Ser473 in CGNs via a potential PI3K-dependent route [ xref ]."/>
  </r>
  <r>
    <n v="51336"/>
    <s v="sparser"/>
    <s v="CRMP1"/>
    <s v="Q14194"/>
    <m/>
    <b v="0"/>
    <s v="S"/>
    <n v="616"/>
    <m/>
    <m/>
    <m/>
    <x v="1"/>
    <s v="rhs"/>
    <b v="0"/>
    <n v="363"/>
    <s v="BMG"/>
    <x v="1"/>
    <x v="1"/>
    <s v="Grounding error, Drp1 refers to DNM1L (O00429)"/>
    <s v="In contrast, melatonin enhanced Ser637 but attenuated Ser616 phosphorylation of Drp1, followed by the lower mitochondrial Drp1 content."/>
  </r>
  <r>
    <n v="55415"/>
    <s v="rlimsp"/>
    <s v="CRMP1"/>
    <s v="P97427"/>
    <m/>
    <b v="0"/>
    <s v="S"/>
    <n v="637"/>
    <m/>
    <m/>
    <m/>
    <x v="1"/>
    <s v="rhs"/>
    <b v="0"/>
    <n v="7"/>
    <s v="BMG"/>
    <x v="1"/>
    <x v="1"/>
    <s v="Grounding error, Drp1 refers to DNM1L (O00429)"/>
    <s v="In the present study, forskolin or pCPT-cAMP induced Ser637 phosphorylation of Drp1 expression in both in vivo and in vitro studies."/>
  </r>
  <r>
    <n v="51337"/>
    <s v="sparser"/>
    <s v="CRMP1"/>
    <s v="Q14194"/>
    <m/>
    <b v="0"/>
    <s v="S"/>
    <n v="616"/>
    <m/>
    <m/>
    <m/>
    <x v="1"/>
    <s v="rhs"/>
    <b v="1"/>
    <n v="56"/>
    <s v="BMG"/>
    <x v="1"/>
    <x v="1"/>
    <s v="Grounding error, Drp1 refers to DNM1L (O00429)"/>
    <s v="In contrast, melatonin enhanced Ser637 but attenuated Ser616 phosphorylation of Drp1, followed by the lower mitochondrial Drp1 content."/>
  </r>
  <r>
    <n v="5812"/>
    <s v="rlimsp"/>
    <s v="EEF2"/>
    <s v="P13639"/>
    <m/>
    <b v="0"/>
    <s v="T"/>
    <n v="56"/>
    <s v="P13639"/>
    <s v="T"/>
    <n v="57"/>
    <x v="2"/>
    <s v="rhs"/>
    <b v="0"/>
    <n v="57"/>
    <s v="BMG"/>
    <x v="0"/>
    <x v="0"/>
    <s v="Canonical site on EEF2 is T57, but antibody is labeled as T56"/>
    <s v="A strong increase of phosphorylated ERK on Thr202 and Tyr204 (pERK) and phosphorylated eEF2 on Thr56 (peEF2) can be appreciated."/>
  </r>
  <r>
    <n v="9582"/>
    <s v="rlimsp"/>
    <s v="EGFR"/>
    <s v="P00533"/>
    <m/>
    <b v="0"/>
    <s v="Y"/>
    <n v="1068"/>
    <s v="P00533"/>
    <s v="Y"/>
    <n v="1092"/>
    <x v="3"/>
    <s v="rhs"/>
    <b v="0"/>
    <n v="452"/>
    <s v="BMG"/>
    <x v="0"/>
    <x v="0"/>
    <s v="Both mentioned EGFR sites are off by the length of the signaling peptide"/>
    <s v="Figure 4 shows that, when prestimulated with CXCL12, cells knockdown of β-arrestin 2 displayed no HB-EGF-dependent phosphorylation spikes and statistically significant less phosphorylation at HER1 Y1068 or Y1173 than their controls (p&lt;0.05)."/>
  </r>
  <r>
    <n v="3510"/>
    <s v="sparser"/>
    <s v="EGFR"/>
    <s v="P00533"/>
    <m/>
    <b v="0"/>
    <s v="Y"/>
    <n v="1045"/>
    <s v="P00533"/>
    <s v="Y"/>
    <n v="1069"/>
    <x v="3"/>
    <s v="rhs"/>
    <b v="0"/>
    <n v="116"/>
    <s v="BMG"/>
    <x v="0"/>
    <x v="0"/>
    <m/>
    <s v="These data suggest that AR stimulates less EGFR Y1045 phosphorylation than does EGF which could contribute to the decreased degradation of the receptor that we observed in the presence of AR."/>
  </r>
  <r>
    <n v="9912"/>
    <s v="rlimsp"/>
    <s v="EGFR"/>
    <s v="P00533"/>
    <m/>
    <b v="0"/>
    <s v="T"/>
    <n v="654"/>
    <s v="P00533"/>
    <s v="T"/>
    <n v="678"/>
    <x v="3"/>
    <s v="rhs"/>
    <b v="0"/>
    <n v="105"/>
    <s v="BMG"/>
    <x v="0"/>
    <x v="0"/>
    <m/>
    <s v="However, the physiological significance of the phosphorylation of EGF receptor Thr654 in intact cells is not understood."/>
  </r>
  <r>
    <n v="9914"/>
    <s v="sparser"/>
    <s v="EGFR"/>
    <s v="P00533"/>
    <m/>
    <b v="0"/>
    <s v="T"/>
    <n v="654"/>
    <s v="P00533"/>
    <s v="T"/>
    <n v="678"/>
    <x v="3"/>
    <s v="rhs"/>
    <b v="0"/>
    <n v="83"/>
    <s v="BMG"/>
    <x v="0"/>
    <x v="0"/>
    <m/>
    <s v="Indeed we observed a radiation-associated phosphorylation of EGFR at Thr654 in the nucleus."/>
  </r>
  <r>
    <n v="11244"/>
    <s v="sparser"/>
    <s v="EIF2S1"/>
    <s v="P05198"/>
    <m/>
    <b v="0"/>
    <s v="S"/>
    <n v="51"/>
    <s v="P05198"/>
    <s v="S"/>
    <n v="52"/>
    <x v="2"/>
    <s v="rhs"/>
    <b v="0"/>
    <n v="527"/>
    <s v="BMG"/>
    <x v="0"/>
    <x v="0"/>
    <s v="Canonical site on EIF2S1 is S52 but antibodies are labeled as S51 for that site"/>
    <s v="PERK-mediated phosphorylation of Ser51 in eIF2α reduces the activity of eIF2α complex and leads to the inhibition of protein synthesis."/>
  </r>
  <r>
    <n v="11677"/>
    <s v="reach"/>
    <s v="F2R"/>
    <s v="P25116"/>
    <m/>
    <b v="0"/>
    <s v="T"/>
    <n v="595"/>
    <m/>
    <m/>
    <m/>
    <x v="1"/>
    <s v="rhs"/>
    <b v="1"/>
    <n v="3"/>
    <s v="BMG"/>
    <x v="1"/>
    <x v="1"/>
    <s v="Grounding error: MARK2 refers to Q7KZI7 which has a corresponding site (T596)"/>
    <s v="As mentioned previously, aPKC can also phosphorylate the PAR1 ortholog MARK2 on Threonine 595, in this case inhibiting its kinase activity."/>
  </r>
  <r>
    <n v="17244"/>
    <s v="reach"/>
    <s v="FOXO3"/>
    <s v="O43524"/>
    <m/>
    <b v="0"/>
    <s v="S"/>
    <n v="256"/>
    <m/>
    <m/>
    <m/>
    <x v="1"/>
    <s v="rhs"/>
    <b v="1"/>
    <n v="5"/>
    <s v="BMG"/>
    <x v="1"/>
    <x v="1"/>
    <s v="Wrong entity: the site mentioned is on FOXO1"/>
    <s v="AKT directly phosphorylates FOXO1A and FOXO3A at T24 and S256 and T32 and S253, respectively, excluding the proteins from the nucleus and effectively inhibiting their transcriptional activities [XREF_BIBR, XREF_BIBR]."/>
  </r>
  <r>
    <n v="12366"/>
    <s v="sparser"/>
    <s v="FXYD1"/>
    <s v="O00168"/>
    <m/>
    <b v="0"/>
    <s v="S"/>
    <n v="68"/>
    <s v="O00168"/>
    <s v="S"/>
    <n v="88"/>
    <x v="4"/>
    <s v="rhs"/>
    <b v="0"/>
    <n v="86"/>
    <s v="JAB"/>
    <x v="0"/>
    <x v="0"/>
    <s v="Signal peptide residues 1-20 in Uniprot."/>
    <s v="In cardiac and smooth muscle, phosphorylation of PLM at Ser 63 and Ser 68 by PKC stimulates Na,K-ATPase α2 activity by relieving an inhibitory interaction of PLM with the enzyme xref ."/>
  </r>
  <r>
    <n v="26788"/>
    <s v="sparser"/>
    <s v="GAB1"/>
    <s v="Q13480"/>
    <m/>
    <b v="0"/>
    <s v="Y"/>
    <n v="407"/>
    <s v="Q13480"/>
    <s v="Y"/>
    <n v="406"/>
    <x v="0"/>
    <s v="rhs"/>
    <b v="1"/>
    <n v="1"/>
    <s v="JAB"/>
    <x v="0"/>
    <x v="0"/>
    <s v="All Y307 and Y373 are on mouse and human; Y407 is very highly cited mouse site, corresponding to human Y406."/>
    <s v="For example, HGF induces tyrosine phosphorylation of Gab1 at Y307, Y373 and Y407, which in turn recruit PLCγ1, a critical event for MET-induced branching morphogenesis of MDCK cells [ xref ]."/>
  </r>
  <r>
    <n v="92427"/>
    <s v="sparser"/>
    <s v="GDAP1"/>
    <s v="Q8TB36"/>
    <m/>
    <b v="0"/>
    <s v="T"/>
    <s v="70"/>
    <m/>
    <m/>
    <m/>
    <x v="1"/>
    <s v="rhs"/>
    <b v="0"/>
    <n v="1"/>
    <s v="JAB"/>
    <x v="1"/>
    <x v="1"/>
    <s v="Should be T70 phosphorylation of EIF4EBP1"/>
    <s v="Therefore, we performed immunoblots for two major translation promoting targets of mTORC1, phosphorylated S6 kinase at T389 (p-S6K) and phosphorylated eIF4E binding protein 1 at T70 (p-4E-BP1), to evaluate the possibility of reductions in mTORC1 activity "/>
  </r>
  <r>
    <n v="83332"/>
    <s v="sparser"/>
    <s v="GJB1"/>
    <s v="P08034"/>
    <m/>
    <b v="0"/>
    <s v="S"/>
    <s v="33"/>
    <m/>
    <m/>
    <m/>
    <x v="1"/>
    <s v="rhs"/>
    <b v="1"/>
    <n v="1"/>
    <s v="JAB"/>
    <x v="1"/>
    <x v="1"/>
    <s v="Should be S33 on RFA2"/>
    <s v="ATR phosphorylates the 32kDa RPA subunit on serine 33 in response to stalled forks while DNA-PK phosphorylates RPA32 S4/S8 in response to collapsed forks with DSBs ."/>
  </r>
  <r>
    <n v="9348"/>
    <s v="sparser"/>
    <s v="GRIA1"/>
    <s v="P42261"/>
    <m/>
    <b v="0"/>
    <s v="S"/>
    <n v="845"/>
    <s v="P42261"/>
    <s v="S"/>
    <n v="863"/>
    <x v="4"/>
    <s v="rhs"/>
    <b v="0"/>
    <n v="811"/>
    <s v="JAB"/>
    <x v="0"/>
    <x v="0"/>
    <s v="Signal peptide 1-18 in Uniprot; S863 well-known phosphosite in PSP."/>
    <s v="Since LRP1-knockdown disturbed the phosphorylation at Ser845 and Ser831 of GluA1 in neurons, we next sought to investigate how LRP1 is involved in GluA1-mediated intracellular calcium influx in neurons."/>
  </r>
  <r>
    <n v="9522"/>
    <s v="sparser"/>
    <s v="GRIA1"/>
    <s v="P42261"/>
    <m/>
    <b v="0"/>
    <s v="S"/>
    <n v="831"/>
    <s v="P42261"/>
    <s v="S"/>
    <n v="849"/>
    <x v="4"/>
    <s v="rhs"/>
    <b v="0"/>
    <n v="529"/>
    <s v="JAB"/>
    <x v="0"/>
    <x v="0"/>
    <s v="Signal peptide 1-18 in Uniprot; S849 well-known phosphosite in PSP."/>
    <s v="In this paper, Ser831 phosphorylation of GluR1 in rat hippocampus was investigated, which significantly increased during early global ischemia."/>
  </r>
  <r>
    <n v="9520"/>
    <s v="rlimsp"/>
    <s v="GRIA1"/>
    <s v="P42261"/>
    <m/>
    <b v="0"/>
    <s v="S"/>
    <n v="831"/>
    <s v="P42261"/>
    <s v="S"/>
    <n v="849"/>
    <x v="4"/>
    <s v="rhs"/>
    <b v="0"/>
    <n v="65"/>
    <s v="JAB"/>
    <x v="0"/>
    <x v="0"/>
    <s v="Signal peptide 1-18 in Uniprot; S849 well-known phosphosite in PSP."/>
    <s v="In the case of GluA1D, the serine is replaced with an aspartate residue, a phosphomimetic amino acid, and this peptide appears to compete with Ser831-phosphorylated GluA1 [29]."/>
  </r>
  <r>
    <n v="10214"/>
    <s v="rlimsp"/>
    <s v="GSR"/>
    <s v="P00390"/>
    <m/>
    <b v="0"/>
    <s v="S"/>
    <n v="211"/>
    <m/>
    <m/>
    <m/>
    <x v="1"/>
    <s v="rhs"/>
    <b v="0"/>
    <n v="89"/>
    <s v="JAB"/>
    <x v="1"/>
    <x v="1"/>
    <s v="Grounding error; GR refers to glucocorticoid receptor, NR3C1, which has a known phosphosite in PSP at S211"/>
    <s v="To explore a mechanism by which GW856553 improves the suppressive effects of dexamethasone, we examined the phosphorylation of Ser211 on GR in response to dexa methasone and/or LPS."/>
  </r>
  <r>
    <n v="10980"/>
    <s v="sparser"/>
    <s v="H2AFX"/>
    <s v="P16104"/>
    <m/>
    <b v="0"/>
    <s v="S"/>
    <n v="139"/>
    <s v="P16104"/>
    <s v="S"/>
    <n v="140"/>
    <x v="5"/>
    <s v="rhs"/>
    <b v="0"/>
    <n v="1359"/>
    <s v="BMG"/>
    <x v="0"/>
    <x v="0"/>
    <s v="PSP confirms that this site is S140 on UniProt the reference sequence"/>
    <s v="Most of the senescent cells showed persistent DNA damage response, as judged from the presence of DNA damage foci positive for serine 139-phosphorylated histone H2AX (γH2AX; Figure xref , Figure xref )."/>
  </r>
  <r>
    <n v="10980"/>
    <s v="sparser"/>
    <s v="H2AFX"/>
    <s v="P16104"/>
    <m/>
    <b v="0"/>
    <s v="S"/>
    <n v="139"/>
    <s v="P16104"/>
    <s v="S"/>
    <n v="140"/>
    <x v="5"/>
    <s v="rhs"/>
    <b v="0"/>
    <n v="1359"/>
    <s v="BMG"/>
    <x v="0"/>
    <x v="0"/>
    <s v="PSP confirms that this site is S140 on UniProt the reference sequence"/>
    <s v="Most of the senescent cells showed persistent DNA damage response, as judged from the presence of DNA damage foci positive for serine 139-phosphorylated histone H2AX (γH2AX; Figure xref , Figure xref )."/>
  </r>
  <r>
    <n v="10978"/>
    <s v="rlimsp"/>
    <s v="H2AFX"/>
    <s v="P16104"/>
    <m/>
    <b v="0"/>
    <s v="S"/>
    <n v="139"/>
    <s v="P16104"/>
    <s v="S"/>
    <n v="140"/>
    <x v="5"/>
    <s v="rhs"/>
    <b v="0"/>
    <n v="428"/>
    <s v="BMG"/>
    <x v="0"/>
    <x v="0"/>
    <s v="PSP confirms that this site is S140 on UniProt the reference sequence"/>
    <s v="A map of the occurrence and distribution of γH2AX was obtained in developing, postnatal, adult, and senescent mice along the entire rostro-caudal axis of the brain by coronal serial sectioning and immunocytochemistry (ICC) at light microscopy level using "/>
  </r>
  <r>
    <n v="10978"/>
    <s v="rlimsp"/>
    <s v="H2AFX"/>
    <s v="P16104"/>
    <m/>
    <b v="0"/>
    <s v="S"/>
    <n v="139"/>
    <s v="P16104"/>
    <s v="S"/>
    <n v="140"/>
    <x v="5"/>
    <s v="rhs"/>
    <b v="0"/>
    <n v="428"/>
    <s v="BMG"/>
    <x v="0"/>
    <x v="0"/>
    <s v="PSP confirms that this site is S140 on UniProt the reference sequence"/>
    <s v="A map of the occurrence and distribution of γH2AX was obtained in developing, postnatal, adult, and senescent mice along the entire rostro-caudal axis of the brain by coronal serial sectioning and immunocytochemistry (ICC) at light microscopy level using "/>
  </r>
  <r>
    <n v="10980"/>
    <s v="sparser"/>
    <s v="H2AFX"/>
    <s v="P16104"/>
    <m/>
    <b v="0"/>
    <s v="S"/>
    <n v="139"/>
    <s v="P16104"/>
    <s v="S"/>
    <n v="140"/>
    <x v="5"/>
    <s v="rhs"/>
    <b v="0"/>
    <n v="1359"/>
    <s v="BMG"/>
    <x v="0"/>
    <x v="0"/>
    <s v="PSP confirms that this site is S140 on UniProt the reference sequence"/>
    <s v="Most of the senescent cells showed persistent DNA damage response, as judged from the presence of DNA damage foci positive for serine 139-phosphorylated histone H2AX (γH2AX; Figure xref , Figure xref )."/>
  </r>
  <r>
    <n v="10978"/>
    <s v="rlimsp"/>
    <s v="H2AFX"/>
    <s v="P16104"/>
    <m/>
    <b v="0"/>
    <s v="S"/>
    <n v="139"/>
    <s v="P16104"/>
    <s v="S"/>
    <n v="140"/>
    <x v="5"/>
    <s v="rhs"/>
    <b v="0"/>
    <n v="428"/>
    <s v="BMG"/>
    <x v="0"/>
    <x v="0"/>
    <s v="PSP confirms that this site is S140 on UniProt the reference sequence"/>
    <s v="A map of the occurrence and distribution of γH2AX was obtained in developing, postnatal, adult, and senescent mice along the entire rostro-caudal axis of the brain by coronal serial sectioning and immunocytochemistry (ICC) at light microscopy level using "/>
  </r>
  <r>
    <n v="38201"/>
    <s v="reach"/>
    <s v="HDA3"/>
    <s v="Q06623"/>
    <m/>
    <b v="0"/>
    <s v="S"/>
    <n v="402"/>
    <m/>
    <m/>
    <m/>
    <x v="1"/>
    <s v="rhs"/>
    <b v="1"/>
    <n v="1"/>
    <s v="BMG"/>
    <x v="1"/>
    <x v="1"/>
    <s v="Grounding error: Plo1 is a yeast protein (P50528)"/>
    <s v="Here we show that the SRP promotes phosphorylation of Plo1 on Ser 402."/>
  </r>
  <r>
    <n v="81374"/>
    <s v="sparser"/>
    <s v="HIST2H2AC"/>
    <s v="Q16777"/>
    <m/>
    <b v="0"/>
    <s v="S"/>
    <s v="129"/>
    <m/>
    <m/>
    <m/>
    <x v="1"/>
    <s v="rhs"/>
    <b v="1"/>
    <n v="45"/>
    <s v="BMG"/>
    <x v="1"/>
    <x v="1"/>
    <s v="Grounding error: H2A here is a yeast protein, from the paper: &quot;histone H2A, the budding yeast homolog of the vertebrate histone H2AX&quot;"/>
    <s v="In addition to phosphorylation of Ser129 of histone H2A (corresponding to Ser139 of human H2AX), histone H2A is also phosphorylated on Ser122, a phosphorylation site that is conserved throughout evolution ."/>
  </r>
  <r>
    <n v="81374"/>
    <s v="sparser"/>
    <s v="HIST2H2AC"/>
    <s v="Q16777"/>
    <m/>
    <b v="0"/>
    <s v="S"/>
    <s v="129"/>
    <m/>
    <m/>
    <m/>
    <x v="1"/>
    <s v="rhs"/>
    <b v="1"/>
    <n v="45"/>
    <s v="BMG"/>
    <x v="1"/>
    <x v="1"/>
    <s v="Grounding error: H2A here is a yeast protein, from the paper: &quot;histone H2A, the budding yeast homolog of the vertebrate histone H2AX&quot;"/>
    <s v="In addition to phosphorylation of Ser129 of histone H2A (corresponding to Ser139 of human H2AX), histone H2A is also phosphorylated on Ser122, a phosphorylation site that is conserved throughout evolution ."/>
  </r>
  <r>
    <n v="45816"/>
    <s v="sparser"/>
    <s v="HMGB1"/>
    <s v="P09429"/>
    <m/>
    <b v="0"/>
    <s v="S"/>
    <n v="1024"/>
    <m/>
    <m/>
    <m/>
    <x v="1"/>
    <s v="rhs"/>
    <b v="0"/>
    <n v="10"/>
    <s v="BMG"/>
    <x v="1"/>
    <x v="1"/>
    <s v="Grounding error: Hmg1 is a yeast protein in the text"/>
    <s v="Shifting cells to minimal medium induced phosphorylation of both Hmg1 S1024 and T1028 within 30 min ( xref , lanes 1–4)."/>
  </r>
  <r>
    <n v="81383"/>
    <s v="sparser"/>
    <s v="HNRNPU"/>
    <s v="Q00839"/>
    <m/>
    <b v="0"/>
    <s v="S"/>
    <s v="268"/>
    <m/>
    <m/>
    <m/>
    <x v="1"/>
    <s v="rhs"/>
    <b v="0"/>
    <n v="4"/>
    <s v="BMG"/>
    <x v="1"/>
    <x v="1"/>
    <s v="Grounding error: p120 refers to CTNND1"/>
    <s v="Recently, upon Ras-PKCε activation in breast cancer cells, p120's phosphorylation at S268 was found to contribute to cellular foci formation ()."/>
  </r>
  <r>
    <n v="16453"/>
    <s v="sparser"/>
    <s v="ICAM1"/>
    <s v="P05362"/>
    <m/>
    <b v="0"/>
    <s v="Y"/>
    <n v="518"/>
    <s v="P05362"/>
    <s v="Y"/>
    <n v="512"/>
    <x v="0"/>
    <s v="rhs"/>
    <b v="0"/>
    <n v="13"/>
    <s v="BMG"/>
    <x v="0"/>
    <x v="0"/>
    <s v="The paper explicitly says that the site is in the context of mouse cells"/>
    <s v="Src-dependent phosphorylation of endothelial cell ICAM-1 Tyr518 induces PMN adhesion by promoting ICAM-1 clustering, which we propose mediates rapid-phase lung vascular accumulation of PMNs during inflammation."/>
  </r>
  <r>
    <n v="60884"/>
    <s v="rlimsp"/>
    <s v="INPP4B"/>
    <s v="O15327"/>
    <m/>
    <b v="0"/>
    <s v="T"/>
    <n v="320"/>
    <m/>
    <m/>
    <m/>
    <x v="1"/>
    <s v="rhs"/>
    <b v="0"/>
    <n v="3"/>
    <s v="BMG"/>
    <x v="1"/>
    <x v="1"/>
    <s v="Wrong entity: the T320 site is on SGK3, not INPP4B"/>
    <s v="SGK3 is involved in INPP4B-mediated melanoma cell proliferation A. Whole cell lysates from Mel-RM and ME4405 cells stably transduced with the control shRNA (shControl) or INPP4B shRNA1 (shINPP4B1) were subjected to Western blot analysis of phosphorylated "/>
  </r>
  <r>
    <n v="14790"/>
    <s v="rlimsp"/>
    <s v="IRS1"/>
    <s v="P35568"/>
    <m/>
    <b v="0"/>
    <s v="S"/>
    <n v="302"/>
    <s v="P35568"/>
    <s v="S"/>
    <n v="307"/>
    <x v="0"/>
    <s v="rhs"/>
    <b v="0"/>
    <n v="30"/>
    <s v="BMG"/>
    <x v="0"/>
    <x v="0"/>
    <s v="Paper explicitly says &quot;aa numbering based on murine IRS-1&quot;"/>
    <s v="(E) IRS-1 Ser302 phosphorylation is elevated in vivo."/>
  </r>
  <r>
    <n v="29281"/>
    <s v="rlimsp"/>
    <s v="IRS1"/>
    <s v="P35568"/>
    <m/>
    <b v="0"/>
    <s v="S"/>
    <n v="318"/>
    <s v="P35568"/>
    <s v="S"/>
    <n v="323"/>
    <x v="0"/>
    <s v="rhs"/>
    <b v="0"/>
    <n v="24"/>
    <s v="BMG"/>
    <x v="0"/>
    <x v="0"/>
    <s v="All 3 IRS1 sites mentioned in the sentence are canonical mouse sequence positions and S318 corresponds to the human S323."/>
    <s v="Previous studies on the function of single-site phosphorylation, particularly phosphorylation of Ser-302, -307, and -318 of IRS-1, showed attenuating as well as enhancing effects on insulin action."/>
  </r>
  <r>
    <n v="21519"/>
    <s v="sparser"/>
    <s v="IRS1"/>
    <s v="P35568"/>
    <m/>
    <b v="0"/>
    <s v="T"/>
    <n v="308"/>
    <s v="P35568"/>
    <s v="T"/>
    <n v="309"/>
    <x v="2"/>
    <s v="rhs"/>
    <b v="0"/>
    <n v="6"/>
    <s v="BMG"/>
    <x v="1"/>
    <x v="2"/>
    <s v="Wrong entity: The site T308 is actually on AKT not IRS1"/>
    <s v="The signaling cascade triggered by activation of tyrosine kinase receptor leading to phosphorylation of IRS-1 and subsequent activation Akt at Thr308 have been extensively studied and is mediated by the downstream PI3K and PDK1 kinases [ xref , xref , xre"/>
  </r>
  <r>
    <n v="14793"/>
    <s v="sparser"/>
    <s v="IRS1"/>
    <s v="P35568"/>
    <m/>
    <b v="0"/>
    <s v="S"/>
    <n v="302"/>
    <s v="P35568"/>
    <s v="S"/>
    <n v="307"/>
    <x v="0"/>
    <s v="rhs"/>
    <b v="1"/>
    <n v="14"/>
    <s v="BMG"/>
    <x v="0"/>
    <x v="0"/>
    <s v="S302 is typically mentioned with respect to the mouse sequence"/>
    <s v="We found that treating C2C12 myotubes with adiponectin or rapamycin enhanced the ability of insulin to stimulate IRS-1 tyrosine phosphorylation and Akt phosphorylation, concurrently with reduced p70 S6 kinase phosphorylation at Thr389 as well as IRS-1 pho"/>
  </r>
  <r>
    <n v="52419"/>
    <s v="rlimsp"/>
    <s v="Mapkapk2"/>
    <s v="P49138"/>
    <m/>
    <b v="0"/>
    <s v="T"/>
    <n v="317"/>
    <m/>
    <m/>
    <m/>
    <x v="1"/>
    <s v="rhs"/>
    <b v="0"/>
    <n v="35"/>
    <s v="BMG"/>
    <x v="1"/>
    <x v="1"/>
    <s v="The site presumably would map to the human T334, not clear where T317 comes from"/>
    <s v="We have previously shown that the MK2 phosphorylation on T317 correlates with muscle weight in denervated atrophic anterior tibial muscle, denervated hypertrophic hemidiaphragm muscle and innervated control muscles [48]."/>
  </r>
  <r>
    <n v="35323"/>
    <s v="sparser"/>
    <s v="MAPT"/>
    <s v="P10636"/>
    <m/>
    <b v="0"/>
    <s v="T"/>
    <n v="149"/>
    <s v="P10636"/>
    <s v="T"/>
    <n v="466"/>
    <x v="6"/>
    <s v="rhs"/>
    <b v="0"/>
    <n v="11"/>
    <s v="JAB"/>
    <x v="0"/>
    <x v="0"/>
    <s v="Site position from isoform 8"/>
    <s v="Immunoblot analysis of cell lysates with total tau and pT149 tau antibodies confirmed that both tagged and untagged full-length WT and G2019S LRRK2 increased phosphorylation of tau at T149 in vivo by 8.4 ± 0.8-fold more (WT; P  &lt; 0.0001) and 7.5 ± 0.4-fol"/>
  </r>
  <r>
    <n v="9397"/>
    <s v="reach"/>
    <s v="MAPT"/>
    <s v="P10636"/>
    <m/>
    <b v="0"/>
    <s v="T"/>
    <n v="231"/>
    <s v="P10636"/>
    <s v="T"/>
    <n v="548"/>
    <x v="6"/>
    <s v="rhs"/>
    <b v="1"/>
    <n v="43"/>
    <s v="JAB"/>
    <x v="0"/>
    <x v="0"/>
    <s v="Site position from isoform 8"/>
    <s v="XREF_BIBR, XREF_BIBR, XREF_BIBR, XREF_BIBR In cell cultures, DAPK1, but not the kinase deficient mutant K42A, increased tau phosphorylation at Thr231, Ser262, and Ser396."/>
  </r>
  <r>
    <n v="15525"/>
    <s v="sparser"/>
    <s v="MAPT"/>
    <s v="P10636"/>
    <m/>
    <b v="0"/>
    <s v="S"/>
    <n v="199"/>
    <s v="P10636"/>
    <s v="S"/>
    <n v="516"/>
    <x v="6"/>
    <s v="rhs"/>
    <b v="0"/>
    <n v="134"/>
    <s v="JAB"/>
    <x v="0"/>
    <x v="0"/>
    <s v="Site position from isoform 8"/>
    <s v="This is in accordance with previous reports confirming the important role of GSK3B in regulating TAU phosphorylation mostly on Thr231 and Ser199, Ser396, Ser400, Ser404, and Ser413 [ xref ]."/>
  </r>
  <r>
    <n v="9759"/>
    <s v="reach"/>
    <s v="MECP2"/>
    <s v="P51608"/>
    <m/>
    <b v="0"/>
    <s v="S"/>
    <n v="421"/>
    <s v="P51608"/>
    <s v="S"/>
    <n v="423"/>
    <x v="0"/>
    <s v="rhs"/>
    <b v="1"/>
    <n v="37"/>
    <s v="JAB"/>
    <x v="0"/>
    <x v="0"/>
    <s v="S421 is a mouse site in PSP corresponding to human S423 that is well-cited"/>
    <s v="For example, the neuronal activity dependent Ca 2+ influx induced the de novo phosphorylation of MeCP2 at serine 421 (S421) through a CaMKII dependent mechanism."/>
  </r>
  <r>
    <n v="71280"/>
    <s v="rlimsp"/>
    <s v="Mer"/>
    <s v="Q24564"/>
    <m/>
    <b v="0"/>
    <s v="S"/>
    <s v="518"/>
    <m/>
    <m/>
    <m/>
    <x v="1"/>
    <s v="rhs"/>
    <b v="0"/>
    <n v="2"/>
    <s v="BMG"/>
    <x v="1"/>
    <x v="1"/>
    <s v="Grounding error: the text refers to NF2 (Merlin) which has a known S518 phosphosite"/>
    <s v="In mammalian cells, Merlin activity is regulated by a phosphorylation event at serine 518 that blocks head to tail interactions (Shaw et al., 2001)."/>
  </r>
  <r>
    <n v="91913"/>
    <s v="sparser"/>
    <s v="MPZ"/>
    <s v="P25189"/>
    <m/>
    <b v="0"/>
    <s v="T"/>
    <s v="246"/>
    <m/>
    <m/>
    <m/>
    <x v="1"/>
    <s v="rhs"/>
    <b v="1"/>
    <n v="2"/>
    <s v="BMG"/>
    <x v="1"/>
    <x v="1"/>
    <s v="Wrong entity: the site in the text is for PRAS40"/>
    <s v="In agreement,Mpz Cre :Tsc1 KO  :Pten  KO nerves displayed increased PRAS40 phosphorylation at the Akt-dependent phospho-site T246 compared toMpz Cre :Tsc1 KO nerves ( xref , xref )."/>
  </r>
  <r>
    <n v="86755"/>
    <s v="sparser"/>
    <s v="MSI2"/>
    <s v="Q96DH6"/>
    <m/>
    <b v="0"/>
    <s v="S"/>
    <s v="381"/>
    <m/>
    <m/>
    <m/>
    <x v="1"/>
    <s v="rhs"/>
    <b v="0"/>
    <n v="2"/>
    <s v="JAB"/>
    <x v="0"/>
    <x v="1"/>
    <s v="Sites are reported for Xenopus Msi2; S381 corresponds (by sequence alignment) to human MSI2 S303."/>
    <s v="However, unlike the situation with Msi1, the precise order and relative contribution of MAP kinase and Ringo/CDK action on Msi2 S356 and S381 phosphorylation after progesterone stimulation remains to be established."/>
  </r>
  <r>
    <n v="26955"/>
    <s v="sparser"/>
    <s v="MYL9"/>
    <s v="P24844"/>
    <m/>
    <b v="0"/>
    <s v="S"/>
    <n v="19"/>
    <s v="P24844"/>
    <s v="S"/>
    <n v="20"/>
    <x v="2"/>
    <s v="rhs"/>
    <b v="0"/>
    <n v="28"/>
    <s v="BMG"/>
    <x v="1"/>
    <x v="2"/>
    <s v="Grounding error, MLC2 referes to MYL2 which has an S19 site"/>
    <s v="Reduction of Rac1 expression with Rac1 siRNA in A375M2 cells (A) or Rac1 shRNA in A375P cells (B) increased phosphorylation of MLC2 on threonine18 and serine19."/>
  </r>
  <r>
    <n v="19018"/>
    <s v="reach"/>
    <s v="NDOR1"/>
    <s v="Q9UHB4"/>
    <m/>
    <b v="0"/>
    <s v="S"/>
    <n v="897"/>
    <m/>
    <m/>
    <m/>
    <x v="1"/>
    <s v="rhs"/>
    <b v="1"/>
    <n v="38"/>
    <s v="BMG"/>
    <x v="1"/>
    <x v="1"/>
    <s v="Grounding error: NR1 refers to GRIN1 (Q05586)"/>
    <s v="HIV-gp120 transiently increased phosphorylation of NR1 on serine 897 within 1 h following gp120 exposure (XREF_FIG)."/>
  </r>
  <r>
    <n v="17755"/>
    <s v="sparser"/>
    <s v="NDOR1"/>
    <s v="Q9UHB4"/>
    <m/>
    <b v="0"/>
    <s v="S"/>
    <n v="896"/>
    <m/>
    <m/>
    <m/>
    <x v="1"/>
    <s v="rhs"/>
    <b v="0"/>
    <n v="81"/>
    <s v="BMG"/>
    <x v="1"/>
    <x v="1"/>
    <s v="Grounding error: NR1 refers to GRIN1 (Q05586)"/>
    <s v="In contrast, chronic treatment with lithium inhibited the phosphorylation of NR1S896 by 44.4% ( xref )."/>
  </r>
  <r>
    <n v="11736"/>
    <s v="sparser"/>
    <s v="NEUROD1"/>
    <s v="Q13562"/>
    <m/>
    <b v="0"/>
    <s v="S"/>
    <n v="336"/>
    <m/>
    <m/>
    <m/>
    <x v="1"/>
    <s v="rhs"/>
    <b v="1"/>
    <n v="2"/>
    <s v="BMG"/>
    <x v="0"/>
    <x v="1"/>
    <s v="The site likely refers to S335 known to be phosphorylated by CAM2K"/>
    <s v="Interestingly, CaMKII phosphorylates NeuroD at Ser336, a site conserved in NeuroD2 ( xref ), and NeuroD2 has been shown to be essential for barrel cortex pattern formation ( xref )."/>
  </r>
  <r>
    <n v="26365"/>
    <s v="sparser"/>
    <s v="NOS3"/>
    <s v="P29474"/>
    <m/>
    <b v="0"/>
    <s v="S"/>
    <n v="1176"/>
    <s v="P29474"/>
    <s v="S"/>
    <n v="1177"/>
    <x v="0"/>
    <s v="rhs"/>
    <b v="0"/>
    <n v="53"/>
    <s v="BMG"/>
    <x v="0"/>
    <x v="0"/>
    <s v="The paper explicitly mentiones mouse context"/>
    <s v="In summary, our results establish that postconditioning improves restoration of myocardial blood flow in the area at risk, and increases eNOS S1176 phosphorylation in wild-type mice."/>
  </r>
  <r>
    <n v="28379"/>
    <s v="rlimsp"/>
    <s v="NTRK1"/>
    <s v="P04629"/>
    <m/>
    <b v="0"/>
    <s v="Y"/>
    <n v="490"/>
    <s v="P04629"/>
    <s v="Y"/>
    <n v="496"/>
    <x v="6"/>
    <s v="rhs"/>
    <b v="0"/>
    <n v="51"/>
    <s v="JAB"/>
    <x v="0"/>
    <x v="0"/>
    <s v="Site position appears to be from isoform 2"/>
    <s v="Moreover, the upregulation of TrkA tyrosine-490 phosphorylation by NGF was not altered by either wortmannin or SP600125 4 h after NGF treatment, indicating a drug specificity of SP600125 and wortmannin."/>
  </r>
  <r>
    <n v="22561"/>
    <s v="rlimsp"/>
    <s v="NTRK2"/>
    <s v="Q16620"/>
    <m/>
    <b v="0"/>
    <s v="Y"/>
    <n v="515"/>
    <s v="Q16620"/>
    <s v="Y"/>
    <n v="516"/>
    <x v="0"/>
    <s v="rhs"/>
    <b v="0"/>
    <n v="33"/>
    <s v="JAB"/>
    <x v="0"/>
    <x v="0"/>
    <s v="Experiment was done in rats; site position Y515 is same between mouse and rat, corresponding to human Y516"/>
    <s v="RESULTS: All treatments, given either acutely or chronically, significantly elevated phosphorylation of tyrosines 705 and 816 on TrkB in the hippocampus. However, only VNS increased the phosphorylation of tyrosine 515, with both acute and chronic administ"/>
  </r>
  <r>
    <n v="70657"/>
    <s v="sparser"/>
    <s v="NTRK2"/>
    <s v="Q16620"/>
    <m/>
    <b v="0"/>
    <s v="Y"/>
    <s v="785"/>
    <m/>
    <m/>
    <m/>
    <x v="1"/>
    <s v="rhs"/>
    <b v="0"/>
    <n v="1"/>
    <s v="JAB"/>
    <x v="0"/>
    <x v="1"/>
    <s v="Signal peptide 1-31; 785 + 31 = 816; Y816 is a known phosphosite in PSP in mouse and rats; corresponds to Y817 in humans."/>
    <s v="Phosphorylation of TrkB on Tyr785 recruits PLCγ to the receptors, and the enzyme becomes activated upon tyrosine phosphorylation [ xref , xref ]."/>
  </r>
  <r>
    <n v="22561"/>
    <s v="rlimsp"/>
    <s v="NTRK2"/>
    <s v="Q16620"/>
    <m/>
    <b v="0"/>
    <s v="Y"/>
    <n v="515"/>
    <s v="Q16620"/>
    <s v="Y"/>
    <n v="516"/>
    <x v="0"/>
    <s v="rhs"/>
    <b v="0"/>
    <n v="33"/>
    <s v="JAB"/>
    <x v="0"/>
    <x v="0"/>
    <m/>
    <s v="RESULTS: All treatments, given either acutely or chronically, significantly elevated phosphorylation of tyrosines 705 and 816 on TrkB in the hippocampus. However, only VNS increased the phosphorylation of tyrosine 515, with both acute and chronic administ"/>
  </r>
  <r>
    <n v="82069"/>
    <s v="sparser"/>
    <s v="PAG1"/>
    <s v="Q9NWQ8"/>
    <m/>
    <b v="0"/>
    <s v="S"/>
    <s v="364"/>
    <m/>
    <m/>
    <m/>
    <x v="1"/>
    <s v="rhs"/>
    <b v="1"/>
    <n v="6"/>
    <s v="JAB"/>
    <x v="1"/>
    <x v="1"/>
    <s v="Csk misgrounded to PAG1 instead of CSK"/>
    <s v="Consistent with our proposed mechanism, we saw a decrease in the baseline phosphorylation of Csk at S364 and reduced phosphorylation of Lck at Y505 in the CAR-RIAD cells."/>
  </r>
  <r>
    <n v="82988"/>
    <s v="sparser"/>
    <s v="PAK2"/>
    <s v="Q13177"/>
    <m/>
    <b v="0"/>
    <s v="Y"/>
    <s v="15"/>
    <m/>
    <m/>
    <m/>
    <x v="1"/>
    <s v="rhs"/>
    <b v="1"/>
    <n v="2"/>
    <s v="JAB"/>
    <x v="1"/>
    <x v="1"/>
    <s v="p34/cdc2 misgrounded to PAK2 instead of (Xenopus) Cdk1-b which has sites T14/Y15 "/>
    <s v="In G2-arrested Xenopus oocytes, there is a stock of p34(cdc2)/cyclin B complexes (pre-MPF) which is maintained in an inactive state by p34(cdc2) phosphorylation on Thr14 and Tyr15."/>
  </r>
  <r>
    <n v="22051"/>
    <s v="rlimsp"/>
    <s v="POU5F1"/>
    <s v="Q01860"/>
    <m/>
    <b v="0"/>
    <s v="S"/>
    <n v="229"/>
    <m/>
    <m/>
    <m/>
    <x v="1"/>
    <s v="rhs"/>
    <b v="0"/>
    <n v="21"/>
    <s v="JAB"/>
    <x v="0"/>
    <x v="1"/>
    <s v="False negative; S229 is site on mouse POU5F1/Oct4, which corresponds to human S236, but mouse S229 is not a known phosphosite in PSP, so no mapping is made"/>
    <s v="Further, pretreatment with okadaic aid (OKA), a PP1 inhibitor, blocked the dephosphorylation of p-Oct4(S229) (Figure 3F), indicating that the interaction between Oct4 and PP1 is important for dephosphorylation of phospho-S229 in Oct4."/>
  </r>
  <r>
    <n v="13163"/>
    <s v="rlimsp"/>
    <s v="PPARG"/>
    <s v="P37231"/>
    <m/>
    <b v="0"/>
    <s v="S"/>
    <n v="114"/>
    <m/>
    <m/>
    <m/>
    <x v="1"/>
    <s v="rhs"/>
    <b v="0"/>
    <n v="11"/>
    <s v="BMG"/>
    <x v="0"/>
    <x v="1"/>
    <s v="S114 refers to the canonical S112 site"/>
    <s v="PPAR gamma2 can be inactivated by phosphorylation of a serine residue at position 114."/>
  </r>
  <r>
    <n v="73804"/>
    <s v="rlimsp"/>
    <s v="PRAG1"/>
    <s v="Q86YV5"/>
    <m/>
    <b v="0"/>
    <s v="Y"/>
    <s v="238"/>
    <m/>
    <m/>
    <m/>
    <x v="1"/>
    <s v="rhs"/>
    <b v="1"/>
    <n v="2"/>
    <s v="JAB"/>
    <x v="0"/>
    <x v="1"/>
    <s v="All three sites mentioned are from the mouse protein, however Y238 is not a known phospho site in PSP, so no mapping is made."/>
    <s v="Following complex formation, Pragmin stimulates the kinase activity of Csk, which in turn phosphorylates Pragmin on Y238, Y343, and Y391."/>
  </r>
  <r>
    <n v="11702"/>
    <s v="rlimsp"/>
    <s v="PRC1"/>
    <s v="O43663"/>
    <m/>
    <b v="0"/>
    <s v="T"/>
    <n v="602"/>
    <m/>
    <m/>
    <m/>
    <x v="1"/>
    <s v="rhs"/>
    <b v="0"/>
    <n v="37"/>
    <s v="JAB"/>
    <x v="0"/>
    <x v="1"/>
    <s v="Site T602 appears to be from PRC1 isoform 4, corresponding to ref site T616; however iso4 is not in PSP so no mapping is made"/>
    <s v="CDK1 phosphorylation does not directly regulate PRC1 activity and Thr-602 phosphorylation."/>
  </r>
  <r>
    <n v="74494"/>
    <s v="rlimsp"/>
    <s v="PROM1"/>
    <s v="O43490"/>
    <m/>
    <b v="0"/>
    <s v="T"/>
    <s v="828"/>
    <m/>
    <m/>
    <m/>
    <x v="1"/>
    <s v="rhs"/>
    <b v="0"/>
    <n v="1"/>
    <s v="JAB"/>
    <x v="0"/>
    <x v="1"/>
    <s v="Author error--&quot;T-828&quot; used here to refer to tyrosine 828."/>
    <s v="T-828 phosphorylation of CD133 mediates activation of PI3K/Akt pathway in glioma stem cells through interaction with p85 regulatory subunit [39]."/>
  </r>
  <r>
    <n v="92673"/>
    <s v="sparser"/>
    <s v="RPS6"/>
    <s v="P62753"/>
    <m/>
    <b v="0"/>
    <s v="S"/>
    <s v="235236"/>
    <m/>
    <m/>
    <m/>
    <x v="1"/>
    <s v="rhs"/>
    <b v="0"/>
    <n v="2"/>
    <s v="BMG"/>
    <x v="1"/>
    <x v="1"/>
    <s v="Reader picked up two sites as one"/>
    <s v="Part of the reason for this could be the additional input to S6 S235,236 phosphorylation through the MEK-ERK-p90rsk pathway seen in the context of activated KRas."/>
  </r>
  <r>
    <n v="8529"/>
    <s v="sparser"/>
    <s v="RPS6KB1"/>
    <s v="P23443"/>
    <m/>
    <b v="0"/>
    <s v="S"/>
    <n v="411"/>
    <s v="P23443"/>
    <s v="S"/>
    <n v="434"/>
    <x v="7"/>
    <s v="rhs"/>
    <b v="0"/>
    <n v="11"/>
    <s v="BMG"/>
    <x v="0"/>
    <x v="0"/>
    <m/>
    <s v="In nervous system neurons, Cdk5-p35 kinase associates with S6K1 via the direct interaction between p35 and S6K1 and catalyzes S6K1 phosphorylation specifically at Ser-411."/>
  </r>
  <r>
    <n v="2271"/>
    <s v="sparser"/>
    <s v="RPS6KB1"/>
    <s v="P23443"/>
    <m/>
    <b v="0"/>
    <s v="T"/>
    <n v="389"/>
    <s v="P23443"/>
    <s v="T"/>
    <n v="412"/>
    <x v="7"/>
    <s v="rhs"/>
    <b v="0"/>
    <n v="732"/>
    <s v="BMG"/>
    <x v="0"/>
    <x v="0"/>
    <m/>
    <s v="mTOR has been shown to be necessary for the phosphorylation of Thr389 in human S6K1."/>
  </r>
  <r>
    <n v="9236"/>
    <s v="rlimsp"/>
    <s v="RPS6KB1"/>
    <s v="P23443"/>
    <m/>
    <b v="0"/>
    <s v="T"/>
    <n v="229"/>
    <s v="P23443"/>
    <s v="T"/>
    <n v="252"/>
    <x v="7"/>
    <s v="rhs"/>
    <b v="0"/>
    <n v="19"/>
    <s v="BMG"/>
    <x v="0"/>
    <x v="0"/>
    <m/>
    <s v="To prevent effects of EGF on Thr-229 and Thr-389 phosphorylations, we treated the cells with PI3K inhibitor before EGF treatment, and as seen in Fig. 5a, the basal level of Thr-229 and Thr-389 did not change with EGF treatment in the presence of inhibitor"/>
  </r>
  <r>
    <n v="72719"/>
    <s v="rlimsp"/>
    <s v="S1pr1"/>
    <s v="P48303"/>
    <m/>
    <b v="0"/>
    <s v="Y"/>
    <s v="143"/>
    <m/>
    <m/>
    <m/>
    <x v="1"/>
    <s v="rhs"/>
    <b v="0"/>
    <n v="2"/>
    <s v="BMG"/>
    <x v="1"/>
    <x v="1"/>
    <s v="Grounding error: S1PR1 (P21453)  is the protein the site is on"/>
    <s v="We demonstrated that phosphorylation of only Y143 site was required for S1PR1 internalization in response to S1P."/>
  </r>
  <r>
    <n v="35080"/>
    <s v="reach"/>
    <s v="SCD"/>
    <s v="O00767"/>
    <m/>
    <b v="0"/>
    <s v="S"/>
    <n v="62"/>
    <m/>
    <m/>
    <m/>
    <x v="1"/>
    <s v="rhs"/>
    <b v="1"/>
    <n v="1"/>
    <s v="BMG"/>
    <x v="1"/>
    <x v="1"/>
    <s v="Wrong entity: SCD is not a protein in this sentence"/>
    <s v="In addition, upon DNA damage, Polo like kinase-3 (PLK3), which phosphorylates CHK2 at S62 (in the SCD) and at S73, and the DNA mismatch repair protein MSH2, which interacts with CHK2 at sites of damage, facilitate ATM mediated phosphorylation of T68 and p"/>
  </r>
  <r>
    <n v="32504"/>
    <s v="reach"/>
    <s v="SLC39A1"/>
    <s v="Q9NY26"/>
    <m/>
    <b v="0"/>
    <s v="S"/>
    <n v="4"/>
    <m/>
    <m/>
    <m/>
    <x v="1"/>
    <s v="rhs"/>
    <b v="1"/>
    <n v="2"/>
    <s v="BMG"/>
    <x v="1"/>
    <x v="1"/>
    <s v="Grounding error: here Zip1 is a yeast protein (Q10424) plus &quot;4S&quot; is actually defined as a set of phosphosites on Zip1, it doesn't mean serine at position 4"/>
    <s v="This result, as well as the fact that the Zip1 4S sequence does not match the Mek1 phosphorylation consensus (RXXT), indicates that regulation of Zip1 4S phosphorylation by Mek1 is indirect."/>
  </r>
  <r>
    <n v="23360"/>
    <s v="sparser"/>
    <s v="SNAP23"/>
    <s v="O00161"/>
    <m/>
    <b v="0"/>
    <s v="S"/>
    <n v="120"/>
    <m/>
    <m/>
    <m/>
    <x v="1"/>
    <s v="rhs"/>
    <b v="0"/>
    <n v="20"/>
    <s v="BMG"/>
    <x v="0"/>
    <x v="1"/>
    <s v="The real site here is likely S161 on the human reference sequence but it's not clear what sequence S120 (used widely in the literature, first described in rat) refers to"/>
    <s v="As we did not observe the phosphorylation of SNAP-23 at Ser120 by PKM2 in the direct phosphorylation assay, the phosphorylation site of SNAP-23 by PKM2 may be not identical for a putative IKK consensus sequences for phosphorylation."/>
  </r>
  <r>
    <n v="2948"/>
    <s v="sparser"/>
    <s v="SRC"/>
    <s v="P12931"/>
    <m/>
    <b v="0"/>
    <s v="Y"/>
    <n v="416"/>
    <s v="P12931"/>
    <s v="Y"/>
    <n v="419"/>
    <x v="8"/>
    <s v="rhs"/>
    <b v="0"/>
    <n v="620"/>
    <s v="BMG"/>
    <x v="0"/>
    <x v="0"/>
    <s v="Y416 is a canonical Src site that is known to correspond to Y419 on the reference sequence"/>
    <s v="Infection with Δ r op16 or Δ r op18 tachyzoites did not diminish Src Y416 phosphorylation ( xref )."/>
  </r>
  <r>
    <n v="23228"/>
    <s v="reach"/>
    <s v="SRC"/>
    <s v="P12931"/>
    <m/>
    <b v="0"/>
    <s v="Y"/>
    <n v="731"/>
    <m/>
    <m/>
    <m/>
    <x v="1"/>
    <s v="rhs"/>
    <b v="1"/>
    <n v="9"/>
    <s v="BMG"/>
    <x v="1"/>
    <x v="1"/>
    <s v="Wrong entity: the T731 site is mentioned on cadherin, not Src"/>
    <s v="These results suggested that SDF-1alpha secreted from hSMCs under H/R stimulated its receptor CXCR4 on hECs and then induced phosphorylation of Src [Tyr416] and VE-cadherin [Tyr731] in hECs."/>
  </r>
  <r>
    <n v="2946"/>
    <s v="rlimsp"/>
    <s v="SRC"/>
    <s v="P12931"/>
    <m/>
    <b v="0"/>
    <s v="Y"/>
    <n v="416"/>
    <s v="P12931"/>
    <s v="Y"/>
    <n v="419"/>
    <x v="8"/>
    <s v="rhs"/>
    <b v="0"/>
    <n v="568"/>
    <s v="JAB"/>
    <x v="0"/>
    <x v="0"/>
    <s v="Y416 is a canonical Src site that is known to correspond to Y419 on the reference sequence"/>
    <s v="Notably, the overexpression of eEF-2K resulted in a significant increase in c-Src phosphorylated at Tyr-416 (Figure 2E) (as well as phospho-eEF2 (Thr-56), data not shown)."/>
  </r>
  <r>
    <n v="17085"/>
    <s v="sparser"/>
    <s v="STK11"/>
    <s v="Q15831"/>
    <m/>
    <b v="0"/>
    <s v="S"/>
    <n v="431"/>
    <s v="Q15831"/>
    <s v="S"/>
    <n v="428"/>
    <x v="0"/>
    <s v="rhs"/>
    <b v="0"/>
    <n v="52"/>
    <s v="JAB"/>
    <x v="0"/>
    <x v="0"/>
    <s v="S431 on mouse corresponds to S428 on human"/>
    <s v="These findings suggest that phosphorylation of LKB1 at S431 is essential to promote the timely initiation of myelination in vitro."/>
  </r>
  <r>
    <n v="43019"/>
    <s v="sparser"/>
    <s v="SYT1"/>
    <s v="P21579"/>
    <m/>
    <b v="0"/>
    <s v="S"/>
    <n v="536"/>
    <m/>
    <m/>
    <m/>
    <x v="1"/>
    <s v="rhs"/>
    <b v="0"/>
    <n v="504"/>
    <s v="BMG"/>
    <x v="1"/>
    <x v="1"/>
    <s v="Grounding error, p65 subunit of NF-kappaB is RELA"/>
    <s v="We also analyzed two additional markers for NF-kappaB activation, phosphorylation of the p65 subunit on Ser276 and Ser536."/>
  </r>
  <r>
    <n v="81698"/>
    <s v="sparser"/>
    <s v="SYT1"/>
    <s v="P21579"/>
    <m/>
    <b v="0"/>
    <s v="S"/>
    <s v="529"/>
    <m/>
    <m/>
    <m/>
    <x v="1"/>
    <s v="rhs"/>
    <b v="0"/>
    <n v="36"/>
    <s v="BMG"/>
    <x v="1"/>
    <x v="1"/>
    <s v="Wrong entity: the sites are on NF-kappaB"/>
    <s v="Compared to non-SE animals (data not shown), 12 hr-post SE animals of the saline-infused group showed p65-Ser276, p65-Ser311, p65-Ser529, and p65-Ser536 phosphorylation in astrocytes (not endothelial cells)."/>
  </r>
  <r>
    <n v="60817"/>
    <s v="rlimsp"/>
    <s v="SYT1"/>
    <s v="P21579"/>
    <m/>
    <b v="0"/>
    <s v="S"/>
    <n v="30"/>
    <m/>
    <m/>
    <m/>
    <x v="1"/>
    <s v="rhs"/>
    <b v="0"/>
    <n v="3"/>
    <s v="BMG"/>
    <x v="0"/>
    <x v="1"/>
    <s v="The site S30 likely refers to S29 on the reference (methionine cleavage) but that site is not reported as a phosphosite on PSP"/>
    <s v="The previously reported Thr112, Thr125, and Thr128 phosphorylation sites are located in the linker region between transmembrane and Ca2+-binding C2 domains, while the new Ser30 phosphorylation site is located in the luminal Syt1 domain."/>
  </r>
  <r>
    <n v="42678"/>
    <s v="sparser"/>
    <s v="TEX14"/>
    <s v="Q8IWB6"/>
    <m/>
    <b v="0"/>
    <s v="S"/>
    <n v="431"/>
    <m/>
    <m/>
    <m/>
    <x v="1"/>
    <s v="rhs"/>
    <b v="1"/>
    <n v="4"/>
    <s v="BMG"/>
    <x v="0"/>
    <x v="1"/>
    <m/>
    <s v="Phosphorylation of Tex14 Ser431 by Plk1 promotes Tex14 depletion."/>
  </r>
  <r>
    <n v="71274"/>
    <s v="rlimsp"/>
    <s v="TNF"/>
    <s v="P01375"/>
    <m/>
    <b v="0"/>
    <s v="S"/>
    <s v="15"/>
    <m/>
    <m/>
    <m/>
    <x v="1"/>
    <s v="rhs"/>
    <b v="0"/>
    <n v="1"/>
    <s v="BMG"/>
    <x v="1"/>
    <x v="1"/>
    <s v="Wrong entity: the site S15 is on TP53, not TNF"/>
    <s v="This assumption was further supported by the following observations: (i) the p53 DNA-binding activity to its consensus sequence was not stimulated following TNF alpha treatment, (ii) phosphorylation at Ser-15, -20 or -392 was not detected in response to T"/>
  </r>
  <r>
    <n v="64182"/>
    <s v="rlimsp"/>
    <s v="TP53"/>
    <s v="P04637"/>
    <m/>
    <b v="0"/>
    <s v="S"/>
    <n v="1"/>
    <m/>
    <m/>
    <m/>
    <x v="1"/>
    <s v="rhs"/>
    <b v="0"/>
    <n v="5"/>
    <s v="BMG"/>
    <x v="1"/>
    <x v="1"/>
    <s v="S1 is not an actual site in the text, it is a reference to a figure"/>
    <s v="As expected, both doses initiated a DNA damage response, as determined by p53 stabilization and phosphorylation (see Figure S3 and Text S1)."/>
  </r>
  <r>
    <n v="12538"/>
    <s v="sparser"/>
    <s v="TP53"/>
    <s v="P04637"/>
    <m/>
    <b v="0"/>
    <s v="S"/>
    <n v="18"/>
    <m/>
    <m/>
    <m/>
    <x v="1"/>
    <s v="rhs"/>
    <b v="0"/>
    <n v="177"/>
    <s v="BMG"/>
    <x v="0"/>
    <x v="1"/>
    <s v="PhosphoSite updated is site table as of 4/5/2019 to map S18 on mouse to S15 on human however, the version of the resource file used to produce the mappings here did not contain the same correspondence"/>
    <s v="To determine if phosphorylation of p53 serine residue 18 also plays a role in regulating p53 functions in the cellular response to activated oncogenes, we placed the Eμmyc transgene on a p53S18A background and examined B cell proliferation, apoptosis, and"/>
  </r>
  <r>
    <n v="75319"/>
    <s v="rlimsp"/>
    <s v="TRAF3"/>
    <s v="Q13114"/>
    <m/>
    <b v="0"/>
    <s v="S"/>
    <s v="338"/>
    <m/>
    <m/>
    <m/>
    <x v="1"/>
    <s v="rhs"/>
    <b v="0"/>
    <n v="3"/>
    <s v="BMG"/>
    <x v="1"/>
    <x v="1"/>
    <s v="Grounding error: the text talks about c-Raf (RAF1), not TRAF3"/>
    <s v="Serine 338 phosphorylation is dispensable for activation of c-Raf1. Numerous extracellular agonists induce consecutive stimulation of Ras guanine nucleotide exchange factors, Ras and c-Raf1, as the starting point of the intracellular mitogen-activated pro"/>
  </r>
  <r>
    <n v="30445"/>
    <s v="reach"/>
    <s v="TSC2"/>
    <s v="P49815"/>
    <m/>
    <b v="0"/>
    <s v="S"/>
    <n v="924"/>
    <m/>
    <m/>
    <m/>
    <x v="1"/>
    <s v="rhs"/>
    <b v="1"/>
    <n v="3"/>
    <s v="BMG"/>
    <x v="0"/>
    <x v="1"/>
    <s v="The site refers to the Drosophila sequence which is mentioned in the original paper the site was published in"/>
    <s v="In contrast, activation of the PI3K and Akt pathway by growth factors promotes the phosphorylation of TSC2 on S924 and T1518, inactivates the TSC complex, and restores Rheb and mTOR activity [XREF_BIBR]."/>
  </r>
  <r>
    <n v="26127"/>
    <s v="rlimsp"/>
    <s v="UBTF"/>
    <s v="P17480"/>
    <m/>
    <b v="0"/>
    <s v="S"/>
    <n v="388"/>
    <s v="P17480"/>
    <s v="S"/>
    <n v="389"/>
    <x v="2"/>
    <s v="rhs"/>
    <b v="0"/>
    <n v="13"/>
    <s v="JAB"/>
    <x v="0"/>
    <x v="0"/>
    <s v="Authors use Santa Cruz antibody to &quot;S388&quot; that appears to refer to S389 based on positions ofanother residue mentioned in their data sheet (S687-&gt;S638): https://datasheets.scbt.com/sc-21637.pdf"/>
    <s v="Moreover, as observed with MCF7 and H358 cells, UBF1 Ser388 phosphorylation was enhanced in HCK cells upon E6/E7 expression, and in spite of p14ARF induction."/>
  </r>
  <r>
    <n v="10632"/>
    <s v="rlimsp"/>
    <s v="ULK1"/>
    <s v="O75385"/>
    <m/>
    <b v="0"/>
    <s v="S"/>
    <n v="757"/>
    <s v="O75385"/>
    <s v="S"/>
    <n v="758"/>
    <x v="9"/>
    <s v="rhs"/>
    <b v="0"/>
    <n v="84"/>
    <s v="JAB"/>
    <x v="0"/>
    <x v="0"/>
    <m/>
    <s v="mTORC1 inhibits ULK1 by phosphorylating ULK1-S757."/>
  </r>
  <r>
    <n v="28235"/>
    <s v="rlimsp"/>
    <s v="ZBP1"/>
    <s v="Q9H171"/>
    <m/>
    <b v="0"/>
    <s v="Y"/>
    <n v="396"/>
    <m/>
    <m/>
    <m/>
    <x v="1"/>
    <s v="rhs"/>
    <b v="0"/>
    <n v="1"/>
    <s v="BMG"/>
    <x v="1"/>
    <x v="1"/>
    <s v="Y396 here refers to the known phosphotyrosine residue on chicken IGF2BP1 (O42254), not the human ZBP1"/>
    <s v="Moreover, Src removes the translational repression on β-actin mRNA by phosphorylating ZBP1 at Tyr396 [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 Table 1" cacheId="5" applyNumberFormats="0" applyBorderFormats="0" applyFontFormats="0" applyPatternFormats="0" applyAlignmentFormats="0" applyWidthHeightFormats="0" dataCaption="" updatedVersion="6" compact="0" compactData="0">
  <location ref="A1:C8" firstHeaderRow="1" firstDataRow="1" firstDataCol="2"/>
  <pivotFields count="20">
    <pivotField name=" " compact="0" outline="0" multipleItemSelectionAllowed="1" showAll="0"/>
    <pivotField name="SOURCE" compact="0" outline="0" multipleItemSelectionAllowed="1" showAll="0"/>
    <pivotField name="GENE_NAME" compact="0" outline="0" multipleItemSelectionAllowed="1" showAll="0"/>
    <pivotField name="UP_ID" compact="0" outline="0" multipleItemSelectionAllowed="1" showAll="0"/>
    <pivotField name="ERROR_CODE" compact="0" outline="0" multipleItemSelectionAllowed="1" showAll="0"/>
    <pivotField name="VALID" compact="0" outline="0" multipleItemSelectionAllowed="1" showAll="0"/>
    <pivotField name="ORIG_RES" compact="0" outline="0" multipleItemSelectionAllowed="1" showAll="0"/>
    <pivotField name="ORIG_POS" compact="0" outline="0" multipleItemSelectionAllowed="1" showAll="0"/>
    <pivotField name="MAPPED_ID" compact="0" outline="0" multipleItemSelectionAllowed="1" showAll="0"/>
    <pivotField name="MAPPED_RES" compact="0" outline="0" multipleItemSelectionAllowed="1" showAll="0"/>
    <pivotField name="MAPPED_POS" compact="0" outline="0" multipleItemSelectionAllowed="1" showAll="0"/>
    <pivotField name="DESCRIPTION" compact="0" outline="0" multipleItemSelectionAllowed="1" showAll="0"/>
    <pivotField name="SIDE" compact="0" outline="0" multipleItemSelectionAllowed="1" showAll="0"/>
    <pivotField name="HAS_SUBJECT" compact="0" outline="0" multipleItemSelectionAllowed="1" showAll="0"/>
    <pivotField name="FREQ" compact="0" outline="0" multipleItemSelectionAllowed="1" showAll="0"/>
    <pivotField name="CURATOR" compact="0" outline="0" multipleItemSelectionAllowed="1" showAll="0"/>
    <pivotField name="READING" axis="axisRow" dataField="1" compact="0" outline="0" multipleItemSelectionAllowed="1" showAll="0" sortType="ascending">
      <items count="3">
        <item x="0"/>
        <item x="1"/>
        <item t="default"/>
      </items>
    </pivotField>
    <pivotField name="MAPPING" axis="axisRow" compact="0" outline="0" multipleItemSelectionAllowed="1" showAll="0" sortType="ascending">
      <items count="4">
        <item x="0"/>
        <item x="2"/>
        <item x="1"/>
        <item t="default"/>
      </items>
    </pivotField>
    <pivotField name="COMMENT" compact="0" outline="0" multipleItemSelectionAllowed="1" showAll="0"/>
    <pivotField name="EVIDENCE" compact="0" outline="0" multipleItemSelectionAllowed="1" showAll="0"/>
  </pivotFields>
  <rowFields count="2">
    <field x="16"/>
    <field x="17"/>
  </rowFields>
  <rowItems count="7">
    <i>
      <x/>
      <x/>
    </i>
    <i r="1">
      <x v="2"/>
    </i>
    <i t="default">
      <x/>
    </i>
    <i>
      <x v="1"/>
      <x v="1"/>
    </i>
    <i r="1">
      <x v="2"/>
    </i>
    <i t="default">
      <x v="1"/>
    </i>
    <i t="grand">
      <x/>
    </i>
  </rowItems>
  <colItems count="1">
    <i/>
  </colItems>
  <dataFields count="1">
    <dataField name="COUNTA of READING" fld="16" subtotal="count"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Table 2" cacheId="5" applyNumberFormats="0" applyBorderFormats="0" applyFontFormats="0" applyPatternFormats="0" applyAlignmentFormats="0" applyWidthHeightFormats="0" dataCaption="" updatedVersion="6" compact="0" compactData="0">
  <location ref="A1:B11" firstHeaderRow="1" firstDataRow="1" firstDataCol="1"/>
  <pivotFields count="20">
    <pivotField name=" " compact="0" outline="0" multipleItemSelectionAllowed="1" showAll="0"/>
    <pivotField name="SOURCE" compact="0" outline="0" multipleItemSelectionAllowed="1" showAll="0"/>
    <pivotField name="GENE_NAME" compact="0" outline="0" multipleItemSelectionAllowed="1" showAll="0"/>
    <pivotField name="UP_ID" compact="0" outline="0" multipleItemSelectionAllowed="1" showAll="0"/>
    <pivotField name="ERROR_CODE" compact="0" outline="0" multipleItemSelectionAllowed="1" showAll="0"/>
    <pivotField name="VALID" compact="0" outline="0" multipleItemSelectionAllowed="1" showAll="0"/>
    <pivotField name="ORIG_RES" compact="0" outline="0" multipleItemSelectionAllowed="1" showAll="0"/>
    <pivotField name="ORIG_POS" compact="0" outline="0" multipleItemSelectionAllowed="1" showAll="0"/>
    <pivotField name="MAPPED_ID" compact="0" outline="0" multipleItemSelectionAllowed="1" showAll="0"/>
    <pivotField name="MAPPED_RES" compact="0" outline="0" multipleItemSelectionAllowed="1" showAll="0"/>
    <pivotField name="MAPPED_POS" compact="0" outline="0" multipleItemSelectionAllowed="1" showAll="0"/>
    <pivotField name="DESCRIPTION" axis="axisRow" dataField="1" compact="0" outline="0" multipleItemSelectionAllowed="1" showAll="0" sortType="ascending">
      <items count="11">
        <item x="6"/>
        <item x="2"/>
        <item x="0"/>
        <item h="1" x="1"/>
        <item x="3"/>
        <item x="7"/>
        <item x="9"/>
        <item x="8"/>
        <item x="5"/>
        <item x="4"/>
        <item t="default"/>
      </items>
    </pivotField>
    <pivotField name="SIDE" compact="0" outline="0" multipleItemSelectionAllowed="1" showAll="0"/>
    <pivotField name="HAS_SUBJECT" compact="0" outline="0" multipleItemSelectionAllowed="1" showAll="0"/>
    <pivotField name="FREQ" compact="0" outline="0" multipleItemSelectionAllowed="1" showAll="0"/>
    <pivotField name="CURATOR" compact="0" outline="0" multipleItemSelectionAllowed="1" showAll="0"/>
    <pivotField name="READING" compact="0" outline="0" multipleItemSelectionAllowed="1" showAll="0"/>
    <pivotField name="MAPPING" compact="0" outline="0" multipleItemSelectionAllowed="1" showAll="0"/>
    <pivotField name="COMMENT" compact="0" outline="0" multipleItemSelectionAllowed="1" showAll="0"/>
    <pivotField name="EVIDENCE" compact="0" outline="0" multipleItemSelectionAllowed="1" showAll="0"/>
  </pivotFields>
  <rowFields count="1">
    <field x="11"/>
  </rowFields>
  <rowItems count="10">
    <i>
      <x/>
    </i>
    <i>
      <x v="1"/>
    </i>
    <i>
      <x v="2"/>
    </i>
    <i>
      <x v="4"/>
    </i>
    <i>
      <x v="5"/>
    </i>
    <i>
      <x v="6"/>
    </i>
    <i>
      <x v="7"/>
    </i>
    <i>
      <x v="8"/>
    </i>
    <i>
      <x v="9"/>
    </i>
    <i t="grand">
      <x/>
    </i>
  </rowItems>
  <colItems count="1">
    <i/>
  </colItems>
  <dataFields count="1">
    <dataField name="COUNTA of DESCRIPTION" fld="11" subtotal="count"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0"/>
  <sheetViews>
    <sheetView tabSelected="1" workbookViewId="0">
      <selection activeCell="S7" sqref="S7"/>
    </sheetView>
  </sheetViews>
  <sheetFormatPr baseColWidth="10" defaultColWidth="14.5" defaultRowHeight="15" customHeight="1" x14ac:dyDescent="0.2"/>
  <cols>
    <col min="1" max="1" width="14.1640625" customWidth="1"/>
    <col min="2" max="2" width="14" customWidth="1"/>
    <col min="3" max="4" width="8.6640625" customWidth="1"/>
    <col min="5" max="5" width="3.5" customWidth="1"/>
    <col min="6" max="6" width="8.6640625" customWidth="1"/>
    <col min="7" max="7" width="3.6640625" customWidth="1"/>
    <col min="8" max="8" width="4.5" customWidth="1"/>
    <col min="9" max="9" width="8.6640625" customWidth="1"/>
    <col min="10" max="10" width="9.83203125" customWidth="1"/>
    <col min="11" max="11" width="13.5" customWidth="1"/>
    <col min="12" max="12" width="32.5" customWidth="1"/>
    <col min="13" max="13" width="7.5" customWidth="1"/>
    <col min="14" max="14" width="8.6640625" customWidth="1"/>
    <col min="15" max="15" width="7.5" customWidth="1"/>
    <col min="16" max="16" width="7.1640625" customWidth="1"/>
    <col min="17" max="17" width="11.83203125" customWidth="1"/>
    <col min="18" max="18" width="13" customWidth="1"/>
    <col min="19" max="19" width="53.33203125" customWidth="1"/>
    <col min="20" max="20" width="279.33203125" customWidth="1"/>
    <col min="21" max="30" width="8.6640625" customWidth="1"/>
  </cols>
  <sheetData>
    <row r="1" spans="1:20" x14ac:dyDescent="0.2">
      <c r="A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2" t="s">
        <v>16</v>
      </c>
      <c r="R1" s="2" t="s">
        <v>17</v>
      </c>
      <c r="S1" s="2" t="s">
        <v>18</v>
      </c>
      <c r="T1" s="1" t="s">
        <v>19</v>
      </c>
    </row>
    <row r="2" spans="1:20" x14ac:dyDescent="0.2">
      <c r="A2" s="1">
        <v>33767</v>
      </c>
      <c r="B2" t="s">
        <v>20</v>
      </c>
      <c r="C2" t="s">
        <v>21</v>
      </c>
      <c r="D2" t="s">
        <v>22</v>
      </c>
      <c r="F2" t="b">
        <v>0</v>
      </c>
      <c r="G2" t="s">
        <v>23</v>
      </c>
      <c r="H2" s="3">
        <v>1200</v>
      </c>
      <c r="I2" t="s">
        <v>22</v>
      </c>
      <c r="J2" t="s">
        <v>23</v>
      </c>
      <c r="K2">
        <v>1201</v>
      </c>
      <c r="L2" t="s">
        <v>24</v>
      </c>
      <c r="M2" t="s">
        <v>25</v>
      </c>
      <c r="N2" t="b">
        <v>0</v>
      </c>
      <c r="O2">
        <v>2</v>
      </c>
      <c r="P2" s="4" t="s">
        <v>26</v>
      </c>
      <c r="Q2" s="4" t="s">
        <v>27</v>
      </c>
      <c r="R2" s="4" t="s">
        <v>27</v>
      </c>
      <c r="S2" s="4" t="s">
        <v>28</v>
      </c>
      <c r="T2" t="s">
        <v>29</v>
      </c>
    </row>
    <row r="3" spans="1:20" x14ac:dyDescent="0.2">
      <c r="A3" s="1">
        <v>92981</v>
      </c>
      <c r="B3" t="s">
        <v>20</v>
      </c>
      <c r="C3" t="s">
        <v>30</v>
      </c>
      <c r="D3" t="s">
        <v>31</v>
      </c>
      <c r="F3" t="b">
        <v>0</v>
      </c>
      <c r="G3" t="s">
        <v>23</v>
      </c>
      <c r="H3" s="3" t="s">
        <v>32</v>
      </c>
      <c r="L3" t="s">
        <v>33</v>
      </c>
      <c r="M3" t="s">
        <v>25</v>
      </c>
      <c r="N3" t="b">
        <v>1</v>
      </c>
      <c r="O3">
        <v>1</v>
      </c>
      <c r="P3" s="4" t="s">
        <v>34</v>
      </c>
      <c r="Q3" s="4" t="s">
        <v>35</v>
      </c>
      <c r="R3" s="4" t="s">
        <v>36</v>
      </c>
      <c r="S3" s="4" t="s">
        <v>37</v>
      </c>
      <c r="T3" t="s">
        <v>38</v>
      </c>
    </row>
    <row r="4" spans="1:20" x14ac:dyDescent="0.2">
      <c r="A4" s="1">
        <v>22715</v>
      </c>
      <c r="B4" t="s">
        <v>20</v>
      </c>
      <c r="C4" t="s">
        <v>39</v>
      </c>
      <c r="D4" t="s">
        <v>40</v>
      </c>
      <c r="F4" t="b">
        <v>0</v>
      </c>
      <c r="G4" t="s">
        <v>23</v>
      </c>
      <c r="H4" s="3">
        <v>473</v>
      </c>
      <c r="I4" t="s">
        <v>40</v>
      </c>
      <c r="J4" t="s">
        <v>23</v>
      </c>
      <c r="K4">
        <v>474</v>
      </c>
      <c r="L4" t="s">
        <v>41</v>
      </c>
      <c r="M4" t="s">
        <v>25</v>
      </c>
      <c r="N4" t="b">
        <v>0</v>
      </c>
      <c r="O4">
        <v>29</v>
      </c>
      <c r="P4" s="4" t="s">
        <v>34</v>
      </c>
      <c r="Q4" s="4" t="s">
        <v>27</v>
      </c>
      <c r="R4" s="4" t="s">
        <v>27</v>
      </c>
      <c r="S4" s="4" t="s">
        <v>42</v>
      </c>
      <c r="T4" t="s">
        <v>43</v>
      </c>
    </row>
    <row r="5" spans="1:20" x14ac:dyDescent="0.2">
      <c r="A5" s="1">
        <v>95594</v>
      </c>
      <c r="B5" t="s">
        <v>20</v>
      </c>
      <c r="C5" t="s">
        <v>44</v>
      </c>
      <c r="D5" t="s">
        <v>45</v>
      </c>
      <c r="F5" t="b">
        <v>0</v>
      </c>
      <c r="G5" t="s">
        <v>23</v>
      </c>
      <c r="H5" s="3" t="s">
        <v>46</v>
      </c>
      <c r="L5" t="s">
        <v>33</v>
      </c>
      <c r="M5" t="s">
        <v>25</v>
      </c>
      <c r="N5" t="b">
        <v>1</v>
      </c>
      <c r="O5">
        <v>2</v>
      </c>
      <c r="P5" s="4" t="s">
        <v>34</v>
      </c>
      <c r="Q5" s="4" t="s">
        <v>35</v>
      </c>
      <c r="R5" s="4" t="s">
        <v>36</v>
      </c>
      <c r="S5" s="4" t="s">
        <v>47</v>
      </c>
      <c r="T5" t="s">
        <v>48</v>
      </c>
    </row>
    <row r="6" spans="1:20" x14ac:dyDescent="0.2">
      <c r="A6" s="1">
        <v>90536</v>
      </c>
      <c r="B6" t="s">
        <v>20</v>
      </c>
      <c r="C6" t="s">
        <v>49</v>
      </c>
      <c r="D6" t="s">
        <v>50</v>
      </c>
      <c r="F6" t="b">
        <v>0</v>
      </c>
      <c r="G6" t="s">
        <v>51</v>
      </c>
      <c r="H6" s="3" t="s">
        <v>52</v>
      </c>
      <c r="L6" t="s">
        <v>33</v>
      </c>
      <c r="M6" t="s">
        <v>25</v>
      </c>
      <c r="N6" t="b">
        <v>0</v>
      </c>
      <c r="O6">
        <v>1</v>
      </c>
      <c r="P6" s="4" t="s">
        <v>26</v>
      </c>
      <c r="Q6" s="4" t="s">
        <v>27</v>
      </c>
      <c r="R6" s="4" t="s">
        <v>36</v>
      </c>
      <c r="S6" s="4" t="s">
        <v>53</v>
      </c>
      <c r="T6" t="s">
        <v>54</v>
      </c>
    </row>
    <row r="7" spans="1:20" x14ac:dyDescent="0.2">
      <c r="A7" s="1">
        <v>10339</v>
      </c>
      <c r="B7" t="s">
        <v>55</v>
      </c>
      <c r="C7" t="s">
        <v>56</v>
      </c>
      <c r="D7" t="s">
        <v>57</v>
      </c>
      <c r="F7" t="b">
        <v>0</v>
      </c>
      <c r="G7" t="s">
        <v>23</v>
      </c>
      <c r="H7" s="3">
        <v>345</v>
      </c>
      <c r="L7" t="s">
        <v>33</v>
      </c>
      <c r="M7" t="s">
        <v>25</v>
      </c>
      <c r="N7" t="b">
        <v>1</v>
      </c>
      <c r="O7">
        <v>2</v>
      </c>
      <c r="P7" s="4" t="s">
        <v>34</v>
      </c>
      <c r="Q7" s="4" t="s">
        <v>35</v>
      </c>
      <c r="R7" s="4" t="s">
        <v>36</v>
      </c>
      <c r="S7" s="4" t="s">
        <v>58</v>
      </c>
      <c r="T7" t="s">
        <v>59</v>
      </c>
    </row>
    <row r="8" spans="1:20" x14ac:dyDescent="0.2">
      <c r="A8" s="1">
        <v>81742</v>
      </c>
      <c r="B8" t="s">
        <v>20</v>
      </c>
      <c r="C8" t="s">
        <v>60</v>
      </c>
      <c r="D8" t="s">
        <v>61</v>
      </c>
      <c r="F8" t="b">
        <v>0</v>
      </c>
      <c r="G8" t="s">
        <v>62</v>
      </c>
      <c r="H8" s="3" t="s">
        <v>63</v>
      </c>
      <c r="L8" t="s">
        <v>33</v>
      </c>
      <c r="M8" t="s">
        <v>25</v>
      </c>
      <c r="N8" t="b">
        <v>0</v>
      </c>
      <c r="O8">
        <v>20</v>
      </c>
      <c r="P8" s="4" t="s">
        <v>34</v>
      </c>
      <c r="Q8" s="4" t="s">
        <v>35</v>
      </c>
      <c r="R8" s="4" t="s">
        <v>36</v>
      </c>
      <c r="S8" s="4" t="s">
        <v>64</v>
      </c>
      <c r="T8" t="s">
        <v>65</v>
      </c>
    </row>
    <row r="9" spans="1:20" x14ac:dyDescent="0.2">
      <c r="A9" s="1">
        <v>12275</v>
      </c>
      <c r="B9" t="s">
        <v>20</v>
      </c>
      <c r="C9" t="s">
        <v>66</v>
      </c>
      <c r="D9" t="s">
        <v>67</v>
      </c>
      <c r="F9" t="b">
        <v>0</v>
      </c>
      <c r="G9" t="s">
        <v>23</v>
      </c>
      <c r="H9" s="3">
        <v>776</v>
      </c>
      <c r="L9" t="s">
        <v>33</v>
      </c>
      <c r="M9" t="s">
        <v>25</v>
      </c>
      <c r="N9" t="b">
        <v>0</v>
      </c>
      <c r="O9">
        <v>111</v>
      </c>
      <c r="P9" s="4" t="s">
        <v>26</v>
      </c>
      <c r="Q9" s="4" t="s">
        <v>27</v>
      </c>
      <c r="R9" s="4" t="s">
        <v>36</v>
      </c>
      <c r="S9" s="4" t="s">
        <v>68</v>
      </c>
      <c r="T9" t="s">
        <v>69</v>
      </c>
    </row>
    <row r="10" spans="1:20" x14ac:dyDescent="0.2">
      <c r="A10" s="1">
        <v>20352</v>
      </c>
      <c r="B10" t="s">
        <v>70</v>
      </c>
      <c r="C10" t="s">
        <v>71</v>
      </c>
      <c r="D10" t="s">
        <v>72</v>
      </c>
      <c r="F10" t="b">
        <v>0</v>
      </c>
      <c r="G10" t="s">
        <v>23</v>
      </c>
      <c r="H10" s="3">
        <v>111</v>
      </c>
      <c r="I10" t="s">
        <v>72</v>
      </c>
      <c r="J10" t="s">
        <v>23</v>
      </c>
      <c r="K10">
        <v>74</v>
      </c>
      <c r="L10" t="s">
        <v>24</v>
      </c>
      <c r="M10" t="s">
        <v>25</v>
      </c>
      <c r="N10" t="b">
        <v>1</v>
      </c>
      <c r="O10">
        <v>18</v>
      </c>
      <c r="P10" s="4" t="s">
        <v>26</v>
      </c>
      <c r="Q10" s="4" t="s">
        <v>27</v>
      </c>
      <c r="R10" s="4" t="s">
        <v>27</v>
      </c>
      <c r="S10" s="4" t="s">
        <v>73</v>
      </c>
      <c r="T10" t="s">
        <v>74</v>
      </c>
    </row>
    <row r="11" spans="1:20" x14ac:dyDescent="0.2">
      <c r="A11" s="1">
        <v>12235</v>
      </c>
      <c r="B11" t="s">
        <v>20</v>
      </c>
      <c r="C11" t="s">
        <v>75</v>
      </c>
      <c r="D11" t="s">
        <v>76</v>
      </c>
      <c r="F11" t="b">
        <v>0</v>
      </c>
      <c r="G11" t="s">
        <v>23</v>
      </c>
      <c r="H11" s="3">
        <v>46</v>
      </c>
      <c r="L11" t="s">
        <v>33</v>
      </c>
      <c r="M11" t="s">
        <v>25</v>
      </c>
      <c r="N11" t="b">
        <v>1</v>
      </c>
      <c r="O11">
        <v>1</v>
      </c>
      <c r="P11" s="4" t="s">
        <v>26</v>
      </c>
      <c r="Q11" s="4" t="s">
        <v>35</v>
      </c>
      <c r="R11" s="4" t="s">
        <v>36</v>
      </c>
      <c r="S11" s="4" t="s">
        <v>77</v>
      </c>
      <c r="T11" t="s">
        <v>78</v>
      </c>
    </row>
    <row r="12" spans="1:20" x14ac:dyDescent="0.2">
      <c r="A12" s="1">
        <v>69935</v>
      </c>
      <c r="B12" t="s">
        <v>70</v>
      </c>
      <c r="C12" t="s">
        <v>79</v>
      </c>
      <c r="D12" t="s">
        <v>80</v>
      </c>
      <c r="F12" t="b">
        <v>0</v>
      </c>
      <c r="G12" t="s">
        <v>51</v>
      </c>
      <c r="H12" s="3" t="s">
        <v>81</v>
      </c>
      <c r="L12" t="s">
        <v>33</v>
      </c>
      <c r="M12" t="s">
        <v>25</v>
      </c>
      <c r="N12" t="b">
        <v>0</v>
      </c>
      <c r="O12">
        <v>2</v>
      </c>
      <c r="P12" s="4" t="s">
        <v>34</v>
      </c>
      <c r="Q12" s="4" t="s">
        <v>35</v>
      </c>
      <c r="R12" s="4" t="s">
        <v>36</v>
      </c>
      <c r="S12" s="4" t="s">
        <v>82</v>
      </c>
      <c r="T12" t="s">
        <v>83</v>
      </c>
    </row>
    <row r="13" spans="1:20" x14ac:dyDescent="0.2">
      <c r="A13" s="1">
        <v>60189</v>
      </c>
      <c r="B13" t="s">
        <v>70</v>
      </c>
      <c r="C13" t="s">
        <v>84</v>
      </c>
      <c r="D13" t="s">
        <v>85</v>
      </c>
      <c r="F13" t="b">
        <v>0</v>
      </c>
      <c r="G13" t="s">
        <v>23</v>
      </c>
      <c r="H13" s="3">
        <v>66</v>
      </c>
      <c r="I13" t="s">
        <v>85</v>
      </c>
      <c r="J13" t="s">
        <v>23</v>
      </c>
      <c r="K13">
        <v>67</v>
      </c>
      <c r="L13" t="s">
        <v>24</v>
      </c>
      <c r="M13" t="s">
        <v>25</v>
      </c>
      <c r="N13" t="b">
        <v>0</v>
      </c>
      <c r="O13">
        <v>10</v>
      </c>
      <c r="P13" s="4" t="s">
        <v>26</v>
      </c>
      <c r="Q13" s="4" t="s">
        <v>27</v>
      </c>
      <c r="R13" s="4" t="s">
        <v>27</v>
      </c>
      <c r="T13" t="s">
        <v>86</v>
      </c>
    </row>
    <row r="14" spans="1:20" x14ac:dyDescent="0.2">
      <c r="A14" s="1">
        <v>65554</v>
      </c>
      <c r="B14" t="s">
        <v>70</v>
      </c>
      <c r="C14" t="s">
        <v>87</v>
      </c>
      <c r="D14" t="s">
        <v>88</v>
      </c>
      <c r="F14" t="b">
        <v>0</v>
      </c>
      <c r="G14" t="s">
        <v>23</v>
      </c>
      <c r="H14" s="3" t="s">
        <v>89</v>
      </c>
      <c r="L14" t="s">
        <v>33</v>
      </c>
      <c r="M14" t="s">
        <v>25</v>
      </c>
      <c r="N14" t="b">
        <v>1</v>
      </c>
      <c r="O14">
        <v>4</v>
      </c>
      <c r="P14" s="4" t="s">
        <v>34</v>
      </c>
      <c r="Q14" s="4" t="s">
        <v>35</v>
      </c>
      <c r="R14" s="4" t="s">
        <v>36</v>
      </c>
      <c r="S14" s="4" t="s">
        <v>90</v>
      </c>
      <c r="T14" t="s">
        <v>91</v>
      </c>
    </row>
    <row r="15" spans="1:20" x14ac:dyDescent="0.2">
      <c r="A15" s="1">
        <v>49247</v>
      </c>
      <c r="B15" t="s">
        <v>55</v>
      </c>
      <c r="C15" t="s">
        <v>92</v>
      </c>
      <c r="D15" t="s">
        <v>93</v>
      </c>
      <c r="F15" t="b">
        <v>0</v>
      </c>
      <c r="G15" t="s">
        <v>23</v>
      </c>
      <c r="H15" s="3">
        <v>1700</v>
      </c>
      <c r="L15" t="s">
        <v>33</v>
      </c>
      <c r="M15" t="s">
        <v>25</v>
      </c>
      <c r="N15" t="b">
        <v>1</v>
      </c>
      <c r="O15">
        <v>1</v>
      </c>
      <c r="P15" s="4" t="s">
        <v>26</v>
      </c>
      <c r="Q15" s="4" t="s">
        <v>35</v>
      </c>
      <c r="R15" s="4" t="s">
        <v>36</v>
      </c>
      <c r="S15" s="4" t="s">
        <v>94</v>
      </c>
      <c r="T15" t="s">
        <v>95</v>
      </c>
    </row>
    <row r="16" spans="1:20" x14ac:dyDescent="0.2">
      <c r="A16" s="1">
        <v>62254</v>
      </c>
      <c r="B16" t="s">
        <v>20</v>
      </c>
      <c r="C16" t="s">
        <v>96</v>
      </c>
      <c r="D16" t="s">
        <v>97</v>
      </c>
      <c r="F16" t="b">
        <v>0</v>
      </c>
      <c r="G16" t="s">
        <v>51</v>
      </c>
      <c r="H16" s="3">
        <v>1798</v>
      </c>
      <c r="I16" t="s">
        <v>97</v>
      </c>
      <c r="J16" t="s">
        <v>51</v>
      </c>
      <c r="K16">
        <v>1799</v>
      </c>
      <c r="L16" t="s">
        <v>41</v>
      </c>
      <c r="M16" t="s">
        <v>25</v>
      </c>
      <c r="N16" t="b">
        <v>0</v>
      </c>
      <c r="O16">
        <v>7</v>
      </c>
      <c r="P16" s="4" t="s">
        <v>26</v>
      </c>
      <c r="Q16" s="4" t="s">
        <v>27</v>
      </c>
      <c r="R16" s="4" t="s">
        <v>27</v>
      </c>
      <c r="S16" s="4" t="s">
        <v>98</v>
      </c>
      <c r="T16" t="s">
        <v>99</v>
      </c>
    </row>
    <row r="17" spans="1:20" x14ac:dyDescent="0.2">
      <c r="A17" s="1">
        <v>87775</v>
      </c>
      <c r="B17" t="s">
        <v>20</v>
      </c>
      <c r="C17" t="s">
        <v>100</v>
      </c>
      <c r="D17" t="s">
        <v>101</v>
      </c>
      <c r="F17" t="b">
        <v>0</v>
      </c>
      <c r="G17" t="s">
        <v>23</v>
      </c>
      <c r="H17" s="3" t="s">
        <v>102</v>
      </c>
      <c r="L17" t="s">
        <v>33</v>
      </c>
      <c r="M17" t="s">
        <v>25</v>
      </c>
      <c r="N17" t="b">
        <v>0</v>
      </c>
      <c r="O17">
        <v>1</v>
      </c>
      <c r="P17" s="4" t="s">
        <v>34</v>
      </c>
      <c r="Q17" s="4" t="s">
        <v>35</v>
      </c>
      <c r="R17" s="4" t="s">
        <v>36</v>
      </c>
      <c r="S17" s="4" t="s">
        <v>103</v>
      </c>
      <c r="T17" t="s">
        <v>104</v>
      </c>
    </row>
    <row r="18" spans="1:20" x14ac:dyDescent="0.2">
      <c r="A18" s="1">
        <v>51336</v>
      </c>
      <c r="B18" t="s">
        <v>20</v>
      </c>
      <c r="C18" t="s">
        <v>105</v>
      </c>
      <c r="D18" t="s">
        <v>106</v>
      </c>
      <c r="F18" t="b">
        <v>0</v>
      </c>
      <c r="G18" t="s">
        <v>23</v>
      </c>
      <c r="H18" s="3">
        <v>616</v>
      </c>
      <c r="L18" t="s">
        <v>33</v>
      </c>
      <c r="M18" t="s">
        <v>25</v>
      </c>
      <c r="N18" t="b">
        <v>0</v>
      </c>
      <c r="O18">
        <v>363</v>
      </c>
      <c r="P18" s="4" t="s">
        <v>34</v>
      </c>
      <c r="Q18" s="4" t="s">
        <v>35</v>
      </c>
      <c r="R18" s="4" t="s">
        <v>36</v>
      </c>
      <c r="S18" s="4" t="s">
        <v>107</v>
      </c>
      <c r="T18" t="s">
        <v>108</v>
      </c>
    </row>
    <row r="19" spans="1:20" x14ac:dyDescent="0.2">
      <c r="A19" s="1">
        <v>55415</v>
      </c>
      <c r="B19" t="s">
        <v>70</v>
      </c>
      <c r="C19" t="s">
        <v>109</v>
      </c>
      <c r="D19" t="s">
        <v>110</v>
      </c>
      <c r="F19" t="b">
        <v>0</v>
      </c>
      <c r="G19" t="s">
        <v>23</v>
      </c>
      <c r="H19" s="3">
        <v>637</v>
      </c>
      <c r="L19" t="s">
        <v>33</v>
      </c>
      <c r="M19" t="s">
        <v>25</v>
      </c>
      <c r="N19" t="b">
        <v>0</v>
      </c>
      <c r="O19">
        <v>7</v>
      </c>
      <c r="P19" s="4" t="s">
        <v>34</v>
      </c>
      <c r="Q19" s="4" t="s">
        <v>35</v>
      </c>
      <c r="R19" s="4" t="s">
        <v>36</v>
      </c>
      <c r="S19" s="4" t="s">
        <v>107</v>
      </c>
      <c r="T19" t="s">
        <v>111</v>
      </c>
    </row>
    <row r="20" spans="1:20" x14ac:dyDescent="0.2">
      <c r="A20" s="1">
        <v>51337</v>
      </c>
      <c r="B20" t="s">
        <v>20</v>
      </c>
      <c r="C20" t="s">
        <v>105</v>
      </c>
      <c r="D20" t="s">
        <v>106</v>
      </c>
      <c r="F20" t="b">
        <v>0</v>
      </c>
      <c r="G20" t="s">
        <v>23</v>
      </c>
      <c r="H20" s="3">
        <v>616</v>
      </c>
      <c r="L20" t="s">
        <v>33</v>
      </c>
      <c r="M20" t="s">
        <v>25</v>
      </c>
      <c r="N20" t="b">
        <v>1</v>
      </c>
      <c r="O20">
        <v>56</v>
      </c>
      <c r="P20" s="4" t="s">
        <v>34</v>
      </c>
      <c r="Q20" s="4" t="s">
        <v>35</v>
      </c>
      <c r="R20" s="4" t="s">
        <v>36</v>
      </c>
      <c r="S20" s="4" t="s">
        <v>107</v>
      </c>
      <c r="T20" t="s">
        <v>108</v>
      </c>
    </row>
    <row r="21" spans="1:20" ht="15.75" customHeight="1" x14ac:dyDescent="0.2">
      <c r="A21" s="1">
        <v>5812</v>
      </c>
      <c r="B21" t="s">
        <v>70</v>
      </c>
      <c r="C21" t="s">
        <v>112</v>
      </c>
      <c r="D21" t="s">
        <v>113</v>
      </c>
      <c r="F21" t="b">
        <v>0</v>
      </c>
      <c r="G21" t="s">
        <v>62</v>
      </c>
      <c r="H21" s="3">
        <v>56</v>
      </c>
      <c r="I21" t="s">
        <v>113</v>
      </c>
      <c r="J21" t="s">
        <v>62</v>
      </c>
      <c r="K21">
        <v>57</v>
      </c>
      <c r="L21" t="s">
        <v>41</v>
      </c>
      <c r="M21" t="s">
        <v>25</v>
      </c>
      <c r="N21" t="b">
        <v>0</v>
      </c>
      <c r="O21">
        <v>57</v>
      </c>
      <c r="P21" s="4" t="s">
        <v>34</v>
      </c>
      <c r="Q21" s="4" t="s">
        <v>27</v>
      </c>
      <c r="R21" s="4" t="s">
        <v>27</v>
      </c>
      <c r="S21" s="4" t="s">
        <v>114</v>
      </c>
      <c r="T21" t="s">
        <v>115</v>
      </c>
    </row>
    <row r="22" spans="1:20" ht="15.75" customHeight="1" x14ac:dyDescent="0.2">
      <c r="A22" s="1">
        <v>9582</v>
      </c>
      <c r="B22" t="s">
        <v>70</v>
      </c>
      <c r="C22" t="s">
        <v>116</v>
      </c>
      <c r="D22" t="s">
        <v>117</v>
      </c>
      <c r="F22" t="b">
        <v>0</v>
      </c>
      <c r="G22" t="s">
        <v>51</v>
      </c>
      <c r="H22" s="3">
        <v>1068</v>
      </c>
      <c r="I22" t="s">
        <v>117</v>
      </c>
      <c r="J22" t="s">
        <v>51</v>
      </c>
      <c r="K22">
        <v>1092</v>
      </c>
      <c r="L22" t="s">
        <v>118</v>
      </c>
      <c r="M22" t="s">
        <v>25</v>
      </c>
      <c r="N22" t="b">
        <v>0</v>
      </c>
      <c r="O22">
        <v>452</v>
      </c>
      <c r="P22" s="4" t="s">
        <v>34</v>
      </c>
      <c r="Q22" s="4" t="s">
        <v>27</v>
      </c>
      <c r="R22" s="4" t="s">
        <v>27</v>
      </c>
      <c r="S22" s="4" t="s">
        <v>119</v>
      </c>
      <c r="T22" t="s">
        <v>120</v>
      </c>
    </row>
    <row r="23" spans="1:20" ht="15.75" customHeight="1" x14ac:dyDescent="0.2">
      <c r="A23" s="1">
        <v>3510</v>
      </c>
      <c r="B23" t="s">
        <v>20</v>
      </c>
      <c r="C23" t="s">
        <v>116</v>
      </c>
      <c r="D23" t="s">
        <v>117</v>
      </c>
      <c r="F23" t="b">
        <v>0</v>
      </c>
      <c r="G23" t="s">
        <v>51</v>
      </c>
      <c r="H23" s="3">
        <v>1045</v>
      </c>
      <c r="I23" t="s">
        <v>117</v>
      </c>
      <c r="J23" t="s">
        <v>51</v>
      </c>
      <c r="K23">
        <v>1069</v>
      </c>
      <c r="L23" t="s">
        <v>118</v>
      </c>
      <c r="M23" t="s">
        <v>25</v>
      </c>
      <c r="N23" t="b">
        <v>0</v>
      </c>
      <c r="O23">
        <v>116</v>
      </c>
      <c r="P23" s="4" t="s">
        <v>34</v>
      </c>
      <c r="Q23" s="4" t="s">
        <v>27</v>
      </c>
      <c r="R23" s="4" t="s">
        <v>27</v>
      </c>
      <c r="T23" t="s">
        <v>121</v>
      </c>
    </row>
    <row r="24" spans="1:20" ht="15.75" customHeight="1" x14ac:dyDescent="0.2">
      <c r="A24" s="1">
        <v>9912</v>
      </c>
      <c r="B24" t="s">
        <v>70</v>
      </c>
      <c r="C24" t="s">
        <v>116</v>
      </c>
      <c r="D24" t="s">
        <v>117</v>
      </c>
      <c r="F24" t="b">
        <v>0</v>
      </c>
      <c r="G24" t="s">
        <v>62</v>
      </c>
      <c r="H24" s="3">
        <v>654</v>
      </c>
      <c r="I24" t="s">
        <v>117</v>
      </c>
      <c r="J24" t="s">
        <v>62</v>
      </c>
      <c r="K24">
        <v>678</v>
      </c>
      <c r="L24" t="s">
        <v>118</v>
      </c>
      <c r="M24" t="s">
        <v>25</v>
      </c>
      <c r="N24" t="b">
        <v>0</v>
      </c>
      <c r="O24">
        <v>105</v>
      </c>
      <c r="P24" s="4" t="s">
        <v>34</v>
      </c>
      <c r="Q24" s="4" t="s">
        <v>27</v>
      </c>
      <c r="R24" s="4" t="s">
        <v>27</v>
      </c>
      <c r="T24" t="s">
        <v>122</v>
      </c>
    </row>
    <row r="25" spans="1:20" ht="15.75" customHeight="1" x14ac:dyDescent="0.2">
      <c r="A25" s="1">
        <v>9914</v>
      </c>
      <c r="B25" t="s">
        <v>20</v>
      </c>
      <c r="C25" t="s">
        <v>116</v>
      </c>
      <c r="D25" t="s">
        <v>117</v>
      </c>
      <c r="F25" t="b">
        <v>0</v>
      </c>
      <c r="G25" t="s">
        <v>62</v>
      </c>
      <c r="H25" s="3">
        <v>654</v>
      </c>
      <c r="I25" t="s">
        <v>117</v>
      </c>
      <c r="J25" t="s">
        <v>62</v>
      </c>
      <c r="K25">
        <v>678</v>
      </c>
      <c r="L25" t="s">
        <v>118</v>
      </c>
      <c r="M25" t="s">
        <v>25</v>
      </c>
      <c r="N25" t="b">
        <v>0</v>
      </c>
      <c r="O25">
        <v>83</v>
      </c>
      <c r="P25" s="4" t="s">
        <v>34</v>
      </c>
      <c r="Q25" s="4" t="s">
        <v>27</v>
      </c>
      <c r="R25" s="4" t="s">
        <v>27</v>
      </c>
      <c r="T25" t="s">
        <v>123</v>
      </c>
    </row>
    <row r="26" spans="1:20" ht="15.75" customHeight="1" x14ac:dyDescent="0.2">
      <c r="A26" s="1">
        <v>11244</v>
      </c>
      <c r="B26" t="s">
        <v>20</v>
      </c>
      <c r="C26" t="s">
        <v>124</v>
      </c>
      <c r="D26" t="s">
        <v>125</v>
      </c>
      <c r="F26" t="b">
        <v>0</v>
      </c>
      <c r="G26" t="s">
        <v>23</v>
      </c>
      <c r="H26" s="3">
        <v>51</v>
      </c>
      <c r="I26" t="s">
        <v>125</v>
      </c>
      <c r="J26" t="s">
        <v>23</v>
      </c>
      <c r="K26">
        <v>52</v>
      </c>
      <c r="L26" t="s">
        <v>41</v>
      </c>
      <c r="M26" t="s">
        <v>25</v>
      </c>
      <c r="N26" t="b">
        <v>0</v>
      </c>
      <c r="O26">
        <v>527</v>
      </c>
      <c r="P26" s="4" t="s">
        <v>34</v>
      </c>
      <c r="Q26" s="4" t="s">
        <v>27</v>
      </c>
      <c r="R26" s="4" t="s">
        <v>27</v>
      </c>
      <c r="S26" s="4" t="s">
        <v>126</v>
      </c>
      <c r="T26" t="s">
        <v>127</v>
      </c>
    </row>
    <row r="27" spans="1:20" ht="15.75" customHeight="1" x14ac:dyDescent="0.2">
      <c r="A27" s="1">
        <v>11677</v>
      </c>
      <c r="B27" t="s">
        <v>55</v>
      </c>
      <c r="C27" t="s">
        <v>128</v>
      </c>
      <c r="D27" t="s">
        <v>129</v>
      </c>
      <c r="F27" t="b">
        <v>0</v>
      </c>
      <c r="G27" t="s">
        <v>62</v>
      </c>
      <c r="H27" s="3">
        <v>595</v>
      </c>
      <c r="L27" t="s">
        <v>33</v>
      </c>
      <c r="M27" t="s">
        <v>25</v>
      </c>
      <c r="N27" t="b">
        <v>1</v>
      </c>
      <c r="O27">
        <v>3</v>
      </c>
      <c r="P27" s="4" t="s">
        <v>34</v>
      </c>
      <c r="Q27" s="4" t="s">
        <v>35</v>
      </c>
      <c r="R27" s="4" t="s">
        <v>36</v>
      </c>
      <c r="S27" s="4" t="s">
        <v>130</v>
      </c>
      <c r="T27" t="s">
        <v>131</v>
      </c>
    </row>
    <row r="28" spans="1:20" ht="15.75" customHeight="1" x14ac:dyDescent="0.2">
      <c r="A28" s="1">
        <v>17244</v>
      </c>
      <c r="B28" t="s">
        <v>55</v>
      </c>
      <c r="C28" t="s">
        <v>132</v>
      </c>
      <c r="D28" t="s">
        <v>133</v>
      </c>
      <c r="F28" t="b">
        <v>0</v>
      </c>
      <c r="G28" t="s">
        <v>23</v>
      </c>
      <c r="H28" s="3">
        <v>256</v>
      </c>
      <c r="L28" t="s">
        <v>33</v>
      </c>
      <c r="M28" t="s">
        <v>25</v>
      </c>
      <c r="N28" t="b">
        <v>1</v>
      </c>
      <c r="O28">
        <v>5</v>
      </c>
      <c r="P28" s="4" t="s">
        <v>34</v>
      </c>
      <c r="Q28" s="4" t="s">
        <v>35</v>
      </c>
      <c r="R28" s="4" t="s">
        <v>36</v>
      </c>
      <c r="S28" s="4" t="s">
        <v>134</v>
      </c>
      <c r="T28" t="s">
        <v>135</v>
      </c>
    </row>
    <row r="29" spans="1:20" ht="15.75" customHeight="1" x14ac:dyDescent="0.2">
      <c r="A29" s="1">
        <v>12366</v>
      </c>
      <c r="B29" t="s">
        <v>20</v>
      </c>
      <c r="C29" t="s">
        <v>136</v>
      </c>
      <c r="D29" t="s">
        <v>137</v>
      </c>
      <c r="F29" t="b">
        <v>0</v>
      </c>
      <c r="G29" t="s">
        <v>23</v>
      </c>
      <c r="H29" s="3">
        <v>68</v>
      </c>
      <c r="I29" t="s">
        <v>137</v>
      </c>
      <c r="J29" t="s">
        <v>23</v>
      </c>
      <c r="K29">
        <v>88</v>
      </c>
      <c r="L29" t="s">
        <v>138</v>
      </c>
      <c r="M29" t="s">
        <v>25</v>
      </c>
      <c r="N29" t="b">
        <v>0</v>
      </c>
      <c r="O29">
        <v>86</v>
      </c>
      <c r="P29" s="4" t="s">
        <v>26</v>
      </c>
      <c r="Q29" s="4" t="s">
        <v>27</v>
      </c>
      <c r="R29" s="4" t="s">
        <v>27</v>
      </c>
      <c r="S29" s="4" t="s">
        <v>139</v>
      </c>
      <c r="T29" t="s">
        <v>140</v>
      </c>
    </row>
    <row r="30" spans="1:20" ht="15.75" customHeight="1" x14ac:dyDescent="0.2">
      <c r="A30" s="1">
        <v>26788</v>
      </c>
      <c r="B30" t="s">
        <v>20</v>
      </c>
      <c r="C30" t="s">
        <v>141</v>
      </c>
      <c r="D30" t="s">
        <v>142</v>
      </c>
      <c r="F30" t="b">
        <v>0</v>
      </c>
      <c r="G30" t="s">
        <v>51</v>
      </c>
      <c r="H30" s="3">
        <v>407</v>
      </c>
      <c r="I30" t="s">
        <v>142</v>
      </c>
      <c r="J30" t="s">
        <v>51</v>
      </c>
      <c r="K30">
        <v>406</v>
      </c>
      <c r="L30" t="s">
        <v>24</v>
      </c>
      <c r="M30" t="s">
        <v>25</v>
      </c>
      <c r="N30" t="b">
        <v>1</v>
      </c>
      <c r="O30">
        <v>1</v>
      </c>
      <c r="P30" s="4" t="s">
        <v>26</v>
      </c>
      <c r="Q30" s="4" t="s">
        <v>27</v>
      </c>
      <c r="R30" s="4" t="s">
        <v>27</v>
      </c>
      <c r="S30" s="4" t="s">
        <v>143</v>
      </c>
      <c r="T30" t="s">
        <v>144</v>
      </c>
    </row>
    <row r="31" spans="1:20" ht="15.75" customHeight="1" x14ac:dyDescent="0.2">
      <c r="A31" s="1">
        <v>92427</v>
      </c>
      <c r="B31" t="s">
        <v>20</v>
      </c>
      <c r="C31" t="s">
        <v>145</v>
      </c>
      <c r="D31" t="s">
        <v>146</v>
      </c>
      <c r="F31" t="b">
        <v>0</v>
      </c>
      <c r="G31" t="s">
        <v>62</v>
      </c>
      <c r="H31" s="3" t="s">
        <v>147</v>
      </c>
      <c r="L31" t="s">
        <v>33</v>
      </c>
      <c r="M31" t="s">
        <v>25</v>
      </c>
      <c r="N31" t="b">
        <v>0</v>
      </c>
      <c r="O31">
        <v>1</v>
      </c>
      <c r="P31" s="4" t="s">
        <v>26</v>
      </c>
      <c r="Q31" s="4" t="s">
        <v>35</v>
      </c>
      <c r="R31" s="4" t="s">
        <v>36</v>
      </c>
      <c r="S31" s="4" t="s">
        <v>148</v>
      </c>
      <c r="T31" t="s">
        <v>149</v>
      </c>
    </row>
    <row r="32" spans="1:20" ht="15.75" customHeight="1" x14ac:dyDescent="0.2">
      <c r="A32" s="1">
        <v>83332</v>
      </c>
      <c r="B32" t="s">
        <v>20</v>
      </c>
      <c r="C32" t="s">
        <v>150</v>
      </c>
      <c r="D32" t="s">
        <v>151</v>
      </c>
      <c r="F32" t="b">
        <v>0</v>
      </c>
      <c r="G32" t="s">
        <v>23</v>
      </c>
      <c r="H32" s="3" t="s">
        <v>152</v>
      </c>
      <c r="L32" t="s">
        <v>33</v>
      </c>
      <c r="M32" t="s">
        <v>25</v>
      </c>
      <c r="N32" t="b">
        <v>1</v>
      </c>
      <c r="O32">
        <v>1</v>
      </c>
      <c r="P32" s="4" t="s">
        <v>26</v>
      </c>
      <c r="Q32" s="4" t="s">
        <v>35</v>
      </c>
      <c r="R32" s="4" t="s">
        <v>36</v>
      </c>
      <c r="S32" s="4" t="s">
        <v>153</v>
      </c>
      <c r="T32" t="s">
        <v>154</v>
      </c>
    </row>
    <row r="33" spans="1:20" ht="15.75" customHeight="1" x14ac:dyDescent="0.2">
      <c r="A33" s="1">
        <v>9348</v>
      </c>
      <c r="B33" t="s">
        <v>20</v>
      </c>
      <c r="C33" t="s">
        <v>155</v>
      </c>
      <c r="D33" t="s">
        <v>156</v>
      </c>
      <c r="F33" t="b">
        <v>0</v>
      </c>
      <c r="G33" t="s">
        <v>23</v>
      </c>
      <c r="H33" s="3">
        <v>845</v>
      </c>
      <c r="I33" t="s">
        <v>156</v>
      </c>
      <c r="J33" t="s">
        <v>23</v>
      </c>
      <c r="K33">
        <v>863</v>
      </c>
      <c r="L33" t="s">
        <v>138</v>
      </c>
      <c r="M33" t="s">
        <v>25</v>
      </c>
      <c r="N33" t="b">
        <v>0</v>
      </c>
      <c r="O33">
        <v>811</v>
      </c>
      <c r="P33" s="4" t="s">
        <v>26</v>
      </c>
      <c r="Q33" s="4" t="s">
        <v>27</v>
      </c>
      <c r="R33" s="4" t="s">
        <v>27</v>
      </c>
      <c r="S33" s="4" t="s">
        <v>157</v>
      </c>
      <c r="T33" t="s">
        <v>158</v>
      </c>
    </row>
    <row r="34" spans="1:20" ht="15.75" customHeight="1" x14ac:dyDescent="0.2">
      <c r="A34" s="1">
        <v>9522</v>
      </c>
      <c r="B34" t="s">
        <v>20</v>
      </c>
      <c r="C34" t="s">
        <v>155</v>
      </c>
      <c r="D34" t="s">
        <v>156</v>
      </c>
      <c r="F34" t="b">
        <v>0</v>
      </c>
      <c r="G34" t="s">
        <v>23</v>
      </c>
      <c r="H34" s="3">
        <v>831</v>
      </c>
      <c r="I34" t="s">
        <v>156</v>
      </c>
      <c r="J34" t="s">
        <v>23</v>
      </c>
      <c r="K34">
        <v>849</v>
      </c>
      <c r="L34" t="s">
        <v>138</v>
      </c>
      <c r="M34" t="s">
        <v>25</v>
      </c>
      <c r="N34" t="b">
        <v>0</v>
      </c>
      <c r="O34">
        <v>529</v>
      </c>
      <c r="P34" s="4" t="s">
        <v>26</v>
      </c>
      <c r="Q34" s="4" t="s">
        <v>27</v>
      </c>
      <c r="R34" s="4" t="s">
        <v>27</v>
      </c>
      <c r="S34" s="4" t="s">
        <v>159</v>
      </c>
      <c r="T34" t="s">
        <v>160</v>
      </c>
    </row>
    <row r="35" spans="1:20" ht="15.75" customHeight="1" x14ac:dyDescent="0.2">
      <c r="A35" s="1">
        <v>9520</v>
      </c>
      <c r="B35" t="s">
        <v>70</v>
      </c>
      <c r="C35" t="s">
        <v>155</v>
      </c>
      <c r="D35" t="s">
        <v>156</v>
      </c>
      <c r="F35" t="b">
        <v>0</v>
      </c>
      <c r="G35" t="s">
        <v>23</v>
      </c>
      <c r="H35" s="3">
        <v>831</v>
      </c>
      <c r="I35" t="s">
        <v>156</v>
      </c>
      <c r="J35" t="s">
        <v>23</v>
      </c>
      <c r="K35">
        <v>849</v>
      </c>
      <c r="L35" t="s">
        <v>138</v>
      </c>
      <c r="M35" t="s">
        <v>25</v>
      </c>
      <c r="N35" t="b">
        <v>0</v>
      </c>
      <c r="O35">
        <v>65</v>
      </c>
      <c r="P35" s="4" t="s">
        <v>26</v>
      </c>
      <c r="Q35" s="4" t="s">
        <v>27</v>
      </c>
      <c r="R35" s="4" t="s">
        <v>27</v>
      </c>
      <c r="S35" s="4" t="s">
        <v>159</v>
      </c>
      <c r="T35" t="s">
        <v>161</v>
      </c>
    </row>
    <row r="36" spans="1:20" ht="15.75" customHeight="1" x14ac:dyDescent="0.2">
      <c r="A36" s="1">
        <v>10214</v>
      </c>
      <c r="B36" t="s">
        <v>70</v>
      </c>
      <c r="C36" t="s">
        <v>162</v>
      </c>
      <c r="D36" t="s">
        <v>163</v>
      </c>
      <c r="F36" t="b">
        <v>0</v>
      </c>
      <c r="G36" t="s">
        <v>23</v>
      </c>
      <c r="H36" s="3">
        <v>211</v>
      </c>
      <c r="L36" t="s">
        <v>33</v>
      </c>
      <c r="M36" t="s">
        <v>25</v>
      </c>
      <c r="N36" t="b">
        <v>0</v>
      </c>
      <c r="O36">
        <v>89</v>
      </c>
      <c r="P36" s="4" t="s">
        <v>26</v>
      </c>
      <c r="Q36" s="4" t="s">
        <v>35</v>
      </c>
      <c r="R36" s="4" t="s">
        <v>36</v>
      </c>
      <c r="S36" s="4" t="s">
        <v>164</v>
      </c>
      <c r="T36" t="s">
        <v>165</v>
      </c>
    </row>
    <row r="37" spans="1:20" ht="15.75" customHeight="1" x14ac:dyDescent="0.2">
      <c r="A37" s="1">
        <v>10980</v>
      </c>
      <c r="B37" t="s">
        <v>20</v>
      </c>
      <c r="C37" t="s">
        <v>166</v>
      </c>
      <c r="D37" t="s">
        <v>167</v>
      </c>
      <c r="F37" t="b">
        <v>0</v>
      </c>
      <c r="G37" t="s">
        <v>23</v>
      </c>
      <c r="H37" s="3">
        <v>139</v>
      </c>
      <c r="I37" t="s">
        <v>167</v>
      </c>
      <c r="J37" t="s">
        <v>23</v>
      </c>
      <c r="K37">
        <v>140</v>
      </c>
      <c r="L37" t="s">
        <v>168</v>
      </c>
      <c r="M37" t="s">
        <v>25</v>
      </c>
      <c r="N37" t="b">
        <v>0</v>
      </c>
      <c r="O37">
        <v>1359</v>
      </c>
      <c r="P37" s="4" t="s">
        <v>34</v>
      </c>
      <c r="Q37" s="4" t="s">
        <v>27</v>
      </c>
      <c r="R37" s="4" t="s">
        <v>27</v>
      </c>
      <c r="S37" s="4" t="s">
        <v>169</v>
      </c>
      <c r="T37" t="s">
        <v>170</v>
      </c>
    </row>
    <row r="38" spans="1:20" ht="15.75" customHeight="1" x14ac:dyDescent="0.2">
      <c r="A38" s="1">
        <v>10980</v>
      </c>
      <c r="B38" t="s">
        <v>20</v>
      </c>
      <c r="C38" t="s">
        <v>166</v>
      </c>
      <c r="D38" t="s">
        <v>167</v>
      </c>
      <c r="F38" t="b">
        <v>0</v>
      </c>
      <c r="G38" t="s">
        <v>23</v>
      </c>
      <c r="H38" s="3">
        <v>139</v>
      </c>
      <c r="I38" t="s">
        <v>167</v>
      </c>
      <c r="J38" t="s">
        <v>23</v>
      </c>
      <c r="K38">
        <v>140</v>
      </c>
      <c r="L38" t="s">
        <v>168</v>
      </c>
      <c r="M38" t="s">
        <v>25</v>
      </c>
      <c r="N38" t="b">
        <v>0</v>
      </c>
      <c r="O38">
        <v>1359</v>
      </c>
      <c r="P38" s="4" t="s">
        <v>34</v>
      </c>
      <c r="Q38" s="4" t="s">
        <v>27</v>
      </c>
      <c r="R38" s="4" t="s">
        <v>27</v>
      </c>
      <c r="S38" s="4" t="s">
        <v>169</v>
      </c>
      <c r="T38" t="s">
        <v>170</v>
      </c>
    </row>
    <row r="39" spans="1:20" ht="15.75" customHeight="1" x14ac:dyDescent="0.2">
      <c r="A39" s="1">
        <v>10978</v>
      </c>
      <c r="B39" t="s">
        <v>70</v>
      </c>
      <c r="C39" t="s">
        <v>166</v>
      </c>
      <c r="D39" t="s">
        <v>167</v>
      </c>
      <c r="F39" t="b">
        <v>0</v>
      </c>
      <c r="G39" t="s">
        <v>23</v>
      </c>
      <c r="H39" s="3">
        <v>139</v>
      </c>
      <c r="I39" t="s">
        <v>167</v>
      </c>
      <c r="J39" t="s">
        <v>23</v>
      </c>
      <c r="K39">
        <v>140</v>
      </c>
      <c r="L39" t="s">
        <v>168</v>
      </c>
      <c r="M39" t="s">
        <v>25</v>
      </c>
      <c r="N39" t="b">
        <v>0</v>
      </c>
      <c r="O39">
        <v>428</v>
      </c>
      <c r="P39" s="4" t="s">
        <v>34</v>
      </c>
      <c r="Q39" s="4" t="s">
        <v>27</v>
      </c>
      <c r="R39" s="4" t="s">
        <v>27</v>
      </c>
      <c r="S39" s="4" t="s">
        <v>169</v>
      </c>
      <c r="T39" t="s">
        <v>171</v>
      </c>
    </row>
    <row r="40" spans="1:20" ht="15.75" customHeight="1" x14ac:dyDescent="0.2">
      <c r="A40" s="1">
        <v>10978</v>
      </c>
      <c r="B40" t="s">
        <v>70</v>
      </c>
      <c r="C40" t="s">
        <v>166</v>
      </c>
      <c r="D40" t="s">
        <v>167</v>
      </c>
      <c r="F40" t="b">
        <v>0</v>
      </c>
      <c r="G40" t="s">
        <v>23</v>
      </c>
      <c r="H40" s="3">
        <v>139</v>
      </c>
      <c r="I40" t="s">
        <v>167</v>
      </c>
      <c r="J40" t="s">
        <v>23</v>
      </c>
      <c r="K40">
        <v>140</v>
      </c>
      <c r="L40" t="s">
        <v>168</v>
      </c>
      <c r="M40" t="s">
        <v>25</v>
      </c>
      <c r="N40" t="b">
        <v>0</v>
      </c>
      <c r="O40">
        <v>428</v>
      </c>
      <c r="P40" s="4" t="s">
        <v>34</v>
      </c>
      <c r="Q40" s="4" t="s">
        <v>27</v>
      </c>
      <c r="R40" s="4" t="s">
        <v>27</v>
      </c>
      <c r="S40" s="4" t="s">
        <v>169</v>
      </c>
      <c r="T40" t="s">
        <v>171</v>
      </c>
    </row>
    <row r="41" spans="1:20" ht="15.75" customHeight="1" x14ac:dyDescent="0.2">
      <c r="A41" s="1">
        <v>10980</v>
      </c>
      <c r="B41" t="s">
        <v>20</v>
      </c>
      <c r="C41" t="s">
        <v>166</v>
      </c>
      <c r="D41" t="s">
        <v>167</v>
      </c>
      <c r="F41" t="b">
        <v>0</v>
      </c>
      <c r="G41" t="s">
        <v>23</v>
      </c>
      <c r="H41" s="3">
        <v>139</v>
      </c>
      <c r="I41" t="s">
        <v>167</v>
      </c>
      <c r="J41" t="s">
        <v>23</v>
      </c>
      <c r="K41">
        <v>140</v>
      </c>
      <c r="L41" t="s">
        <v>168</v>
      </c>
      <c r="M41" t="s">
        <v>25</v>
      </c>
      <c r="N41" t="b">
        <v>0</v>
      </c>
      <c r="O41">
        <v>1359</v>
      </c>
      <c r="P41" s="4" t="s">
        <v>34</v>
      </c>
      <c r="Q41" s="4" t="s">
        <v>27</v>
      </c>
      <c r="R41" s="4" t="s">
        <v>27</v>
      </c>
      <c r="S41" s="4" t="s">
        <v>169</v>
      </c>
      <c r="T41" t="s">
        <v>170</v>
      </c>
    </row>
    <row r="42" spans="1:20" ht="15.75" customHeight="1" x14ac:dyDescent="0.2">
      <c r="A42" s="1">
        <v>10978</v>
      </c>
      <c r="B42" t="s">
        <v>70</v>
      </c>
      <c r="C42" t="s">
        <v>166</v>
      </c>
      <c r="D42" t="s">
        <v>167</v>
      </c>
      <c r="F42" t="b">
        <v>0</v>
      </c>
      <c r="G42" t="s">
        <v>23</v>
      </c>
      <c r="H42" s="3">
        <v>139</v>
      </c>
      <c r="I42" t="s">
        <v>167</v>
      </c>
      <c r="J42" t="s">
        <v>23</v>
      </c>
      <c r="K42">
        <v>140</v>
      </c>
      <c r="L42" t="s">
        <v>168</v>
      </c>
      <c r="M42" t="s">
        <v>25</v>
      </c>
      <c r="N42" t="b">
        <v>0</v>
      </c>
      <c r="O42">
        <v>428</v>
      </c>
      <c r="P42" s="4" t="s">
        <v>34</v>
      </c>
      <c r="Q42" s="4" t="s">
        <v>27</v>
      </c>
      <c r="R42" s="4" t="s">
        <v>27</v>
      </c>
      <c r="S42" s="4" t="s">
        <v>169</v>
      </c>
      <c r="T42" t="s">
        <v>171</v>
      </c>
    </row>
    <row r="43" spans="1:20" ht="15.75" customHeight="1" x14ac:dyDescent="0.2">
      <c r="A43" s="1">
        <v>38201</v>
      </c>
      <c r="B43" t="s">
        <v>55</v>
      </c>
      <c r="C43" t="s">
        <v>172</v>
      </c>
      <c r="D43" t="s">
        <v>173</v>
      </c>
      <c r="F43" t="b">
        <v>0</v>
      </c>
      <c r="G43" t="s">
        <v>23</v>
      </c>
      <c r="H43" s="3">
        <v>402</v>
      </c>
      <c r="L43" t="s">
        <v>33</v>
      </c>
      <c r="M43" t="s">
        <v>25</v>
      </c>
      <c r="N43" t="b">
        <v>1</v>
      </c>
      <c r="O43">
        <v>1</v>
      </c>
      <c r="P43" s="4" t="s">
        <v>34</v>
      </c>
      <c r="Q43" s="4" t="s">
        <v>35</v>
      </c>
      <c r="R43" s="4" t="s">
        <v>36</v>
      </c>
      <c r="S43" s="4" t="s">
        <v>174</v>
      </c>
      <c r="T43" t="s">
        <v>175</v>
      </c>
    </row>
    <row r="44" spans="1:20" ht="15.75" customHeight="1" x14ac:dyDescent="0.2">
      <c r="A44" s="1">
        <v>81374</v>
      </c>
      <c r="B44" t="s">
        <v>20</v>
      </c>
      <c r="C44" t="s">
        <v>176</v>
      </c>
      <c r="D44" t="s">
        <v>177</v>
      </c>
      <c r="F44" t="b">
        <v>0</v>
      </c>
      <c r="G44" t="s">
        <v>23</v>
      </c>
      <c r="H44" s="3" t="s">
        <v>178</v>
      </c>
      <c r="L44" t="s">
        <v>33</v>
      </c>
      <c r="M44" t="s">
        <v>25</v>
      </c>
      <c r="N44" t="b">
        <v>1</v>
      </c>
      <c r="O44">
        <v>45</v>
      </c>
      <c r="P44" s="4" t="s">
        <v>34</v>
      </c>
      <c r="Q44" s="4" t="s">
        <v>35</v>
      </c>
      <c r="R44" s="4" t="s">
        <v>36</v>
      </c>
      <c r="S44" s="4" t="s">
        <v>179</v>
      </c>
      <c r="T44" t="s">
        <v>180</v>
      </c>
    </row>
    <row r="45" spans="1:20" ht="15.75" customHeight="1" x14ac:dyDescent="0.2">
      <c r="A45" s="1">
        <v>81374</v>
      </c>
      <c r="B45" t="s">
        <v>20</v>
      </c>
      <c r="C45" t="s">
        <v>176</v>
      </c>
      <c r="D45" t="s">
        <v>177</v>
      </c>
      <c r="F45" t="b">
        <v>0</v>
      </c>
      <c r="G45" t="s">
        <v>23</v>
      </c>
      <c r="H45" s="3" t="s">
        <v>178</v>
      </c>
      <c r="L45" t="s">
        <v>33</v>
      </c>
      <c r="M45" t="s">
        <v>25</v>
      </c>
      <c r="N45" t="b">
        <v>1</v>
      </c>
      <c r="O45">
        <v>45</v>
      </c>
      <c r="P45" s="4" t="s">
        <v>34</v>
      </c>
      <c r="Q45" s="4" t="s">
        <v>35</v>
      </c>
      <c r="R45" s="4" t="s">
        <v>36</v>
      </c>
      <c r="S45" s="4" t="s">
        <v>179</v>
      </c>
      <c r="T45" t="s">
        <v>180</v>
      </c>
    </row>
    <row r="46" spans="1:20" ht="15.75" customHeight="1" x14ac:dyDescent="0.2">
      <c r="A46" s="1">
        <v>45816</v>
      </c>
      <c r="B46" t="s">
        <v>20</v>
      </c>
      <c r="C46" t="s">
        <v>181</v>
      </c>
      <c r="D46" t="s">
        <v>182</v>
      </c>
      <c r="F46" t="b">
        <v>0</v>
      </c>
      <c r="G46" t="s">
        <v>23</v>
      </c>
      <c r="H46" s="3">
        <v>1024</v>
      </c>
      <c r="L46" t="s">
        <v>33</v>
      </c>
      <c r="M46" t="s">
        <v>25</v>
      </c>
      <c r="N46" t="b">
        <v>0</v>
      </c>
      <c r="O46">
        <v>10</v>
      </c>
      <c r="P46" s="4" t="s">
        <v>34</v>
      </c>
      <c r="Q46" s="4" t="s">
        <v>35</v>
      </c>
      <c r="R46" s="4" t="s">
        <v>36</v>
      </c>
      <c r="S46" s="4" t="s">
        <v>183</v>
      </c>
      <c r="T46" t="s">
        <v>184</v>
      </c>
    </row>
    <row r="47" spans="1:20" ht="15.75" customHeight="1" x14ac:dyDescent="0.2">
      <c r="A47" s="1">
        <v>81383</v>
      </c>
      <c r="B47" t="s">
        <v>20</v>
      </c>
      <c r="C47" t="s">
        <v>185</v>
      </c>
      <c r="D47" t="s">
        <v>186</v>
      </c>
      <c r="F47" t="b">
        <v>0</v>
      </c>
      <c r="G47" t="s">
        <v>23</v>
      </c>
      <c r="H47" s="3" t="s">
        <v>187</v>
      </c>
      <c r="L47" t="s">
        <v>33</v>
      </c>
      <c r="M47" t="s">
        <v>25</v>
      </c>
      <c r="N47" t="b">
        <v>0</v>
      </c>
      <c r="O47">
        <v>4</v>
      </c>
      <c r="P47" s="4" t="s">
        <v>34</v>
      </c>
      <c r="Q47" s="4" t="s">
        <v>35</v>
      </c>
      <c r="R47" s="4" t="s">
        <v>36</v>
      </c>
      <c r="S47" s="4" t="s">
        <v>188</v>
      </c>
      <c r="T47" t="s">
        <v>189</v>
      </c>
    </row>
    <row r="48" spans="1:20" ht="15.75" customHeight="1" x14ac:dyDescent="0.2">
      <c r="A48" s="1">
        <v>16453</v>
      </c>
      <c r="B48" t="s">
        <v>20</v>
      </c>
      <c r="C48" t="s">
        <v>190</v>
      </c>
      <c r="D48" t="s">
        <v>191</v>
      </c>
      <c r="F48" t="b">
        <v>0</v>
      </c>
      <c r="G48" t="s">
        <v>51</v>
      </c>
      <c r="H48" s="3">
        <v>518</v>
      </c>
      <c r="I48" t="s">
        <v>191</v>
      </c>
      <c r="J48" t="s">
        <v>51</v>
      </c>
      <c r="K48">
        <v>512</v>
      </c>
      <c r="L48" t="s">
        <v>24</v>
      </c>
      <c r="M48" t="s">
        <v>25</v>
      </c>
      <c r="N48" t="b">
        <v>0</v>
      </c>
      <c r="O48">
        <v>13</v>
      </c>
      <c r="P48" s="4" t="s">
        <v>34</v>
      </c>
      <c r="Q48" s="4" t="s">
        <v>27</v>
      </c>
      <c r="R48" s="4" t="s">
        <v>27</v>
      </c>
      <c r="S48" s="4" t="s">
        <v>192</v>
      </c>
      <c r="T48" t="s">
        <v>193</v>
      </c>
    </row>
    <row r="49" spans="1:20" ht="15.75" customHeight="1" x14ac:dyDescent="0.2">
      <c r="A49" s="1">
        <v>60884</v>
      </c>
      <c r="B49" t="s">
        <v>70</v>
      </c>
      <c r="C49" t="s">
        <v>194</v>
      </c>
      <c r="D49" t="s">
        <v>195</v>
      </c>
      <c r="F49" t="b">
        <v>0</v>
      </c>
      <c r="G49" t="s">
        <v>62</v>
      </c>
      <c r="H49" s="3">
        <v>320</v>
      </c>
      <c r="L49" t="s">
        <v>33</v>
      </c>
      <c r="M49" t="s">
        <v>25</v>
      </c>
      <c r="N49" t="b">
        <v>0</v>
      </c>
      <c r="O49">
        <v>3</v>
      </c>
      <c r="P49" s="4" t="s">
        <v>34</v>
      </c>
      <c r="Q49" s="4" t="s">
        <v>35</v>
      </c>
      <c r="R49" s="4" t="s">
        <v>36</v>
      </c>
      <c r="S49" s="4" t="s">
        <v>196</v>
      </c>
      <c r="T49" t="s">
        <v>197</v>
      </c>
    </row>
    <row r="50" spans="1:20" ht="15.75" customHeight="1" x14ac:dyDescent="0.2">
      <c r="A50" s="1">
        <v>14790</v>
      </c>
      <c r="B50" t="s">
        <v>70</v>
      </c>
      <c r="C50" t="s">
        <v>198</v>
      </c>
      <c r="D50" t="s">
        <v>199</v>
      </c>
      <c r="F50" t="b">
        <v>0</v>
      </c>
      <c r="G50" t="s">
        <v>23</v>
      </c>
      <c r="H50" s="3">
        <v>302</v>
      </c>
      <c r="I50" t="s">
        <v>199</v>
      </c>
      <c r="J50" t="s">
        <v>23</v>
      </c>
      <c r="K50">
        <v>307</v>
      </c>
      <c r="L50" t="s">
        <v>24</v>
      </c>
      <c r="M50" t="s">
        <v>25</v>
      </c>
      <c r="N50" t="b">
        <v>0</v>
      </c>
      <c r="O50">
        <v>30</v>
      </c>
      <c r="P50" s="4" t="s">
        <v>34</v>
      </c>
      <c r="Q50" s="4" t="s">
        <v>27</v>
      </c>
      <c r="R50" s="4" t="s">
        <v>27</v>
      </c>
      <c r="S50" s="4" t="s">
        <v>200</v>
      </c>
      <c r="T50" t="s">
        <v>201</v>
      </c>
    </row>
    <row r="51" spans="1:20" ht="15.75" customHeight="1" x14ac:dyDescent="0.2">
      <c r="A51" s="1">
        <v>29281</v>
      </c>
      <c r="B51" t="s">
        <v>70</v>
      </c>
      <c r="C51" t="s">
        <v>198</v>
      </c>
      <c r="D51" t="s">
        <v>199</v>
      </c>
      <c r="F51" t="b">
        <v>0</v>
      </c>
      <c r="G51" t="s">
        <v>23</v>
      </c>
      <c r="H51" s="3">
        <v>318</v>
      </c>
      <c r="I51" t="s">
        <v>199</v>
      </c>
      <c r="J51" t="s">
        <v>23</v>
      </c>
      <c r="K51">
        <v>323</v>
      </c>
      <c r="L51" t="s">
        <v>24</v>
      </c>
      <c r="M51" t="s">
        <v>25</v>
      </c>
      <c r="N51" t="b">
        <v>0</v>
      </c>
      <c r="O51">
        <v>24</v>
      </c>
      <c r="P51" s="4" t="s">
        <v>34</v>
      </c>
      <c r="Q51" s="4" t="s">
        <v>27</v>
      </c>
      <c r="R51" s="4" t="s">
        <v>27</v>
      </c>
      <c r="S51" s="4" t="s">
        <v>202</v>
      </c>
      <c r="T51" t="s">
        <v>203</v>
      </c>
    </row>
    <row r="52" spans="1:20" ht="15.75" customHeight="1" x14ac:dyDescent="0.2">
      <c r="A52" s="1">
        <v>21519</v>
      </c>
      <c r="B52" t="s">
        <v>20</v>
      </c>
      <c r="C52" t="s">
        <v>198</v>
      </c>
      <c r="D52" t="s">
        <v>199</v>
      </c>
      <c r="F52" t="b">
        <v>0</v>
      </c>
      <c r="G52" t="s">
        <v>62</v>
      </c>
      <c r="H52" s="3">
        <v>308</v>
      </c>
      <c r="I52" t="s">
        <v>199</v>
      </c>
      <c r="J52" t="s">
        <v>62</v>
      </c>
      <c r="K52">
        <v>309</v>
      </c>
      <c r="L52" t="s">
        <v>41</v>
      </c>
      <c r="M52" t="s">
        <v>25</v>
      </c>
      <c r="N52" t="b">
        <v>0</v>
      </c>
      <c r="O52">
        <v>6</v>
      </c>
      <c r="P52" s="4" t="s">
        <v>34</v>
      </c>
      <c r="Q52" s="4" t="s">
        <v>35</v>
      </c>
      <c r="R52" s="4" t="s">
        <v>35</v>
      </c>
      <c r="S52" s="4" t="s">
        <v>204</v>
      </c>
      <c r="T52" t="s">
        <v>205</v>
      </c>
    </row>
    <row r="53" spans="1:20" ht="15.75" customHeight="1" x14ac:dyDescent="0.2">
      <c r="A53" s="1">
        <v>14793</v>
      </c>
      <c r="B53" t="s">
        <v>20</v>
      </c>
      <c r="C53" t="s">
        <v>198</v>
      </c>
      <c r="D53" t="s">
        <v>199</v>
      </c>
      <c r="F53" t="b">
        <v>0</v>
      </c>
      <c r="G53" t="s">
        <v>23</v>
      </c>
      <c r="H53" s="3">
        <v>302</v>
      </c>
      <c r="I53" t="s">
        <v>199</v>
      </c>
      <c r="J53" t="s">
        <v>23</v>
      </c>
      <c r="K53">
        <v>307</v>
      </c>
      <c r="L53" t="s">
        <v>24</v>
      </c>
      <c r="M53" t="s">
        <v>25</v>
      </c>
      <c r="N53" t="b">
        <v>1</v>
      </c>
      <c r="O53">
        <v>14</v>
      </c>
      <c r="P53" s="4" t="s">
        <v>34</v>
      </c>
      <c r="Q53" s="4" t="s">
        <v>27</v>
      </c>
      <c r="R53" s="4" t="s">
        <v>27</v>
      </c>
      <c r="S53" s="4" t="s">
        <v>206</v>
      </c>
      <c r="T53" t="s">
        <v>207</v>
      </c>
    </row>
    <row r="54" spans="1:20" ht="15.75" customHeight="1" x14ac:dyDescent="0.2">
      <c r="A54" s="1">
        <v>52419</v>
      </c>
      <c r="B54" t="s">
        <v>70</v>
      </c>
      <c r="C54" t="s">
        <v>208</v>
      </c>
      <c r="D54" t="s">
        <v>209</v>
      </c>
      <c r="F54" t="b">
        <v>0</v>
      </c>
      <c r="G54" t="s">
        <v>62</v>
      </c>
      <c r="H54" s="3">
        <v>317</v>
      </c>
      <c r="L54" t="s">
        <v>33</v>
      </c>
      <c r="M54" t="s">
        <v>25</v>
      </c>
      <c r="N54" t="b">
        <v>0</v>
      </c>
      <c r="O54">
        <v>35</v>
      </c>
      <c r="P54" s="4" t="s">
        <v>34</v>
      </c>
      <c r="Q54" s="4" t="s">
        <v>35</v>
      </c>
      <c r="R54" s="4" t="s">
        <v>36</v>
      </c>
      <c r="S54" s="4" t="s">
        <v>210</v>
      </c>
      <c r="T54" t="s">
        <v>211</v>
      </c>
    </row>
    <row r="55" spans="1:20" ht="15.75" customHeight="1" x14ac:dyDescent="0.2">
      <c r="A55" s="1">
        <v>35323</v>
      </c>
      <c r="B55" t="s">
        <v>20</v>
      </c>
      <c r="C55" t="s">
        <v>212</v>
      </c>
      <c r="D55" t="s">
        <v>213</v>
      </c>
      <c r="F55" t="b">
        <v>0</v>
      </c>
      <c r="G55" t="s">
        <v>62</v>
      </c>
      <c r="H55" s="3">
        <v>149</v>
      </c>
      <c r="I55" t="s">
        <v>213</v>
      </c>
      <c r="J55" t="s">
        <v>62</v>
      </c>
      <c r="K55">
        <v>466</v>
      </c>
      <c r="L55" t="s">
        <v>214</v>
      </c>
      <c r="M55" t="s">
        <v>25</v>
      </c>
      <c r="N55" t="b">
        <v>0</v>
      </c>
      <c r="O55">
        <v>11</v>
      </c>
      <c r="P55" s="4" t="s">
        <v>26</v>
      </c>
      <c r="Q55" s="4" t="s">
        <v>27</v>
      </c>
      <c r="R55" s="4" t="s">
        <v>27</v>
      </c>
      <c r="S55" s="4" t="s">
        <v>215</v>
      </c>
      <c r="T55" t="s">
        <v>216</v>
      </c>
    </row>
    <row r="56" spans="1:20" ht="15.75" customHeight="1" x14ac:dyDescent="0.2">
      <c r="A56" s="1">
        <v>9397</v>
      </c>
      <c r="B56" t="s">
        <v>55</v>
      </c>
      <c r="C56" t="s">
        <v>212</v>
      </c>
      <c r="D56" t="s">
        <v>213</v>
      </c>
      <c r="F56" t="b">
        <v>0</v>
      </c>
      <c r="G56" t="s">
        <v>62</v>
      </c>
      <c r="H56" s="3">
        <v>231</v>
      </c>
      <c r="I56" t="s">
        <v>213</v>
      </c>
      <c r="J56" t="s">
        <v>62</v>
      </c>
      <c r="K56">
        <v>548</v>
      </c>
      <c r="L56" t="s">
        <v>214</v>
      </c>
      <c r="M56" t="s">
        <v>25</v>
      </c>
      <c r="N56" t="b">
        <v>1</v>
      </c>
      <c r="O56">
        <v>43</v>
      </c>
      <c r="P56" s="4" t="s">
        <v>26</v>
      </c>
      <c r="Q56" s="4" t="s">
        <v>27</v>
      </c>
      <c r="R56" s="4" t="s">
        <v>27</v>
      </c>
      <c r="S56" s="4" t="s">
        <v>215</v>
      </c>
      <c r="T56" t="s">
        <v>217</v>
      </c>
    </row>
    <row r="57" spans="1:20" ht="15.75" customHeight="1" x14ac:dyDescent="0.2">
      <c r="A57" s="1">
        <v>15525</v>
      </c>
      <c r="B57" t="s">
        <v>20</v>
      </c>
      <c r="C57" t="s">
        <v>212</v>
      </c>
      <c r="D57" t="s">
        <v>213</v>
      </c>
      <c r="F57" t="b">
        <v>0</v>
      </c>
      <c r="G57" t="s">
        <v>23</v>
      </c>
      <c r="H57" s="3">
        <v>199</v>
      </c>
      <c r="I57" t="s">
        <v>213</v>
      </c>
      <c r="J57" t="s">
        <v>23</v>
      </c>
      <c r="K57">
        <v>516</v>
      </c>
      <c r="L57" t="s">
        <v>214</v>
      </c>
      <c r="M57" t="s">
        <v>25</v>
      </c>
      <c r="N57" t="b">
        <v>0</v>
      </c>
      <c r="O57">
        <v>134</v>
      </c>
      <c r="P57" s="4" t="s">
        <v>26</v>
      </c>
      <c r="Q57" s="4" t="s">
        <v>27</v>
      </c>
      <c r="R57" s="4" t="s">
        <v>27</v>
      </c>
      <c r="S57" s="4" t="s">
        <v>215</v>
      </c>
      <c r="T57" t="s">
        <v>218</v>
      </c>
    </row>
    <row r="58" spans="1:20" ht="15.75" customHeight="1" x14ac:dyDescent="0.2">
      <c r="A58" s="1">
        <v>9759</v>
      </c>
      <c r="B58" t="s">
        <v>55</v>
      </c>
      <c r="C58" t="s">
        <v>219</v>
      </c>
      <c r="D58" t="s">
        <v>220</v>
      </c>
      <c r="F58" t="b">
        <v>0</v>
      </c>
      <c r="G58" t="s">
        <v>23</v>
      </c>
      <c r="H58" s="3">
        <v>421</v>
      </c>
      <c r="I58" t="s">
        <v>220</v>
      </c>
      <c r="J58" t="s">
        <v>23</v>
      </c>
      <c r="K58">
        <v>423</v>
      </c>
      <c r="L58" t="s">
        <v>24</v>
      </c>
      <c r="M58" t="s">
        <v>25</v>
      </c>
      <c r="N58" t="b">
        <v>1</v>
      </c>
      <c r="O58">
        <v>37</v>
      </c>
      <c r="P58" s="4" t="s">
        <v>26</v>
      </c>
      <c r="Q58" s="4" t="s">
        <v>27</v>
      </c>
      <c r="R58" s="4" t="s">
        <v>27</v>
      </c>
      <c r="S58" s="4" t="s">
        <v>221</v>
      </c>
      <c r="T58" t="s">
        <v>222</v>
      </c>
    </row>
    <row r="59" spans="1:20" ht="15.75" customHeight="1" x14ac:dyDescent="0.2">
      <c r="A59" s="1">
        <v>71280</v>
      </c>
      <c r="B59" t="s">
        <v>70</v>
      </c>
      <c r="C59" t="s">
        <v>223</v>
      </c>
      <c r="D59" t="s">
        <v>224</v>
      </c>
      <c r="F59" t="b">
        <v>0</v>
      </c>
      <c r="G59" t="s">
        <v>23</v>
      </c>
      <c r="H59" s="3" t="s">
        <v>225</v>
      </c>
      <c r="L59" t="s">
        <v>33</v>
      </c>
      <c r="M59" t="s">
        <v>25</v>
      </c>
      <c r="N59" t="b">
        <v>0</v>
      </c>
      <c r="O59">
        <v>2</v>
      </c>
      <c r="P59" s="4" t="s">
        <v>34</v>
      </c>
      <c r="Q59" s="4" t="s">
        <v>35</v>
      </c>
      <c r="R59" s="4" t="s">
        <v>36</v>
      </c>
      <c r="S59" s="4" t="s">
        <v>226</v>
      </c>
      <c r="T59" t="s">
        <v>227</v>
      </c>
    </row>
    <row r="60" spans="1:20" ht="15.75" customHeight="1" x14ac:dyDescent="0.2">
      <c r="A60" s="1">
        <v>91913</v>
      </c>
      <c r="B60" t="s">
        <v>20</v>
      </c>
      <c r="C60" t="s">
        <v>228</v>
      </c>
      <c r="D60" t="s">
        <v>229</v>
      </c>
      <c r="F60" t="b">
        <v>0</v>
      </c>
      <c r="G60" t="s">
        <v>62</v>
      </c>
      <c r="H60" s="3" t="s">
        <v>230</v>
      </c>
      <c r="L60" t="s">
        <v>33</v>
      </c>
      <c r="M60" t="s">
        <v>25</v>
      </c>
      <c r="N60" t="b">
        <v>1</v>
      </c>
      <c r="O60">
        <v>2</v>
      </c>
      <c r="P60" s="4" t="s">
        <v>34</v>
      </c>
      <c r="Q60" s="4" t="s">
        <v>35</v>
      </c>
      <c r="R60" s="4" t="s">
        <v>36</v>
      </c>
      <c r="S60" s="4" t="s">
        <v>231</v>
      </c>
      <c r="T60" t="s">
        <v>232</v>
      </c>
    </row>
    <row r="61" spans="1:20" ht="15.75" customHeight="1" x14ac:dyDescent="0.2">
      <c r="A61" s="1">
        <v>86755</v>
      </c>
      <c r="B61" t="s">
        <v>20</v>
      </c>
      <c r="C61" t="s">
        <v>233</v>
      </c>
      <c r="D61" t="s">
        <v>234</v>
      </c>
      <c r="F61" t="b">
        <v>0</v>
      </c>
      <c r="G61" t="s">
        <v>23</v>
      </c>
      <c r="H61" s="3" t="s">
        <v>235</v>
      </c>
      <c r="L61" t="s">
        <v>33</v>
      </c>
      <c r="M61" t="s">
        <v>25</v>
      </c>
      <c r="N61" t="b">
        <v>0</v>
      </c>
      <c r="O61">
        <v>2</v>
      </c>
      <c r="P61" s="4" t="s">
        <v>26</v>
      </c>
      <c r="Q61" s="4" t="s">
        <v>27</v>
      </c>
      <c r="R61" s="4" t="s">
        <v>36</v>
      </c>
      <c r="S61" s="4" t="s">
        <v>236</v>
      </c>
      <c r="T61" t="s">
        <v>237</v>
      </c>
    </row>
    <row r="62" spans="1:20" ht="15.75" customHeight="1" x14ac:dyDescent="0.2">
      <c r="A62" s="1">
        <v>26955</v>
      </c>
      <c r="B62" t="s">
        <v>20</v>
      </c>
      <c r="C62" t="s">
        <v>238</v>
      </c>
      <c r="D62" t="s">
        <v>239</v>
      </c>
      <c r="F62" t="b">
        <v>0</v>
      </c>
      <c r="G62" t="s">
        <v>23</v>
      </c>
      <c r="H62" s="3">
        <v>19</v>
      </c>
      <c r="I62" t="s">
        <v>239</v>
      </c>
      <c r="J62" t="s">
        <v>23</v>
      </c>
      <c r="K62">
        <v>20</v>
      </c>
      <c r="L62" t="s">
        <v>41</v>
      </c>
      <c r="M62" t="s">
        <v>25</v>
      </c>
      <c r="N62" t="b">
        <v>0</v>
      </c>
      <c r="O62">
        <v>28</v>
      </c>
      <c r="P62" s="4" t="s">
        <v>34</v>
      </c>
      <c r="Q62" s="4" t="s">
        <v>35</v>
      </c>
      <c r="R62" s="4" t="s">
        <v>35</v>
      </c>
      <c r="S62" s="4" t="s">
        <v>240</v>
      </c>
      <c r="T62" t="s">
        <v>241</v>
      </c>
    </row>
    <row r="63" spans="1:20" ht="15.75" customHeight="1" x14ac:dyDescent="0.2">
      <c r="A63" s="1">
        <v>19018</v>
      </c>
      <c r="B63" t="s">
        <v>55</v>
      </c>
      <c r="C63" t="s">
        <v>242</v>
      </c>
      <c r="D63" t="s">
        <v>243</v>
      </c>
      <c r="F63" t="b">
        <v>0</v>
      </c>
      <c r="G63" t="s">
        <v>23</v>
      </c>
      <c r="H63" s="3">
        <v>897</v>
      </c>
      <c r="L63" t="s">
        <v>33</v>
      </c>
      <c r="M63" t="s">
        <v>25</v>
      </c>
      <c r="N63" t="b">
        <v>1</v>
      </c>
      <c r="O63">
        <v>38</v>
      </c>
      <c r="P63" s="4" t="s">
        <v>34</v>
      </c>
      <c r="Q63" s="4" t="s">
        <v>35</v>
      </c>
      <c r="R63" s="4" t="s">
        <v>36</v>
      </c>
      <c r="S63" s="4" t="s">
        <v>244</v>
      </c>
      <c r="T63" t="s">
        <v>245</v>
      </c>
    </row>
    <row r="64" spans="1:20" ht="15.75" customHeight="1" x14ac:dyDescent="0.2">
      <c r="A64" s="1">
        <v>17755</v>
      </c>
      <c r="B64" t="s">
        <v>20</v>
      </c>
      <c r="C64" t="s">
        <v>242</v>
      </c>
      <c r="D64" t="s">
        <v>243</v>
      </c>
      <c r="F64" t="b">
        <v>0</v>
      </c>
      <c r="G64" t="s">
        <v>23</v>
      </c>
      <c r="H64" s="3">
        <v>896</v>
      </c>
      <c r="L64" t="s">
        <v>33</v>
      </c>
      <c r="M64" t="s">
        <v>25</v>
      </c>
      <c r="N64" t="b">
        <v>0</v>
      </c>
      <c r="O64">
        <v>81</v>
      </c>
      <c r="P64" s="4" t="s">
        <v>34</v>
      </c>
      <c r="Q64" s="4" t="s">
        <v>35</v>
      </c>
      <c r="R64" s="4" t="s">
        <v>36</v>
      </c>
      <c r="S64" s="4" t="s">
        <v>244</v>
      </c>
      <c r="T64" t="s">
        <v>246</v>
      </c>
    </row>
    <row r="65" spans="1:20" ht="15.75" customHeight="1" x14ac:dyDescent="0.2">
      <c r="A65" s="1">
        <v>11736</v>
      </c>
      <c r="B65" t="s">
        <v>20</v>
      </c>
      <c r="C65" t="s">
        <v>247</v>
      </c>
      <c r="D65" t="s">
        <v>248</v>
      </c>
      <c r="F65" t="b">
        <v>0</v>
      </c>
      <c r="G65" t="s">
        <v>23</v>
      </c>
      <c r="H65" s="3">
        <v>336</v>
      </c>
      <c r="L65" t="s">
        <v>33</v>
      </c>
      <c r="M65" t="s">
        <v>25</v>
      </c>
      <c r="N65" t="b">
        <v>1</v>
      </c>
      <c r="O65">
        <v>2</v>
      </c>
      <c r="P65" s="4" t="s">
        <v>34</v>
      </c>
      <c r="Q65" s="4" t="s">
        <v>27</v>
      </c>
      <c r="R65" s="4" t="s">
        <v>36</v>
      </c>
      <c r="S65" s="4" t="s">
        <v>249</v>
      </c>
      <c r="T65" t="s">
        <v>250</v>
      </c>
    </row>
    <row r="66" spans="1:20" ht="15.75" customHeight="1" x14ac:dyDescent="0.2">
      <c r="A66" s="1">
        <v>26365</v>
      </c>
      <c r="B66" t="s">
        <v>20</v>
      </c>
      <c r="C66" t="s">
        <v>251</v>
      </c>
      <c r="D66" t="s">
        <v>252</v>
      </c>
      <c r="F66" t="b">
        <v>0</v>
      </c>
      <c r="G66" t="s">
        <v>23</v>
      </c>
      <c r="H66" s="3">
        <v>1176</v>
      </c>
      <c r="I66" t="s">
        <v>252</v>
      </c>
      <c r="J66" t="s">
        <v>23</v>
      </c>
      <c r="K66">
        <v>1177</v>
      </c>
      <c r="L66" t="s">
        <v>24</v>
      </c>
      <c r="M66" t="s">
        <v>25</v>
      </c>
      <c r="N66" t="b">
        <v>0</v>
      </c>
      <c r="O66">
        <v>53</v>
      </c>
      <c r="P66" s="4" t="s">
        <v>34</v>
      </c>
      <c r="Q66" s="4" t="s">
        <v>27</v>
      </c>
      <c r="R66" s="4" t="s">
        <v>27</v>
      </c>
      <c r="S66" s="4" t="s">
        <v>253</v>
      </c>
      <c r="T66" t="s">
        <v>254</v>
      </c>
    </row>
    <row r="67" spans="1:20" ht="15.75" customHeight="1" x14ac:dyDescent="0.2">
      <c r="A67" s="1">
        <v>28379</v>
      </c>
      <c r="B67" t="s">
        <v>70</v>
      </c>
      <c r="C67" t="s">
        <v>255</v>
      </c>
      <c r="D67" t="s">
        <v>256</v>
      </c>
      <c r="F67" t="b">
        <v>0</v>
      </c>
      <c r="G67" t="s">
        <v>51</v>
      </c>
      <c r="H67" s="3">
        <v>490</v>
      </c>
      <c r="I67" t="s">
        <v>256</v>
      </c>
      <c r="J67" t="s">
        <v>51</v>
      </c>
      <c r="K67">
        <v>496</v>
      </c>
      <c r="L67" t="s">
        <v>214</v>
      </c>
      <c r="M67" t="s">
        <v>25</v>
      </c>
      <c r="N67" t="b">
        <v>0</v>
      </c>
      <c r="O67">
        <v>51</v>
      </c>
      <c r="P67" s="4" t="s">
        <v>26</v>
      </c>
      <c r="Q67" s="4" t="s">
        <v>27</v>
      </c>
      <c r="R67" s="4" t="s">
        <v>27</v>
      </c>
      <c r="S67" s="4" t="s">
        <v>257</v>
      </c>
      <c r="T67" t="s">
        <v>258</v>
      </c>
    </row>
    <row r="68" spans="1:20" ht="15.75" customHeight="1" x14ac:dyDescent="0.2">
      <c r="A68" s="1">
        <v>22561</v>
      </c>
      <c r="B68" t="s">
        <v>70</v>
      </c>
      <c r="C68" t="s">
        <v>259</v>
      </c>
      <c r="D68" t="s">
        <v>260</v>
      </c>
      <c r="F68" t="b">
        <v>0</v>
      </c>
      <c r="G68" t="s">
        <v>51</v>
      </c>
      <c r="H68" s="3">
        <v>515</v>
      </c>
      <c r="I68" t="s">
        <v>260</v>
      </c>
      <c r="J68" t="s">
        <v>51</v>
      </c>
      <c r="K68">
        <v>516</v>
      </c>
      <c r="L68" t="s">
        <v>24</v>
      </c>
      <c r="M68" t="s">
        <v>25</v>
      </c>
      <c r="N68" t="b">
        <v>0</v>
      </c>
      <c r="O68">
        <v>33</v>
      </c>
      <c r="P68" s="4" t="s">
        <v>26</v>
      </c>
      <c r="Q68" s="4" t="s">
        <v>27</v>
      </c>
      <c r="R68" s="4" t="s">
        <v>27</v>
      </c>
      <c r="S68" s="4" t="s">
        <v>261</v>
      </c>
      <c r="T68" t="s">
        <v>262</v>
      </c>
    </row>
    <row r="69" spans="1:20" ht="15.75" customHeight="1" x14ac:dyDescent="0.2">
      <c r="A69" s="1">
        <v>70657</v>
      </c>
      <c r="B69" t="s">
        <v>20</v>
      </c>
      <c r="C69" t="s">
        <v>259</v>
      </c>
      <c r="D69" t="s">
        <v>260</v>
      </c>
      <c r="F69" t="b">
        <v>0</v>
      </c>
      <c r="G69" t="s">
        <v>51</v>
      </c>
      <c r="H69" s="3" t="s">
        <v>263</v>
      </c>
      <c r="L69" t="s">
        <v>33</v>
      </c>
      <c r="M69" t="s">
        <v>25</v>
      </c>
      <c r="N69" t="b">
        <v>0</v>
      </c>
      <c r="O69">
        <v>1</v>
      </c>
      <c r="P69" s="4" t="s">
        <v>26</v>
      </c>
      <c r="Q69" s="4" t="s">
        <v>27</v>
      </c>
      <c r="R69" s="4" t="s">
        <v>36</v>
      </c>
      <c r="S69" s="4" t="s">
        <v>264</v>
      </c>
      <c r="T69" t="s">
        <v>265</v>
      </c>
    </row>
    <row r="70" spans="1:20" ht="15.75" customHeight="1" x14ac:dyDescent="0.2">
      <c r="A70" s="1">
        <v>22561</v>
      </c>
      <c r="B70" t="s">
        <v>70</v>
      </c>
      <c r="C70" t="s">
        <v>259</v>
      </c>
      <c r="D70" t="s">
        <v>260</v>
      </c>
      <c r="F70" t="b">
        <v>0</v>
      </c>
      <c r="G70" t="s">
        <v>51</v>
      </c>
      <c r="H70" s="3">
        <v>515</v>
      </c>
      <c r="I70" t="s">
        <v>260</v>
      </c>
      <c r="J70" t="s">
        <v>51</v>
      </c>
      <c r="K70">
        <v>516</v>
      </c>
      <c r="L70" t="s">
        <v>24</v>
      </c>
      <c r="M70" t="s">
        <v>25</v>
      </c>
      <c r="N70" t="b">
        <v>0</v>
      </c>
      <c r="O70">
        <v>33</v>
      </c>
      <c r="P70" s="4" t="s">
        <v>26</v>
      </c>
      <c r="Q70" s="4" t="s">
        <v>27</v>
      </c>
      <c r="R70" s="4" t="s">
        <v>27</v>
      </c>
      <c r="T70" t="s">
        <v>262</v>
      </c>
    </row>
    <row r="71" spans="1:20" ht="15.75" customHeight="1" x14ac:dyDescent="0.2">
      <c r="A71" s="1">
        <v>82069</v>
      </c>
      <c r="B71" t="s">
        <v>20</v>
      </c>
      <c r="C71" t="s">
        <v>266</v>
      </c>
      <c r="D71" t="s">
        <v>267</v>
      </c>
      <c r="F71" t="b">
        <v>0</v>
      </c>
      <c r="G71" t="s">
        <v>23</v>
      </c>
      <c r="H71" s="3" t="s">
        <v>268</v>
      </c>
      <c r="L71" t="s">
        <v>33</v>
      </c>
      <c r="M71" t="s">
        <v>25</v>
      </c>
      <c r="N71" t="b">
        <v>1</v>
      </c>
      <c r="O71">
        <v>6</v>
      </c>
      <c r="P71" s="4" t="s">
        <v>26</v>
      </c>
      <c r="Q71" s="4" t="s">
        <v>35</v>
      </c>
      <c r="R71" s="4" t="s">
        <v>36</v>
      </c>
      <c r="S71" s="4" t="s">
        <v>269</v>
      </c>
      <c r="T71" t="s">
        <v>270</v>
      </c>
    </row>
    <row r="72" spans="1:20" ht="15.75" customHeight="1" x14ac:dyDescent="0.2">
      <c r="A72" s="1">
        <v>82988</v>
      </c>
      <c r="B72" t="s">
        <v>20</v>
      </c>
      <c r="C72" t="s">
        <v>271</v>
      </c>
      <c r="D72" t="s">
        <v>272</v>
      </c>
      <c r="F72" t="b">
        <v>0</v>
      </c>
      <c r="G72" t="s">
        <v>51</v>
      </c>
      <c r="H72" s="3" t="s">
        <v>273</v>
      </c>
      <c r="L72" t="s">
        <v>33</v>
      </c>
      <c r="M72" t="s">
        <v>25</v>
      </c>
      <c r="N72" t="b">
        <v>1</v>
      </c>
      <c r="O72">
        <v>2</v>
      </c>
      <c r="P72" s="4" t="s">
        <v>26</v>
      </c>
      <c r="Q72" s="4" t="s">
        <v>35</v>
      </c>
      <c r="R72" s="4" t="s">
        <v>36</v>
      </c>
      <c r="S72" s="4" t="s">
        <v>274</v>
      </c>
      <c r="T72" t="s">
        <v>275</v>
      </c>
    </row>
    <row r="73" spans="1:20" ht="15.75" customHeight="1" x14ac:dyDescent="0.2">
      <c r="A73" s="1">
        <v>22051</v>
      </c>
      <c r="B73" t="s">
        <v>70</v>
      </c>
      <c r="C73" t="s">
        <v>276</v>
      </c>
      <c r="D73" t="s">
        <v>277</v>
      </c>
      <c r="F73" t="b">
        <v>0</v>
      </c>
      <c r="G73" t="s">
        <v>23</v>
      </c>
      <c r="H73" s="3">
        <v>229</v>
      </c>
      <c r="L73" t="s">
        <v>33</v>
      </c>
      <c r="M73" t="s">
        <v>25</v>
      </c>
      <c r="N73" t="b">
        <v>0</v>
      </c>
      <c r="O73">
        <v>21</v>
      </c>
      <c r="P73" s="4" t="s">
        <v>26</v>
      </c>
      <c r="Q73" s="4" t="s">
        <v>27</v>
      </c>
      <c r="R73" s="4" t="s">
        <v>36</v>
      </c>
      <c r="S73" s="5" t="s">
        <v>278</v>
      </c>
      <c r="T73" s="6" t="s">
        <v>279</v>
      </c>
    </row>
    <row r="74" spans="1:20" ht="15.75" customHeight="1" x14ac:dyDescent="0.2">
      <c r="A74" s="1">
        <v>13163</v>
      </c>
      <c r="B74" t="s">
        <v>70</v>
      </c>
      <c r="C74" t="s">
        <v>280</v>
      </c>
      <c r="D74" t="s">
        <v>281</v>
      </c>
      <c r="F74" t="b">
        <v>0</v>
      </c>
      <c r="G74" t="s">
        <v>23</v>
      </c>
      <c r="H74" s="3">
        <v>114</v>
      </c>
      <c r="L74" t="s">
        <v>33</v>
      </c>
      <c r="M74" t="s">
        <v>25</v>
      </c>
      <c r="N74" t="b">
        <v>0</v>
      </c>
      <c r="O74">
        <v>11</v>
      </c>
      <c r="P74" s="4" t="s">
        <v>34</v>
      </c>
      <c r="Q74" s="4" t="s">
        <v>27</v>
      </c>
      <c r="R74" s="4" t="s">
        <v>36</v>
      </c>
      <c r="S74" s="4" t="s">
        <v>282</v>
      </c>
      <c r="T74" t="s">
        <v>283</v>
      </c>
    </row>
    <row r="75" spans="1:20" ht="15.75" customHeight="1" x14ac:dyDescent="0.2">
      <c r="A75" s="1">
        <v>73804</v>
      </c>
      <c r="B75" t="s">
        <v>70</v>
      </c>
      <c r="C75" t="s">
        <v>284</v>
      </c>
      <c r="D75" t="s">
        <v>285</v>
      </c>
      <c r="F75" t="b">
        <v>0</v>
      </c>
      <c r="G75" t="s">
        <v>51</v>
      </c>
      <c r="H75" s="3" t="s">
        <v>286</v>
      </c>
      <c r="L75" t="s">
        <v>33</v>
      </c>
      <c r="M75" t="s">
        <v>25</v>
      </c>
      <c r="N75" t="b">
        <v>1</v>
      </c>
      <c r="O75">
        <v>2</v>
      </c>
      <c r="P75" s="4" t="s">
        <v>26</v>
      </c>
      <c r="Q75" s="4" t="s">
        <v>27</v>
      </c>
      <c r="R75" s="4" t="s">
        <v>36</v>
      </c>
      <c r="S75" s="4" t="s">
        <v>287</v>
      </c>
      <c r="T75" t="s">
        <v>288</v>
      </c>
    </row>
    <row r="76" spans="1:20" ht="15.75" customHeight="1" x14ac:dyDescent="0.2">
      <c r="A76" s="1">
        <v>11702</v>
      </c>
      <c r="B76" t="s">
        <v>70</v>
      </c>
      <c r="C76" t="s">
        <v>289</v>
      </c>
      <c r="D76" t="s">
        <v>290</v>
      </c>
      <c r="F76" t="b">
        <v>0</v>
      </c>
      <c r="G76" t="s">
        <v>62</v>
      </c>
      <c r="H76" s="3">
        <v>602</v>
      </c>
      <c r="L76" t="s">
        <v>33</v>
      </c>
      <c r="M76" t="s">
        <v>25</v>
      </c>
      <c r="N76" t="b">
        <v>0</v>
      </c>
      <c r="O76">
        <v>37</v>
      </c>
      <c r="P76" s="4" t="s">
        <v>26</v>
      </c>
      <c r="Q76" s="4" t="s">
        <v>27</v>
      </c>
      <c r="R76" s="4" t="s">
        <v>36</v>
      </c>
      <c r="S76" s="4" t="s">
        <v>291</v>
      </c>
      <c r="T76" t="s">
        <v>292</v>
      </c>
    </row>
    <row r="77" spans="1:20" ht="15.75" customHeight="1" x14ac:dyDescent="0.2">
      <c r="A77" s="1">
        <v>74494</v>
      </c>
      <c r="B77" t="s">
        <v>70</v>
      </c>
      <c r="C77" t="s">
        <v>293</v>
      </c>
      <c r="D77" t="s">
        <v>294</v>
      </c>
      <c r="F77" t="b">
        <v>0</v>
      </c>
      <c r="G77" t="s">
        <v>62</v>
      </c>
      <c r="H77" s="3" t="s">
        <v>295</v>
      </c>
      <c r="L77" t="s">
        <v>33</v>
      </c>
      <c r="M77" t="s">
        <v>25</v>
      </c>
      <c r="N77" t="b">
        <v>0</v>
      </c>
      <c r="O77">
        <v>1</v>
      </c>
      <c r="P77" s="4" t="s">
        <v>26</v>
      </c>
      <c r="Q77" s="4" t="s">
        <v>27</v>
      </c>
      <c r="R77" s="4" t="s">
        <v>36</v>
      </c>
      <c r="S77" s="4" t="s">
        <v>296</v>
      </c>
      <c r="T77" t="s">
        <v>297</v>
      </c>
    </row>
    <row r="78" spans="1:20" ht="15.75" customHeight="1" x14ac:dyDescent="0.2">
      <c r="A78" s="1">
        <v>92673</v>
      </c>
      <c r="B78" t="s">
        <v>20</v>
      </c>
      <c r="C78" t="s">
        <v>298</v>
      </c>
      <c r="D78" t="s">
        <v>299</v>
      </c>
      <c r="F78" t="b">
        <v>0</v>
      </c>
      <c r="G78" t="s">
        <v>23</v>
      </c>
      <c r="H78" s="3" t="s">
        <v>300</v>
      </c>
      <c r="L78" t="s">
        <v>33</v>
      </c>
      <c r="M78" t="s">
        <v>25</v>
      </c>
      <c r="N78" t="b">
        <v>0</v>
      </c>
      <c r="O78">
        <v>2</v>
      </c>
      <c r="P78" s="4" t="s">
        <v>34</v>
      </c>
      <c r="Q78" s="4" t="s">
        <v>35</v>
      </c>
      <c r="R78" s="4" t="s">
        <v>36</v>
      </c>
      <c r="S78" s="4" t="s">
        <v>301</v>
      </c>
      <c r="T78" t="s">
        <v>302</v>
      </c>
    </row>
    <row r="79" spans="1:20" ht="15.75" customHeight="1" x14ac:dyDescent="0.2">
      <c r="A79" s="1">
        <v>8529</v>
      </c>
      <c r="B79" t="s">
        <v>20</v>
      </c>
      <c r="C79" t="s">
        <v>303</v>
      </c>
      <c r="D79" t="s">
        <v>304</v>
      </c>
      <c r="F79" t="b">
        <v>0</v>
      </c>
      <c r="G79" t="s">
        <v>23</v>
      </c>
      <c r="H79" s="3">
        <v>411</v>
      </c>
      <c r="I79" t="s">
        <v>304</v>
      </c>
      <c r="J79" t="s">
        <v>23</v>
      </c>
      <c r="K79">
        <v>434</v>
      </c>
      <c r="L79" t="s">
        <v>305</v>
      </c>
      <c r="M79" t="s">
        <v>25</v>
      </c>
      <c r="N79" t="b">
        <v>0</v>
      </c>
      <c r="O79">
        <v>11</v>
      </c>
      <c r="P79" s="4" t="s">
        <v>34</v>
      </c>
      <c r="Q79" s="4" t="s">
        <v>27</v>
      </c>
      <c r="R79" s="4" t="s">
        <v>27</v>
      </c>
      <c r="T79" t="s">
        <v>306</v>
      </c>
    </row>
    <row r="80" spans="1:20" ht="15.75" customHeight="1" x14ac:dyDescent="0.2">
      <c r="A80" s="1">
        <v>2271</v>
      </c>
      <c r="B80" t="s">
        <v>20</v>
      </c>
      <c r="C80" t="s">
        <v>303</v>
      </c>
      <c r="D80" t="s">
        <v>304</v>
      </c>
      <c r="F80" t="b">
        <v>0</v>
      </c>
      <c r="G80" t="s">
        <v>62</v>
      </c>
      <c r="H80" s="3">
        <v>389</v>
      </c>
      <c r="I80" t="s">
        <v>304</v>
      </c>
      <c r="J80" t="s">
        <v>62</v>
      </c>
      <c r="K80">
        <v>412</v>
      </c>
      <c r="L80" t="s">
        <v>305</v>
      </c>
      <c r="M80" t="s">
        <v>25</v>
      </c>
      <c r="N80" t="b">
        <v>0</v>
      </c>
      <c r="O80">
        <v>732</v>
      </c>
      <c r="P80" s="4" t="s">
        <v>34</v>
      </c>
      <c r="Q80" s="4" t="s">
        <v>27</v>
      </c>
      <c r="R80" s="4" t="s">
        <v>27</v>
      </c>
      <c r="T80" t="s">
        <v>307</v>
      </c>
    </row>
    <row r="81" spans="1:20" ht="15.75" customHeight="1" x14ac:dyDescent="0.2">
      <c r="A81" s="1">
        <v>9236</v>
      </c>
      <c r="B81" t="s">
        <v>70</v>
      </c>
      <c r="C81" t="s">
        <v>303</v>
      </c>
      <c r="D81" t="s">
        <v>304</v>
      </c>
      <c r="F81" t="b">
        <v>0</v>
      </c>
      <c r="G81" t="s">
        <v>62</v>
      </c>
      <c r="H81" s="3">
        <v>229</v>
      </c>
      <c r="I81" t="s">
        <v>304</v>
      </c>
      <c r="J81" t="s">
        <v>62</v>
      </c>
      <c r="K81">
        <v>252</v>
      </c>
      <c r="L81" t="s">
        <v>305</v>
      </c>
      <c r="M81" t="s">
        <v>25</v>
      </c>
      <c r="N81" t="b">
        <v>0</v>
      </c>
      <c r="O81">
        <v>19</v>
      </c>
      <c r="P81" s="4" t="s">
        <v>34</v>
      </c>
      <c r="Q81" s="4" t="s">
        <v>27</v>
      </c>
      <c r="R81" s="4" t="s">
        <v>27</v>
      </c>
      <c r="T81" t="s">
        <v>308</v>
      </c>
    </row>
    <row r="82" spans="1:20" ht="15.75" customHeight="1" x14ac:dyDescent="0.2">
      <c r="A82" s="1">
        <v>72719</v>
      </c>
      <c r="B82" t="s">
        <v>70</v>
      </c>
      <c r="C82" t="s">
        <v>309</v>
      </c>
      <c r="D82" t="s">
        <v>310</v>
      </c>
      <c r="F82" t="b">
        <v>0</v>
      </c>
      <c r="G82" t="s">
        <v>51</v>
      </c>
      <c r="H82" s="3" t="s">
        <v>311</v>
      </c>
      <c r="L82" t="s">
        <v>33</v>
      </c>
      <c r="M82" t="s">
        <v>25</v>
      </c>
      <c r="N82" t="b">
        <v>0</v>
      </c>
      <c r="O82">
        <v>2</v>
      </c>
      <c r="P82" s="4" t="s">
        <v>34</v>
      </c>
      <c r="Q82" s="4" t="s">
        <v>35</v>
      </c>
      <c r="R82" s="4" t="s">
        <v>36</v>
      </c>
      <c r="S82" s="4" t="s">
        <v>312</v>
      </c>
      <c r="T82" t="s">
        <v>313</v>
      </c>
    </row>
    <row r="83" spans="1:20" ht="15.75" customHeight="1" x14ac:dyDescent="0.2">
      <c r="A83" s="1">
        <v>35080</v>
      </c>
      <c r="B83" t="s">
        <v>55</v>
      </c>
      <c r="C83" t="s">
        <v>314</v>
      </c>
      <c r="D83" t="s">
        <v>315</v>
      </c>
      <c r="F83" t="b">
        <v>0</v>
      </c>
      <c r="G83" t="s">
        <v>23</v>
      </c>
      <c r="H83" s="3">
        <v>62</v>
      </c>
      <c r="L83" t="s">
        <v>33</v>
      </c>
      <c r="M83" t="s">
        <v>25</v>
      </c>
      <c r="N83" t="b">
        <v>1</v>
      </c>
      <c r="O83">
        <v>1</v>
      </c>
      <c r="P83" s="4" t="s">
        <v>34</v>
      </c>
      <c r="Q83" s="4" t="s">
        <v>35</v>
      </c>
      <c r="R83" s="4" t="s">
        <v>36</v>
      </c>
      <c r="S83" s="4" t="s">
        <v>316</v>
      </c>
      <c r="T83" t="s">
        <v>317</v>
      </c>
    </row>
    <row r="84" spans="1:20" ht="15.75" customHeight="1" x14ac:dyDescent="0.2">
      <c r="A84" s="1">
        <v>32504</v>
      </c>
      <c r="B84" t="s">
        <v>55</v>
      </c>
      <c r="C84" t="s">
        <v>318</v>
      </c>
      <c r="D84" t="s">
        <v>319</v>
      </c>
      <c r="F84" t="b">
        <v>0</v>
      </c>
      <c r="G84" t="s">
        <v>23</v>
      </c>
      <c r="H84" s="3">
        <v>4</v>
      </c>
      <c r="L84" t="s">
        <v>33</v>
      </c>
      <c r="M84" t="s">
        <v>25</v>
      </c>
      <c r="N84" t="b">
        <v>1</v>
      </c>
      <c r="O84">
        <v>2</v>
      </c>
      <c r="P84" s="4" t="s">
        <v>34</v>
      </c>
      <c r="Q84" s="4" t="s">
        <v>35</v>
      </c>
      <c r="R84" s="4" t="s">
        <v>36</v>
      </c>
      <c r="S84" s="4" t="s">
        <v>320</v>
      </c>
      <c r="T84" t="s">
        <v>321</v>
      </c>
    </row>
    <row r="85" spans="1:20" ht="15.75" customHeight="1" x14ac:dyDescent="0.2">
      <c r="A85" s="1">
        <v>23360</v>
      </c>
      <c r="B85" t="s">
        <v>20</v>
      </c>
      <c r="C85" t="s">
        <v>322</v>
      </c>
      <c r="D85" t="s">
        <v>323</v>
      </c>
      <c r="F85" t="b">
        <v>0</v>
      </c>
      <c r="G85" t="s">
        <v>23</v>
      </c>
      <c r="H85" s="3">
        <v>120</v>
      </c>
      <c r="L85" t="s">
        <v>33</v>
      </c>
      <c r="M85" t="s">
        <v>25</v>
      </c>
      <c r="N85" t="b">
        <v>0</v>
      </c>
      <c r="O85">
        <v>20</v>
      </c>
      <c r="P85" s="4" t="s">
        <v>34</v>
      </c>
      <c r="Q85" s="4" t="s">
        <v>27</v>
      </c>
      <c r="R85" s="4" t="s">
        <v>36</v>
      </c>
      <c r="S85" s="4" t="s">
        <v>324</v>
      </c>
      <c r="T85" t="s">
        <v>325</v>
      </c>
    </row>
    <row r="86" spans="1:20" ht="15.75" customHeight="1" x14ac:dyDescent="0.2">
      <c r="A86" s="1">
        <v>2948</v>
      </c>
      <c r="B86" t="s">
        <v>20</v>
      </c>
      <c r="C86" t="s">
        <v>326</v>
      </c>
      <c r="D86" t="s">
        <v>327</v>
      </c>
      <c r="F86" t="b">
        <v>0</v>
      </c>
      <c r="G86" t="s">
        <v>51</v>
      </c>
      <c r="H86" s="3">
        <v>416</v>
      </c>
      <c r="I86" t="s">
        <v>327</v>
      </c>
      <c r="J86" t="s">
        <v>51</v>
      </c>
      <c r="K86">
        <v>419</v>
      </c>
      <c r="L86" t="s">
        <v>328</v>
      </c>
      <c r="M86" t="s">
        <v>25</v>
      </c>
      <c r="N86" t="b">
        <v>0</v>
      </c>
      <c r="O86">
        <v>620</v>
      </c>
      <c r="P86" s="4" t="s">
        <v>34</v>
      </c>
      <c r="Q86" s="4" t="s">
        <v>27</v>
      </c>
      <c r="R86" s="4" t="s">
        <v>27</v>
      </c>
      <c r="S86" s="4" t="s">
        <v>329</v>
      </c>
      <c r="T86" t="s">
        <v>330</v>
      </c>
    </row>
    <row r="87" spans="1:20" ht="15.75" customHeight="1" x14ac:dyDescent="0.2">
      <c r="A87" s="1">
        <v>23228</v>
      </c>
      <c r="B87" t="s">
        <v>55</v>
      </c>
      <c r="C87" t="s">
        <v>326</v>
      </c>
      <c r="D87" t="s">
        <v>327</v>
      </c>
      <c r="F87" t="b">
        <v>0</v>
      </c>
      <c r="G87" t="s">
        <v>51</v>
      </c>
      <c r="H87" s="3">
        <v>731</v>
      </c>
      <c r="L87" t="s">
        <v>33</v>
      </c>
      <c r="M87" t="s">
        <v>25</v>
      </c>
      <c r="N87" t="b">
        <v>1</v>
      </c>
      <c r="O87">
        <v>9</v>
      </c>
      <c r="P87" s="4" t="s">
        <v>34</v>
      </c>
      <c r="Q87" s="4" t="s">
        <v>35</v>
      </c>
      <c r="R87" s="4" t="s">
        <v>36</v>
      </c>
      <c r="S87" s="4" t="s">
        <v>331</v>
      </c>
      <c r="T87" t="s">
        <v>332</v>
      </c>
    </row>
    <row r="88" spans="1:20" ht="15.75" customHeight="1" x14ac:dyDescent="0.2">
      <c r="A88" s="1">
        <v>2946</v>
      </c>
      <c r="B88" t="s">
        <v>70</v>
      </c>
      <c r="C88" t="s">
        <v>326</v>
      </c>
      <c r="D88" t="s">
        <v>327</v>
      </c>
      <c r="F88" t="b">
        <v>0</v>
      </c>
      <c r="G88" t="s">
        <v>51</v>
      </c>
      <c r="H88" s="3">
        <v>416</v>
      </c>
      <c r="I88" t="s">
        <v>327</v>
      </c>
      <c r="J88" t="s">
        <v>51</v>
      </c>
      <c r="K88">
        <v>419</v>
      </c>
      <c r="L88" t="s">
        <v>328</v>
      </c>
      <c r="M88" t="s">
        <v>25</v>
      </c>
      <c r="N88" t="b">
        <v>0</v>
      </c>
      <c r="O88">
        <v>568</v>
      </c>
      <c r="P88" s="4" t="s">
        <v>26</v>
      </c>
      <c r="Q88" s="4" t="s">
        <v>27</v>
      </c>
      <c r="R88" s="4" t="s">
        <v>27</v>
      </c>
      <c r="S88" s="4" t="s">
        <v>329</v>
      </c>
      <c r="T88" t="s">
        <v>333</v>
      </c>
    </row>
    <row r="89" spans="1:20" ht="15.75" customHeight="1" x14ac:dyDescent="0.2">
      <c r="A89" s="1">
        <v>17085</v>
      </c>
      <c r="B89" t="s">
        <v>20</v>
      </c>
      <c r="C89" t="s">
        <v>334</v>
      </c>
      <c r="D89" t="s">
        <v>335</v>
      </c>
      <c r="F89" t="b">
        <v>0</v>
      </c>
      <c r="G89" t="s">
        <v>23</v>
      </c>
      <c r="H89" s="3">
        <v>431</v>
      </c>
      <c r="I89" t="s">
        <v>335</v>
      </c>
      <c r="J89" t="s">
        <v>23</v>
      </c>
      <c r="K89">
        <v>428</v>
      </c>
      <c r="L89" t="s">
        <v>24</v>
      </c>
      <c r="M89" t="s">
        <v>25</v>
      </c>
      <c r="N89" t="b">
        <v>0</v>
      </c>
      <c r="O89">
        <v>52</v>
      </c>
      <c r="P89" s="4" t="s">
        <v>26</v>
      </c>
      <c r="Q89" s="4" t="s">
        <v>27</v>
      </c>
      <c r="R89" s="4" t="s">
        <v>27</v>
      </c>
      <c r="S89" s="4" t="s">
        <v>336</v>
      </c>
      <c r="T89" t="s">
        <v>337</v>
      </c>
    </row>
    <row r="90" spans="1:20" ht="15.75" customHeight="1" x14ac:dyDescent="0.2">
      <c r="A90" s="1">
        <v>43019</v>
      </c>
      <c r="B90" t="s">
        <v>20</v>
      </c>
      <c r="C90" t="s">
        <v>338</v>
      </c>
      <c r="D90" t="s">
        <v>339</v>
      </c>
      <c r="F90" t="b">
        <v>0</v>
      </c>
      <c r="G90" t="s">
        <v>23</v>
      </c>
      <c r="H90" s="3">
        <v>536</v>
      </c>
      <c r="L90" t="s">
        <v>33</v>
      </c>
      <c r="M90" t="s">
        <v>25</v>
      </c>
      <c r="N90" t="b">
        <v>0</v>
      </c>
      <c r="O90">
        <v>504</v>
      </c>
      <c r="P90" s="4" t="s">
        <v>34</v>
      </c>
      <c r="Q90" s="4" t="s">
        <v>35</v>
      </c>
      <c r="R90" s="4" t="s">
        <v>36</v>
      </c>
      <c r="S90" s="4" t="s">
        <v>340</v>
      </c>
      <c r="T90" t="s">
        <v>341</v>
      </c>
    </row>
    <row r="91" spans="1:20" ht="15.75" customHeight="1" x14ac:dyDescent="0.2">
      <c r="A91" s="1">
        <v>81698</v>
      </c>
      <c r="B91" t="s">
        <v>20</v>
      </c>
      <c r="C91" t="s">
        <v>338</v>
      </c>
      <c r="D91" t="s">
        <v>339</v>
      </c>
      <c r="F91" t="b">
        <v>0</v>
      </c>
      <c r="G91" t="s">
        <v>23</v>
      </c>
      <c r="H91" s="3" t="s">
        <v>342</v>
      </c>
      <c r="L91" t="s">
        <v>33</v>
      </c>
      <c r="M91" t="s">
        <v>25</v>
      </c>
      <c r="N91" t="b">
        <v>0</v>
      </c>
      <c r="O91">
        <v>36</v>
      </c>
      <c r="P91" s="4" t="s">
        <v>34</v>
      </c>
      <c r="Q91" s="4" t="s">
        <v>35</v>
      </c>
      <c r="R91" s="4" t="s">
        <v>36</v>
      </c>
      <c r="S91" s="4" t="s">
        <v>343</v>
      </c>
      <c r="T91" t="s">
        <v>344</v>
      </c>
    </row>
    <row r="92" spans="1:20" ht="15.75" customHeight="1" x14ac:dyDescent="0.2">
      <c r="A92" s="1">
        <v>60817</v>
      </c>
      <c r="B92" t="s">
        <v>70</v>
      </c>
      <c r="C92" t="s">
        <v>338</v>
      </c>
      <c r="D92" t="s">
        <v>339</v>
      </c>
      <c r="F92" t="b">
        <v>0</v>
      </c>
      <c r="G92" t="s">
        <v>23</v>
      </c>
      <c r="H92" s="3">
        <v>30</v>
      </c>
      <c r="L92" t="s">
        <v>33</v>
      </c>
      <c r="M92" t="s">
        <v>25</v>
      </c>
      <c r="N92" t="b">
        <v>0</v>
      </c>
      <c r="O92">
        <v>3</v>
      </c>
      <c r="P92" s="4" t="s">
        <v>34</v>
      </c>
      <c r="Q92" s="4" t="s">
        <v>27</v>
      </c>
      <c r="R92" s="4" t="s">
        <v>36</v>
      </c>
      <c r="S92" s="4" t="s">
        <v>345</v>
      </c>
      <c r="T92" s="4" t="s">
        <v>346</v>
      </c>
    </row>
    <row r="93" spans="1:20" ht="15.75" customHeight="1" x14ac:dyDescent="0.2">
      <c r="A93" s="1">
        <v>42678</v>
      </c>
      <c r="B93" t="s">
        <v>20</v>
      </c>
      <c r="C93" t="s">
        <v>347</v>
      </c>
      <c r="D93" t="s">
        <v>348</v>
      </c>
      <c r="F93" t="b">
        <v>0</v>
      </c>
      <c r="G93" t="s">
        <v>23</v>
      </c>
      <c r="H93" s="3">
        <v>431</v>
      </c>
      <c r="L93" t="s">
        <v>33</v>
      </c>
      <c r="M93" t="s">
        <v>25</v>
      </c>
      <c r="N93" t="b">
        <v>1</v>
      </c>
      <c r="O93">
        <v>4</v>
      </c>
      <c r="P93" s="4" t="s">
        <v>34</v>
      </c>
      <c r="Q93" s="4" t="s">
        <v>27</v>
      </c>
      <c r="R93" s="4" t="s">
        <v>36</v>
      </c>
      <c r="T93" t="s">
        <v>349</v>
      </c>
    </row>
    <row r="94" spans="1:20" ht="15.75" customHeight="1" x14ac:dyDescent="0.2">
      <c r="A94" s="1">
        <v>71274</v>
      </c>
      <c r="B94" t="s">
        <v>70</v>
      </c>
      <c r="C94" t="s">
        <v>350</v>
      </c>
      <c r="D94" t="s">
        <v>351</v>
      </c>
      <c r="F94" t="b">
        <v>0</v>
      </c>
      <c r="G94" t="s">
        <v>23</v>
      </c>
      <c r="H94" s="3" t="s">
        <v>273</v>
      </c>
      <c r="L94" t="s">
        <v>33</v>
      </c>
      <c r="M94" t="s">
        <v>25</v>
      </c>
      <c r="N94" t="b">
        <v>0</v>
      </c>
      <c r="O94">
        <v>1</v>
      </c>
      <c r="P94" s="4" t="s">
        <v>34</v>
      </c>
      <c r="Q94" s="4" t="s">
        <v>35</v>
      </c>
      <c r="R94" s="4" t="s">
        <v>36</v>
      </c>
      <c r="S94" s="4" t="s">
        <v>352</v>
      </c>
      <c r="T94" t="s">
        <v>353</v>
      </c>
    </row>
    <row r="95" spans="1:20" ht="15.75" customHeight="1" x14ac:dyDescent="0.2">
      <c r="A95" s="1">
        <v>64182</v>
      </c>
      <c r="B95" t="s">
        <v>70</v>
      </c>
      <c r="C95" t="s">
        <v>354</v>
      </c>
      <c r="D95" t="s">
        <v>355</v>
      </c>
      <c r="F95" t="b">
        <v>0</v>
      </c>
      <c r="G95" t="s">
        <v>23</v>
      </c>
      <c r="H95" s="3">
        <v>1</v>
      </c>
      <c r="L95" t="s">
        <v>33</v>
      </c>
      <c r="M95" t="s">
        <v>25</v>
      </c>
      <c r="N95" t="b">
        <v>0</v>
      </c>
      <c r="O95">
        <v>5</v>
      </c>
      <c r="P95" s="4" t="s">
        <v>34</v>
      </c>
      <c r="Q95" s="4" t="s">
        <v>35</v>
      </c>
      <c r="R95" s="4" t="s">
        <v>36</v>
      </c>
      <c r="S95" s="4" t="s">
        <v>356</v>
      </c>
      <c r="T95" t="s">
        <v>357</v>
      </c>
    </row>
    <row r="96" spans="1:20" ht="15.75" customHeight="1" x14ac:dyDescent="0.2">
      <c r="A96" s="1">
        <v>12538</v>
      </c>
      <c r="B96" t="s">
        <v>20</v>
      </c>
      <c r="C96" t="s">
        <v>354</v>
      </c>
      <c r="D96" t="s">
        <v>355</v>
      </c>
      <c r="F96" t="b">
        <v>0</v>
      </c>
      <c r="G96" t="s">
        <v>23</v>
      </c>
      <c r="H96" s="3">
        <v>18</v>
      </c>
      <c r="L96" t="s">
        <v>33</v>
      </c>
      <c r="M96" t="s">
        <v>25</v>
      </c>
      <c r="N96" t="b">
        <v>0</v>
      </c>
      <c r="O96">
        <v>177</v>
      </c>
      <c r="P96" s="4" t="s">
        <v>34</v>
      </c>
      <c r="Q96" s="4" t="s">
        <v>27</v>
      </c>
      <c r="R96" s="4" t="s">
        <v>36</v>
      </c>
      <c r="S96" s="4" t="s">
        <v>358</v>
      </c>
      <c r="T96" t="s">
        <v>359</v>
      </c>
    </row>
    <row r="97" spans="1:20" ht="15.75" customHeight="1" x14ac:dyDescent="0.2">
      <c r="A97" s="1">
        <v>75319</v>
      </c>
      <c r="B97" t="s">
        <v>70</v>
      </c>
      <c r="C97" t="s">
        <v>360</v>
      </c>
      <c r="D97" t="s">
        <v>361</v>
      </c>
      <c r="F97" t="b">
        <v>0</v>
      </c>
      <c r="G97" t="s">
        <v>23</v>
      </c>
      <c r="H97" s="3" t="s">
        <v>362</v>
      </c>
      <c r="L97" t="s">
        <v>33</v>
      </c>
      <c r="M97" t="s">
        <v>25</v>
      </c>
      <c r="N97" t="b">
        <v>0</v>
      </c>
      <c r="O97">
        <v>3</v>
      </c>
      <c r="P97" s="4" t="s">
        <v>34</v>
      </c>
      <c r="Q97" s="4" t="s">
        <v>35</v>
      </c>
      <c r="R97" s="4" t="s">
        <v>36</v>
      </c>
      <c r="S97" s="4" t="s">
        <v>363</v>
      </c>
      <c r="T97" t="s">
        <v>364</v>
      </c>
    </row>
    <row r="98" spans="1:20" ht="15.75" customHeight="1" x14ac:dyDescent="0.2">
      <c r="A98" s="1">
        <v>30445</v>
      </c>
      <c r="B98" t="s">
        <v>55</v>
      </c>
      <c r="C98" t="s">
        <v>365</v>
      </c>
      <c r="D98" t="s">
        <v>366</v>
      </c>
      <c r="F98" t="b">
        <v>0</v>
      </c>
      <c r="G98" t="s">
        <v>23</v>
      </c>
      <c r="H98" s="3">
        <v>924</v>
      </c>
      <c r="L98" t="s">
        <v>33</v>
      </c>
      <c r="M98" t="s">
        <v>25</v>
      </c>
      <c r="N98" t="b">
        <v>1</v>
      </c>
      <c r="O98">
        <v>3</v>
      </c>
      <c r="P98" s="4" t="s">
        <v>34</v>
      </c>
      <c r="Q98" s="4" t="s">
        <v>27</v>
      </c>
      <c r="R98" s="4" t="s">
        <v>36</v>
      </c>
      <c r="S98" s="4" t="s">
        <v>367</v>
      </c>
      <c r="T98" t="s">
        <v>368</v>
      </c>
    </row>
    <row r="99" spans="1:20" ht="15.75" customHeight="1" x14ac:dyDescent="0.2">
      <c r="A99" s="1">
        <v>26127</v>
      </c>
      <c r="B99" t="s">
        <v>70</v>
      </c>
      <c r="C99" t="s">
        <v>369</v>
      </c>
      <c r="D99" t="s">
        <v>370</v>
      </c>
      <c r="F99" t="b">
        <v>0</v>
      </c>
      <c r="G99" t="s">
        <v>23</v>
      </c>
      <c r="H99" s="3">
        <v>388</v>
      </c>
      <c r="I99" t="s">
        <v>370</v>
      </c>
      <c r="J99" t="s">
        <v>23</v>
      </c>
      <c r="K99">
        <v>389</v>
      </c>
      <c r="L99" t="s">
        <v>41</v>
      </c>
      <c r="M99" t="s">
        <v>25</v>
      </c>
      <c r="N99" t="b">
        <v>0</v>
      </c>
      <c r="O99">
        <v>13</v>
      </c>
      <c r="P99" s="4" t="s">
        <v>26</v>
      </c>
      <c r="Q99" s="4" t="s">
        <v>27</v>
      </c>
      <c r="R99" s="4" t="s">
        <v>27</v>
      </c>
      <c r="S99" s="4" t="s">
        <v>371</v>
      </c>
      <c r="T99" t="s">
        <v>372</v>
      </c>
    </row>
    <row r="100" spans="1:20" ht="15.75" customHeight="1" x14ac:dyDescent="0.2">
      <c r="A100" s="1">
        <v>10632</v>
      </c>
      <c r="B100" t="s">
        <v>70</v>
      </c>
      <c r="C100" t="s">
        <v>373</v>
      </c>
      <c r="D100" t="s">
        <v>374</v>
      </c>
      <c r="F100" t="b">
        <v>0</v>
      </c>
      <c r="G100" t="s">
        <v>23</v>
      </c>
      <c r="H100" s="3">
        <v>757</v>
      </c>
      <c r="I100" t="s">
        <v>374</v>
      </c>
      <c r="J100" t="s">
        <v>23</v>
      </c>
      <c r="K100">
        <v>758</v>
      </c>
      <c r="L100" t="s">
        <v>375</v>
      </c>
      <c r="M100" t="s">
        <v>25</v>
      </c>
      <c r="N100" t="b">
        <v>0</v>
      </c>
      <c r="O100">
        <v>84</v>
      </c>
      <c r="P100" s="4" t="s">
        <v>26</v>
      </c>
      <c r="Q100" s="4" t="s">
        <v>27</v>
      </c>
      <c r="R100" s="4" t="s">
        <v>27</v>
      </c>
      <c r="T100" t="s">
        <v>376</v>
      </c>
    </row>
    <row r="101" spans="1:20" ht="15.75" customHeight="1" x14ac:dyDescent="0.2">
      <c r="A101" s="1">
        <v>28235</v>
      </c>
      <c r="B101" t="s">
        <v>70</v>
      </c>
      <c r="C101" t="s">
        <v>377</v>
      </c>
      <c r="D101" t="s">
        <v>378</v>
      </c>
      <c r="F101" t="b">
        <v>0</v>
      </c>
      <c r="G101" t="s">
        <v>51</v>
      </c>
      <c r="H101" s="3">
        <v>396</v>
      </c>
      <c r="L101" t="s">
        <v>33</v>
      </c>
      <c r="M101" t="s">
        <v>25</v>
      </c>
      <c r="N101" t="b">
        <v>0</v>
      </c>
      <c r="O101">
        <v>1</v>
      </c>
      <c r="P101" s="4" t="s">
        <v>34</v>
      </c>
      <c r="Q101" s="4" t="s">
        <v>35</v>
      </c>
      <c r="R101" s="4" t="s">
        <v>36</v>
      </c>
      <c r="S101" s="4" t="s">
        <v>379</v>
      </c>
      <c r="T101" t="s">
        <v>380</v>
      </c>
    </row>
    <row r="102" spans="1:20" ht="15.75" customHeight="1" x14ac:dyDescent="0.2"/>
    <row r="103" spans="1:20" ht="15.75" customHeight="1" x14ac:dyDescent="0.2"/>
    <row r="104" spans="1:20" ht="15.75" customHeight="1" x14ac:dyDescent="0.2"/>
    <row r="105" spans="1:20" ht="15.75" customHeight="1" x14ac:dyDescent="0.2"/>
    <row r="106" spans="1:20" ht="15.75" customHeight="1" x14ac:dyDescent="0.2"/>
    <row r="107" spans="1:20" ht="15.75" customHeight="1" x14ac:dyDescent="0.2"/>
    <row r="108" spans="1:20" ht="15.75" customHeight="1" x14ac:dyDescent="0.2"/>
    <row r="109" spans="1:20" ht="15.75" customHeight="1" x14ac:dyDescent="0.2"/>
    <row r="110" spans="1:20" ht="15.75" customHeight="1" x14ac:dyDescent="0.2"/>
    <row r="111" spans="1:20" ht="15.75" customHeight="1" x14ac:dyDescent="0.2"/>
    <row r="112" spans="1:20"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T101" xr:uid="{00000000-0009-0000-00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showGridLines="0" workbookViewId="0">
      <selection activeCell="F1" sqref="F1"/>
    </sheetView>
  </sheetViews>
  <sheetFormatPr baseColWidth="10" defaultColWidth="14.5" defaultRowHeight="15" customHeight="1" x14ac:dyDescent="0.2"/>
  <cols>
    <col min="2" max="2" width="25.83203125" customWidth="1"/>
  </cols>
  <sheetData>
    <row r="1" spans="1:8" x14ac:dyDescent="0.2">
      <c r="A1" s="8" t="s">
        <v>16</v>
      </c>
      <c r="B1" s="8" t="s">
        <v>17</v>
      </c>
      <c r="C1" t="s">
        <v>382</v>
      </c>
      <c r="E1" s="4" t="s">
        <v>383</v>
      </c>
      <c r="F1">
        <f>C5</f>
        <v>2</v>
      </c>
      <c r="G1" s="4" t="s">
        <v>384</v>
      </c>
      <c r="H1" s="7">
        <f>F3/(F1+F3)</f>
        <v>0.95454545454545459</v>
      </c>
    </row>
    <row r="2" spans="1:8" x14ac:dyDescent="0.2">
      <c r="A2" s="5" t="s">
        <v>27</v>
      </c>
      <c r="B2" s="5" t="s">
        <v>27</v>
      </c>
      <c r="C2" s="9">
        <v>42</v>
      </c>
      <c r="E2" s="4" t="s">
        <v>385</v>
      </c>
      <c r="F2">
        <f>C3</f>
        <v>15</v>
      </c>
      <c r="G2" s="4" t="s">
        <v>386</v>
      </c>
      <c r="H2" s="7">
        <f>F3/(F3+F2)</f>
        <v>0.73684210526315785</v>
      </c>
    </row>
    <row r="3" spans="1:8" x14ac:dyDescent="0.2">
      <c r="B3" s="5" t="s">
        <v>36</v>
      </c>
      <c r="C3" s="9">
        <v>15</v>
      </c>
      <c r="E3" s="4" t="s">
        <v>387</v>
      </c>
      <c r="F3">
        <f>C2</f>
        <v>42</v>
      </c>
      <c r="G3" s="4" t="s">
        <v>388</v>
      </c>
      <c r="H3" s="7">
        <f>2*H1*H2/(H1+H2)</f>
        <v>0.83168316831683164</v>
      </c>
    </row>
    <row r="4" spans="1:8" x14ac:dyDescent="0.2">
      <c r="A4" s="5" t="s">
        <v>390</v>
      </c>
      <c r="B4" s="5"/>
      <c r="C4" s="9">
        <v>57</v>
      </c>
      <c r="E4" s="4" t="s">
        <v>391</v>
      </c>
      <c r="F4">
        <f>C6</f>
        <v>41</v>
      </c>
    </row>
    <row r="5" spans="1:8" x14ac:dyDescent="0.2">
      <c r="A5" s="5" t="s">
        <v>35</v>
      </c>
      <c r="B5" s="5" t="s">
        <v>35</v>
      </c>
      <c r="C5" s="9">
        <v>2</v>
      </c>
    </row>
    <row r="6" spans="1:8" x14ac:dyDescent="0.2">
      <c r="B6" s="5" t="s">
        <v>36</v>
      </c>
      <c r="C6" s="9">
        <v>41</v>
      </c>
    </row>
    <row r="7" spans="1:8" x14ac:dyDescent="0.2">
      <c r="A7" s="5" t="s">
        <v>392</v>
      </c>
      <c r="B7" s="5"/>
      <c r="C7" s="9">
        <v>43</v>
      </c>
    </row>
    <row r="8" spans="1:8" x14ac:dyDescent="0.2">
      <c r="A8" s="5" t="s">
        <v>389</v>
      </c>
      <c r="C8" s="9">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1"/>
  <sheetViews>
    <sheetView showGridLines="0" workbookViewId="0">
      <selection activeCell="B3" sqref="B3"/>
    </sheetView>
  </sheetViews>
  <sheetFormatPr baseColWidth="10" defaultColWidth="14.5" defaultRowHeight="15" customHeight="1" x14ac:dyDescent="0.2"/>
  <cols>
    <col min="1" max="1" width="22.5" customWidth="1"/>
  </cols>
  <sheetData>
    <row r="1" spans="1:3" x14ac:dyDescent="0.2">
      <c r="A1" s="8" t="s">
        <v>11</v>
      </c>
      <c r="B1" t="s">
        <v>381</v>
      </c>
    </row>
    <row r="2" spans="1:3" x14ac:dyDescent="0.2">
      <c r="A2" s="5" t="s">
        <v>214</v>
      </c>
      <c r="B2" s="9">
        <v>4</v>
      </c>
      <c r="C2" s="7">
        <f t="shared" ref="C2:C10" si="0">B2/$B$11</f>
        <v>9.0909090909090912E-2</v>
      </c>
    </row>
    <row r="3" spans="1:3" x14ac:dyDescent="0.2">
      <c r="A3" s="5" t="s">
        <v>41</v>
      </c>
      <c r="B3" s="9">
        <v>7</v>
      </c>
      <c r="C3" s="7">
        <f t="shared" si="0"/>
        <v>0.15909090909090909</v>
      </c>
    </row>
    <row r="4" spans="1:3" x14ac:dyDescent="0.2">
      <c r="A4" s="5" t="s">
        <v>24</v>
      </c>
      <c r="B4" s="9">
        <v>13</v>
      </c>
      <c r="C4" s="7">
        <f t="shared" si="0"/>
        <v>0.29545454545454547</v>
      </c>
    </row>
    <row r="5" spans="1:3" x14ac:dyDescent="0.2">
      <c r="A5" s="5" t="s">
        <v>118</v>
      </c>
      <c r="B5" s="9">
        <v>4</v>
      </c>
      <c r="C5" s="7">
        <f t="shared" si="0"/>
        <v>9.0909090909090912E-2</v>
      </c>
    </row>
    <row r="6" spans="1:3" x14ac:dyDescent="0.2">
      <c r="A6" s="5" t="s">
        <v>305</v>
      </c>
      <c r="B6" s="9">
        <v>3</v>
      </c>
      <c r="C6" s="7">
        <f t="shared" si="0"/>
        <v>6.8181818181818177E-2</v>
      </c>
    </row>
    <row r="7" spans="1:3" x14ac:dyDescent="0.2">
      <c r="A7" s="5" t="s">
        <v>375</v>
      </c>
      <c r="B7" s="9">
        <v>1</v>
      </c>
      <c r="C7" s="7">
        <f t="shared" si="0"/>
        <v>2.2727272727272728E-2</v>
      </c>
    </row>
    <row r="8" spans="1:3" x14ac:dyDescent="0.2">
      <c r="A8" s="5" t="s">
        <v>328</v>
      </c>
      <c r="B8" s="9">
        <v>2</v>
      </c>
      <c r="C8" s="7">
        <f t="shared" si="0"/>
        <v>4.5454545454545456E-2</v>
      </c>
    </row>
    <row r="9" spans="1:3" x14ac:dyDescent="0.2">
      <c r="A9" s="5" t="s">
        <v>168</v>
      </c>
      <c r="B9" s="9">
        <v>6</v>
      </c>
      <c r="C9" s="7">
        <f t="shared" si="0"/>
        <v>0.13636363636363635</v>
      </c>
    </row>
    <row r="10" spans="1:3" x14ac:dyDescent="0.2">
      <c r="A10" s="5" t="s">
        <v>138</v>
      </c>
      <c r="B10" s="9">
        <v>4</v>
      </c>
      <c r="C10" s="7">
        <f t="shared" si="0"/>
        <v>9.0909090909090912E-2</v>
      </c>
    </row>
    <row r="11" spans="1:3" x14ac:dyDescent="0.2">
      <c r="A11" s="5" t="s">
        <v>389</v>
      </c>
      <c r="B11" s="9">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Site curation</vt:lpstr>
      <vt:lpstr>Precision-Recall</vt:lpstr>
      <vt:lpstr>Error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Benjamin M. Gyori</cp:lastModifiedBy>
  <dcterms:modified xsi:type="dcterms:W3CDTF">2019-11-01T19:17:46Z</dcterms:modified>
</cp:coreProperties>
</file>