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https://d.docs.live.net/e7926da1ced1579e/문서/PUP OU - MSIT/"/>
    </mc:Choice>
  </mc:AlternateContent>
  <xr:revisionPtr revIDLastSave="411" documentId="8_{E2C58D40-202A-45E4-AB99-77BE98887410}" xr6:coauthVersionLast="47" xr6:coauthVersionMax="47" xr10:uidLastSave="{66FF5343-8D67-4A88-A140-A5C37BBCEFE4}"/>
  <bookViews>
    <workbookView xWindow="43080" yWindow="-120" windowWidth="29040" windowHeight="16440" xr2:uid="{6F7DB070-E18A-4117-B414-B64EB3FD4406}"/>
  </bookViews>
  <sheets>
    <sheet name="Performance Comparison" sheetId="1" r:id="rId1"/>
    <sheet name="Getting the average time" sheetId="2" r:id="rId2"/>
    <sheet name="Proofs of querie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4" i="1" l="1"/>
  <c r="E17" i="2"/>
  <c r="B16" i="1"/>
  <c r="J15" i="2"/>
  <c r="O15" i="2"/>
  <c r="O14" i="2"/>
  <c r="J14" i="2"/>
  <c r="O13" i="2"/>
  <c r="J13" i="2"/>
  <c r="O12" i="2"/>
  <c r="J12" i="2"/>
  <c r="O11" i="2"/>
  <c r="J11" i="2"/>
  <c r="O10" i="2"/>
  <c r="J10" i="2"/>
  <c r="E4" i="2"/>
  <c r="E5" i="2"/>
  <c r="E6" i="2"/>
  <c r="E7" i="2"/>
  <c r="O4" i="2"/>
  <c r="O5" i="2"/>
  <c r="O6" i="2"/>
  <c r="O7" i="2"/>
  <c r="J4" i="2"/>
  <c r="J5" i="2"/>
  <c r="J6" i="2"/>
  <c r="J7" i="2"/>
  <c r="E11" i="2"/>
  <c r="B8" i="1" s="1"/>
  <c r="E12" i="2"/>
  <c r="B9" i="1" s="1"/>
  <c r="E13" i="2"/>
  <c r="B10" i="1" s="1"/>
  <c r="E14" i="2"/>
  <c r="B11" i="1" s="1"/>
  <c r="E15" i="2"/>
  <c r="B12" i="1" s="1"/>
  <c r="E10" i="2"/>
  <c r="O3" i="2"/>
  <c r="J3" i="2"/>
  <c r="E3" i="2"/>
  <c r="C14" i="1"/>
  <c r="C13" i="1"/>
  <c r="C8" i="1"/>
  <c r="C9" i="1"/>
  <c r="C10" i="1"/>
  <c r="C11" i="1"/>
  <c r="C12" i="1"/>
  <c r="C7" i="1"/>
  <c r="E16" i="2" l="1"/>
  <c r="B13" i="1" s="1"/>
  <c r="B7" i="1"/>
  <c r="E8" i="2"/>
</calcChain>
</file>

<file path=xl/sharedStrings.xml><?xml version="1.0" encoding="utf-8"?>
<sst xmlns="http://schemas.openxmlformats.org/spreadsheetml/2006/main" count="114" uniqueCount="62">
  <si>
    <t>Performance Comparison Table</t>
  </si>
  <si>
    <t>(McQueen Car Delearship)</t>
  </si>
  <si>
    <t>Metric / Query</t>
  </si>
  <si>
    <t>MySQL Execution Time (s)</t>
  </si>
  <si>
    <t>PostgreSQL Execution Time (s)</t>
  </si>
  <si>
    <t>BigQuery Execution Time (s)</t>
  </si>
  <si>
    <t>Notes / Observations</t>
  </si>
  <si>
    <t>Overall Execution Average</t>
  </si>
  <si>
    <t>Total Execution Time</t>
  </si>
  <si>
    <t>Query Complexity</t>
  </si>
  <si>
    <t>Error Rate</t>
  </si>
  <si>
    <t>Resource Usage (CPU/Memory)</t>
  </si>
  <si>
    <t>MSIT 611 Data Warehousing</t>
  </si>
  <si>
    <t>Group: Rolando Abagon Jr., Gretchen Contillo, Jovic Salmeron</t>
  </si>
  <si>
    <t>Key Sections:</t>
  </si>
  <si>
    <r>
      <t>1. Metric / Query</t>
    </r>
    <r>
      <rPr>
        <sz val="11"/>
        <color theme="1"/>
        <rFont val="Aptos Narrow"/>
        <family val="2"/>
        <scheme val="minor"/>
      </rPr>
      <t>: Describes the type of script/query that will be executed.</t>
    </r>
  </si>
  <si>
    <r>
      <t>Most Popular Car</t>
    </r>
    <r>
      <rPr>
        <sz val="11"/>
        <color theme="1"/>
        <rFont val="Aptos Narrow"/>
        <family val="2"/>
        <scheme val="minor"/>
      </rPr>
      <t>: Queries to determine the most popular car model based on sales volume.</t>
    </r>
  </si>
  <si>
    <r>
      <t>Sales by Customer</t>
    </r>
    <r>
      <rPr>
        <sz val="11"/>
        <color theme="1"/>
        <rFont val="Aptos Narrow"/>
        <family val="2"/>
        <scheme val="minor"/>
      </rPr>
      <t>: Queries to aggregate sales by customer, such as total purchases or lifetime value.</t>
    </r>
  </si>
  <si>
    <r>
      <t>Monthly Trends</t>
    </r>
    <r>
      <rPr>
        <sz val="11"/>
        <color theme="1"/>
        <rFont val="Aptos Narrow"/>
        <family val="2"/>
        <scheme val="minor"/>
      </rPr>
      <t>: Time series analysis of sales over different time periods (e.g., month-over-month sales).</t>
    </r>
  </si>
  <si>
    <r>
      <t>3. Overall Execution Average</t>
    </r>
    <r>
      <rPr>
        <sz val="11"/>
        <color theme="1"/>
        <rFont val="Aptos Narrow"/>
        <family val="2"/>
        <scheme val="minor"/>
      </rPr>
      <t>: Average time for all the queries to run on each platform.</t>
    </r>
  </si>
  <si>
    <r>
      <t>Sales Report</t>
    </r>
    <r>
      <rPr>
        <sz val="11"/>
        <color theme="1"/>
        <rFont val="Aptos Narrow"/>
        <family val="2"/>
        <scheme val="minor"/>
      </rPr>
      <t>: Basic sales report query that shows 100 records from the fact table aggregated by the dimensional tables</t>
    </r>
  </si>
  <si>
    <r>
      <t>Top Sales</t>
    </r>
    <r>
      <rPr>
        <sz val="11"/>
        <color theme="1"/>
        <rFont val="Aptos Narrow"/>
        <family val="2"/>
        <scheme val="minor"/>
      </rPr>
      <t>: Queries that find the top-selling cars or salespeople.</t>
    </r>
  </si>
  <si>
    <r>
      <t>Sales by Employee</t>
    </r>
    <r>
      <rPr>
        <sz val="11"/>
        <color theme="1"/>
        <rFont val="Aptos Narrow"/>
        <family val="2"/>
        <scheme val="minor"/>
      </rPr>
      <t>: Queries to aggregate sales by employee/sales person, such as top salesperson.</t>
    </r>
  </si>
  <si>
    <r>
      <t>2. Execution Time (s)</t>
    </r>
    <r>
      <rPr>
        <sz val="11"/>
        <color theme="1"/>
        <rFont val="Aptos Narrow"/>
        <family val="2"/>
        <scheme val="minor"/>
      </rPr>
      <t>: Tracks how long each platform takes to run a particular query.</t>
    </r>
  </si>
  <si>
    <r>
      <t>5. Query Complexity</t>
    </r>
    <r>
      <rPr>
        <sz val="11"/>
        <color theme="1"/>
        <rFont val="Aptos Narrow"/>
        <family val="2"/>
        <scheme val="minor"/>
      </rPr>
      <t>: Rate of the complexity of each query as "Simple," "Medium," or "Complex" based on factors like the number of joins, aggregations, or subqueries involved.</t>
    </r>
  </si>
  <si>
    <r>
      <t>6. Error Rate</t>
    </r>
    <r>
      <rPr>
        <sz val="11"/>
        <color theme="1"/>
        <rFont val="Aptos Narrow"/>
        <family val="2"/>
        <scheme val="minor"/>
      </rPr>
      <t>: Percent of errors or failed queries during the execution of each script. To assess the stability of the platform during execution.</t>
    </r>
  </si>
  <si>
    <r>
      <t>7. Resource Usage (CPU/Memory)</t>
    </r>
    <r>
      <rPr>
        <sz val="11"/>
        <color theme="1"/>
        <rFont val="Aptos Narrow"/>
        <family val="2"/>
        <scheme val="minor"/>
      </rPr>
      <t>: Resources utilization to see how efficient each platform is with respect to hardware usage during the query execution. This is only for platforms like MySQL and PostgreSQL, while BigQuery abstracts resource usage.</t>
    </r>
  </si>
  <si>
    <t>Data Load Time</t>
  </si>
  <si>
    <t>Sales Report</t>
  </si>
  <si>
    <t>Top Sales</t>
  </si>
  <si>
    <t>Most Popular Car</t>
  </si>
  <si>
    <t>Sales by Employee</t>
  </si>
  <si>
    <t>Sales by Customer</t>
  </si>
  <si>
    <t>Monthly Trends</t>
  </si>
  <si>
    <t>AVERAGE</t>
  </si>
  <si>
    <t>Run/Load 1</t>
  </si>
  <si>
    <t>Run/Load 2</t>
  </si>
  <si>
    <t>Run/Load 3</t>
  </si>
  <si>
    <t>Script</t>
  </si>
  <si>
    <t>car</t>
  </si>
  <si>
    <t>customer</t>
  </si>
  <si>
    <t>date</t>
  </si>
  <si>
    <t>employee</t>
  </si>
  <si>
    <t>sales</t>
  </si>
  <si>
    <t>PhpMyadmin</t>
  </si>
  <si>
    <t>PgAdmin 4</t>
  </si>
  <si>
    <r>
      <t>4. Data Load Time</t>
    </r>
    <r>
      <rPr>
        <sz val="11"/>
        <color theme="1"/>
        <rFont val="Aptos Narrow"/>
        <family val="2"/>
        <scheme val="minor"/>
      </rPr>
      <t>: Measures the total time it takes to load all the tables.</t>
    </r>
  </si>
  <si>
    <t>Overall Execution Ave.</t>
  </si>
  <si>
    <t>`</t>
  </si>
  <si>
    <t>CPU (%)</t>
  </si>
  <si>
    <t>MEMORY (%)</t>
  </si>
  <si>
    <t>Loading Car Table</t>
  </si>
  <si>
    <t>Loading Customer Table</t>
  </si>
  <si>
    <t>Loading Date Table</t>
  </si>
  <si>
    <t>Loading Employee Table</t>
  </si>
  <si>
    <t>Loading Sales Table</t>
  </si>
  <si>
    <t>Sales Report Query</t>
  </si>
  <si>
    <t>Most Popular Car Query</t>
  </si>
  <si>
    <t>Top 10 Employees by Profit Query</t>
  </si>
  <si>
    <t>Total Monthly Sales Query</t>
  </si>
  <si>
    <t>Top 5 Returning Customer Query (based on # of buys)</t>
  </si>
  <si>
    <t>Top Selling Cars by Sales and Profit Query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</si>
</sst>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8" formatCode="0.0000000"/>
    <numFmt numFmtId="171" formatCode="0.0000"/>
  </numFmts>
  <fonts count="5" x14ac:knownFonts="1">
    <font>
      <sz val="11"/>
      <color theme="1"/>
      <name val="Aptos Narrow"/>
      <family val="2"/>
      <scheme val="minor"/>
    </font>
    <font>
      <b/>
      <sz val="11"/>
      <color theme="1"/>
      <name val="Aptos Narrow"/>
      <family val="2"/>
      <scheme val="minor"/>
    </font>
    <font>
      <b/>
      <sz val="18"/>
      <color theme="1"/>
      <name val="Aptos Narrow"/>
      <family val="2"/>
      <scheme val="minor"/>
    </font>
    <font>
      <b/>
      <sz val="13.5"/>
      <color theme="1"/>
      <name val="Aptos Narrow"/>
      <family val="2"/>
      <scheme val="minor"/>
    </font>
    <font>
      <i/>
      <sz val="11"/>
      <color theme="1"/>
      <name val="Aptos Narrow"/>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22">
    <xf numFmtId="0" fontId="0" fillId="0" borderId="0" xfId="0"/>
    <xf numFmtId="0" fontId="1" fillId="0" borderId="0" xfId="0" applyFont="1"/>
    <xf numFmtId="0" fontId="1" fillId="0" borderId="1" xfId="0" applyFont="1" applyBorder="1" applyAlignment="1">
      <alignment horizontal="center" vertical="center" wrapText="1"/>
    </xf>
    <xf numFmtId="0" fontId="0" fillId="0" borderId="1" xfId="0" applyBorder="1" applyAlignment="1">
      <alignment vertical="center" wrapText="1"/>
    </xf>
    <xf numFmtId="0" fontId="2" fillId="0" borderId="0" xfId="0" applyFont="1"/>
    <xf numFmtId="0" fontId="1" fillId="0" borderId="1" xfId="0" applyFont="1" applyBorder="1" applyAlignment="1">
      <alignment vertical="center" wrapText="1"/>
    </xf>
    <xf numFmtId="0" fontId="3" fillId="0" borderId="0" xfId="0" applyFont="1" applyAlignment="1">
      <alignment vertical="center"/>
    </xf>
    <xf numFmtId="0" fontId="0" fillId="0" borderId="0" xfId="0" applyAlignment="1">
      <alignment horizontal="left" vertical="center" indent="1"/>
    </xf>
    <xf numFmtId="0" fontId="1" fillId="0" borderId="0" xfId="0" applyFont="1" applyAlignment="1">
      <alignment horizontal="left" vertical="center" indent="1"/>
    </xf>
    <xf numFmtId="0" fontId="4" fillId="0" borderId="0" xfId="0" applyFont="1" applyAlignment="1">
      <alignment horizontal="left" vertical="center" indent="2"/>
    </xf>
    <xf numFmtId="0" fontId="0" fillId="0" borderId="1" xfId="0" applyFont="1" applyBorder="1" applyAlignment="1">
      <alignment vertical="center" wrapText="1"/>
    </xf>
    <xf numFmtId="0" fontId="0" fillId="0" borderId="0" xfId="0" applyFont="1" applyBorder="1" applyAlignment="1">
      <alignment vertical="center" wrapText="1"/>
    </xf>
    <xf numFmtId="0" fontId="0" fillId="0" borderId="1" xfId="0" applyBorder="1"/>
    <xf numFmtId="0" fontId="0" fillId="0" borderId="1" xfId="0" applyBorder="1" applyAlignment="1">
      <alignment horizontal="center" vertical="center" wrapText="1"/>
    </xf>
    <xf numFmtId="0" fontId="1" fillId="0" borderId="1" xfId="0" applyFont="1" applyBorder="1"/>
    <xf numFmtId="0" fontId="1" fillId="0" borderId="0" xfId="0" applyFont="1" applyAlignment="1">
      <alignment horizontal="center"/>
    </xf>
    <xf numFmtId="0" fontId="0" fillId="0" borderId="1" xfId="0" quotePrefix="1" applyNumberFormat="1" applyBorder="1"/>
    <xf numFmtId="0" fontId="1" fillId="0" borderId="2" xfId="0" applyFont="1" applyBorder="1" applyAlignment="1">
      <alignment horizontal="center"/>
    </xf>
    <xf numFmtId="168" fontId="0" fillId="0" borderId="1" xfId="0" applyNumberFormat="1" applyBorder="1"/>
    <xf numFmtId="171" fontId="0" fillId="0" borderId="1" xfId="0" applyNumberFormat="1" applyBorder="1"/>
    <xf numFmtId="2" fontId="0" fillId="0" borderId="1" xfId="0" applyNumberFormat="1" applyBorder="1"/>
    <xf numFmtId="17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37590</xdr:rowOff>
    </xdr:from>
    <xdr:to>
      <xdr:col>10</xdr:col>
      <xdr:colOff>2298</xdr:colOff>
      <xdr:row>18</xdr:row>
      <xdr:rowOff>142875</xdr:rowOff>
    </xdr:to>
    <xdr:pic>
      <xdr:nvPicPr>
        <xdr:cNvPr id="2" name="Picture 1">
          <a:extLst>
            <a:ext uri="{FF2B5EF4-FFF2-40B4-BE49-F238E27FC236}">
              <a16:creationId xmlns:a16="http://schemas.microsoft.com/office/drawing/2014/main" id="{CDD25717-73A6-50DF-F91E-3E0931829AF4}"/>
            </a:ext>
          </a:extLst>
        </xdr:cNvPr>
        <xdr:cNvPicPr>
          <a:picLocks noChangeAspect="1"/>
        </xdr:cNvPicPr>
      </xdr:nvPicPr>
      <xdr:blipFill>
        <a:blip xmlns:r="http://schemas.openxmlformats.org/officeDocument/2006/relationships" r:embed="rId1"/>
        <a:stretch>
          <a:fillRect/>
        </a:stretch>
      </xdr:blipFill>
      <xdr:spPr>
        <a:xfrm>
          <a:off x="0" y="218565"/>
          <a:ext cx="6479298" cy="3181860"/>
        </a:xfrm>
        <a:prstGeom prst="rect">
          <a:avLst/>
        </a:prstGeom>
      </xdr:spPr>
    </xdr:pic>
    <xdr:clientData/>
  </xdr:twoCellAnchor>
  <xdr:twoCellAnchor editAs="oneCell">
    <xdr:from>
      <xdr:col>0</xdr:col>
      <xdr:colOff>0</xdr:colOff>
      <xdr:row>21</xdr:row>
      <xdr:rowOff>20143</xdr:rowOff>
    </xdr:from>
    <xdr:to>
      <xdr:col>10</xdr:col>
      <xdr:colOff>1982</xdr:colOff>
      <xdr:row>38</xdr:row>
      <xdr:rowOff>152400</xdr:rowOff>
    </xdr:to>
    <xdr:pic>
      <xdr:nvPicPr>
        <xdr:cNvPr id="3" name="Picture 2">
          <a:extLst>
            <a:ext uri="{FF2B5EF4-FFF2-40B4-BE49-F238E27FC236}">
              <a16:creationId xmlns:a16="http://schemas.microsoft.com/office/drawing/2014/main" id="{2E7249E6-41FE-5A35-6ACE-B3DE9A6DC4CD}"/>
            </a:ext>
          </a:extLst>
        </xdr:cNvPr>
        <xdr:cNvPicPr>
          <a:picLocks noChangeAspect="1"/>
        </xdr:cNvPicPr>
      </xdr:nvPicPr>
      <xdr:blipFill>
        <a:blip xmlns:r="http://schemas.openxmlformats.org/officeDocument/2006/relationships" r:embed="rId2"/>
        <a:stretch>
          <a:fillRect/>
        </a:stretch>
      </xdr:blipFill>
      <xdr:spPr>
        <a:xfrm>
          <a:off x="0" y="3820618"/>
          <a:ext cx="6478982" cy="3208832"/>
        </a:xfrm>
        <a:prstGeom prst="rect">
          <a:avLst/>
        </a:prstGeom>
      </xdr:spPr>
    </xdr:pic>
    <xdr:clientData/>
  </xdr:twoCellAnchor>
  <xdr:twoCellAnchor editAs="oneCell">
    <xdr:from>
      <xdr:col>0</xdr:col>
      <xdr:colOff>0</xdr:colOff>
      <xdr:row>41</xdr:row>
      <xdr:rowOff>29229</xdr:rowOff>
    </xdr:from>
    <xdr:to>
      <xdr:col>10</xdr:col>
      <xdr:colOff>31260</xdr:colOff>
      <xdr:row>58</xdr:row>
      <xdr:rowOff>152400</xdr:rowOff>
    </xdr:to>
    <xdr:pic>
      <xdr:nvPicPr>
        <xdr:cNvPr id="4" name="Picture 3">
          <a:extLst>
            <a:ext uri="{FF2B5EF4-FFF2-40B4-BE49-F238E27FC236}">
              <a16:creationId xmlns:a16="http://schemas.microsoft.com/office/drawing/2014/main" id="{60270732-3D9A-0D9B-13CF-4433A1FF3FB2}"/>
            </a:ext>
          </a:extLst>
        </xdr:cNvPr>
        <xdr:cNvPicPr>
          <a:picLocks noChangeAspect="1"/>
        </xdr:cNvPicPr>
      </xdr:nvPicPr>
      <xdr:blipFill>
        <a:blip xmlns:r="http://schemas.openxmlformats.org/officeDocument/2006/relationships" r:embed="rId3"/>
        <a:stretch>
          <a:fillRect/>
        </a:stretch>
      </xdr:blipFill>
      <xdr:spPr>
        <a:xfrm>
          <a:off x="0" y="7449204"/>
          <a:ext cx="6508260" cy="3199746"/>
        </a:xfrm>
        <a:prstGeom prst="rect">
          <a:avLst/>
        </a:prstGeom>
      </xdr:spPr>
    </xdr:pic>
    <xdr:clientData/>
  </xdr:twoCellAnchor>
  <xdr:twoCellAnchor editAs="oneCell">
    <xdr:from>
      <xdr:col>0</xdr:col>
      <xdr:colOff>19049</xdr:colOff>
      <xdr:row>61</xdr:row>
      <xdr:rowOff>9788</xdr:rowOff>
    </xdr:from>
    <xdr:to>
      <xdr:col>10</xdr:col>
      <xdr:colOff>12434</xdr:colOff>
      <xdr:row>78</xdr:row>
      <xdr:rowOff>95250</xdr:rowOff>
    </xdr:to>
    <xdr:pic>
      <xdr:nvPicPr>
        <xdr:cNvPr id="5" name="Picture 4">
          <a:extLst>
            <a:ext uri="{FF2B5EF4-FFF2-40B4-BE49-F238E27FC236}">
              <a16:creationId xmlns:a16="http://schemas.microsoft.com/office/drawing/2014/main" id="{7DA7DA63-10D9-D534-8BD7-182CA10EA0E6}"/>
            </a:ext>
          </a:extLst>
        </xdr:cNvPr>
        <xdr:cNvPicPr>
          <a:picLocks noChangeAspect="1"/>
        </xdr:cNvPicPr>
      </xdr:nvPicPr>
      <xdr:blipFill>
        <a:blip xmlns:r="http://schemas.openxmlformats.org/officeDocument/2006/relationships" r:embed="rId4"/>
        <a:stretch>
          <a:fillRect/>
        </a:stretch>
      </xdr:blipFill>
      <xdr:spPr>
        <a:xfrm>
          <a:off x="19049" y="11049263"/>
          <a:ext cx="6470385" cy="3162037"/>
        </a:xfrm>
        <a:prstGeom prst="rect">
          <a:avLst/>
        </a:prstGeom>
      </xdr:spPr>
    </xdr:pic>
    <xdr:clientData/>
  </xdr:twoCellAnchor>
  <xdr:twoCellAnchor editAs="oneCell">
    <xdr:from>
      <xdr:col>0</xdr:col>
      <xdr:colOff>0</xdr:colOff>
      <xdr:row>81</xdr:row>
      <xdr:rowOff>9525</xdr:rowOff>
    </xdr:from>
    <xdr:to>
      <xdr:col>10</xdr:col>
      <xdr:colOff>10462</xdr:colOff>
      <xdr:row>98</xdr:row>
      <xdr:rowOff>142875</xdr:rowOff>
    </xdr:to>
    <xdr:pic>
      <xdr:nvPicPr>
        <xdr:cNvPr id="6" name="Picture 5">
          <a:extLst>
            <a:ext uri="{FF2B5EF4-FFF2-40B4-BE49-F238E27FC236}">
              <a16:creationId xmlns:a16="http://schemas.microsoft.com/office/drawing/2014/main" id="{5561B553-7970-BA9D-04ED-1357A5EF9471}"/>
            </a:ext>
          </a:extLst>
        </xdr:cNvPr>
        <xdr:cNvPicPr>
          <a:picLocks noChangeAspect="1"/>
        </xdr:cNvPicPr>
      </xdr:nvPicPr>
      <xdr:blipFill>
        <a:blip xmlns:r="http://schemas.openxmlformats.org/officeDocument/2006/relationships" r:embed="rId5"/>
        <a:stretch>
          <a:fillRect/>
        </a:stretch>
      </xdr:blipFill>
      <xdr:spPr>
        <a:xfrm>
          <a:off x="0" y="14668500"/>
          <a:ext cx="6487462" cy="3209925"/>
        </a:xfrm>
        <a:prstGeom prst="rect">
          <a:avLst/>
        </a:prstGeom>
      </xdr:spPr>
    </xdr:pic>
    <xdr:clientData/>
  </xdr:twoCellAnchor>
  <xdr:twoCellAnchor editAs="oneCell">
    <xdr:from>
      <xdr:col>0</xdr:col>
      <xdr:colOff>0</xdr:colOff>
      <xdr:row>100</xdr:row>
      <xdr:rowOff>160564</xdr:rowOff>
    </xdr:from>
    <xdr:to>
      <xdr:col>10</xdr:col>
      <xdr:colOff>38100</xdr:colOff>
      <xdr:row>113</xdr:row>
      <xdr:rowOff>17469</xdr:rowOff>
    </xdr:to>
    <xdr:pic>
      <xdr:nvPicPr>
        <xdr:cNvPr id="7" name="Picture 6">
          <a:extLst>
            <a:ext uri="{FF2B5EF4-FFF2-40B4-BE49-F238E27FC236}">
              <a16:creationId xmlns:a16="http://schemas.microsoft.com/office/drawing/2014/main" id="{48B4A3B8-9D2C-B644-7CA6-D79A1A502C51}"/>
            </a:ext>
          </a:extLst>
        </xdr:cNvPr>
        <xdr:cNvPicPr>
          <a:picLocks noChangeAspect="1"/>
        </xdr:cNvPicPr>
      </xdr:nvPicPr>
      <xdr:blipFill>
        <a:blip xmlns:r="http://schemas.openxmlformats.org/officeDocument/2006/relationships" r:embed="rId6"/>
        <a:stretch>
          <a:fillRect/>
        </a:stretch>
      </xdr:blipFill>
      <xdr:spPr>
        <a:xfrm>
          <a:off x="0" y="18258064"/>
          <a:ext cx="6515100" cy="2209580"/>
        </a:xfrm>
        <a:prstGeom prst="rect">
          <a:avLst/>
        </a:prstGeom>
      </xdr:spPr>
    </xdr:pic>
    <xdr:clientData/>
  </xdr:twoCellAnchor>
  <xdr:twoCellAnchor editAs="oneCell">
    <xdr:from>
      <xdr:col>0</xdr:col>
      <xdr:colOff>0</xdr:colOff>
      <xdr:row>114</xdr:row>
      <xdr:rowOff>164007</xdr:rowOff>
    </xdr:from>
    <xdr:to>
      <xdr:col>10</xdr:col>
      <xdr:colOff>29935</xdr:colOff>
      <xdr:row>130</xdr:row>
      <xdr:rowOff>47625</xdr:rowOff>
    </xdr:to>
    <xdr:pic>
      <xdr:nvPicPr>
        <xdr:cNvPr id="8" name="Picture 7">
          <a:extLst>
            <a:ext uri="{FF2B5EF4-FFF2-40B4-BE49-F238E27FC236}">
              <a16:creationId xmlns:a16="http://schemas.microsoft.com/office/drawing/2014/main" id="{6C77C8CD-9C75-E8A0-B4A1-CA990434391B}"/>
            </a:ext>
          </a:extLst>
        </xdr:cNvPr>
        <xdr:cNvPicPr>
          <a:picLocks noChangeAspect="1"/>
        </xdr:cNvPicPr>
      </xdr:nvPicPr>
      <xdr:blipFill>
        <a:blip xmlns:r="http://schemas.openxmlformats.org/officeDocument/2006/relationships" r:embed="rId7"/>
        <a:stretch>
          <a:fillRect/>
        </a:stretch>
      </xdr:blipFill>
      <xdr:spPr>
        <a:xfrm>
          <a:off x="0" y="20795157"/>
          <a:ext cx="6506935" cy="2779218"/>
        </a:xfrm>
        <a:prstGeom prst="rect">
          <a:avLst/>
        </a:prstGeom>
      </xdr:spPr>
    </xdr:pic>
    <xdr:clientData/>
  </xdr:twoCellAnchor>
  <xdr:twoCellAnchor editAs="oneCell">
    <xdr:from>
      <xdr:col>0</xdr:col>
      <xdr:colOff>0</xdr:colOff>
      <xdr:row>133</xdr:row>
      <xdr:rowOff>1998</xdr:rowOff>
    </xdr:from>
    <xdr:to>
      <xdr:col>10</xdr:col>
      <xdr:colOff>9624</xdr:colOff>
      <xdr:row>148</xdr:row>
      <xdr:rowOff>47625</xdr:rowOff>
    </xdr:to>
    <xdr:pic>
      <xdr:nvPicPr>
        <xdr:cNvPr id="9" name="Picture 8">
          <a:extLst>
            <a:ext uri="{FF2B5EF4-FFF2-40B4-BE49-F238E27FC236}">
              <a16:creationId xmlns:a16="http://schemas.microsoft.com/office/drawing/2014/main" id="{F517C674-E69E-038F-0EC2-F8D6DB073D8B}"/>
            </a:ext>
          </a:extLst>
        </xdr:cNvPr>
        <xdr:cNvPicPr>
          <a:picLocks noChangeAspect="1"/>
        </xdr:cNvPicPr>
      </xdr:nvPicPr>
      <xdr:blipFill>
        <a:blip xmlns:r="http://schemas.openxmlformats.org/officeDocument/2006/relationships" r:embed="rId8"/>
        <a:stretch>
          <a:fillRect/>
        </a:stretch>
      </xdr:blipFill>
      <xdr:spPr>
        <a:xfrm>
          <a:off x="0" y="24071673"/>
          <a:ext cx="6486624" cy="2760252"/>
        </a:xfrm>
        <a:prstGeom prst="rect">
          <a:avLst/>
        </a:prstGeom>
      </xdr:spPr>
    </xdr:pic>
    <xdr:clientData/>
  </xdr:twoCellAnchor>
  <xdr:twoCellAnchor editAs="oneCell">
    <xdr:from>
      <xdr:col>0</xdr:col>
      <xdr:colOff>0</xdr:colOff>
      <xdr:row>151</xdr:row>
      <xdr:rowOff>7431</xdr:rowOff>
    </xdr:from>
    <xdr:to>
      <xdr:col>9</xdr:col>
      <xdr:colOff>643772</xdr:colOff>
      <xdr:row>162</xdr:row>
      <xdr:rowOff>161925</xdr:rowOff>
    </xdr:to>
    <xdr:pic>
      <xdr:nvPicPr>
        <xdr:cNvPr id="10" name="Picture 9">
          <a:extLst>
            <a:ext uri="{FF2B5EF4-FFF2-40B4-BE49-F238E27FC236}">
              <a16:creationId xmlns:a16="http://schemas.microsoft.com/office/drawing/2014/main" id="{8A1EBC77-3A2B-E2E8-7C60-C398203AF573}"/>
            </a:ext>
          </a:extLst>
        </xdr:cNvPr>
        <xdr:cNvPicPr>
          <a:picLocks noChangeAspect="1"/>
        </xdr:cNvPicPr>
      </xdr:nvPicPr>
      <xdr:blipFill>
        <a:blip xmlns:r="http://schemas.openxmlformats.org/officeDocument/2006/relationships" r:embed="rId9"/>
        <a:stretch>
          <a:fillRect/>
        </a:stretch>
      </xdr:blipFill>
      <xdr:spPr>
        <a:xfrm>
          <a:off x="0" y="27334656"/>
          <a:ext cx="6473072" cy="2145219"/>
        </a:xfrm>
        <a:prstGeom prst="rect">
          <a:avLst/>
        </a:prstGeom>
      </xdr:spPr>
    </xdr:pic>
    <xdr:clientData/>
  </xdr:twoCellAnchor>
  <xdr:twoCellAnchor editAs="oneCell">
    <xdr:from>
      <xdr:col>0</xdr:col>
      <xdr:colOff>0</xdr:colOff>
      <xdr:row>165</xdr:row>
      <xdr:rowOff>180773</xdr:rowOff>
    </xdr:from>
    <xdr:to>
      <xdr:col>10</xdr:col>
      <xdr:colOff>9525</xdr:colOff>
      <xdr:row>180</xdr:row>
      <xdr:rowOff>27901</xdr:rowOff>
    </xdr:to>
    <xdr:pic>
      <xdr:nvPicPr>
        <xdr:cNvPr id="11" name="Picture 10">
          <a:extLst>
            <a:ext uri="{FF2B5EF4-FFF2-40B4-BE49-F238E27FC236}">
              <a16:creationId xmlns:a16="http://schemas.microsoft.com/office/drawing/2014/main" id="{D62F2CD2-81E6-9B0F-4040-24441485FDEA}"/>
            </a:ext>
          </a:extLst>
        </xdr:cNvPr>
        <xdr:cNvPicPr>
          <a:picLocks noChangeAspect="1"/>
        </xdr:cNvPicPr>
      </xdr:nvPicPr>
      <xdr:blipFill>
        <a:blip xmlns:r="http://schemas.openxmlformats.org/officeDocument/2006/relationships" r:embed="rId10"/>
        <a:stretch>
          <a:fillRect/>
        </a:stretch>
      </xdr:blipFill>
      <xdr:spPr>
        <a:xfrm>
          <a:off x="0" y="30041648"/>
          <a:ext cx="6486525" cy="2561753"/>
        </a:xfrm>
        <a:prstGeom prst="rect">
          <a:avLst/>
        </a:prstGeom>
      </xdr:spPr>
    </xdr:pic>
    <xdr:clientData/>
  </xdr:twoCellAnchor>
  <xdr:twoCellAnchor editAs="oneCell">
    <xdr:from>
      <xdr:col>0</xdr:col>
      <xdr:colOff>0</xdr:colOff>
      <xdr:row>183</xdr:row>
      <xdr:rowOff>21251</xdr:rowOff>
    </xdr:from>
    <xdr:to>
      <xdr:col>9</xdr:col>
      <xdr:colOff>634998</xdr:colOff>
      <xdr:row>197</xdr:row>
      <xdr:rowOff>133350</xdr:rowOff>
    </xdr:to>
    <xdr:pic>
      <xdr:nvPicPr>
        <xdr:cNvPr id="12" name="Picture 11">
          <a:extLst>
            <a:ext uri="{FF2B5EF4-FFF2-40B4-BE49-F238E27FC236}">
              <a16:creationId xmlns:a16="http://schemas.microsoft.com/office/drawing/2014/main" id="{7D87545C-CFFE-E755-911F-39B52EA0A6DB}"/>
            </a:ext>
          </a:extLst>
        </xdr:cNvPr>
        <xdr:cNvPicPr>
          <a:picLocks noChangeAspect="1"/>
        </xdr:cNvPicPr>
      </xdr:nvPicPr>
      <xdr:blipFill>
        <a:blip xmlns:r="http://schemas.openxmlformats.org/officeDocument/2006/relationships" r:embed="rId11"/>
        <a:stretch>
          <a:fillRect/>
        </a:stretch>
      </xdr:blipFill>
      <xdr:spPr>
        <a:xfrm>
          <a:off x="0" y="33139676"/>
          <a:ext cx="6464298" cy="264574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520A1-1D02-4975-9CD6-43C1BEC28E8B}">
  <dimension ref="A1:E42"/>
  <sheetViews>
    <sheetView tabSelected="1" workbookViewId="0">
      <selection activeCell="E28" sqref="E28"/>
    </sheetView>
  </sheetViews>
  <sheetFormatPr defaultColWidth="9.3984375" defaultRowHeight="14.25" x14ac:dyDescent="0.45"/>
  <cols>
    <col min="1" max="1" width="27.9296875" customWidth="1"/>
    <col min="2" max="2" width="24.46484375" customWidth="1"/>
    <col min="3" max="3" width="32.19921875" customWidth="1"/>
    <col min="4" max="4" width="38.73046875" customWidth="1"/>
    <col min="5" max="5" width="56.86328125" customWidth="1"/>
  </cols>
  <sheetData>
    <row r="1" spans="1:5" x14ac:dyDescent="0.45">
      <c r="A1" t="s">
        <v>12</v>
      </c>
    </row>
    <row r="2" spans="1:5" x14ac:dyDescent="0.45">
      <c r="A2" t="s">
        <v>13</v>
      </c>
    </row>
    <row r="4" spans="1:5" ht="23.25" x14ac:dyDescent="0.7">
      <c r="A4" s="4" t="s">
        <v>0</v>
      </c>
      <c r="B4" s="1"/>
      <c r="C4" s="1" t="s">
        <v>1</v>
      </c>
    </row>
    <row r="6" spans="1:5" x14ac:dyDescent="0.45">
      <c r="A6" s="2" t="s">
        <v>2</v>
      </c>
      <c r="B6" s="2" t="s">
        <v>3</v>
      </c>
      <c r="C6" s="2" t="s">
        <v>4</v>
      </c>
      <c r="D6" s="2" t="s">
        <v>5</v>
      </c>
      <c r="E6" s="2" t="s">
        <v>6</v>
      </c>
    </row>
    <row r="7" spans="1:5" x14ac:dyDescent="0.45">
      <c r="A7" s="5" t="s">
        <v>28</v>
      </c>
      <c r="B7" s="13">
        <f>'Getting the average time'!E10</f>
        <v>8.4666666666666657E-3</v>
      </c>
      <c r="C7" s="13">
        <f>'Getting the average time'!E29</f>
        <v>0</v>
      </c>
      <c r="D7" s="3"/>
      <c r="E7" s="3"/>
    </row>
    <row r="8" spans="1:5" x14ac:dyDescent="0.45">
      <c r="A8" s="5" t="s">
        <v>29</v>
      </c>
      <c r="B8" s="13">
        <f>'Getting the average time'!E11</f>
        <v>1.6000000000000001E-3</v>
      </c>
      <c r="C8" s="13">
        <f>'Getting the average time'!E30</f>
        <v>0</v>
      </c>
      <c r="D8" s="3"/>
      <c r="E8" s="3"/>
    </row>
    <row r="9" spans="1:5" x14ac:dyDescent="0.45">
      <c r="A9" s="5" t="s">
        <v>30</v>
      </c>
      <c r="B9" s="13">
        <f>'Getting the average time'!E12</f>
        <v>1.8666666666666666E-3</v>
      </c>
      <c r="C9" s="13">
        <f>'Getting the average time'!E31</f>
        <v>0</v>
      </c>
      <c r="D9" s="3"/>
      <c r="E9" s="3"/>
    </row>
    <row r="10" spans="1:5" x14ac:dyDescent="0.45">
      <c r="A10" s="5" t="s">
        <v>31</v>
      </c>
      <c r="B10" s="13">
        <f>'Getting the average time'!E13</f>
        <v>5.9999999999999995E-4</v>
      </c>
      <c r="C10" s="13">
        <f>'Getting the average time'!E32</f>
        <v>0</v>
      </c>
      <c r="D10" s="3"/>
      <c r="E10" s="3"/>
    </row>
    <row r="11" spans="1:5" x14ac:dyDescent="0.45">
      <c r="A11" s="5" t="s">
        <v>32</v>
      </c>
      <c r="B11" s="13">
        <f>'Getting the average time'!E14</f>
        <v>1.4666666666666667E-3</v>
      </c>
      <c r="C11" s="13">
        <f>'Getting the average time'!E33</f>
        <v>0</v>
      </c>
      <c r="D11" s="3"/>
      <c r="E11" s="3"/>
    </row>
    <row r="12" spans="1:5" x14ac:dyDescent="0.45">
      <c r="A12" s="5" t="s">
        <v>33</v>
      </c>
      <c r="B12" s="13">
        <f>'Getting the average time'!E15</f>
        <v>1.0666666666666665E-3</v>
      </c>
      <c r="C12" s="13">
        <f>'Getting the average time'!E34</f>
        <v>0</v>
      </c>
      <c r="D12" s="3"/>
      <c r="E12" s="3"/>
    </row>
    <row r="13" spans="1:5" x14ac:dyDescent="0.45">
      <c r="A13" s="5" t="s">
        <v>7</v>
      </c>
      <c r="B13" s="13">
        <f>'Getting the average time'!E16</f>
        <v>2.5111111111111111E-3</v>
      </c>
      <c r="C13" s="13">
        <f>'Getting the average time'!E35</f>
        <v>0</v>
      </c>
      <c r="D13" s="3"/>
      <c r="E13" s="3"/>
    </row>
    <row r="14" spans="1:5" x14ac:dyDescent="0.45">
      <c r="A14" s="5" t="s">
        <v>8</v>
      </c>
      <c r="B14" s="13">
        <f>'Getting the average time'!E17</f>
        <v>1.7433333333333335E-2</v>
      </c>
      <c r="C14" s="13">
        <f>'Getting the average time'!E27</f>
        <v>0</v>
      </c>
      <c r="D14" s="3"/>
      <c r="E14" s="3"/>
    </row>
    <row r="15" spans="1:5" x14ac:dyDescent="0.45">
      <c r="A15" s="5" t="s">
        <v>9</v>
      </c>
      <c r="B15" s="3"/>
      <c r="C15" s="3"/>
      <c r="D15" s="3"/>
      <c r="E15" s="3"/>
    </row>
    <row r="16" spans="1:5" x14ac:dyDescent="0.45">
      <c r="A16" s="5" t="s">
        <v>27</v>
      </c>
      <c r="B16" s="3">
        <f>'Getting the average time'!E8</f>
        <v>2.3666666666666662E-3</v>
      </c>
      <c r="C16" s="3"/>
      <c r="D16" s="3"/>
      <c r="E16" s="3"/>
    </row>
    <row r="17" spans="1:5" x14ac:dyDescent="0.45">
      <c r="A17" s="5" t="s">
        <v>10</v>
      </c>
      <c r="B17" s="3"/>
      <c r="C17" s="3"/>
      <c r="D17" s="3"/>
      <c r="E17" s="3"/>
    </row>
    <row r="18" spans="1:5" x14ac:dyDescent="0.45">
      <c r="A18" s="5" t="s">
        <v>11</v>
      </c>
      <c r="B18" s="3"/>
      <c r="C18" s="3"/>
      <c r="D18" s="3"/>
      <c r="E18" s="3"/>
    </row>
    <row r="22" spans="1:5" ht="17.649999999999999" x14ac:dyDescent="0.45">
      <c r="A22" s="6" t="s">
        <v>14</v>
      </c>
    </row>
    <row r="23" spans="1:5" x14ac:dyDescent="0.45">
      <c r="A23" s="7"/>
    </row>
    <row r="24" spans="1:5" x14ac:dyDescent="0.45">
      <c r="A24" s="8" t="s">
        <v>15</v>
      </c>
    </row>
    <row r="25" spans="1:5" x14ac:dyDescent="0.45">
      <c r="A25" s="9" t="s">
        <v>20</v>
      </c>
    </row>
    <row r="26" spans="1:5" x14ac:dyDescent="0.45">
      <c r="A26" s="9" t="s">
        <v>21</v>
      </c>
    </row>
    <row r="27" spans="1:5" x14ac:dyDescent="0.45">
      <c r="A27" s="9" t="s">
        <v>16</v>
      </c>
    </row>
    <row r="28" spans="1:5" x14ac:dyDescent="0.45">
      <c r="A28" s="9" t="s">
        <v>22</v>
      </c>
    </row>
    <row r="29" spans="1:5" x14ac:dyDescent="0.45">
      <c r="A29" s="9" t="s">
        <v>17</v>
      </c>
    </row>
    <row r="30" spans="1:5" x14ac:dyDescent="0.45">
      <c r="A30" s="9" t="s">
        <v>18</v>
      </c>
    </row>
    <row r="31" spans="1:5" x14ac:dyDescent="0.45">
      <c r="A31" s="8" t="s">
        <v>23</v>
      </c>
    </row>
    <row r="32" spans="1:5" x14ac:dyDescent="0.45">
      <c r="A32" s="7"/>
    </row>
    <row r="33" spans="1:1" x14ac:dyDescent="0.45">
      <c r="A33" s="8" t="s">
        <v>19</v>
      </c>
    </row>
    <row r="34" spans="1:1" x14ac:dyDescent="0.45">
      <c r="A34" s="7"/>
    </row>
    <row r="35" spans="1:1" x14ac:dyDescent="0.45">
      <c r="A35" s="8" t="s">
        <v>46</v>
      </c>
    </row>
    <row r="36" spans="1:1" x14ac:dyDescent="0.45">
      <c r="A36" s="7"/>
    </row>
    <row r="37" spans="1:1" x14ac:dyDescent="0.45">
      <c r="A37" s="8" t="s">
        <v>24</v>
      </c>
    </row>
    <row r="38" spans="1:1" x14ac:dyDescent="0.45">
      <c r="A38" s="7"/>
    </row>
    <row r="39" spans="1:1" x14ac:dyDescent="0.45">
      <c r="A39" s="8" t="s">
        <v>25</v>
      </c>
    </row>
    <row r="40" spans="1:1" x14ac:dyDescent="0.45">
      <c r="A40" s="7"/>
    </row>
    <row r="41" spans="1:1" x14ac:dyDescent="0.45">
      <c r="A41" s="8" t="s">
        <v>26</v>
      </c>
    </row>
    <row r="42" spans="1:1" x14ac:dyDescent="0.45">
      <c r="A42"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1B7E7-74B6-41A2-B14A-A45E7E48DA26}">
  <dimension ref="A1:O41"/>
  <sheetViews>
    <sheetView workbookViewId="0">
      <selection activeCell="E17" sqref="E17"/>
    </sheetView>
  </sheetViews>
  <sheetFormatPr defaultRowHeight="14.25" x14ac:dyDescent="0.45"/>
  <cols>
    <col min="1" max="1" width="19.796875" customWidth="1"/>
    <col min="2" max="4" width="10.06640625" bestFit="1" customWidth="1"/>
    <col min="5" max="5" width="9.59765625" customWidth="1"/>
    <col min="7" max="7" width="10.59765625" customWidth="1"/>
    <col min="8" max="9" width="10.19921875" bestFit="1" customWidth="1"/>
    <col min="10" max="10" width="9.265625" bestFit="1" customWidth="1"/>
    <col min="12" max="14" width="10.19921875" bestFit="1" customWidth="1"/>
  </cols>
  <sheetData>
    <row r="1" spans="1:15" ht="20.25" customHeight="1" x14ac:dyDescent="0.45">
      <c r="A1" s="1" t="s">
        <v>44</v>
      </c>
      <c r="G1" s="17" t="s">
        <v>49</v>
      </c>
      <c r="H1" s="17"/>
      <c r="L1" s="17" t="s">
        <v>50</v>
      </c>
      <c r="M1" s="17"/>
    </row>
    <row r="2" spans="1:15" x14ac:dyDescent="0.45">
      <c r="A2" s="14" t="s">
        <v>38</v>
      </c>
      <c r="B2" s="14" t="s">
        <v>35</v>
      </c>
      <c r="C2" s="14" t="s">
        <v>36</v>
      </c>
      <c r="D2" s="14" t="s">
        <v>37</v>
      </c>
      <c r="E2" s="14" t="s">
        <v>34</v>
      </c>
      <c r="G2" s="14" t="s">
        <v>35</v>
      </c>
      <c r="H2" s="14" t="s">
        <v>36</v>
      </c>
      <c r="I2" s="14" t="s">
        <v>37</v>
      </c>
      <c r="J2" s="14" t="s">
        <v>34</v>
      </c>
      <c r="L2" s="14" t="s">
        <v>35</v>
      </c>
      <c r="M2" s="14" t="s">
        <v>36</v>
      </c>
      <c r="N2" s="14" t="s">
        <v>37</v>
      </c>
      <c r="O2" s="14" t="s">
        <v>34</v>
      </c>
    </row>
    <row r="3" spans="1:15" x14ac:dyDescent="0.45">
      <c r="A3" s="12" t="s">
        <v>39</v>
      </c>
      <c r="B3" s="12">
        <v>5.9999999999999995E-4</v>
      </c>
      <c r="C3" s="12">
        <v>2.9999999999999997E-4</v>
      </c>
      <c r="D3" s="12">
        <v>2.9999999999999997E-4</v>
      </c>
      <c r="E3" s="19">
        <f>AVERAGE(B3:D3)</f>
        <v>3.9999999999999996E-4</v>
      </c>
      <c r="G3" s="12">
        <v>7</v>
      </c>
      <c r="H3" s="16">
        <v>8</v>
      </c>
      <c r="I3" s="12">
        <v>4</v>
      </c>
      <c r="J3" s="20">
        <f>AVERAGE(G3:I3)</f>
        <v>6.333333333333333</v>
      </c>
      <c r="L3" s="12">
        <v>58</v>
      </c>
      <c r="M3" s="16">
        <v>60</v>
      </c>
      <c r="N3" s="12">
        <v>58</v>
      </c>
      <c r="O3" s="20">
        <f>AVERAGE(L3:N3)</f>
        <v>58.666666666666664</v>
      </c>
    </row>
    <row r="4" spans="1:15" x14ac:dyDescent="0.45">
      <c r="A4" s="12" t="s">
        <v>40</v>
      </c>
      <c r="B4" s="12">
        <v>5.9999999999999995E-4</v>
      </c>
      <c r="C4" s="12">
        <v>5.0000000000000001E-4</v>
      </c>
      <c r="D4" s="12">
        <v>5.9999999999999995E-4</v>
      </c>
      <c r="E4" s="18">
        <f t="shared" ref="E4:E7" si="0">AVERAGE(B4:D4)</f>
        <v>5.666666666666666E-4</v>
      </c>
      <c r="G4" s="12">
        <v>8</v>
      </c>
      <c r="H4" s="12">
        <v>9</v>
      </c>
      <c r="I4" s="12">
        <v>8</v>
      </c>
      <c r="J4" s="20">
        <f t="shared" ref="J4:J7" si="1">AVERAGE(G4:I4)</f>
        <v>8.3333333333333339</v>
      </c>
      <c r="L4" s="12">
        <v>58</v>
      </c>
      <c r="M4" s="12">
        <v>58</v>
      </c>
      <c r="N4" s="12">
        <v>59</v>
      </c>
      <c r="O4" s="20">
        <f t="shared" ref="O4:O7" si="2">AVERAGE(L4:N4)</f>
        <v>58.333333333333336</v>
      </c>
    </row>
    <row r="5" spans="1:15" x14ac:dyDescent="0.45">
      <c r="A5" s="12" t="s">
        <v>41</v>
      </c>
      <c r="B5" s="12">
        <v>5.9999999999999995E-4</v>
      </c>
      <c r="C5" s="12">
        <v>2.9999999999999997E-4</v>
      </c>
      <c r="D5" s="12">
        <v>5.9999999999999995E-4</v>
      </c>
      <c r="E5" s="12">
        <f t="shared" si="0"/>
        <v>5.0000000000000001E-4</v>
      </c>
      <c r="G5" s="12">
        <v>8</v>
      </c>
      <c r="H5" s="12">
        <v>10</v>
      </c>
      <c r="I5" s="12">
        <v>8</v>
      </c>
      <c r="J5" s="20">
        <f t="shared" si="1"/>
        <v>8.6666666666666661</v>
      </c>
      <c r="L5" s="12">
        <v>59</v>
      </c>
      <c r="M5" s="12">
        <v>59</v>
      </c>
      <c r="N5" s="12">
        <v>58</v>
      </c>
      <c r="O5" s="20">
        <f t="shared" si="2"/>
        <v>58.666666666666664</v>
      </c>
    </row>
    <row r="6" spans="1:15" x14ac:dyDescent="0.45">
      <c r="A6" s="12" t="s">
        <v>42</v>
      </c>
      <c r="B6" s="12">
        <v>4.0000000000000002E-4</v>
      </c>
      <c r="C6" s="12">
        <v>5.0000000000000001E-4</v>
      </c>
      <c r="D6" s="12">
        <v>2.9999999999999997E-4</v>
      </c>
      <c r="E6" s="12">
        <f t="shared" si="0"/>
        <v>3.9999999999999996E-4</v>
      </c>
      <c r="G6" s="12">
        <v>8</v>
      </c>
      <c r="H6" s="12">
        <v>7</v>
      </c>
      <c r="I6" s="12">
        <v>9</v>
      </c>
      <c r="J6" s="20">
        <f t="shared" si="1"/>
        <v>8</v>
      </c>
      <c r="L6" s="12">
        <v>58</v>
      </c>
      <c r="M6" s="12">
        <v>59</v>
      </c>
      <c r="N6" s="12">
        <v>59</v>
      </c>
      <c r="O6" s="20">
        <f t="shared" si="2"/>
        <v>58.666666666666664</v>
      </c>
    </row>
    <row r="7" spans="1:15" x14ac:dyDescent="0.45">
      <c r="A7" s="12" t="s">
        <v>43</v>
      </c>
      <c r="B7" s="12">
        <v>5.9999999999999995E-4</v>
      </c>
      <c r="C7" s="12">
        <v>5.9999999999999995E-4</v>
      </c>
      <c r="D7" s="12">
        <v>2.9999999999999997E-4</v>
      </c>
      <c r="E7" s="12">
        <f t="shared" si="0"/>
        <v>4.999999999999999E-4</v>
      </c>
      <c r="G7" s="12">
        <v>9</v>
      </c>
      <c r="H7" s="12">
        <v>9</v>
      </c>
      <c r="I7" s="12">
        <v>9</v>
      </c>
      <c r="J7" s="20">
        <f t="shared" si="1"/>
        <v>9</v>
      </c>
      <c r="L7" s="12">
        <v>59</v>
      </c>
      <c r="M7" s="12">
        <v>59</v>
      </c>
      <c r="N7" s="12">
        <v>59</v>
      </c>
      <c r="O7" s="20">
        <f t="shared" si="2"/>
        <v>59</v>
      </c>
    </row>
    <row r="8" spans="1:15" x14ac:dyDescent="0.45">
      <c r="A8" s="14" t="s">
        <v>27</v>
      </c>
      <c r="B8" s="12"/>
      <c r="C8" s="12"/>
      <c r="D8" s="12"/>
      <c r="E8" s="12">
        <f>SUM(E3:E7)</f>
        <v>2.3666666666666662E-3</v>
      </c>
    </row>
    <row r="9" spans="1:15" x14ac:dyDescent="0.45">
      <c r="A9" s="12"/>
      <c r="B9" s="12"/>
      <c r="C9" s="12"/>
      <c r="D9" s="12"/>
      <c r="E9" s="12"/>
      <c r="G9" s="14" t="s">
        <v>35</v>
      </c>
      <c r="H9" s="14" t="s">
        <v>36</v>
      </c>
      <c r="I9" s="14" t="s">
        <v>37</v>
      </c>
      <c r="J9" s="14" t="s">
        <v>34</v>
      </c>
      <c r="L9" s="14" t="s">
        <v>35</v>
      </c>
      <c r="M9" s="14" t="s">
        <v>36</v>
      </c>
      <c r="N9" s="14" t="s">
        <v>37</v>
      </c>
      <c r="O9" s="14" t="s">
        <v>34</v>
      </c>
    </row>
    <row r="10" spans="1:15" x14ac:dyDescent="0.45">
      <c r="A10" s="10" t="s">
        <v>28</v>
      </c>
      <c r="B10" s="12">
        <v>5.8999999999999999E-3</v>
      </c>
      <c r="C10" s="12">
        <v>8.6E-3</v>
      </c>
      <c r="D10" s="12">
        <v>1.09E-2</v>
      </c>
      <c r="E10" s="12">
        <f>AVERAGE(B10:D10)</f>
        <v>8.4666666666666657E-3</v>
      </c>
      <c r="G10" s="12">
        <v>7</v>
      </c>
      <c r="H10" s="16">
        <v>6</v>
      </c>
      <c r="I10" s="12">
        <v>7</v>
      </c>
      <c r="J10" s="20">
        <f>AVERAGE(G10:I10)</f>
        <v>6.666666666666667</v>
      </c>
      <c r="L10" s="12">
        <v>59</v>
      </c>
      <c r="M10" s="16">
        <v>60</v>
      </c>
      <c r="N10" s="12">
        <v>59</v>
      </c>
      <c r="O10" s="20">
        <f>AVERAGE(L10:N10)</f>
        <v>59.333333333333336</v>
      </c>
    </row>
    <row r="11" spans="1:15" x14ac:dyDescent="0.45">
      <c r="A11" s="10" t="s">
        <v>29</v>
      </c>
      <c r="B11" s="12">
        <v>2E-3</v>
      </c>
      <c r="C11" s="12">
        <v>8.0000000000000004E-4</v>
      </c>
      <c r="D11" s="12">
        <v>2E-3</v>
      </c>
      <c r="E11" s="12">
        <f t="shared" ref="E11:E15" si="3">AVERAGE(B11:D11)</f>
        <v>1.6000000000000001E-3</v>
      </c>
      <c r="G11" s="12">
        <v>6</v>
      </c>
      <c r="H11" s="12">
        <v>8</v>
      </c>
      <c r="I11" s="12">
        <v>8</v>
      </c>
      <c r="J11" s="20">
        <f t="shared" ref="J11:J14" si="4">AVERAGE(G11:I11)</f>
        <v>7.333333333333333</v>
      </c>
      <c r="L11" s="12">
        <v>58</v>
      </c>
      <c r="M11" s="12">
        <v>59</v>
      </c>
      <c r="N11" s="12">
        <v>59</v>
      </c>
      <c r="O11" s="20">
        <f t="shared" ref="O11:O14" si="5">AVERAGE(L11:N11)</f>
        <v>58.666666666666664</v>
      </c>
    </row>
    <row r="12" spans="1:15" x14ac:dyDescent="0.45">
      <c r="A12" s="10" t="s">
        <v>30</v>
      </c>
      <c r="B12" s="12">
        <v>1.8E-3</v>
      </c>
      <c r="C12" s="12">
        <v>6.9999999999999999E-4</v>
      </c>
      <c r="D12" s="12">
        <v>3.0999999999999999E-3</v>
      </c>
      <c r="E12" s="12">
        <f t="shared" si="3"/>
        <v>1.8666666666666666E-3</v>
      </c>
      <c r="G12" s="12">
        <v>9</v>
      </c>
      <c r="H12" s="12">
        <v>7</v>
      </c>
      <c r="I12" s="12">
        <v>6</v>
      </c>
      <c r="J12" s="20">
        <f>AVERAGE(G12:I12)</f>
        <v>7.333333333333333</v>
      </c>
      <c r="L12" s="12">
        <v>58</v>
      </c>
      <c r="M12" s="12">
        <v>59</v>
      </c>
      <c r="N12" s="12">
        <v>58</v>
      </c>
      <c r="O12" s="20">
        <f t="shared" si="5"/>
        <v>58.333333333333336</v>
      </c>
    </row>
    <row r="13" spans="1:15" x14ac:dyDescent="0.45">
      <c r="A13" s="10" t="s">
        <v>31</v>
      </c>
      <c r="B13" s="12">
        <v>8.9999999999999998E-4</v>
      </c>
      <c r="C13" s="12">
        <v>5.0000000000000001E-4</v>
      </c>
      <c r="D13" s="12">
        <v>4.0000000000000002E-4</v>
      </c>
      <c r="E13" s="12">
        <f t="shared" si="3"/>
        <v>5.9999999999999995E-4</v>
      </c>
      <c r="G13" s="12">
        <v>7</v>
      </c>
      <c r="H13" s="12">
        <v>7</v>
      </c>
      <c r="I13" s="12">
        <v>8</v>
      </c>
      <c r="J13" s="20">
        <f t="shared" si="4"/>
        <v>7.333333333333333</v>
      </c>
      <c r="L13" s="12">
        <v>59</v>
      </c>
      <c r="M13" s="12">
        <v>59</v>
      </c>
      <c r="N13" s="12">
        <v>58</v>
      </c>
      <c r="O13" s="20">
        <f t="shared" si="5"/>
        <v>58.666666666666664</v>
      </c>
    </row>
    <row r="14" spans="1:15" x14ac:dyDescent="0.45">
      <c r="A14" s="10" t="s">
        <v>32</v>
      </c>
      <c r="B14" s="12">
        <v>1.6999999999999999E-3</v>
      </c>
      <c r="C14" s="12">
        <v>1.2999999999999999E-3</v>
      </c>
      <c r="D14" s="12">
        <v>1.4E-3</v>
      </c>
      <c r="E14" s="12">
        <f t="shared" si="3"/>
        <v>1.4666666666666667E-3</v>
      </c>
      <c r="G14" s="12">
        <v>5</v>
      </c>
      <c r="H14" s="12">
        <v>6</v>
      </c>
      <c r="I14" s="12">
        <v>6</v>
      </c>
      <c r="J14" s="20">
        <f t="shared" si="4"/>
        <v>5.666666666666667</v>
      </c>
      <c r="L14" s="12">
        <v>58</v>
      </c>
      <c r="M14" s="12">
        <v>58</v>
      </c>
      <c r="N14" s="12">
        <v>58</v>
      </c>
      <c r="O14" s="20">
        <f t="shared" si="5"/>
        <v>58</v>
      </c>
    </row>
    <row r="15" spans="1:15" x14ac:dyDescent="0.45">
      <c r="A15" s="10" t="s">
        <v>33</v>
      </c>
      <c r="B15" s="12">
        <v>1.6999999999999999E-3</v>
      </c>
      <c r="C15" s="12">
        <v>6.9999999999999999E-4</v>
      </c>
      <c r="D15" s="12">
        <v>8.0000000000000004E-4</v>
      </c>
      <c r="E15" s="12">
        <f t="shared" si="3"/>
        <v>1.0666666666666665E-3</v>
      </c>
      <c r="G15" s="12">
        <v>6</v>
      </c>
      <c r="H15" s="12">
        <v>7</v>
      </c>
      <c r="I15" s="12">
        <v>6</v>
      </c>
      <c r="J15" s="20">
        <f t="shared" ref="J15" si="6">AVERAGE(G15:I15)</f>
        <v>6.333333333333333</v>
      </c>
      <c r="L15" s="12">
        <v>59</v>
      </c>
      <c r="M15" s="12">
        <v>59</v>
      </c>
      <c r="N15" s="12">
        <v>59</v>
      </c>
      <c r="O15" s="20">
        <f t="shared" ref="O15" si="7">AVERAGE(L15:N15)</f>
        <v>59</v>
      </c>
    </row>
    <row r="16" spans="1:15" x14ac:dyDescent="0.45">
      <c r="A16" s="5" t="s">
        <v>47</v>
      </c>
      <c r="B16" s="12"/>
      <c r="C16" s="12"/>
      <c r="D16" s="12"/>
      <c r="E16" s="12">
        <f>AVERAGE(E10:E15)</f>
        <v>2.5111111111111111E-3</v>
      </c>
    </row>
    <row r="17" spans="1:15" x14ac:dyDescent="0.45">
      <c r="A17" s="14" t="s">
        <v>8</v>
      </c>
      <c r="E17" s="21">
        <f>SUM(E10:E15,E3:E7)</f>
        <v>1.7433333333333335E-2</v>
      </c>
    </row>
    <row r="19" spans="1:15" x14ac:dyDescent="0.45">
      <c r="A19" s="11"/>
    </row>
    <row r="20" spans="1:15" x14ac:dyDescent="0.45">
      <c r="A20" s="1" t="s">
        <v>45</v>
      </c>
      <c r="G20" s="15" t="s">
        <v>49</v>
      </c>
      <c r="H20" s="15"/>
      <c r="L20" s="17" t="s">
        <v>50</v>
      </c>
      <c r="M20" s="17"/>
    </row>
    <row r="21" spans="1:15" x14ac:dyDescent="0.45">
      <c r="A21" s="14" t="s">
        <v>38</v>
      </c>
      <c r="B21" s="14" t="s">
        <v>35</v>
      </c>
      <c r="C21" s="14" t="s">
        <v>36</v>
      </c>
      <c r="D21" s="14" t="s">
        <v>37</v>
      </c>
      <c r="E21" s="14" t="s">
        <v>34</v>
      </c>
      <c r="G21" s="14" t="s">
        <v>35</v>
      </c>
      <c r="H21" s="14" t="s">
        <v>36</v>
      </c>
      <c r="I21" s="14" t="s">
        <v>37</v>
      </c>
      <c r="J21" s="14" t="s">
        <v>34</v>
      </c>
      <c r="L21" s="14" t="s">
        <v>35</v>
      </c>
      <c r="M21" s="14" t="s">
        <v>36</v>
      </c>
      <c r="N21" s="14" t="s">
        <v>37</v>
      </c>
      <c r="O21" s="14" t="s">
        <v>34</v>
      </c>
    </row>
    <row r="22" spans="1:15" x14ac:dyDescent="0.45">
      <c r="A22" s="12" t="s">
        <v>39</v>
      </c>
      <c r="B22" s="12"/>
      <c r="C22" s="12"/>
      <c r="D22" s="12"/>
      <c r="E22" s="12"/>
      <c r="G22" s="12"/>
      <c r="H22" s="12"/>
      <c r="I22" s="12"/>
      <c r="J22" s="12"/>
      <c r="L22" s="12"/>
      <c r="M22" s="16"/>
      <c r="N22" s="12"/>
      <c r="O22" s="12"/>
    </row>
    <row r="23" spans="1:15" x14ac:dyDescent="0.45">
      <c r="A23" s="12" t="s">
        <v>40</v>
      </c>
      <c r="B23" s="12"/>
      <c r="C23" s="12"/>
      <c r="D23" s="12"/>
      <c r="E23" s="12"/>
      <c r="G23" s="12"/>
      <c r="H23" s="12"/>
      <c r="I23" s="12"/>
      <c r="J23" s="12"/>
      <c r="L23" s="12"/>
      <c r="M23" s="12"/>
      <c r="N23" s="12"/>
      <c r="O23" s="12"/>
    </row>
    <row r="24" spans="1:15" x14ac:dyDescent="0.45">
      <c r="A24" s="12" t="s">
        <v>41</v>
      </c>
      <c r="B24" s="12"/>
      <c r="C24" s="12"/>
      <c r="D24" s="12"/>
      <c r="E24" s="12"/>
      <c r="G24" s="12"/>
      <c r="H24" s="12"/>
      <c r="I24" s="12"/>
      <c r="J24" s="12"/>
      <c r="L24" s="12"/>
      <c r="M24" s="12"/>
      <c r="N24" s="12"/>
      <c r="O24" s="12"/>
    </row>
    <row r="25" spans="1:15" x14ac:dyDescent="0.45">
      <c r="A25" s="12" t="s">
        <v>42</v>
      </c>
      <c r="B25" s="12"/>
      <c r="C25" s="12"/>
      <c r="D25" s="12"/>
      <c r="E25" s="12"/>
      <c r="G25" s="12"/>
      <c r="H25" s="12"/>
      <c r="I25" s="12"/>
      <c r="J25" s="12"/>
      <c r="L25" s="12"/>
      <c r="M25" s="12"/>
      <c r="N25" s="12"/>
      <c r="O25" s="12"/>
    </row>
    <row r="26" spans="1:15" x14ac:dyDescent="0.45">
      <c r="A26" s="12" t="s">
        <v>43</v>
      </c>
      <c r="B26" s="12"/>
      <c r="C26" s="12"/>
      <c r="D26" s="12"/>
      <c r="E26" s="12"/>
      <c r="G26" s="12"/>
      <c r="H26" s="12"/>
      <c r="I26" s="12"/>
      <c r="J26" s="12"/>
      <c r="L26" s="12"/>
      <c r="M26" s="12"/>
      <c r="N26" s="12"/>
      <c r="O26" s="12"/>
    </row>
    <row r="27" spans="1:15" x14ac:dyDescent="0.45">
      <c r="A27" s="14" t="s">
        <v>8</v>
      </c>
      <c r="B27" s="12"/>
      <c r="C27" s="12"/>
      <c r="D27" s="12"/>
      <c r="E27" s="12"/>
    </row>
    <row r="28" spans="1:15" x14ac:dyDescent="0.45">
      <c r="A28" s="12"/>
      <c r="B28" s="12"/>
      <c r="C28" s="12"/>
      <c r="D28" s="12"/>
      <c r="E28" s="12"/>
    </row>
    <row r="29" spans="1:15" x14ac:dyDescent="0.45">
      <c r="A29" s="10" t="s">
        <v>28</v>
      </c>
      <c r="B29" s="12"/>
      <c r="C29" s="12"/>
      <c r="D29" s="12"/>
      <c r="E29" s="12"/>
    </row>
    <row r="30" spans="1:15" x14ac:dyDescent="0.45">
      <c r="A30" s="10" t="s">
        <v>29</v>
      </c>
      <c r="B30" s="12"/>
      <c r="C30" s="12"/>
      <c r="D30" s="12"/>
      <c r="E30" s="12"/>
    </row>
    <row r="31" spans="1:15" x14ac:dyDescent="0.45">
      <c r="A31" s="10" t="s">
        <v>30</v>
      </c>
      <c r="B31" s="12"/>
      <c r="C31" s="12"/>
      <c r="D31" s="12"/>
      <c r="E31" s="12"/>
    </row>
    <row r="32" spans="1:15" x14ac:dyDescent="0.45">
      <c r="A32" s="10" t="s">
        <v>31</v>
      </c>
      <c r="B32" s="12"/>
      <c r="C32" s="12"/>
      <c r="D32" s="12"/>
      <c r="E32" s="12"/>
    </row>
    <row r="33" spans="1:5" x14ac:dyDescent="0.45">
      <c r="A33" s="10" t="s">
        <v>32</v>
      </c>
      <c r="B33" s="12"/>
      <c r="C33" s="12"/>
      <c r="D33" s="12"/>
      <c r="E33" s="12"/>
    </row>
    <row r="34" spans="1:5" x14ac:dyDescent="0.45">
      <c r="A34" s="10" t="s">
        <v>33</v>
      </c>
      <c r="B34" s="12"/>
      <c r="C34" s="12"/>
      <c r="D34" s="12"/>
      <c r="E34" s="12"/>
    </row>
    <row r="35" spans="1:5" x14ac:dyDescent="0.45">
      <c r="A35" s="5" t="s">
        <v>47</v>
      </c>
      <c r="B35" s="12"/>
      <c r="C35" s="12"/>
      <c r="D35" s="12"/>
      <c r="E35" s="12"/>
    </row>
    <row r="41" spans="1:5" x14ac:dyDescent="0.45">
      <c r="C41" t="s">
        <v>48</v>
      </c>
    </row>
  </sheetData>
  <mergeCells count="4">
    <mergeCell ref="G1:H1"/>
    <mergeCell ref="G20:H20"/>
    <mergeCell ref="L1:M1"/>
    <mergeCell ref="L20:M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F0E51-512C-4939-8B11-9DC2EEC43D3A}">
  <dimension ref="A1:A183"/>
  <sheetViews>
    <sheetView topLeftCell="A164" workbookViewId="0">
      <selection activeCell="O195" sqref="O195"/>
    </sheetView>
  </sheetViews>
  <sheetFormatPr defaultRowHeight="14.25" x14ac:dyDescent="0.45"/>
  <sheetData>
    <row r="1" spans="1:1" x14ac:dyDescent="0.45">
      <c r="A1" t="s">
        <v>51</v>
      </c>
    </row>
    <row r="21" spans="1:1" x14ac:dyDescent="0.45">
      <c r="A21" t="s">
        <v>52</v>
      </c>
    </row>
    <row r="41" spans="1:1" x14ac:dyDescent="0.45">
      <c r="A41" t="s">
        <v>53</v>
      </c>
    </row>
    <row r="61" spans="1:1" x14ac:dyDescent="0.45">
      <c r="A61" t="s">
        <v>54</v>
      </c>
    </row>
    <row r="81" spans="1:1" x14ac:dyDescent="0.45">
      <c r="A81" t="s">
        <v>55</v>
      </c>
    </row>
    <row r="101" spans="1:1" x14ac:dyDescent="0.45">
      <c r="A101" t="s">
        <v>56</v>
      </c>
    </row>
    <row r="115" spans="1:1" x14ac:dyDescent="0.45">
      <c r="A115" t="s">
        <v>57</v>
      </c>
    </row>
    <row r="133" spans="1:1" x14ac:dyDescent="0.45">
      <c r="A133" t="s">
        <v>58</v>
      </c>
    </row>
    <row r="151" spans="1:1" x14ac:dyDescent="0.45">
      <c r="A151" t="s">
        <v>60</v>
      </c>
    </row>
    <row r="166" spans="1:1" x14ac:dyDescent="0.45">
      <c r="A166" t="s">
        <v>59</v>
      </c>
    </row>
    <row r="183" spans="1:1" x14ac:dyDescent="0.45">
      <c r="A183" t="s">
        <v>61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Performance Comparison</vt:lpstr>
      <vt:lpstr>Getting the average time</vt:lpstr>
      <vt:lpstr>Proofs of queries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Bhong - CAB</dc:creator>
  <cp:lastModifiedBy>Bhong - CAB</cp:lastModifiedBy>
  <dcterms:created xsi:type="dcterms:W3CDTF">2025-08-30T15:28:41Z</dcterms:created>
  <dcterms:modified xsi:type="dcterms:W3CDTF">2025-08-30T18:39:55Z</dcterms:modified>
</cp:coreProperties>
</file>