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SD EDISI 1 2021\HSD KOTA-KAB\KOTA_KAB\import_fix\"/>
    </mc:Choice>
  </mc:AlternateContent>
  <bookViews>
    <workbookView xWindow="0" yWindow="0" windowWidth="11835" windowHeight="8625"/>
  </bookViews>
  <sheets>
    <sheet name="Harga Dasar" sheetId="1" r:id="rId1"/>
  </sheets>
  <definedNames>
    <definedName name="_xlnm.Print_Area" localSheetId="0">'Harga Dasar'!$A$1:$I$463</definedName>
  </definedNames>
  <calcPr calcId="162913"/>
</workbook>
</file>

<file path=xl/calcChain.xml><?xml version="1.0" encoding="utf-8"?>
<calcChain xmlns="http://schemas.openxmlformats.org/spreadsheetml/2006/main">
  <c r="F715" i="1" l="1"/>
  <c r="F714" i="1"/>
  <c r="F276" i="1"/>
  <c r="F288" i="1"/>
  <c r="F202" i="1"/>
  <c r="F201" i="1"/>
  <c r="F200" i="1"/>
  <c r="F199" i="1"/>
  <c r="F198" i="1"/>
  <c r="F197" i="1"/>
  <c r="F196" i="1"/>
  <c r="F195" i="1"/>
  <c r="F194" i="1"/>
  <c r="F257" i="1"/>
  <c r="F34" i="1"/>
  <c r="F33" i="1"/>
  <c r="F32" i="1"/>
  <c r="F30" i="1"/>
  <c r="F31" i="1"/>
  <c r="F29" i="1"/>
</calcChain>
</file>

<file path=xl/sharedStrings.xml><?xml version="1.0" encoding="utf-8"?>
<sst xmlns="http://schemas.openxmlformats.org/spreadsheetml/2006/main" count="5252" uniqueCount="1208">
  <si>
    <t xml:space="preserve">FORM SURVEY HARGA SATUAN BAHAN BANGUNAN </t>
  </si>
  <si>
    <t xml:space="preserve">     SUMBER DATA      :    PASARAN BEBAS</t>
  </si>
  <si>
    <t>TAHUN : 2021</t>
  </si>
  <si>
    <t>ID</t>
  </si>
  <si>
    <t>KATEGORI BAHAN</t>
  </si>
  <si>
    <t>JENIS BAHAN</t>
  </si>
  <si>
    <t>NAMA BAHAN</t>
  </si>
  <si>
    <t>SATUAN</t>
  </si>
  <si>
    <t>HARGA</t>
  </si>
  <si>
    <t>KETERANGAN</t>
  </si>
  <si>
    <t>BAHAN DASAR</t>
  </si>
  <si>
    <t>BATU KALI</t>
  </si>
  <si>
    <t xml:space="preserve">BATU KALI Bulat Utuh </t>
  </si>
  <si>
    <t xml:space="preserve">m3 </t>
  </si>
  <si>
    <t/>
  </si>
  <si>
    <t xml:space="preserve">BATU KALI Bulat Belah </t>
  </si>
  <si>
    <t>BATU KALI Pecah  10/15</t>
  </si>
  <si>
    <t>BATU KALI Pecah  5/7</t>
  </si>
  <si>
    <t>BATU KALI Pecah  3/5</t>
  </si>
  <si>
    <t>KERIKIL</t>
  </si>
  <si>
    <t xml:space="preserve">KERIKIL Timbun </t>
  </si>
  <si>
    <t xml:space="preserve">KERIKIL Sawur / Koral </t>
  </si>
  <si>
    <t xml:space="preserve">KERIKIL Beton </t>
  </si>
  <si>
    <t xml:space="preserve">KERIKIL Biasa </t>
  </si>
  <si>
    <t xml:space="preserve">KERIKIL Tras Giling </t>
  </si>
  <si>
    <t>BATU BATA</t>
  </si>
  <si>
    <t xml:space="preserve">BATU BATA ex lokal </t>
  </si>
  <si>
    <t xml:space="preserve">bh </t>
  </si>
  <si>
    <t>PASIR</t>
  </si>
  <si>
    <t xml:space="preserve">PASIR Urug  </t>
  </si>
  <si>
    <t xml:space="preserve">PASIR Pasang </t>
  </si>
  <si>
    <t xml:space="preserve">PASIR Beton </t>
  </si>
  <si>
    <t>TANAH</t>
  </si>
  <si>
    <t xml:space="preserve">TANAH Padas </t>
  </si>
  <si>
    <t xml:space="preserve">TANAH Liat </t>
  </si>
  <si>
    <t>KAPUR</t>
  </si>
  <si>
    <t xml:space="preserve">KAPUR Pasang </t>
  </si>
  <si>
    <t xml:space="preserve">KAPUR Semen Merah </t>
  </si>
  <si>
    <t>PORTLAND CEMENT</t>
  </si>
  <si>
    <t xml:space="preserve">PORTLAND CEMENT Merk I 40 kg </t>
  </si>
  <si>
    <t xml:space="preserve">zak </t>
  </si>
  <si>
    <t xml:space="preserve">PORTLAND CEMENT Merk I 50 kg </t>
  </si>
  <si>
    <t xml:space="preserve">PORTLAND CEMENT Merk II 40 kg </t>
  </si>
  <si>
    <t xml:space="preserve">PORTLAND CEMENT Merk II 50 kg </t>
  </si>
  <si>
    <t xml:space="preserve">PORTLAND CEMENT Semen Putih  40 kg </t>
  </si>
  <si>
    <t xml:space="preserve">PORTLAND CEMENT Semen Putih  50 kg </t>
  </si>
  <si>
    <t xml:space="preserve">PORTLAND CEMENT Semen warna </t>
  </si>
  <si>
    <t xml:space="preserve">kg </t>
  </si>
  <si>
    <t>SIRAP</t>
  </si>
  <si>
    <t xml:space="preserve">SIRAP 100 lbr </t>
  </si>
  <si>
    <t xml:space="preserve">pak </t>
  </si>
  <si>
    <t>GENTENG BETON</t>
  </si>
  <si>
    <t xml:space="preserve">Genteng Beton Warna standard </t>
  </si>
  <si>
    <t xml:space="preserve">Genteng Beton Warna Special </t>
  </si>
  <si>
    <t xml:space="preserve">Genteng Beton Warna Khusus </t>
  </si>
  <si>
    <t xml:space="preserve">Kerpus Beton Warna Standard </t>
  </si>
  <si>
    <t xml:space="preserve">Kerpus Beton Warna Special </t>
  </si>
  <si>
    <t xml:space="preserve">Kerpus Beton Warna Khusus </t>
  </si>
  <si>
    <t>GENTENG TANAH LIAT</t>
  </si>
  <si>
    <t xml:space="preserve">GENTENG TANAH LIAT Vlaam/Plentong </t>
  </si>
  <si>
    <t xml:space="preserve">GENTENG TANAH LIAT Kodok </t>
  </si>
  <si>
    <t xml:space="preserve">GENTENG TANAH LIAT Kodok Glasur </t>
  </si>
  <si>
    <t xml:space="preserve">GENTENG TANAH LIAT Nok kerpus Kodok </t>
  </si>
  <si>
    <t xml:space="preserve">GENTENG TANAH LIAT Nok kerpus Kodok Glasur </t>
  </si>
  <si>
    <t xml:space="preserve">GENTENG TANAH LIAT Plentong super besar 18 bh/m2 </t>
  </si>
  <si>
    <t xml:space="preserve">GENTENG TANAH LIAT Nok kerpus plentong super </t>
  </si>
  <si>
    <t>GENTENG KACA</t>
  </si>
  <si>
    <t xml:space="preserve">GENTENG KACA Vlaam tebal 3 mm </t>
  </si>
  <si>
    <t xml:space="preserve">GENTENG KACA Vlaam tebal 5 mm </t>
  </si>
  <si>
    <t xml:space="preserve">GENTENG KACA Kodok tebal 3 mm </t>
  </si>
  <si>
    <t xml:space="preserve">GENTENG KACA Kodok tebal 5 mm </t>
  </si>
  <si>
    <t>ASBES GELOMBANG BESAR</t>
  </si>
  <si>
    <t xml:space="preserve">ASBES GELOMBANG BESAR 200 cm X  102 cm X 5 mm </t>
  </si>
  <si>
    <t xml:space="preserve">ASBES GELOMBANG BESAR 225 cm X  102 cm X 5 mm </t>
  </si>
  <si>
    <t xml:space="preserve">ASBES GELOMBANG BESAR 250 cm X  102 cm X 5 mm </t>
  </si>
  <si>
    <t xml:space="preserve">ASBES GELOMBANG BESAR 200 cm X  102 cm X 6 mm </t>
  </si>
  <si>
    <t xml:space="preserve">ASBES GELOMBANG BESAR 225 cm X  102 cm X 6 mm </t>
  </si>
  <si>
    <t xml:space="preserve">ASBES GELOMBANG BESAR 250 cm X  102 cm X 6 mm </t>
  </si>
  <si>
    <t>ASBES GELOMBANG KECIL</t>
  </si>
  <si>
    <t xml:space="preserve">ASBES GELOMBANG KECIL 150 cm X 105 cm X 4 mm </t>
  </si>
  <si>
    <t xml:space="preserve">ASBES GELOMBANG KECIL 180 cm X 105 cm X 4 mm </t>
  </si>
  <si>
    <t xml:space="preserve">ASBES GELOMBANG KECIL 210 cm X 105 cm X 4 mm </t>
  </si>
  <si>
    <t xml:space="preserve">ASBES GELOMBANG KECIL 240 cm X 105 cm X 4 mm </t>
  </si>
  <si>
    <t xml:space="preserve">ASBES GELOMBANG KECIL 270 cm X 105 cm X 4 mm </t>
  </si>
  <si>
    <t xml:space="preserve">ASBES GELOMBANG KECIL 300 cm X 105 cm X 4 mm </t>
  </si>
  <si>
    <t>ONDULINE</t>
  </si>
  <si>
    <t>ONDULINE 95 cm x 200cm x 0.3mm  **)</t>
  </si>
  <si>
    <t>ONDUVILLA</t>
  </si>
  <si>
    <t>ONDUVILLA  40cm x 106 cm x 0,3mm **)</t>
  </si>
  <si>
    <t>NOK</t>
  </si>
  <si>
    <t xml:space="preserve">Jabes nok - Kerpus Genteng </t>
  </si>
  <si>
    <t xml:space="preserve">Jabes nok - Stel Besar  </t>
  </si>
  <si>
    <t xml:space="preserve">Jabes nok - Paten Besar </t>
  </si>
  <si>
    <t xml:space="preserve">Nokstel gelombang harflex-Stel Besar  </t>
  </si>
  <si>
    <t xml:space="preserve">Nokstel gelombang harflex-Patent Besar </t>
  </si>
  <si>
    <t xml:space="preserve">Nokstel gelombang harflex-Plat besar   </t>
  </si>
  <si>
    <t xml:space="preserve">NOK UNT ONDULINE &amp; ONDUVILLA </t>
  </si>
  <si>
    <t>NOK UNT ONDULINE &amp; ONDUVILLA  Ukuran 50cm x 50 cm x 0,3mm  **)</t>
  </si>
  <si>
    <t xml:space="preserve">lbr </t>
  </si>
  <si>
    <t>ASBES PLAT</t>
  </si>
  <si>
    <t xml:space="preserve">ASBES PLAT 100cm X 100 cm X 3 mm </t>
  </si>
  <si>
    <t xml:space="preserve">ASBES PLAT 100cm X 100 cm X 4 mm </t>
  </si>
  <si>
    <t xml:space="preserve">ASBES PLAT 50 cm X 200 cm X 3 mm </t>
  </si>
  <si>
    <t xml:space="preserve">ASBES PLAT 40 cm X 200 cm X 3 mm </t>
  </si>
  <si>
    <t>FIBER PLAT</t>
  </si>
  <si>
    <t xml:space="preserve">FIBER PLAT uk. 100cm x 100cm x 4mm </t>
  </si>
  <si>
    <t>ASBES PLAT UNTUK PLAFOND</t>
  </si>
  <si>
    <t xml:space="preserve">ASBES PLAT UNTUK PLAFOND uk. 120cm x 240cm x 4mm </t>
  </si>
  <si>
    <t>ASBES PLAT UNTUK PLAFOND  uk. 122cm x 244cm x 4mm</t>
  </si>
  <si>
    <t>GRC BOARD</t>
  </si>
  <si>
    <t>GRC BOARD uk.122cm x 244cm x 5mm</t>
  </si>
  <si>
    <t>GRC BOARD uk.122cm x 244cm x 6mm</t>
  </si>
  <si>
    <t>GRC BOARD uk.122cm x 244cm x 8mm</t>
  </si>
  <si>
    <t>GRC BOARD uk.122cm x 244cm x 10mm</t>
  </si>
  <si>
    <t>FIBER GLASS (JABES)</t>
  </si>
  <si>
    <t xml:space="preserve">FIBER GLASS (JABES) 180 X  92 cm </t>
  </si>
  <si>
    <t xml:space="preserve">FIBER GLASS (JABES) 200 X  92 cm </t>
  </si>
  <si>
    <t xml:space="preserve">FIBER GLASS (JABES) 250 X  92 cm </t>
  </si>
  <si>
    <t xml:space="preserve">FIBER GLASS (JABES) 180 X 105 cm </t>
  </si>
  <si>
    <t xml:space="preserve">FIBER GLASS (JABES) 210 X 105 cm </t>
  </si>
  <si>
    <t xml:space="preserve">FIBER GLASS (JABES) 250 X 105 cm </t>
  </si>
  <si>
    <t>SENG PLAT</t>
  </si>
  <si>
    <t xml:space="preserve">SENG PLAT BJLS 0,18 lebar 55 cm </t>
  </si>
  <si>
    <t xml:space="preserve">m' </t>
  </si>
  <si>
    <t xml:space="preserve">SENG PLAT BJLS 0,20 lebar 55 cm </t>
  </si>
  <si>
    <t xml:space="preserve">SENG PLAT BJLS 0,28 lebar 55 cm </t>
  </si>
  <si>
    <t xml:space="preserve">SENG PLAT BJLS 0,30 lebar 55 cm </t>
  </si>
  <si>
    <t>SENG GELOMBANG</t>
  </si>
  <si>
    <t xml:space="preserve">SENG GELOMBANG BJLS 0,18 panjang 180 cm </t>
  </si>
  <si>
    <t xml:space="preserve">SENG GELOMBANG BJLS 0,20 panjang 180 cm </t>
  </si>
  <si>
    <t xml:space="preserve">SENG GELOMBANG BJLS 0,30 panjang 180 cm </t>
  </si>
  <si>
    <t xml:space="preserve">SENG GELOMBANG BJLS 0,40 panjang 180 cm </t>
  </si>
  <si>
    <t>BAHAN KAYU</t>
  </si>
  <si>
    <t>JATI</t>
  </si>
  <si>
    <t xml:space="preserve">JATI Papan </t>
  </si>
  <si>
    <t xml:space="preserve">JATI Balok/pesagen </t>
  </si>
  <si>
    <t>KAMPER</t>
  </si>
  <si>
    <t xml:space="preserve">KAMPER Papan </t>
  </si>
  <si>
    <t xml:space="preserve">KAMPER Balok/pesagen </t>
  </si>
  <si>
    <t>KRUING</t>
  </si>
  <si>
    <t xml:space="preserve">KRUING Papan </t>
  </si>
  <si>
    <t xml:space="preserve">KRUING Balok/pesagen </t>
  </si>
  <si>
    <t>MERANTI</t>
  </si>
  <si>
    <t xml:space="preserve">MERANTI Papan </t>
  </si>
  <si>
    <t xml:space="preserve">MERANTI Balok/pesagen </t>
  </si>
  <si>
    <t>LANAN</t>
  </si>
  <si>
    <t xml:space="preserve">LANAN Papan </t>
  </si>
  <si>
    <t xml:space="preserve">LANAN Balok/pesagen </t>
  </si>
  <si>
    <t>BENGKIRAI</t>
  </si>
  <si>
    <t xml:space="preserve">BENGKIRAI Papan </t>
  </si>
  <si>
    <t xml:space="preserve">BENGKIRAI Balok/pesagen </t>
  </si>
  <si>
    <t>DOLKEN</t>
  </si>
  <si>
    <t xml:space="preserve">DOLKEN Sedang  8 x 10 x 400 cm </t>
  </si>
  <si>
    <t xml:space="preserve">bt </t>
  </si>
  <si>
    <t xml:space="preserve">DOLKEN Kecil   6 x  7 x 400 cm </t>
  </si>
  <si>
    <t xml:space="preserve">DOLKEN Besar  10 x 12 x 400 cm </t>
  </si>
  <si>
    <t xml:space="preserve">DOLKEN Kayu cetakan </t>
  </si>
  <si>
    <t xml:space="preserve">DOLKEN Kayu bakar </t>
  </si>
  <si>
    <t xml:space="preserve">DOLKEN Bambu </t>
  </si>
  <si>
    <t>BAHAN PENTUTUP DINDING/LANTAI</t>
  </si>
  <si>
    <t>UBIN (TEGEL BIASA)</t>
  </si>
  <si>
    <t xml:space="preserve">UBIN (TEGEL BIASA) PC polos 30 X 30 cm </t>
  </si>
  <si>
    <t xml:space="preserve">m2 </t>
  </si>
  <si>
    <t xml:space="preserve">UBIN (TEGEL BIASA) PC polos 20 X 20 cm </t>
  </si>
  <si>
    <t xml:space="preserve">UBIN (TEGEL BIASA) PC warna 30 X 30 cm </t>
  </si>
  <si>
    <t xml:space="preserve">UBIN (TEGEL BIASA) PC warna 20 X 20 cm </t>
  </si>
  <si>
    <t xml:space="preserve">UBIN (TEGEL BIASA) Teraso 20 X 20 cm </t>
  </si>
  <si>
    <t>TEGEL PLINT</t>
  </si>
  <si>
    <t xml:space="preserve">TEGEL PLINT PC warna 10 X 20 cm </t>
  </si>
  <si>
    <t xml:space="preserve">TEGEL PLINT PC abu-abu 15 x 20 </t>
  </si>
  <si>
    <t>UBIN PORSELIN</t>
  </si>
  <si>
    <t xml:space="preserve">UBIN PORSELIN Lokal 11 X 11 putih </t>
  </si>
  <si>
    <t xml:space="preserve">dos </t>
  </si>
  <si>
    <t xml:space="preserve">UBIN PORSELIN Lokal 11 X 11 warna </t>
  </si>
  <si>
    <t xml:space="preserve">UBIN PORSELIN Lokal 15 X 15 putih </t>
  </si>
  <si>
    <t xml:space="preserve">UBIN PORSELIN Lokal 15 X 15 warna </t>
  </si>
  <si>
    <t>MOZAIK PORSELIN</t>
  </si>
  <si>
    <t xml:space="preserve">MOZAIK PORSELIN 10 X 20 cm </t>
  </si>
  <si>
    <t xml:space="preserve">MOZAIK PORSELIN 15 X 15 cm  </t>
  </si>
  <si>
    <t xml:space="preserve">MOZAIK PORSELIN 20 X 20 cm  </t>
  </si>
  <si>
    <t xml:space="preserve">MOZAIK PORSELIN 20 X 25 cm  </t>
  </si>
  <si>
    <t>KERAMIK</t>
  </si>
  <si>
    <t xml:space="preserve">KERAMIK 30 X 30 cm  </t>
  </si>
  <si>
    <t xml:space="preserve">KERAMIK 20 X 20 cm  </t>
  </si>
  <si>
    <t xml:space="preserve">KERAMIK 33 x 33  cm </t>
  </si>
  <si>
    <t xml:space="preserve">KERAMIK 25 x 25  cm </t>
  </si>
  <si>
    <t xml:space="preserve">KERAMIK 15 x 20  cm </t>
  </si>
  <si>
    <t xml:space="preserve">PARQUET JATI </t>
  </si>
  <si>
    <t xml:space="preserve">BATU POROS </t>
  </si>
  <si>
    <t xml:space="preserve">BATU TEMPEL HITAM </t>
  </si>
  <si>
    <t>GRANITO</t>
  </si>
  <si>
    <t xml:space="preserve">GRANITO 40 x 40  cm </t>
  </si>
  <si>
    <t xml:space="preserve">GRANITO 30 x 30  cm </t>
  </si>
  <si>
    <t xml:space="preserve">MARMER </t>
  </si>
  <si>
    <t xml:space="preserve">MARMER MARMER </t>
  </si>
  <si>
    <t>BAHAN CETAK</t>
  </si>
  <si>
    <t xml:space="preserve">BUIS BETON    Ø </t>
  </si>
  <si>
    <t xml:space="preserve">BUIS BETON    Ø 10 cm - 100 cm </t>
  </si>
  <si>
    <t xml:space="preserve">BUIS BETON    Ø 20 cm - 100 cm </t>
  </si>
  <si>
    <t xml:space="preserve">BUIS BETON    Ø 30 cm - 100 cm </t>
  </si>
  <si>
    <t xml:space="preserve">BUIS BETON    Ø 50 cm - 100 cm </t>
  </si>
  <si>
    <t xml:space="preserve">BUIS BETON    Ø 60 cm - 100 cm </t>
  </si>
  <si>
    <t xml:space="preserve">BUIS BETON    Ø 70 cm - 100 cm </t>
  </si>
  <si>
    <t xml:space="preserve">BUIS BETON    U </t>
  </si>
  <si>
    <t xml:space="preserve">BUIS BETON    U 10 cm - 100 cm </t>
  </si>
  <si>
    <t xml:space="preserve">BUIS BETON    U 15 cm - 100 cm </t>
  </si>
  <si>
    <t xml:space="preserve">BUIS BETON    U 20 cm - 100 cm </t>
  </si>
  <si>
    <t xml:space="preserve">BUIS BETON    U 30 cm - 100 cm </t>
  </si>
  <si>
    <t xml:space="preserve">BUIS BETON    U 50 cm - 100 cm </t>
  </si>
  <si>
    <t xml:space="preserve">LUBANG ANGIN (ROSTER) PC + PASIR </t>
  </si>
  <si>
    <t xml:space="preserve">LUBANG ANGIN (ROSTER) PC + PASIR 10 X 20 cm </t>
  </si>
  <si>
    <t xml:space="preserve">LUBANG ANGIN (ROSTER) PC + PASIR 20 X 20 cm </t>
  </si>
  <si>
    <t xml:space="preserve">LUBANG ANGIN (ROSTER) PC + PASIR 25 X 25 cm </t>
  </si>
  <si>
    <t xml:space="preserve">LUBANG ANGIN (ROSTER) PC + PASIR 30 X 30 cm </t>
  </si>
  <si>
    <t xml:space="preserve">LUBANG ANGIN (ROSTER) PC + PASIR 15 X 25 cm </t>
  </si>
  <si>
    <t xml:space="preserve">LUBANG ANGIN (ROSTER) PC + PASIR 15 X 30 cm </t>
  </si>
  <si>
    <t>BAHAN BESI</t>
  </si>
  <si>
    <t xml:space="preserve">BESI BETON </t>
  </si>
  <si>
    <t xml:space="preserve">Besi Beton Polos </t>
  </si>
  <si>
    <t xml:space="preserve"> BESI BETON Ø 8" </t>
  </si>
  <si>
    <t xml:space="preserve">btg/lonjor </t>
  </si>
  <si>
    <t xml:space="preserve"> BESI BETON Ø 10" </t>
  </si>
  <si>
    <t xml:space="preserve"> BESI BETON Ø 12" </t>
  </si>
  <si>
    <t xml:space="preserve"> BESI BETON Ø 16" </t>
  </si>
  <si>
    <t xml:space="preserve">besi beton prestress </t>
  </si>
  <si>
    <t xml:space="preserve">besi beton ulir </t>
  </si>
  <si>
    <t xml:space="preserve">BESI PLAT </t>
  </si>
  <si>
    <t xml:space="preserve">Besi Strip </t>
  </si>
  <si>
    <t>kg</t>
  </si>
  <si>
    <t xml:space="preserve">BESI PROFIL </t>
  </si>
  <si>
    <t xml:space="preserve">Besi Profil </t>
  </si>
  <si>
    <t xml:space="preserve">BAJA  RINGAN </t>
  </si>
  <si>
    <t>BAJA  RINGAN Galvalume lebar : 7,5cm tebal : 1mm panjang 6 m</t>
  </si>
  <si>
    <t>btg</t>
  </si>
  <si>
    <t>BAJA  RINGAN Type CT 75 lebar : 7,5cm tebal : 0.75mm panjang 6  m</t>
  </si>
  <si>
    <t>BAJA  RINGAN Type CT 75 lebar : 7,5cm tebal : 0,65mm panjang 6 m</t>
  </si>
  <si>
    <t xml:space="preserve">TYPE RT 12  </t>
  </si>
  <si>
    <t>TYPE RT 12  tinggi : 3,5 cm, tebal  : 0,45mm panjang 6 m</t>
  </si>
  <si>
    <t xml:space="preserve">TYPE RT 10 </t>
  </si>
  <si>
    <t>TYPE RT 10 tinggi : 3,0 cm, tebal  : 0,45mm panjang 6 m</t>
  </si>
  <si>
    <t xml:space="preserve">HOLLOW GALVANIS LIPAT </t>
  </si>
  <si>
    <t>HOLLOW GALVANIS LIPAT tinggi 2 cm; tebal : 0,3 mm panjang 4 m</t>
  </si>
  <si>
    <t>HOLLOW GALVANIS LIPAT tinggi 4 cm; tebal : 0,3 mm panjang 4 m</t>
  </si>
  <si>
    <t xml:space="preserve">JARING-JARING BAJA </t>
  </si>
  <si>
    <t xml:space="preserve">JARING-JARING BAJA Diameter    4 - 15 </t>
  </si>
  <si>
    <t xml:space="preserve">JARING-JARING BAJA Diameter    6 - 15 </t>
  </si>
  <si>
    <t xml:space="preserve">JARING-JARING BAJA Kawat Bronjong </t>
  </si>
  <si>
    <t xml:space="preserve">BESI SIKU </t>
  </si>
  <si>
    <t xml:space="preserve">BESI SIKU 40 X 40 X 4 </t>
  </si>
  <si>
    <t xml:space="preserve">btg </t>
  </si>
  <si>
    <t xml:space="preserve">BESI SIKU 50 X 50 X 5 </t>
  </si>
  <si>
    <t xml:space="preserve">BESI SIKU 60 X 60 X 6 </t>
  </si>
  <si>
    <t xml:space="preserve">KAWAT  </t>
  </si>
  <si>
    <t xml:space="preserve">KAWAT  Ikat Beton/Bendrat </t>
  </si>
  <si>
    <t xml:space="preserve">KAWAT </t>
  </si>
  <si>
    <t xml:space="preserve">KAWAT Harmonika 12 X 45 mm </t>
  </si>
  <si>
    <t xml:space="preserve">KAWAT Harmonika 12 X 24 mm </t>
  </si>
  <si>
    <t xml:space="preserve">KAWAT Harmonika 14 X 30 mm </t>
  </si>
  <si>
    <t xml:space="preserve">KAWAT Harmonika 14 X 35 mm </t>
  </si>
  <si>
    <t xml:space="preserve">Kawat Nyamuk Nylon </t>
  </si>
  <si>
    <t xml:space="preserve">Kawat Kasa </t>
  </si>
  <si>
    <t xml:space="preserve">Saringan pasir </t>
  </si>
  <si>
    <t xml:space="preserve">Kawat loket </t>
  </si>
  <si>
    <t xml:space="preserve">Kawat duri </t>
  </si>
  <si>
    <t xml:space="preserve">rol </t>
  </si>
  <si>
    <t xml:space="preserve">Kawat bronjong </t>
  </si>
  <si>
    <t>BAHAN PIPA</t>
  </si>
  <si>
    <t xml:space="preserve">Pipa PVC SII  SCJ  , S - 12,5 (10 bar) panjang 4 m </t>
  </si>
  <si>
    <t xml:space="preserve"> Pipa PVC DN 20 ( ½" )  AW JIS </t>
  </si>
  <si>
    <t xml:space="preserve"> Pipa PVC DN 25 ( ¾" )  AW JIS </t>
  </si>
  <si>
    <t xml:space="preserve"> Pipa PVC DN 32 (  1" )  AW JIS </t>
  </si>
  <si>
    <t xml:space="preserve"> Pipa PVC DN 40 ( 1½" ) </t>
  </si>
  <si>
    <t xml:space="preserve"> Pipa PVC DN 63 ( 2" ) </t>
  </si>
  <si>
    <t xml:space="preserve"> Pipa PVC DN 90 ( 3" ) </t>
  </si>
  <si>
    <t xml:space="preserve"> Pipa PVC DN 110 (  4" ) </t>
  </si>
  <si>
    <t xml:space="preserve"> Pipa PVC DN 160 ( 6" ) </t>
  </si>
  <si>
    <t xml:space="preserve"> Pipa PVC DN 200 ( 8" ) </t>
  </si>
  <si>
    <t xml:space="preserve"> Pipa PVC DN 250 (  10" ) </t>
  </si>
  <si>
    <t xml:space="preserve"> Pipa PVC DN 315 ( 12" ) </t>
  </si>
  <si>
    <t xml:space="preserve">Pipa Medium B Galvanis - SII Panjang 6 m </t>
  </si>
  <si>
    <t xml:space="preserve">AKUSTIK-uk : </t>
  </si>
  <si>
    <t xml:space="preserve">AKUSTIK-uk : 30 X 30 </t>
  </si>
  <si>
    <t xml:space="preserve">AKUSTIK-uk : 30 X 60 </t>
  </si>
  <si>
    <t xml:space="preserve">AKUSTIK-uk : 60 X 120 </t>
  </si>
  <si>
    <t xml:space="preserve">List Kayu Profil </t>
  </si>
  <si>
    <t xml:space="preserve">SOFT BOARD-uk: </t>
  </si>
  <si>
    <t xml:space="preserve">SOFT BOARD-uk:  4'X  8' </t>
  </si>
  <si>
    <t xml:space="preserve">Gypsum tebal 9 mm  </t>
  </si>
  <si>
    <t xml:space="preserve">HARD BOARD-uk: </t>
  </si>
  <si>
    <t xml:space="preserve">HARD BOARD-uk:  4'X  8' </t>
  </si>
  <si>
    <t xml:space="preserve">GYPROC </t>
  </si>
  <si>
    <t xml:space="preserve">GYPROC  uk.120cmx240cmx9mm </t>
  </si>
  <si>
    <t xml:space="preserve">PLY WOOD </t>
  </si>
  <si>
    <t xml:space="preserve">PLY WOOD Teak Wood 90 X 210 x 3 mm </t>
  </si>
  <si>
    <t xml:space="preserve">PLY WOOD Teak Wood 120 X 240 x 3 mm </t>
  </si>
  <si>
    <t xml:space="preserve">PLY WOOD Teak Wood 90 X 210 x 4 mm </t>
  </si>
  <si>
    <t xml:space="preserve">PLY WOOD Teak Wood 90 X 210 x 9 mm </t>
  </si>
  <si>
    <t xml:space="preserve">PLY WOOD Teak Wood 90 X 210 x 12 mm </t>
  </si>
  <si>
    <t xml:space="preserve">PLY WOOD Teak Wood 90 X 210 x 15 mm </t>
  </si>
  <si>
    <t xml:space="preserve">PLY WOOD Teak Wood 90 X 210 x 18 mm </t>
  </si>
  <si>
    <t xml:space="preserve">PLY WOOD Tripleks 120 X 240 x 3 mm </t>
  </si>
  <si>
    <t xml:space="preserve">PLY WOOD Tripleks 120 X 240 x 4 mm  </t>
  </si>
  <si>
    <t xml:space="preserve">PLY WOOD Tripleks 120 X 240 x 6 mm  </t>
  </si>
  <si>
    <t xml:space="preserve">PLY WOOD Multipleks 120 X 240 x 9 mm </t>
  </si>
  <si>
    <t xml:space="preserve">PLY WOOD Multipleks 120 X 240 x 12 mm  </t>
  </si>
  <si>
    <t xml:space="preserve">PLY WOOD Multipleks 120 X 240 x 15 mm </t>
  </si>
  <si>
    <t xml:space="preserve">PLY WOOD Multipleks 120 X 240 x 18 mm </t>
  </si>
  <si>
    <t xml:space="preserve">PLY WOOD Formika ukuran pintu </t>
  </si>
  <si>
    <t>BAHAN FINISHING</t>
  </si>
  <si>
    <t xml:space="preserve">KAYU </t>
  </si>
  <si>
    <t xml:space="preserve">KAYU Menie  </t>
  </si>
  <si>
    <t xml:space="preserve">KAYU Dempul plamur  </t>
  </si>
  <si>
    <t xml:space="preserve">KAYU Ambril/amplas </t>
  </si>
  <si>
    <t xml:space="preserve">KAYU Batu Apung </t>
  </si>
  <si>
    <t xml:space="preserve">KAYU Cat dasar </t>
  </si>
  <si>
    <t xml:space="preserve">KAYU Emco </t>
  </si>
  <si>
    <t xml:space="preserve">KAYU Yunior 66 (nippon paint) </t>
  </si>
  <si>
    <t xml:space="preserve">KAYU Koas </t>
  </si>
  <si>
    <t xml:space="preserve">KAYU Deculux </t>
  </si>
  <si>
    <t xml:space="preserve">KAYU Siralax </t>
  </si>
  <si>
    <t xml:space="preserve">ons </t>
  </si>
  <si>
    <t xml:space="preserve">KAYU Spiritus </t>
  </si>
  <si>
    <t xml:space="preserve">ltr </t>
  </si>
  <si>
    <t xml:space="preserve">KAYU Plitur jadi </t>
  </si>
  <si>
    <t>TEMBOK</t>
  </si>
  <si>
    <t xml:space="preserve">TEMBOK Kalkarium </t>
  </si>
  <si>
    <t xml:space="preserve">TEMBOK Kapur sirih </t>
  </si>
  <si>
    <t xml:space="preserve">TEMBOK Plamur </t>
  </si>
  <si>
    <t xml:space="preserve">TEMBOK Cat Tembok </t>
  </si>
  <si>
    <t xml:space="preserve">TEMBOK Sintex </t>
  </si>
  <si>
    <t xml:space="preserve">5 kg </t>
  </si>
  <si>
    <t xml:space="preserve">TEMBOK Danabride </t>
  </si>
  <si>
    <t xml:space="preserve">TEMBOK Catylac </t>
  </si>
  <si>
    <t xml:space="preserve">TEMBOK Mowilex </t>
  </si>
  <si>
    <t xml:space="preserve">2,50 kg </t>
  </si>
  <si>
    <t>BESI</t>
  </si>
  <si>
    <t xml:space="preserve">BESI Menie </t>
  </si>
  <si>
    <t xml:space="preserve">BESI Cat mengkilat </t>
  </si>
  <si>
    <t xml:space="preserve">BESI Cat </t>
  </si>
  <si>
    <t xml:space="preserve">BESI Thinner  A </t>
  </si>
  <si>
    <t xml:space="preserve">BESI Minyak cat </t>
  </si>
  <si>
    <t xml:space="preserve">BESI Thinner  Super </t>
  </si>
  <si>
    <t xml:space="preserve">BESI  Residu (teer/aspal) </t>
  </si>
  <si>
    <t xml:space="preserve">drum </t>
  </si>
  <si>
    <t xml:space="preserve">BESI  Fibre glass (tanki air) </t>
  </si>
  <si>
    <t xml:space="preserve">BESI  kapasitas 550 liter. </t>
  </si>
  <si>
    <t xml:space="preserve">BESI  kapasitas 1100 liter. </t>
  </si>
  <si>
    <t xml:space="preserve">BESI Lem Aica Aibon </t>
  </si>
  <si>
    <t>BAHAN KACA</t>
  </si>
  <si>
    <t>POLOS</t>
  </si>
  <si>
    <t xml:space="preserve">Kaca Polos 3 mm </t>
  </si>
  <si>
    <t xml:space="preserve">Kaca Polos 5 mm </t>
  </si>
  <si>
    <t>ES KABUR</t>
  </si>
  <si>
    <t xml:space="preserve">Kaca Es Kabur 3 mm </t>
  </si>
  <si>
    <t xml:space="preserve">Kaca Es Kabur 5 mm </t>
  </si>
  <si>
    <t>RAY BAND</t>
  </si>
  <si>
    <t xml:space="preserve">Kaca Ray Band 3 mm </t>
  </si>
  <si>
    <t xml:space="preserve">Kaca Ray Band 5 mm </t>
  </si>
  <si>
    <t>BAHAN INSTALASI LISTRIK</t>
  </si>
  <si>
    <t>KABEL LISTRIK</t>
  </si>
  <si>
    <t xml:space="preserve">KABEL LISTRIK NYA - 1 X 1 1/2 mm2 </t>
  </si>
  <si>
    <t xml:space="preserve">KABEL LISTRIK SPLN LMK 1 X 1 1/2 mm2 </t>
  </si>
  <si>
    <t xml:space="preserve">KABEL LISTRIK SPLN LMK 1 X 4 mm2 </t>
  </si>
  <si>
    <t xml:space="preserve">KABEL LISTRIK SPLN LMK 1 X 6 mm2 </t>
  </si>
  <si>
    <t xml:space="preserve">KABEL LISTRIK NYY 2 X 1 1/2 mm2 </t>
  </si>
  <si>
    <t xml:space="preserve">KABEL LISTRIK PRIMA 2 X 1 1/2 mm2 </t>
  </si>
  <si>
    <t xml:space="preserve">KABEL LISTRIK PRIMA 2 X 4 mm2 </t>
  </si>
  <si>
    <t xml:space="preserve">KABEL LISTRIK PRIMA 2 X 6 mm2 </t>
  </si>
  <si>
    <t xml:space="preserve">KABEL LISTRIK PRIMA 3 X 1 1/2 mm2 </t>
  </si>
  <si>
    <t xml:space="preserve">KABEL LISTRIK PRIMA 3 X 2 1/2 mm2 </t>
  </si>
  <si>
    <t xml:space="preserve">KABEL LISTRIK PRIMA 3 X 4 mm2 </t>
  </si>
  <si>
    <t xml:space="preserve">KABEL LISTRIK PRIMA 3 X 6 mm2 </t>
  </si>
  <si>
    <t xml:space="preserve">KABEL LISTRIK NYM 2 X 1 1/2 mm2 </t>
  </si>
  <si>
    <t xml:space="preserve">KABEL LISTRIK PRIMA 2 X 2 1/2 mm2 </t>
  </si>
  <si>
    <t>SKAKELAR</t>
  </si>
  <si>
    <t xml:space="preserve">SKAKELAR Out Bauw Seri </t>
  </si>
  <si>
    <t xml:space="preserve">SKAKELAR Out Bauw Engkel </t>
  </si>
  <si>
    <t xml:space="preserve">SKAKELAR In Bauw Seri </t>
  </si>
  <si>
    <t xml:space="preserve">SKAKELAR In Bauw  Engkel </t>
  </si>
  <si>
    <t>FUSE BOX (SEKERING KASA)</t>
  </si>
  <si>
    <t xml:space="preserve">FUSE BOX (SEKERING KASA)  1 group </t>
  </si>
  <si>
    <t xml:space="preserve">FUSE BOX (SEKERING KASA)  2 group </t>
  </si>
  <si>
    <t xml:space="preserve">FUSE BOX (SEKERING KASA)  3 group </t>
  </si>
  <si>
    <t>STEKER</t>
  </si>
  <si>
    <t xml:space="preserve">STEKER Biasa </t>
  </si>
  <si>
    <t xml:space="preserve">STEKER Arde </t>
  </si>
  <si>
    <t xml:space="preserve">STEKER T Biasa </t>
  </si>
  <si>
    <t xml:space="preserve">STEKER T dengan Arde </t>
  </si>
  <si>
    <t>FITING</t>
  </si>
  <si>
    <t xml:space="preserve">FITING Flaon </t>
  </si>
  <si>
    <t xml:space="preserve">FITING Gantung </t>
  </si>
  <si>
    <t xml:space="preserve">FITING Kap </t>
  </si>
  <si>
    <t xml:space="preserve">FITING Kombinasi </t>
  </si>
  <si>
    <t>STOP KONTAK</t>
  </si>
  <si>
    <t xml:space="preserve">STOP KONTAK Arde Outbow Putih </t>
  </si>
  <si>
    <t xml:space="preserve">STOP KONTAK Arde Outbow hitam </t>
  </si>
  <si>
    <t xml:space="preserve">STOP KONTAK Arde IB </t>
  </si>
  <si>
    <t xml:space="preserve">STOP KONTAK Arde Putar </t>
  </si>
  <si>
    <t>ALAT-ALAT PENGUNCI &amp; PENGGANTUNG</t>
  </si>
  <si>
    <t>KUNCI TANAM</t>
  </si>
  <si>
    <t xml:space="preserve">KUNCI TANAM Union 1 X slag </t>
  </si>
  <si>
    <t xml:space="preserve">KUNCI TANAM Union 2 X slag </t>
  </si>
  <si>
    <t xml:space="preserve">KUNCI TANAM Yale 1 X slag </t>
  </si>
  <si>
    <t xml:space="preserve">KUNCI TANAM Yale 2 X slag </t>
  </si>
  <si>
    <t xml:space="preserve">KUNCI TANAM Kuda 1 X slag </t>
  </si>
  <si>
    <t xml:space="preserve">KUNCI TANAM Kuda 2 X slag </t>
  </si>
  <si>
    <t>ENGSEL DAN GERENDEL</t>
  </si>
  <si>
    <t>ENGSEL DAN GERENDEL    Engsel Angin</t>
  </si>
  <si>
    <t xml:space="preserve">ENGSEL DAN GERENDEL  Kupu-kupu biasa </t>
  </si>
  <si>
    <t xml:space="preserve">ENGSEL DAN GERENDEL  Nylon kupu-kupu </t>
  </si>
  <si>
    <t xml:space="preserve">ENGSEL DAN GERENDEL  Espagnoled - </t>
  </si>
  <si>
    <t xml:space="preserve">ENGSEL DAN GERENDEL  Grendel Tanam luar negeri </t>
  </si>
  <si>
    <t xml:space="preserve">ENGSEL DAN GERENDEL  Grendel biasa </t>
  </si>
  <si>
    <t xml:space="preserve">ENGSEL DAN GERENDEL  Kait Angin </t>
  </si>
  <si>
    <t xml:space="preserve">ENGSEL DAN GERENDEL  Door Stop </t>
  </si>
  <si>
    <t>BAHAN SANITAIR</t>
  </si>
  <si>
    <t xml:space="preserve">KLOSET DUDUK </t>
  </si>
  <si>
    <t xml:space="preserve">KLOSET JONGKOK </t>
  </si>
  <si>
    <t xml:space="preserve">WASTAFEL PEDESTAL  </t>
  </si>
  <si>
    <t xml:space="preserve">WASTAFEL MEJA OVAL </t>
  </si>
  <si>
    <t xml:space="preserve">WASTAFEL GANTUNG BULAT </t>
  </si>
  <si>
    <t xml:space="preserve">WASTAFEL GANTUNG SUDUT </t>
  </si>
  <si>
    <t xml:space="preserve">WASTAFEL GANTUNG SUDUT KECIL </t>
  </si>
  <si>
    <t xml:space="preserve">WASTAFEL BAK CUCI </t>
  </si>
  <si>
    <t xml:space="preserve">TEMPAT SABUN GANTUNG </t>
  </si>
  <si>
    <t xml:space="preserve">TEMPAT SABUN TANAM </t>
  </si>
  <si>
    <t xml:space="preserve">LAIN-LAIN </t>
  </si>
  <si>
    <t>Kran Air</t>
  </si>
  <si>
    <t>bh</t>
  </si>
  <si>
    <t>Seal tape</t>
  </si>
  <si>
    <t>Floor drain</t>
  </si>
  <si>
    <t>ALAT PENGIKAT KAYU</t>
  </si>
  <si>
    <t xml:space="preserve"> PAKU - ukuran 1" s/d 4" </t>
  </si>
  <si>
    <t xml:space="preserve">PAKU - payung </t>
  </si>
  <si>
    <t xml:space="preserve">PAKU - sekrup </t>
  </si>
  <si>
    <t xml:space="preserve">PAKU - beton </t>
  </si>
  <si>
    <t xml:space="preserve">MUR BAUT (kuda-kuda) </t>
  </si>
  <si>
    <t xml:space="preserve">ANGKUR BAUT </t>
  </si>
  <si>
    <t xml:space="preserve">LEM  KAYU </t>
  </si>
  <si>
    <t xml:space="preserve">Tali Ijuk </t>
  </si>
  <si>
    <t>POMPA AIR</t>
  </si>
  <si>
    <t xml:space="preserve">POMPA AIR TANGAN </t>
  </si>
  <si>
    <t xml:space="preserve">POMPA AIR TANGAN Dragon buatan Indonesia </t>
  </si>
  <si>
    <t xml:space="preserve">POMPA AIR LISTRIK </t>
  </si>
  <si>
    <t xml:space="preserve">POMPA AIR LISTRIK Sanyo 100 watt </t>
  </si>
  <si>
    <t xml:space="preserve">POMPA AIR LISTRIK Fuji 250 watt </t>
  </si>
  <si>
    <t xml:space="preserve">POMPA AIR LISTRIK Shimizu 100 watt </t>
  </si>
  <si>
    <t xml:space="preserve">POMPA AIR LISTRIK Shimizu 90 watt </t>
  </si>
  <si>
    <t xml:space="preserve">POMPA AIR LISTRIK Dab 125 watt </t>
  </si>
  <si>
    <t xml:space="preserve">POMPA AIR LISTRIK Dab 175 watt </t>
  </si>
  <si>
    <t>PAVING BLOCK</t>
  </si>
  <si>
    <t xml:space="preserve">SQUARE </t>
  </si>
  <si>
    <t xml:space="preserve">PAVING BLOCK SQUARE Abu-abu </t>
  </si>
  <si>
    <t xml:space="preserve">PAVING BLOCK SQUARE Merah/hitam </t>
  </si>
  <si>
    <t xml:space="preserve">HOLLAND </t>
  </si>
  <si>
    <t xml:space="preserve">PAVING BLOCK HOLLAND Abu-abu </t>
  </si>
  <si>
    <t xml:space="preserve">PAVING BLOCK HOLLAND Merah/hitam </t>
  </si>
  <si>
    <t xml:space="preserve">UNIDECOR </t>
  </si>
  <si>
    <t xml:space="preserve">PAVING BLOCK UNIDECOR Abu-abu </t>
  </si>
  <si>
    <t xml:space="preserve">PAVING BLOCK UNIDECOR Merah/hitam </t>
  </si>
  <si>
    <t xml:space="preserve">U N I </t>
  </si>
  <si>
    <t xml:space="preserve">PAVING BLOCK U N I Abu-abu </t>
  </si>
  <si>
    <t xml:space="preserve">PAVING BLOCK U N I Merah/hitam </t>
  </si>
  <si>
    <t xml:space="preserve">TRAPEZ GRASS BLOCK </t>
  </si>
  <si>
    <t xml:space="preserve">PAVING BLOCK TRAPEZ GRASS BLOCK Abu-abu </t>
  </si>
  <si>
    <t xml:space="preserve">STANDARD GRASS BLOCK  ABU-ABU </t>
  </si>
  <si>
    <t xml:space="preserve">PAVING BLOCK STANDARD GRASS BLOCK  ABU-ABU STANDARD GRASS BLOCK  ABU-ABU </t>
  </si>
  <si>
    <t xml:space="preserve">BATACO </t>
  </si>
  <si>
    <t xml:space="preserve">PAVING BLOCK BATACO BATACO </t>
  </si>
  <si>
    <t xml:space="preserve">KANSTEEN </t>
  </si>
  <si>
    <t xml:space="preserve">PAVING BLOCK KANSTEEN KANSTEEN </t>
  </si>
  <si>
    <t>LAIN-LAIN</t>
  </si>
  <si>
    <t xml:space="preserve">KREI  25 MM </t>
  </si>
  <si>
    <t xml:space="preserve">Sliding Pintu  J4 </t>
  </si>
  <si>
    <t xml:space="preserve">Naco per Daun </t>
  </si>
  <si>
    <t xml:space="preserve">Rolling door Besi </t>
  </si>
  <si>
    <t xml:space="preserve">Rolling door Almunium </t>
  </si>
  <si>
    <t xml:space="preserve">Awning Almunium </t>
  </si>
  <si>
    <t xml:space="preserve"> Kusen Almunium 4" Putih </t>
  </si>
  <si>
    <t xml:space="preserve">WIDE  FLANGE  BEAM 150 X 75 X 5 X 7 X 12 </t>
  </si>
  <si>
    <t xml:space="preserve">ASPAL </t>
  </si>
  <si>
    <t xml:space="preserve">ASPAL Aspal  Ex Pertamina isi Net 160 kg </t>
  </si>
  <si>
    <t xml:space="preserve">ASPAL Hotmix  Tebal = 4 Cm </t>
  </si>
  <si>
    <t xml:space="preserve">ASPAL Hotmix  Tebal = 5 Cm </t>
  </si>
  <si>
    <t xml:space="preserve">ASPAL Hotmix  Tebal = 6 Cm </t>
  </si>
  <si>
    <t xml:space="preserve">ASPAL Hotmix  Tebal = 7 Cm </t>
  </si>
  <si>
    <t xml:space="preserve">ASPAL Binder Course </t>
  </si>
  <si>
    <t xml:space="preserve">ton </t>
  </si>
  <si>
    <t xml:space="preserve">ASPAL Wearing Course </t>
  </si>
  <si>
    <t xml:space="preserve">ASPAL Hot Roller Sheet </t>
  </si>
  <si>
    <t xml:space="preserve">ASPAL Sand Sheet </t>
  </si>
  <si>
    <t xml:space="preserve">ASPAL Sand Sheet Emulsi </t>
  </si>
  <si>
    <t xml:space="preserve">ASPAL Cold Mix </t>
  </si>
  <si>
    <t xml:space="preserve">ASPAL Prime / Tack Coard RC </t>
  </si>
  <si>
    <t xml:space="preserve">liter </t>
  </si>
  <si>
    <t xml:space="preserve">ASPAL Prime Coat MC </t>
  </si>
  <si>
    <t xml:space="preserve">ASPAL Prime / Tack Coat Emulsi </t>
  </si>
  <si>
    <t>KACA</t>
  </si>
  <si>
    <t xml:space="preserve">KACA Cermin  tebal 5 mm </t>
  </si>
  <si>
    <t xml:space="preserve">PAGAR  BRC. </t>
  </si>
  <si>
    <t xml:space="preserve">PAGAR  BRC. Pagar BRC 90 A2 </t>
  </si>
  <si>
    <t xml:space="preserve">/lb </t>
  </si>
  <si>
    <t xml:space="preserve">PAGAR  BRC. Pagar BRC 120 A2 </t>
  </si>
  <si>
    <t xml:space="preserve">Minyak  Beton &amp; bekisting </t>
  </si>
  <si>
    <t xml:space="preserve">Pintu Lipat Besi </t>
  </si>
  <si>
    <t>m2</t>
  </si>
  <si>
    <t xml:space="preserve">Sunscreen Allumunim </t>
  </si>
  <si>
    <t xml:space="preserve">Allumunium Foil </t>
  </si>
  <si>
    <t xml:space="preserve">Soda  api </t>
  </si>
  <si>
    <t xml:space="preserve">Sabun </t>
  </si>
  <si>
    <t xml:space="preserve">Air </t>
  </si>
  <si>
    <t>m3</t>
  </si>
  <si>
    <t xml:space="preserve">Koas Alang-alang </t>
  </si>
  <si>
    <t>ikat</t>
  </si>
  <si>
    <t>Solar (Industri)</t>
  </si>
  <si>
    <t xml:space="preserve">Premium (Industri) </t>
  </si>
  <si>
    <t xml:space="preserve">Pelumas </t>
  </si>
  <si>
    <t xml:space="preserve">Vynil  30x30 cm </t>
  </si>
  <si>
    <t>TENAGA KERJA</t>
  </si>
  <si>
    <t>MANDOR</t>
  </si>
  <si>
    <t>OH</t>
  </si>
  <si>
    <t>KEPALA TUKANG</t>
  </si>
  <si>
    <t>TUKANG BATU</t>
  </si>
  <si>
    <t>TUKANG BESI</t>
  </si>
  <si>
    <t>TUKANG KAYU</t>
  </si>
  <si>
    <t>TUKANG CAT</t>
  </si>
  <si>
    <t>TUKANG GALI</t>
  </si>
  <si>
    <t>TUKANG PIPA</t>
  </si>
  <si>
    <t>TUKANG PENGANYAM BRONJONG</t>
  </si>
  <si>
    <t>TUKANG LAS BIASA</t>
  </si>
  <si>
    <t>TUKANG BAJA RINGAN</t>
  </si>
  <si>
    <t>TUKANG LISTRIK</t>
  </si>
  <si>
    <t>TUKANG TEBAS</t>
  </si>
  <si>
    <t>PEKERJA</t>
  </si>
  <si>
    <t>BURUH TAK TERLATIH</t>
  </si>
  <si>
    <t>OPERATOR TERLATIH</t>
  </si>
  <si>
    <t>PEMBANTU OPERATOR</t>
  </si>
  <si>
    <t>SOPIR</t>
  </si>
  <si>
    <t>PEMBANTU SOPIR</t>
  </si>
  <si>
    <t xml:space="preserve">TUKANG ALUMUNIUM </t>
  </si>
  <si>
    <t>TUKANG KHUSUS ALUMINIUM</t>
  </si>
  <si>
    <t xml:space="preserve">KEPALA TUKANG ALUMUNIUM </t>
  </si>
  <si>
    <t>TUKANG LAS KONSTRUKSI</t>
  </si>
  <si>
    <t>JURU UKUR</t>
  </si>
  <si>
    <t>PEMBANTU JURU UKUR</t>
  </si>
  <si>
    <t>MEKANIK ALAT BERAT</t>
  </si>
  <si>
    <t>PERALATAN</t>
  </si>
  <si>
    <t>Dump Truck 3 ton</t>
  </si>
  <si>
    <t>Jam</t>
  </si>
  <si>
    <t>Dump Truck 9 ton</t>
  </si>
  <si>
    <t>Truk Bak Terbuka Engkel</t>
  </si>
  <si>
    <t>Truk Tanki Air</t>
  </si>
  <si>
    <t>Bulldozer 100 - 150 hp</t>
  </si>
  <si>
    <t>Motor Grader</t>
  </si>
  <si>
    <t>Wheel Loader</t>
  </si>
  <si>
    <t>Excavator</t>
  </si>
  <si>
    <t>Crane 35 ton</t>
  </si>
  <si>
    <t>Flat Bed Truck</t>
  </si>
  <si>
    <t>jam</t>
  </si>
  <si>
    <t>Baby Roller / Pedestrian</t>
  </si>
  <si>
    <t>P.Tire Roller 8 - 10 ton</t>
  </si>
  <si>
    <t xml:space="preserve">Baby Roller </t>
  </si>
  <si>
    <t>Vibrator Roller self 7 ton</t>
  </si>
  <si>
    <t>Pile Driver / Hammer</t>
  </si>
  <si>
    <t xml:space="preserve">Water Pump </t>
  </si>
  <si>
    <t>Asphalt  Sprayer</t>
  </si>
  <si>
    <t>Pick Up single cabin</t>
  </si>
  <si>
    <t>A M P</t>
  </si>
  <si>
    <t>Asphalt  Finisher</t>
  </si>
  <si>
    <t>Concrete  Vibrator</t>
  </si>
  <si>
    <t>Compressor</t>
  </si>
  <si>
    <t>Concrete Mixer 0,125m3</t>
  </si>
  <si>
    <t>Concrete Cutter</t>
  </si>
  <si>
    <t>Stamper</t>
  </si>
  <si>
    <t>Genset 5-25kva+bbm</t>
  </si>
  <si>
    <t xml:space="preserve">Alat Pengecat Marka </t>
  </si>
  <si>
    <t>Mesin  Las</t>
  </si>
  <si>
    <t>Stone Crusher</t>
  </si>
  <si>
    <t>Truck Trailler</t>
  </si>
  <si>
    <t xml:space="preserve">trip </t>
  </si>
  <si>
    <t>TUKANG</t>
  </si>
  <si>
    <t>Kolom Beton Pracetak</t>
  </si>
  <si>
    <t>Panel Beton Pracetak</t>
  </si>
  <si>
    <t>lbr</t>
  </si>
  <si>
    <t>Kapur Padam</t>
  </si>
  <si>
    <t>Ijuk</t>
  </si>
  <si>
    <t>SIrtu</t>
  </si>
  <si>
    <t>Storox-100</t>
  </si>
  <si>
    <t>Waterstop Lebar 150 mm</t>
  </si>
  <si>
    <t>m</t>
  </si>
  <si>
    <t>Waterstop Lebar 200 mm</t>
  </si>
  <si>
    <t>Waterstop Lebar 230-320 mm</t>
  </si>
  <si>
    <t>Tukang Vibrator</t>
  </si>
  <si>
    <t>Tukang Ereksi</t>
  </si>
  <si>
    <t>Pipe Support</t>
  </si>
  <si>
    <t>bh/hr</t>
  </si>
  <si>
    <t>Scaffolding</t>
  </si>
  <si>
    <t>Screening</t>
  </si>
  <si>
    <t>Semen Grout</t>
  </si>
  <si>
    <t>Papan Cor</t>
  </si>
  <si>
    <t>Besi baja IWF</t>
  </si>
  <si>
    <t>Minyak Pelumas</t>
  </si>
  <si>
    <t>ltr</t>
  </si>
  <si>
    <t>Pintu gulung besi</t>
  </si>
  <si>
    <t>Profil alluminium</t>
  </si>
  <si>
    <t>Skrup fixer</t>
  </si>
  <si>
    <t>Sealant</t>
  </si>
  <si>
    <t>tube</t>
  </si>
  <si>
    <t>Alluminium strip</t>
  </si>
  <si>
    <t>Pintu alluminium</t>
  </si>
  <si>
    <t>Profil kaca</t>
  </si>
  <si>
    <t>HB-20</t>
  </si>
  <si>
    <t>HB-15</t>
  </si>
  <si>
    <t>HB-10</t>
  </si>
  <si>
    <t>Bata Rooster</t>
  </si>
  <si>
    <t>Bata Berongga</t>
  </si>
  <si>
    <t>Karpet</t>
  </si>
  <si>
    <t>Underlayer</t>
  </si>
  <si>
    <t>Parquet</t>
  </si>
  <si>
    <t>Floor Hardener</t>
  </si>
  <si>
    <t>Penjaga jarak bekisting/spacer</t>
  </si>
  <si>
    <t>Dinabolt Ø 12 mm (10 s/d 15 cm)</t>
  </si>
  <si>
    <t>Phenol film 12 mm</t>
  </si>
  <si>
    <t>Besi Hollow (50x50x3) mm</t>
  </si>
  <si>
    <t>Lantai Kerja Tebal 10 cm</t>
  </si>
  <si>
    <t>Sewa alat</t>
  </si>
  <si>
    <t>Kawat las</t>
  </si>
  <si>
    <t>Pengelasan</t>
  </si>
  <si>
    <t>cm</t>
  </si>
  <si>
    <t>Besi Scuare tube</t>
  </si>
  <si>
    <t>Besi List Kaca 1 x 1 cm</t>
  </si>
  <si>
    <t>Venetions Blinds atau Vertical Blinds (tirai)</t>
  </si>
  <si>
    <t>Rangka metal hollow 40.40.2 mm</t>
  </si>
  <si>
    <t>Assesoris (perkuatan; las dll)</t>
  </si>
  <si>
    <t>Ls</t>
  </si>
  <si>
    <t>Peralatan</t>
  </si>
  <si>
    <t>%</t>
  </si>
  <si>
    <t>Bata Ringan Tebal 7,5 cm</t>
  </si>
  <si>
    <t>Mortar Siap Pakai</t>
  </si>
  <si>
    <t>Bata Ringan Tebal 10 cm</t>
  </si>
  <si>
    <t>BATU</t>
  </si>
  <si>
    <t>Batu granit</t>
  </si>
  <si>
    <t>Batu traso</t>
  </si>
  <si>
    <t xml:space="preserve">UBIN (TEGEL BIASA) PC polos 40 X 40 cm </t>
  </si>
  <si>
    <t xml:space="preserve">UBIN (TEGEL BIASA) </t>
  </si>
  <si>
    <t xml:space="preserve">UBIN (TEGEL BIASA) PC warna 40 X 40 cm </t>
  </si>
  <si>
    <t xml:space="preserve">UBIN (TEGEL BIASA) Teraso 40 X 40 cm </t>
  </si>
  <si>
    <t xml:space="preserve">UBIN (TEGEL BIASA) Teraso 30 X 30 cm </t>
  </si>
  <si>
    <t>UBIN TERALUX</t>
  </si>
  <si>
    <t xml:space="preserve">Ubin Teralux Marmer 40 X 40 cm </t>
  </si>
  <si>
    <t xml:space="preserve">Ubin teralux 30 X 30 cm </t>
  </si>
  <si>
    <t xml:space="preserve">Ubin teralux marmer 60 X 60 cm </t>
  </si>
  <si>
    <t xml:space="preserve">Ubin teralux marmer 40 X 40 cm </t>
  </si>
  <si>
    <t xml:space="preserve">Ubin teralux marmer 30 X 30 cm </t>
  </si>
  <si>
    <t xml:space="preserve">TEGEL PLINT PC abu-abu 10 x 30 </t>
  </si>
  <si>
    <t>TEGEL PLINT PC abu-abu 10 x 40</t>
  </si>
  <si>
    <t xml:space="preserve">TEGEL PLINT PC warna 10 x 30 cm </t>
  </si>
  <si>
    <t xml:space="preserve">TEGEL PLINT PC warna 10 X 40 cm </t>
  </si>
  <si>
    <t>UBIN TERASO</t>
  </si>
  <si>
    <t>Plint ubin teraso ukuran 10 x 30cm</t>
  </si>
  <si>
    <t>Plint ubin teraso ukuran 10 x 40cm</t>
  </si>
  <si>
    <t>UBIN GRANIT</t>
  </si>
  <si>
    <t>Plint ubin granit ukuran 10 x 40cm</t>
  </si>
  <si>
    <t>Plint ubin granit ukuran 10 cm x 30 cm</t>
  </si>
  <si>
    <t>Plint ubin teralux kerang ukuran 10cm x 40cm</t>
  </si>
  <si>
    <t>Plint ubin teralux kerang ukuran 10cm x 30cm</t>
  </si>
  <si>
    <t>plint ubin teralux marmer ukuran 10cm x 60cm</t>
  </si>
  <si>
    <t>Plint ubin teralux marmer ukuran 10cm x 30cm</t>
  </si>
  <si>
    <t>Plint ubin teralux marmer ukuran 10cm x 40cm</t>
  </si>
  <si>
    <t>Teraso cor</t>
  </si>
  <si>
    <t>Ubin Keramik</t>
  </si>
  <si>
    <t>Plint Keramik 10 x 20 cm</t>
  </si>
  <si>
    <t>Plint Keramik 10 x 10 cm</t>
  </si>
  <si>
    <t>Plint Keramik 5 x 20 cm</t>
  </si>
  <si>
    <t>Plint internal cove 5 x 5 x 20 cm</t>
  </si>
  <si>
    <t>Keramik artistik 10 x 20 cm</t>
  </si>
  <si>
    <t>Keramik artistik 5 x 20 cm</t>
  </si>
  <si>
    <t>Paku 12 cm</t>
  </si>
  <si>
    <t>Bata pelapis</t>
  </si>
  <si>
    <t>Wallpaper</t>
  </si>
  <si>
    <t>Paving Block Tebal 6 cm</t>
  </si>
  <si>
    <t>Paving Block Berwarna Tebal 6 Cm</t>
  </si>
  <si>
    <t>Paving Block Tebal Berwarna 8 Cm</t>
  </si>
  <si>
    <t>Kawat diameter 4 mm</t>
  </si>
  <si>
    <t>Ramset</t>
  </si>
  <si>
    <t>Rooflight 90 x 180</t>
  </si>
  <si>
    <t>Asbes gelombang</t>
  </si>
  <si>
    <t>Paku pancing 6 x 23</t>
  </si>
  <si>
    <t>Bubung stel gelombang</t>
  </si>
  <si>
    <t>Nok paten 92 cm</t>
  </si>
  <si>
    <t>Genteng aspal</t>
  </si>
  <si>
    <t>Plastic aerotor</t>
  </si>
  <si>
    <t>Genteng metal</t>
  </si>
  <si>
    <t>Nok genteng aspal</t>
  </si>
  <si>
    <t>Nok genteng metal</t>
  </si>
  <si>
    <t>Aluminium gelombang  tebal 0,55</t>
  </si>
  <si>
    <t>Paku hak panjang 15 cm</t>
  </si>
  <si>
    <t>Nok standar 40 x 18</t>
  </si>
  <si>
    <t>Bilik Bambu</t>
  </si>
  <si>
    <t>Kunci tanam antik</t>
  </si>
  <si>
    <t>Spring knip</t>
  </si>
  <si>
    <t>Door closer</t>
  </si>
  <si>
    <t>set</t>
  </si>
  <si>
    <t>Door holder</t>
  </si>
  <si>
    <t>Kunci lemari</t>
  </si>
  <si>
    <t>Kaca buram 12 mm</t>
  </si>
  <si>
    <t>Kaca cermin 8 mm</t>
  </si>
  <si>
    <t>Kaca wireglassed 5 mm</t>
  </si>
  <si>
    <t>Kaca patri 5 mm</t>
  </si>
  <si>
    <t>Teak Oil</t>
  </si>
  <si>
    <t>Vernis</t>
  </si>
  <si>
    <t>Menie A</t>
  </si>
  <si>
    <t>Menie B</t>
  </si>
  <si>
    <t>Kwas</t>
  </si>
  <si>
    <t>Cat antara</t>
  </si>
  <si>
    <t>Wood filler</t>
  </si>
  <si>
    <t>Woodstain</t>
  </si>
  <si>
    <t>Sanding</t>
  </si>
  <si>
    <t>Melamic</t>
  </si>
  <si>
    <t>Perlengkapan</t>
  </si>
  <si>
    <t>Unioir</t>
  </si>
  <si>
    <t>unit</t>
  </si>
  <si>
    <t>Batchuip</t>
  </si>
  <si>
    <t>Bak fiberglass</t>
  </si>
  <si>
    <t>Beton K.150</t>
  </si>
  <si>
    <t>Baja tulangan</t>
  </si>
  <si>
    <t>Bak cuci piring</t>
  </si>
  <si>
    <t>Waterdrain</t>
  </si>
  <si>
    <t>PIPA GALVANIS</t>
  </si>
  <si>
    <t>Pipa Medium  Galvanis 0,50"</t>
  </si>
  <si>
    <t>Pipa Medium  Galvanis 0,75"</t>
  </si>
  <si>
    <t>Pipa Medium  Galvanis 1"</t>
  </si>
  <si>
    <t>Pipa Medium  Galvanis 1,50"</t>
  </si>
  <si>
    <t>Pipa Medium  Galvanis 3"</t>
  </si>
  <si>
    <t>Pipa Medium  Galvanis 4"</t>
  </si>
  <si>
    <t>PIPA PVC</t>
  </si>
  <si>
    <t>Pipa PVC  2 1/2"</t>
  </si>
  <si>
    <t>PIPA</t>
  </si>
  <si>
    <t>Pipa tanah</t>
  </si>
  <si>
    <t>Pipa tanah diameter 15 cm</t>
  </si>
  <si>
    <t>Tripot/Tackel &amp; handle crane 2 T</t>
  </si>
  <si>
    <t>hari</t>
  </si>
  <si>
    <t>Pipa PVC Ø 150  mm</t>
  </si>
  <si>
    <t>Pipa PVC Ø 300 mm</t>
  </si>
  <si>
    <t>Pipa PVC Ø 400 mm</t>
  </si>
  <si>
    <t>Pipa PVC Ø 450 mm</t>
  </si>
  <si>
    <t>Pipa PVC Ø 500 mm</t>
  </si>
  <si>
    <t>Pipa PVC Ø 600 mm</t>
  </si>
  <si>
    <t>Pipa PVC Ø 800 mm</t>
  </si>
  <si>
    <t>Pipa PVC Ø 900 mm</t>
  </si>
  <si>
    <t>Pipa PVC Ø 1000  mm</t>
  </si>
  <si>
    <t>Pipa PVC Ø 1100  mm</t>
  </si>
  <si>
    <t>Pipa PVC Ø 1200  mm</t>
  </si>
  <si>
    <t>PIPA HDPE</t>
  </si>
  <si>
    <t>Pipa HDPE Ø 63  mm</t>
  </si>
  <si>
    <t>Pipa HDPE Ø 100  mm</t>
  </si>
  <si>
    <t>Pipa HDPE Ø 125  mm</t>
  </si>
  <si>
    <t>Pipa HDPE Ø 150  mm</t>
  </si>
  <si>
    <t>Pipa HDPE Ø 200  mm</t>
  </si>
  <si>
    <t>Pipa HDPE Ø 250  mm</t>
  </si>
  <si>
    <t>Pipa HDPE Ø 400  mm</t>
  </si>
  <si>
    <t>Pipa HDPE Ø 300  mm</t>
  </si>
  <si>
    <t>Pipa HDPE Ø 450  mm</t>
  </si>
  <si>
    <t>Pipa HDPE Ø 500  mm</t>
  </si>
  <si>
    <t>Pipa HDPE Ø 600  mm</t>
  </si>
  <si>
    <t>Pipa HDPE Ø 800  mm</t>
  </si>
  <si>
    <t>Pipa HDPE Ø 900  mm</t>
  </si>
  <si>
    <t>Pipa HDPE Ø 1000  mm</t>
  </si>
  <si>
    <t>Pipa HDPE Ø 1100  mm</t>
  </si>
  <si>
    <t>Pipa HDPE Ø 1200  mm</t>
  </si>
  <si>
    <t>PIPA GIP</t>
  </si>
  <si>
    <t>Pipa GIP Ø 63 mm</t>
  </si>
  <si>
    <t>Pipa GIP Ø 100 mm</t>
  </si>
  <si>
    <t>Pipa GIP Ø 125 mm</t>
  </si>
  <si>
    <t>Pipa GIP Ø 150 mm</t>
  </si>
  <si>
    <t>Pipa GIP Ø 200 mm</t>
  </si>
  <si>
    <t>Pipa GIP Ø 300 mm</t>
  </si>
  <si>
    <t>Pipa GIP Ø 400 mm</t>
  </si>
  <si>
    <t>Pipa GIP Ø 450 mm</t>
  </si>
  <si>
    <t>Pipa GIP Ø 500 mm</t>
  </si>
  <si>
    <t>Pipa GIP Ø 600 mm</t>
  </si>
  <si>
    <t>Pipa GIP Ø 800 mm</t>
  </si>
  <si>
    <t>Pipa GIP Ø 900 mm</t>
  </si>
  <si>
    <t>Pipa GIP Ø 1000  mm</t>
  </si>
  <si>
    <t>Pipa GIP Ø 1100  mm</t>
  </si>
  <si>
    <t>Pipa GIP Ø 1200  mm</t>
  </si>
  <si>
    <t>PIPA DCI</t>
  </si>
  <si>
    <t>Pipa DCI Ø 100 mm</t>
  </si>
  <si>
    <t>Pipa DCI Ø 125 mm</t>
  </si>
  <si>
    <t>Pipa DCI Ø 150 mm</t>
  </si>
  <si>
    <t>Pipa DCI Ø 200 mm</t>
  </si>
  <si>
    <t>Pipa DCI Ø 250 mm</t>
  </si>
  <si>
    <t>Pipa DCI Ø 300 mm</t>
  </si>
  <si>
    <t>Pipa DCI Ø 400 mm</t>
  </si>
  <si>
    <t>Pipa DCI Ø 450 mm</t>
  </si>
  <si>
    <t>Pipa DCI Ø 500 mm</t>
  </si>
  <si>
    <t>Pipa DCI Ø 600 mm</t>
  </si>
  <si>
    <t>Pipa DCI Ø 800 mm</t>
  </si>
  <si>
    <t>Pipa DCI Ø 900 mm</t>
  </si>
  <si>
    <t>Pipa DCI Ø 1000  mm</t>
  </si>
  <si>
    <t>Pipa DCI Ø 1100  mm</t>
  </si>
  <si>
    <t>Pipa DCI Ø 1200  mm</t>
  </si>
  <si>
    <t>PIPA BAJA</t>
  </si>
  <si>
    <t>Pipa baja Ø 100 mm</t>
  </si>
  <si>
    <t>Pipa baja Ø 125 mm</t>
  </si>
  <si>
    <t>Pipa baja Ø 150 mm</t>
  </si>
  <si>
    <t>Pipa baja Ø 200 mm</t>
  </si>
  <si>
    <t>Pipa baja Ø 250 mm</t>
  </si>
  <si>
    <t>Pipa baja Ø 300 mm</t>
  </si>
  <si>
    <t>Pipa baja Ø 450 mm</t>
  </si>
  <si>
    <t>Pipa baja Ø 400 mm</t>
  </si>
  <si>
    <t>Pipa baja Ø 500 mm</t>
  </si>
  <si>
    <t>Pipa baja Ø 600 mm</t>
  </si>
  <si>
    <t>Pipa baja Ø 800 mm</t>
  </si>
  <si>
    <t>Pipa baja Ø 900 mm</t>
  </si>
  <si>
    <t>Pipa baja Ø 1000  mm</t>
  </si>
  <si>
    <t>Pipa baja Ø 1100  mm</t>
  </si>
  <si>
    <t>Pipa baja Ø 1200  mm</t>
  </si>
  <si>
    <t>Pipa baja Ø 63 mm</t>
  </si>
  <si>
    <t>Batu Split Pecah Mesin 1/2</t>
  </si>
  <si>
    <t>Tanah Urug</t>
  </si>
  <si>
    <t>Besi Beton U-24</t>
  </si>
  <si>
    <t>Besi Beton U-39</t>
  </si>
  <si>
    <t>Rangka atap baja ringan</t>
  </si>
  <si>
    <t>Kayu klas I</t>
  </si>
  <si>
    <t>Kayu klas IV</t>
  </si>
  <si>
    <t>Rangka jendela alumunium</t>
  </si>
  <si>
    <t>Rangka pintu alumunium</t>
  </si>
  <si>
    <t>Kusen &amp; Pintu PVC toilet</t>
  </si>
  <si>
    <t>Handle pintu</t>
  </si>
  <si>
    <t>Selinder</t>
  </si>
  <si>
    <t>Slot tanam</t>
  </si>
  <si>
    <t>bn</t>
  </si>
  <si>
    <t>Plint Keramik 10 x 30 cm</t>
  </si>
  <si>
    <t>SENG PLAT BJLS 0,30 lebar 90 cm</t>
  </si>
  <si>
    <t>Kaca Polos 8 mm</t>
  </si>
  <si>
    <t>Shower spray</t>
  </si>
  <si>
    <t>Shower set</t>
  </si>
  <si>
    <t>Kran zink</t>
  </si>
  <si>
    <t>Kitchen zink</t>
  </si>
  <si>
    <t>Kran dinding</t>
  </si>
  <si>
    <t>List profil gypsum 5 cm</t>
  </si>
  <si>
    <t>Rangka plafond metal furing</t>
  </si>
  <si>
    <t>Stop kran diameter 1</t>
  </si>
  <si>
    <t>Klep diameter 3/4</t>
  </si>
  <si>
    <t>Tangki air 1000 ltr</t>
  </si>
  <si>
    <t>Tangki air 500 ltr</t>
  </si>
  <si>
    <t>Pelampung otomatis</t>
  </si>
  <si>
    <t>Roof drain metal</t>
  </si>
  <si>
    <t>Mesin Jet Pump Kapasitas 250 Watt</t>
  </si>
  <si>
    <t>Box panel PVC isi 4 MCB</t>
  </si>
  <si>
    <t>MCB 6 A</t>
  </si>
  <si>
    <t>MCB 4 A</t>
  </si>
  <si>
    <t>KABEL LISTRIK NYM 2 X 2,5 mm2</t>
  </si>
  <si>
    <t>KABEL LISTRIK NYM 3 X 2,5 mm2</t>
  </si>
  <si>
    <t>Kabel telephone 4 x 0.5 mm</t>
  </si>
  <si>
    <t>Isolasi</t>
  </si>
  <si>
    <t>Saklar tunggal</t>
  </si>
  <si>
    <t>Saklar ganda</t>
  </si>
  <si>
    <t>Outlet TV</t>
  </si>
  <si>
    <t>Outlet telephone</t>
  </si>
  <si>
    <t>Downlight / PLC 13 W</t>
  </si>
  <si>
    <t>Fitting plafond + lampu SL</t>
  </si>
  <si>
    <t>Lampu TL 2 x 18 watt grille</t>
  </si>
  <si>
    <t>Lampu TL 2 x 36 watt grille</t>
  </si>
  <si>
    <t>Besi tempa</t>
  </si>
  <si>
    <t>IMB</t>
  </si>
  <si>
    <t>Peralatan potong  pipa T1/manual  (gergaji) /saw</t>
  </si>
  <si>
    <t>Peralatan potong  pipa T2/mekanik /  cilinder saw</t>
  </si>
  <si>
    <t>Pipa GIP Ø 250 mm</t>
  </si>
  <si>
    <t>VALVE</t>
  </si>
  <si>
    <t>Valve Ø 150 mm</t>
  </si>
  <si>
    <t>Valve Ø 200 mm</t>
  </si>
  <si>
    <t>Valve Ø 250 mm</t>
  </si>
  <si>
    <t>Valve Ø 300 mm</t>
  </si>
  <si>
    <t>Valve Ø 400 mm</t>
  </si>
  <si>
    <t>Valve Ø 450 mm</t>
  </si>
  <si>
    <t>Valve Ø 500 mm</t>
  </si>
  <si>
    <t>Valve Ø 600 mm</t>
  </si>
  <si>
    <t>Valve Ø 700 mm</t>
  </si>
  <si>
    <t>Mobile crane &lt;=3 ton</t>
  </si>
  <si>
    <t>Valve Ø 800 mm</t>
  </si>
  <si>
    <t>Valve Ø 900 mm</t>
  </si>
  <si>
    <t>Valve Ø 1000 mm</t>
  </si>
  <si>
    <t>Valve Ø 1100 mm</t>
  </si>
  <si>
    <t>Valve Ø 1200 mm</t>
  </si>
  <si>
    <t>Tee Ø 150 mm</t>
  </si>
  <si>
    <t>Tee Ø 200 mm</t>
  </si>
  <si>
    <t>Tee Ø 250 mm</t>
  </si>
  <si>
    <t>Tee Ø 300 mm</t>
  </si>
  <si>
    <t>Tee Ø 400 mm</t>
  </si>
  <si>
    <t>Tee Ø 450 mm</t>
  </si>
  <si>
    <t>Tee Ø 500 mm</t>
  </si>
  <si>
    <t>Tee Ø 600 mm</t>
  </si>
  <si>
    <t>Tee Ø 700 mm</t>
  </si>
  <si>
    <t>Tee Ø 800 mm</t>
  </si>
  <si>
    <t>Tee Ø 900 mm</t>
  </si>
  <si>
    <t>Tee Ø 1000 mm</t>
  </si>
  <si>
    <t>Tee Ø 1100 mm</t>
  </si>
  <si>
    <t>Tee Ø 1200 mm</t>
  </si>
  <si>
    <t>Genset 1500  watt</t>
  </si>
  <si>
    <t>Pompa  Submersible 3m3/h</t>
  </si>
  <si>
    <t>Pipa Ø 80 mm</t>
  </si>
  <si>
    <t>Pipa Ø 100 mm</t>
  </si>
  <si>
    <t>Pipa Ø 150 mm</t>
  </si>
  <si>
    <t>Pipa Ø 200 mm</t>
  </si>
  <si>
    <t>Pipa Ø 250 mm</t>
  </si>
  <si>
    <t>Pipa Ø 300 mm</t>
  </si>
  <si>
    <t>Pipa Ø 400 mm</t>
  </si>
  <si>
    <t>Pipa Ø 450 mm</t>
  </si>
  <si>
    <t>Pipa Ø 500 mm</t>
  </si>
  <si>
    <t>Pipa Ø 600 mm</t>
  </si>
  <si>
    <t>Pipa Ø 700 mm</t>
  </si>
  <si>
    <t>Pipa Ø 800 mm</t>
  </si>
  <si>
    <t>Bahan bakar</t>
  </si>
  <si>
    <t>Oli</t>
  </si>
  <si>
    <t>Pipa listrik 5/8</t>
  </si>
  <si>
    <t>T Dus</t>
  </si>
  <si>
    <t>L Bow</t>
  </si>
  <si>
    <t>Las Dop</t>
  </si>
  <si>
    <t>Klem</t>
  </si>
  <si>
    <t>Mongkok</t>
  </si>
  <si>
    <t>Fitting</t>
  </si>
  <si>
    <t>MCB</t>
  </si>
  <si>
    <t>GLASS BEAD</t>
  </si>
  <si>
    <t>Glass Bead</t>
  </si>
  <si>
    <t>Kg</t>
  </si>
  <si>
    <t>Alat Bantu</t>
  </si>
  <si>
    <t>Pasir Halus</t>
  </si>
  <si>
    <t>AGREGAT</t>
  </si>
  <si>
    <t>Agregat Pecah Kasar</t>
  </si>
  <si>
    <t>Agg. Halus LP A</t>
  </si>
  <si>
    <t>Lolos Screen 1 ukuran (0-5)</t>
  </si>
  <si>
    <t>Lolos Screen 2 ukuran (0-5)</t>
  </si>
  <si>
    <t>Lolos Screen 2 ukuran (5-9.5)</t>
  </si>
  <si>
    <t>Lolos Screen 2 ukuran (9.5-19.0)</t>
  </si>
  <si>
    <t xml:space="preserve">Filler </t>
  </si>
  <si>
    <t>Gravel</t>
  </si>
  <si>
    <t>Bahan Tanah Timbunan</t>
  </si>
  <si>
    <t>Bahan Pilihan</t>
  </si>
  <si>
    <t>M09</t>
  </si>
  <si>
    <t>Kerosen/Minyak Tanah</t>
  </si>
  <si>
    <t>Cat Marka (Non Thermoplas)</t>
  </si>
  <si>
    <t>Cat Marka (Thermoplastic)</t>
  </si>
  <si>
    <t>Kayu Perancah</t>
  </si>
  <si>
    <t>Bensin</t>
  </si>
  <si>
    <t>Plastik Filter</t>
  </si>
  <si>
    <t>Pipa Porus</t>
  </si>
  <si>
    <t>m'</t>
  </si>
  <si>
    <t>Agr. Base Kelas A</t>
  </si>
  <si>
    <t>Agr. Base Kelas B</t>
  </si>
  <si>
    <t>Agr. Base Kelas C</t>
  </si>
  <si>
    <t>Agr. Base Kelas C2</t>
  </si>
  <si>
    <t>Geotextile</t>
  </si>
  <si>
    <t>Aspal Emulsi</t>
  </si>
  <si>
    <t>Gebalan Rumput</t>
  </si>
  <si>
    <t>Pelat Rambu (Eng. Grade)</t>
  </si>
  <si>
    <t>Pelat Rambu (High I. Grade)</t>
  </si>
  <si>
    <t>Rel Pengaman</t>
  </si>
  <si>
    <t>Beton K.250</t>
  </si>
  <si>
    <t>Baja tulangan (polos) U24</t>
  </si>
  <si>
    <t>Baja tulangan (ulir) D32</t>
  </si>
  <si>
    <t>Chipping</t>
  </si>
  <si>
    <t>Chipping (kg)</t>
  </si>
  <si>
    <t>Pemantul Cahaya (Reflector)</t>
  </si>
  <si>
    <t>Arbocell</t>
  </si>
  <si>
    <t>Beton K.125</t>
  </si>
  <si>
    <t>Galian Tanah Biasa</t>
  </si>
  <si>
    <t>Timbunan Pasir</t>
  </si>
  <si>
    <t>Baja Struktur</t>
  </si>
  <si>
    <t>Pembesian</t>
  </si>
  <si>
    <t>Tiang Pancang Baja</t>
  </si>
  <si>
    <t>Pen Kuningan</t>
  </si>
  <si>
    <t>buah</t>
  </si>
  <si>
    <t>Tiang Pancang Beton Pratekan</t>
  </si>
  <si>
    <t>Beton mutu, f’c = 14,5 MPa (K175)</t>
  </si>
  <si>
    <t>Marmer ukuran 10x10 cm Tulisan graphir</t>
  </si>
  <si>
    <t>Bekisting</t>
  </si>
  <si>
    <t>Marmer ukuran 12x12 cm Tulisan graphir</t>
  </si>
  <si>
    <t>Jack Hammer</t>
  </si>
  <si>
    <t>Urugan Pilihan</t>
  </si>
  <si>
    <t>Bahan Pengaman Tebing Galian, kayu</t>
  </si>
  <si>
    <t>Beton K.300</t>
  </si>
  <si>
    <t>Material Pilihan</t>
  </si>
  <si>
    <t>Timbunan Porus</t>
  </si>
  <si>
    <t>Tandem Roller</t>
  </si>
  <si>
    <t>Kayu Acuan</t>
  </si>
  <si>
    <t>Batching Plant</t>
  </si>
  <si>
    <t>Truck Mixer</t>
  </si>
  <si>
    <t>Conc. Paver (Slipform paver)</t>
  </si>
  <si>
    <t>Cat Anti Karat</t>
  </si>
  <si>
    <t>M96</t>
  </si>
  <si>
    <t>Polietillin 125 Mikron</t>
  </si>
  <si>
    <t>Curing Compound</t>
  </si>
  <si>
    <t>Additive</t>
  </si>
  <si>
    <t>Expansion Cap</t>
  </si>
  <si>
    <t>Baja Wire Mesh</t>
  </si>
  <si>
    <t>Baja Tulangan Polos/Dowel D32</t>
  </si>
  <si>
    <t>Formwork Plate tebal 6 mm</t>
  </si>
  <si>
    <t>Aspal</t>
  </si>
  <si>
    <t>Asp. Distributor</t>
  </si>
  <si>
    <t>BAHAN DASARA</t>
  </si>
  <si>
    <t>Agregat Pecah Mesin 0-5 mm</t>
  </si>
  <si>
    <t>Agregat Pecah Mesin 5-10 &amp; 10-15 mm</t>
  </si>
  <si>
    <t>Asp. Finisher</t>
  </si>
  <si>
    <t>3-Wheel Roller</t>
  </si>
  <si>
    <t>Asp. Sprayer</t>
  </si>
  <si>
    <t>Superplastisizer</t>
  </si>
  <si>
    <t>Concrete pump</t>
  </si>
  <si>
    <t>Welding set</t>
  </si>
  <si>
    <t>Chainsaw</t>
  </si>
  <si>
    <t xml:space="preserve">ALAMAT : </t>
  </si>
  <si>
    <t>DAERAH : Kab. Purbalingga</t>
  </si>
  <si>
    <t>NAMA TOKO : HSD Kab. Purbalingga</t>
  </si>
  <si>
    <t>Koral Beton  (m3)</t>
  </si>
  <si>
    <t>KERIKIL Biasa (m3)</t>
  </si>
  <si>
    <t>PASIR Urug</t>
  </si>
  <si>
    <t>PASIR Pasang</t>
  </si>
  <si>
    <t>Air (m3)</t>
  </si>
  <si>
    <t>KERIKIL Beton 0.5/1 (m3)</t>
  </si>
  <si>
    <t>Pasir Beton</t>
  </si>
  <si>
    <t>Pan Mixer</t>
  </si>
  <si>
    <t>Baja Struktur Titik Leleh 3500 kg/cm2</t>
  </si>
  <si>
    <t>Tronton</t>
  </si>
  <si>
    <t>Casing</t>
  </si>
  <si>
    <t>Bore Pile</t>
  </si>
  <si>
    <t>AGGREGAT</t>
  </si>
  <si>
    <t>Beton K.175</t>
  </si>
  <si>
    <t>Patok Beton K.175</t>
  </si>
  <si>
    <t>BAHAN PENGIKAT KAYU</t>
  </si>
  <si>
    <t>BAUT</t>
  </si>
  <si>
    <t>Baut</t>
  </si>
  <si>
    <t>Tanah Liat</t>
  </si>
  <si>
    <t>Kerikil (Maks 30 mm)</t>
  </si>
  <si>
    <t>Kerikil (Maks 30 mm) (m3)</t>
  </si>
  <si>
    <t>PAKU</t>
  </si>
  <si>
    <t>Paku 5-10 cm</t>
  </si>
  <si>
    <t>Paku 5-7 cm</t>
  </si>
  <si>
    <t>Besi siku L 30.30.3</t>
  </si>
  <si>
    <t>Besi pelat baja</t>
  </si>
  <si>
    <t>Paku 1 - 2.5 cm</t>
  </si>
  <si>
    <t>Baja ringan canai dingin C75</t>
  </si>
  <si>
    <t>Besi angker diameter 8</t>
  </si>
  <si>
    <t>Lem</t>
  </si>
  <si>
    <t>KAYU</t>
  </si>
  <si>
    <t>Papan kayu kelas I</t>
  </si>
  <si>
    <t>Paku/Skrup 5 cm</t>
  </si>
  <si>
    <t>PAVING BLOK</t>
  </si>
  <si>
    <t>Paving Block Tebal 8 cm natural</t>
  </si>
  <si>
    <t>Cat penutup</t>
  </si>
  <si>
    <t>Politur</t>
  </si>
  <si>
    <t>Dempul</t>
  </si>
  <si>
    <t>Perancah kayu</t>
  </si>
  <si>
    <t>Cat</t>
  </si>
  <si>
    <t>Pengencer</t>
  </si>
  <si>
    <t>L</t>
  </si>
  <si>
    <t>Thinner</t>
  </si>
  <si>
    <t>Paku tripleks</t>
  </si>
  <si>
    <t>ASBES</t>
  </si>
  <si>
    <t>Asbes semen</t>
  </si>
  <si>
    <t>GENTENG</t>
  </si>
  <si>
    <t>Genteng bubung</t>
  </si>
  <si>
    <t>Paku 0.5" - 1"</t>
  </si>
  <si>
    <t>Paku skrup 3.5"</t>
  </si>
  <si>
    <t>Nok genteng beton</t>
  </si>
  <si>
    <t>Paku 10 cm</t>
  </si>
  <si>
    <t>Kaso-kaso 5x7 cm</t>
  </si>
  <si>
    <t>Reng</t>
  </si>
  <si>
    <t>Kunci silinder</t>
  </si>
  <si>
    <t>Kunci slot</t>
  </si>
  <si>
    <t>SANITAIR</t>
  </si>
  <si>
    <t>Wastafel</t>
  </si>
  <si>
    <t>Unit</t>
  </si>
  <si>
    <t>BATA</t>
  </si>
  <si>
    <t>Bata merah</t>
  </si>
  <si>
    <t>BAHAN PENUTUP DINDING/LANTAI</t>
  </si>
  <si>
    <t>PORSELEN</t>
  </si>
  <si>
    <t>Porselen 11x11</t>
  </si>
  <si>
    <t>Beton 1:2:3</t>
  </si>
  <si>
    <t>Kayu bekisting</t>
  </si>
  <si>
    <t>Ubin porselen</t>
  </si>
  <si>
    <t>M</t>
  </si>
  <si>
    <t>Pipa galvanis 3/4"</t>
  </si>
  <si>
    <t>Pipa PVC 1/2"</t>
  </si>
  <si>
    <t>Pipa PVC 1"</t>
  </si>
  <si>
    <t>Pipa PVC 1 1/2"</t>
  </si>
  <si>
    <t>Pipa PVC 2"</t>
  </si>
  <si>
    <t>Pipa PVC 3"</t>
  </si>
  <si>
    <t>Pipa PVC Ø 63 mm</t>
  </si>
  <si>
    <t>Pipa PVC Ø 90 mm</t>
  </si>
  <si>
    <t>Pipa PVC Ø 110 mm</t>
  </si>
  <si>
    <t>Pipa PVC Ø 200 mm</t>
  </si>
  <si>
    <t>Pipa PVC Ø 250 mm</t>
  </si>
  <si>
    <t>Pipa HDPE Ø 63 mm</t>
  </si>
  <si>
    <t>Pipa HDPE Ø 100 mm</t>
  </si>
  <si>
    <t>Pipa HDPE Ø 125 mm</t>
  </si>
  <si>
    <t>Pipa HDPE Ø 150 mm</t>
  </si>
  <si>
    <t>Pipa HDPE Ø 200 mm</t>
  </si>
  <si>
    <t>Pipa HDPE Ø 250 mm</t>
  </si>
  <si>
    <t>Pipa HDPE Ø 300 mm</t>
  </si>
  <si>
    <t>Pipa HDPE Ø 400 mm</t>
  </si>
  <si>
    <t>Pipa HDPE Ø 450 mm</t>
  </si>
  <si>
    <t>Pipa HDPE Ø 500 mm</t>
  </si>
  <si>
    <t>Pipa HDPE Ø 600 mm</t>
  </si>
  <si>
    <t>Pipa HDPE Ø 800 mm</t>
  </si>
  <si>
    <t>Pipa HDPE Ø 900 mm</t>
  </si>
  <si>
    <t>Pipa HDPE Ø 1000 mm</t>
  </si>
  <si>
    <t>Pipa HDPE Ø 1100 mm</t>
  </si>
  <si>
    <t>Pipa HDPE Ø 1200 mm</t>
  </si>
  <si>
    <t xml:space="preserve"> Pipa  GIP Ø 150 mm</t>
  </si>
  <si>
    <t>Pipa  GIP Ø 200 mm</t>
  </si>
  <si>
    <t>Pipa  GIP Ø 250 mm</t>
  </si>
  <si>
    <t>Pipa  GIP Ø 300 mm</t>
  </si>
  <si>
    <t>Pipa  GIP Ø 400 mm</t>
  </si>
  <si>
    <t>Pipa  GIP Ø 450 mm</t>
  </si>
  <si>
    <t>Pipa  GIP Ø 500 mm</t>
  </si>
  <si>
    <t xml:space="preserve"> Pipa  GIP Ø 600 mm</t>
  </si>
  <si>
    <t>Pipa  GIP Ø 800 mm</t>
  </si>
  <si>
    <t>Pipa  GIP Ø 900 mm</t>
  </si>
  <si>
    <t>Pipa  GIP Ø 1000 mm</t>
  </si>
  <si>
    <t>Pipa  GIP Ø 1100 mm</t>
  </si>
  <si>
    <t>Pipa  GIP Ø 1200 mm</t>
  </si>
  <si>
    <t>Pipa  DCI Ø 125 mm</t>
  </si>
  <si>
    <t>Pipa  DCI Ø 150 mm</t>
  </si>
  <si>
    <t>Pipa  DCI Ø 200 mm</t>
  </si>
  <si>
    <t>Pipa  DCI Ø 250 mm</t>
  </si>
  <si>
    <t>Pipa  DCI Ø 300 mm</t>
  </si>
  <si>
    <t>Pipa  DCI Ø 400 mm</t>
  </si>
  <si>
    <t>Pipa  DCI Ø 450 mm</t>
  </si>
  <si>
    <t>Pipa  DCI Ø 500 mm</t>
  </si>
  <si>
    <t>Pipa  DCI Ø 600 mm</t>
  </si>
  <si>
    <t>Pipa  DCI Ø 800 mm</t>
  </si>
  <si>
    <t>Pipa  DCI Ø 900 mm</t>
  </si>
  <si>
    <t>Pipa  DCI Ø 1000 mm</t>
  </si>
  <si>
    <t>Pipa  DCI Ø 1100 mm</t>
  </si>
  <si>
    <t>Pipa  DCI Ø 1200 mm</t>
  </si>
  <si>
    <t>Sewa excavator type 225 kapasitas 0.5 - 1.0 m3</t>
  </si>
  <si>
    <t>Pipa  Baja Ø 100 mm</t>
  </si>
  <si>
    <t>Pipa  Baja Ø 125 mm</t>
  </si>
  <si>
    <t>Pipa  Baja Ø 150 mm</t>
  </si>
  <si>
    <t>Pipa  Baja Ø 200 mm</t>
  </si>
  <si>
    <t>Pipa  Baja Ø 250 mm</t>
  </si>
  <si>
    <t>Pipa  Baja Ø 300 mm</t>
  </si>
  <si>
    <t>Pipa  Baja Ø 400 mm</t>
  </si>
  <si>
    <t>Pipa  Baja Ø 450 mm</t>
  </si>
  <si>
    <t>Pipa  Baja Ø 500 mm</t>
  </si>
  <si>
    <t>Pipa  Baja Ø 800 mm</t>
  </si>
  <si>
    <t>Pipa  Baja Ø 1000 mm</t>
  </si>
  <si>
    <t>Pipa  Baja Ø 1100 mm</t>
  </si>
  <si>
    <t>Pipa  Baja Ø 1200 mm</t>
  </si>
  <si>
    <t>Pipa  Baja Ø 600 mm</t>
  </si>
  <si>
    <t>Pipa  Baja Ø 900 mm</t>
  </si>
  <si>
    <t xml:space="preserve">Kayu </t>
  </si>
  <si>
    <t>Paku biasa</t>
  </si>
  <si>
    <t>Kayu papan kelas III</t>
  </si>
  <si>
    <t>Kayu balok 5/7 kelas III</t>
  </si>
  <si>
    <t>Batu pecah</t>
  </si>
  <si>
    <t>Kerikil (2cm/3cm)</t>
  </si>
  <si>
    <t>Jaring kawat baja dilas</t>
  </si>
  <si>
    <t>Kayu kelas III</t>
  </si>
  <si>
    <t>Balok kayu kelas II</t>
  </si>
  <si>
    <t>Paku 5-12 cm</t>
  </si>
  <si>
    <t>Kayu kelas III (papan)</t>
  </si>
  <si>
    <t>Minyak bekisting</t>
  </si>
  <si>
    <t>Liter</t>
  </si>
  <si>
    <t>Air Test (air bersih)</t>
  </si>
  <si>
    <t>Kayu Kaso 5/7 (lebar 5 cm, tinggi 7cm)</t>
  </si>
  <si>
    <t>Lain-lain</t>
  </si>
  <si>
    <t>Pipa PVC Ø 150 mm</t>
  </si>
  <si>
    <t>sewa crane</t>
  </si>
  <si>
    <t>unit hari</t>
  </si>
  <si>
    <t>Pipa PVC Ø 1000 mm</t>
  </si>
  <si>
    <t>Pipa PVC Ø 1100 mm</t>
  </si>
  <si>
    <t>Pipa PVC Ø 1200 mm</t>
  </si>
  <si>
    <t>Baja Strip (0,2x2) cm</t>
  </si>
  <si>
    <t>paku skrup 1 cm - 2,5 cm</t>
  </si>
  <si>
    <t>LAIN - LAIN</t>
  </si>
  <si>
    <t>LAIN -  LAIN</t>
  </si>
  <si>
    <t>Seng pelat</t>
  </si>
  <si>
    <t>Beton Mixer</t>
  </si>
  <si>
    <t>Rock Drill Breaker</t>
  </si>
  <si>
    <t>Cold milling</t>
  </si>
  <si>
    <t>Sheepfoot Roller</t>
  </si>
  <si>
    <t>Geotekstile Filter Kelas 2</t>
  </si>
  <si>
    <t>Agr. Base Kelas S</t>
  </si>
  <si>
    <t>Power Broom</t>
  </si>
  <si>
    <t>Agregat Pecah Mesin 20-30 mm</t>
  </si>
  <si>
    <t>Bahan anti pengelupasan</t>
  </si>
  <si>
    <t>CPMH</t>
  </si>
  <si>
    <t>Baja Tulangan Polos BjTP 280</t>
  </si>
  <si>
    <t>Baja tulangan sirip BjTS 280</t>
  </si>
  <si>
    <t>Baja struktur BJ 37 (Titik leleh 240 MPa)</t>
  </si>
  <si>
    <t>Beton memadat sendiri 20 MPa</t>
  </si>
  <si>
    <t>Thermoplastic spreading machine</t>
  </si>
  <si>
    <t>Beton fc 20 Mpa</t>
  </si>
  <si>
    <t>Beton 15 MPa</t>
  </si>
  <si>
    <t>Paku jalan tidak memantul</t>
  </si>
  <si>
    <t>Beton fc' 15 MPa</t>
  </si>
  <si>
    <t>Paku jalan memantul bujur sangkar</t>
  </si>
  <si>
    <t>Paku jalan memantul persegi panjang</t>
  </si>
  <si>
    <t>Paku jalan memantul bulat</t>
  </si>
  <si>
    <t>Mata kucing</t>
  </si>
  <si>
    <t>Bahan lainnya</t>
  </si>
  <si>
    <t>Mini Excavator</t>
  </si>
  <si>
    <t>Mesin pemotong rumput</t>
  </si>
  <si>
    <t>13000 - 14500</t>
  </si>
  <si>
    <t>17500 - 18750</t>
  </si>
  <si>
    <t>84000 - 96000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</si>
</sst>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 applyNumberFormat="1"/>
    <xf numFmtId="1" fontId="0" fillId="0" borderId="0" xfId="0" applyNumberFormat="1"/>
    <xf numFmtId="0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0" fillId="0" borderId="0" xfId="0" applyNumberFormat="1"/>
  </cellXfs>
  <cellStyles count="5">
    <cellStyle name="Comma [0] 2" xfId="3"/>
    <cellStyle name="Comma 2" xfId="2"/>
    <cellStyle name="Comma 3" xfId="4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7"/>
  <sheetViews>
    <sheetView tabSelected="1" topLeftCell="A1032" zoomScale="55" zoomScaleNormal="55" workbookViewId="0">
      <selection activeCell="D190" sqref="D190"/>
    </sheetView>
  </sheetViews>
  <sheetFormatPr defaultRowHeight="15.75" x14ac:dyDescent="0.25"/>
  <cols>
    <col min="3" max="3" width="47.375" bestFit="1" customWidth="1"/>
    <col min="4" max="4" width="75.375" bestFit="1" customWidth="1"/>
    <col min="6" max="6" width="10.375" style="1" bestFit="1" customWidth="1"/>
  </cols>
  <sheetData>
    <row r="1" spans="1:9" x14ac:dyDescent="0.25">
      <c r="A1" s="5"/>
      <c r="B1" s="5"/>
      <c r="C1" s="5"/>
      <c r="D1" s="5"/>
      <c r="E1" s="5"/>
      <c r="F1" s="5"/>
      <c r="G1" s="5"/>
      <c r="H1" s="5"/>
      <c r="I1" s="5"/>
    </row>
    <row r="2" spans="1:9" x14ac:dyDescent="0.25">
      <c r="A2" s="5" t="s">
        <v>0</v>
      </c>
      <c r="B2" s="5"/>
      <c r="C2" s="5"/>
      <c r="D2" s="5"/>
      <c r="E2" s="5"/>
      <c r="F2" s="5"/>
      <c r="G2" s="5"/>
      <c r="H2" s="5"/>
      <c r="I2" s="5"/>
    </row>
    <row r="3" spans="1:9" x14ac:dyDescent="0.25">
      <c r="A3" s="5" t="s">
        <v>1</v>
      </c>
      <c r="B3" s="5"/>
      <c r="C3" s="5"/>
      <c r="D3" s="5"/>
      <c r="E3" s="5"/>
      <c r="F3" s="5"/>
      <c r="G3" s="5"/>
      <c r="H3" s="5"/>
      <c r="I3" s="5"/>
    </row>
    <row r="4" spans="1:9" x14ac:dyDescent="0.25">
      <c r="A4" s="5" t="s">
        <v>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5" t="s">
        <v>1012</v>
      </c>
      <c r="B5" s="5"/>
      <c r="C5" s="5"/>
      <c r="D5" s="5"/>
      <c r="E5" s="5"/>
      <c r="F5" s="5"/>
      <c r="G5" s="5"/>
      <c r="H5" s="5"/>
      <c r="I5" s="5"/>
    </row>
    <row r="6" spans="1:9" x14ac:dyDescent="0.25">
      <c r="A6" s="5" t="s">
        <v>1013</v>
      </c>
      <c r="B6" s="5"/>
      <c r="C6" s="5"/>
      <c r="D6" s="5"/>
      <c r="E6" s="5"/>
      <c r="F6" s="5"/>
      <c r="G6" s="5"/>
      <c r="H6" s="5"/>
      <c r="I6" s="5"/>
    </row>
    <row r="7" spans="1:9" x14ac:dyDescent="0.25">
      <c r="A7" s="5" t="s">
        <v>1011</v>
      </c>
      <c r="B7" s="5"/>
      <c r="C7" s="5"/>
      <c r="D7" s="5"/>
      <c r="E7" s="5"/>
      <c r="F7" s="5"/>
      <c r="G7" s="5"/>
      <c r="H7" s="5"/>
      <c r="I7" s="5"/>
    </row>
    <row r="8" spans="1:9" x14ac:dyDescent="0.25">
      <c r="A8" t="s">
        <v>3</v>
      </c>
      <c r="B8" t="s">
        <v>4</v>
      </c>
      <c r="C8" t="s">
        <v>5</v>
      </c>
      <c r="D8" t="s">
        <v>6</v>
      </c>
      <c r="E8" t="s">
        <v>7</v>
      </c>
      <c r="F8" s="1" t="s">
        <v>8</v>
      </c>
      <c r="G8" t="s">
        <v>9</v>
      </c>
    </row>
    <row r="9" spans="1:9" x14ac:dyDescent="0.25">
      <c r="A9">
        <v>1</v>
      </c>
      <c r="B9" t="s">
        <v>10</v>
      </c>
      <c r="C9" t="s">
        <v>11</v>
      </c>
      <c r="D9" t="s">
        <v>12</v>
      </c>
      <c r="E9" t="s">
        <v>13</v>
      </c>
      <c r="F9" s="1">
        <v>195000</v>
      </c>
      <c r="G9" t="s">
        <v>14</v>
      </c>
    </row>
    <row r="10" spans="1:9" x14ac:dyDescent="0.25">
      <c r="A10">
        <v>2</v>
      </c>
      <c r="B10" t="s">
        <v>10</v>
      </c>
      <c r="C10" t="s">
        <v>11</v>
      </c>
      <c r="D10" t="s">
        <v>15</v>
      </c>
      <c r="E10" t="s">
        <v>13</v>
      </c>
      <c r="F10" s="1">
        <v>240000</v>
      </c>
      <c r="G10" t="s">
        <v>14</v>
      </c>
    </row>
    <row r="11" spans="1:9" x14ac:dyDescent="0.25">
      <c r="A11">
        <v>3</v>
      </c>
      <c r="B11" t="s">
        <v>10</v>
      </c>
      <c r="C11" t="s">
        <v>11</v>
      </c>
      <c r="D11" t="s">
        <v>16</v>
      </c>
      <c r="E11" t="s">
        <v>13</v>
      </c>
      <c r="F11" s="1">
        <v>250000</v>
      </c>
      <c r="G11" t="s">
        <v>14</v>
      </c>
    </row>
    <row r="12" spans="1:9" x14ac:dyDescent="0.25">
      <c r="A12">
        <v>4</v>
      </c>
      <c r="B12" t="s">
        <v>10</v>
      </c>
      <c r="C12" t="s">
        <v>11</v>
      </c>
      <c r="D12" t="s">
        <v>17</v>
      </c>
      <c r="E12" t="s">
        <v>13</v>
      </c>
      <c r="F12" s="1">
        <v>240000</v>
      </c>
      <c r="G12" t="s">
        <v>14</v>
      </c>
    </row>
    <row r="13" spans="1:9" x14ac:dyDescent="0.25">
      <c r="A13">
        <v>5</v>
      </c>
      <c r="B13" t="s">
        <v>10</v>
      </c>
      <c r="C13" t="s">
        <v>11</v>
      </c>
      <c r="D13" t="s">
        <v>18</v>
      </c>
      <c r="E13" t="s">
        <v>13</v>
      </c>
      <c r="F13" s="1">
        <v>240000</v>
      </c>
      <c r="G13" t="s">
        <v>14</v>
      </c>
    </row>
    <row r="14" spans="1:9" x14ac:dyDescent="0.25">
      <c r="A14">
        <v>6</v>
      </c>
      <c r="B14" t="s">
        <v>10</v>
      </c>
      <c r="C14" t="s">
        <v>19</v>
      </c>
      <c r="D14" t="s">
        <v>20</v>
      </c>
      <c r="E14" t="s">
        <v>13</v>
      </c>
      <c r="F14" s="1">
        <v>0</v>
      </c>
      <c r="G14" t="s">
        <v>14</v>
      </c>
    </row>
    <row r="15" spans="1:9" x14ac:dyDescent="0.25">
      <c r="A15">
        <v>7</v>
      </c>
      <c r="B15" t="s">
        <v>10</v>
      </c>
      <c r="C15" t="s">
        <v>19</v>
      </c>
      <c r="D15" t="s">
        <v>21</v>
      </c>
      <c r="E15" t="s">
        <v>13</v>
      </c>
      <c r="F15" s="1">
        <v>0</v>
      </c>
      <c r="G15" t="s">
        <v>14</v>
      </c>
    </row>
    <row r="16" spans="1:9" x14ac:dyDescent="0.25">
      <c r="A16">
        <v>8</v>
      </c>
      <c r="B16" t="s">
        <v>10</v>
      </c>
      <c r="C16" t="s">
        <v>19</v>
      </c>
      <c r="D16" t="s">
        <v>22</v>
      </c>
      <c r="E16" t="s">
        <v>13</v>
      </c>
      <c r="F16" s="1">
        <v>240000</v>
      </c>
      <c r="G16" t="s">
        <v>14</v>
      </c>
    </row>
    <row r="17" spans="1:7" x14ac:dyDescent="0.25">
      <c r="A17">
        <v>9</v>
      </c>
      <c r="B17" t="s">
        <v>10</v>
      </c>
      <c r="C17" t="s">
        <v>19</v>
      </c>
      <c r="D17" t="s">
        <v>22</v>
      </c>
      <c r="E17" t="s">
        <v>13</v>
      </c>
      <c r="F17" s="1">
        <v>254000</v>
      </c>
      <c r="G17" t="s">
        <v>14</v>
      </c>
    </row>
    <row r="18" spans="1:7" x14ac:dyDescent="0.25">
      <c r="A18">
        <v>10</v>
      </c>
      <c r="B18" t="s">
        <v>10</v>
      </c>
      <c r="C18" t="s">
        <v>19</v>
      </c>
      <c r="D18" t="s">
        <v>22</v>
      </c>
      <c r="E18" t="s">
        <v>13</v>
      </c>
      <c r="F18" s="1">
        <v>255000</v>
      </c>
      <c r="G18" t="s">
        <v>14</v>
      </c>
    </row>
    <row r="19" spans="1:7" x14ac:dyDescent="0.25">
      <c r="A19">
        <v>11</v>
      </c>
      <c r="B19" t="s">
        <v>10</v>
      </c>
      <c r="C19" t="s">
        <v>19</v>
      </c>
      <c r="D19" t="s">
        <v>23</v>
      </c>
      <c r="E19" t="s">
        <v>13</v>
      </c>
      <c r="F19" s="1">
        <v>255000</v>
      </c>
      <c r="G19" t="s">
        <v>14</v>
      </c>
    </row>
    <row r="20" spans="1:7" x14ac:dyDescent="0.25">
      <c r="A20">
        <v>12</v>
      </c>
      <c r="B20" t="s">
        <v>10</v>
      </c>
      <c r="C20" t="s">
        <v>19</v>
      </c>
      <c r="D20" t="s">
        <v>24</v>
      </c>
      <c r="E20" t="s">
        <v>13</v>
      </c>
      <c r="F20" s="1">
        <v>0</v>
      </c>
      <c r="G20" t="s">
        <v>14</v>
      </c>
    </row>
    <row r="21" spans="1:7" x14ac:dyDescent="0.25">
      <c r="A21">
        <v>13</v>
      </c>
      <c r="B21" t="s">
        <v>10</v>
      </c>
      <c r="C21" t="s">
        <v>25</v>
      </c>
      <c r="D21" t="s">
        <v>26</v>
      </c>
      <c r="E21" t="s">
        <v>27</v>
      </c>
      <c r="F21" s="1">
        <v>750</v>
      </c>
      <c r="G21" t="s">
        <v>14</v>
      </c>
    </row>
    <row r="22" spans="1:7" x14ac:dyDescent="0.25">
      <c r="A22">
        <v>14</v>
      </c>
      <c r="B22" t="s">
        <v>10</v>
      </c>
      <c r="C22" t="s">
        <v>28</v>
      </c>
      <c r="D22" t="s">
        <v>29</v>
      </c>
      <c r="E22" t="s">
        <v>13</v>
      </c>
      <c r="F22" s="1">
        <v>170000</v>
      </c>
      <c r="G22" t="s">
        <v>14</v>
      </c>
    </row>
    <row r="23" spans="1:7" x14ac:dyDescent="0.25">
      <c r="A23">
        <v>15</v>
      </c>
      <c r="B23" t="s">
        <v>10</v>
      </c>
      <c r="C23" t="s">
        <v>28</v>
      </c>
      <c r="D23" t="s">
        <v>30</v>
      </c>
      <c r="E23" t="s">
        <v>13</v>
      </c>
      <c r="F23" s="1">
        <v>230000</v>
      </c>
      <c r="G23" t="s">
        <v>14</v>
      </c>
    </row>
    <row r="24" spans="1:7" x14ac:dyDescent="0.25">
      <c r="A24">
        <v>16</v>
      </c>
      <c r="B24" t="s">
        <v>10</v>
      </c>
      <c r="C24" t="s">
        <v>28</v>
      </c>
      <c r="D24" t="s">
        <v>31</v>
      </c>
      <c r="E24" t="s">
        <v>13</v>
      </c>
      <c r="F24" s="1">
        <v>230000</v>
      </c>
      <c r="G24" t="s">
        <v>14</v>
      </c>
    </row>
    <row r="25" spans="1:7" x14ac:dyDescent="0.25">
      <c r="A25">
        <v>17</v>
      </c>
      <c r="B25" t="s">
        <v>10</v>
      </c>
      <c r="C25" t="s">
        <v>32</v>
      </c>
      <c r="D25" t="s">
        <v>33</v>
      </c>
      <c r="E25" t="s">
        <v>13</v>
      </c>
      <c r="F25" s="1">
        <v>0</v>
      </c>
      <c r="G25" t="s">
        <v>14</v>
      </c>
    </row>
    <row r="26" spans="1:7" x14ac:dyDescent="0.25">
      <c r="A26">
        <v>18</v>
      </c>
      <c r="B26" t="s">
        <v>10</v>
      </c>
      <c r="C26" t="s">
        <v>32</v>
      </c>
      <c r="D26" t="s">
        <v>34</v>
      </c>
      <c r="E26" t="s">
        <v>13</v>
      </c>
      <c r="F26" s="1">
        <v>118333</v>
      </c>
      <c r="G26" t="s">
        <v>14</v>
      </c>
    </row>
    <row r="27" spans="1:7" x14ac:dyDescent="0.25">
      <c r="A27">
        <v>19</v>
      </c>
      <c r="B27" t="s">
        <v>10</v>
      </c>
      <c r="C27" t="s">
        <v>35</v>
      </c>
      <c r="D27" t="s">
        <v>36</v>
      </c>
      <c r="E27" t="s">
        <v>13</v>
      </c>
      <c r="F27" s="1">
        <v>140000</v>
      </c>
      <c r="G27" t="s">
        <v>14</v>
      </c>
    </row>
    <row r="28" spans="1:7" x14ac:dyDescent="0.25">
      <c r="A28">
        <v>20</v>
      </c>
      <c r="B28" t="s">
        <v>10</v>
      </c>
      <c r="C28" t="s">
        <v>35</v>
      </c>
      <c r="D28" t="s">
        <v>37</v>
      </c>
      <c r="E28" t="s">
        <v>13</v>
      </c>
      <c r="F28" s="1">
        <v>0</v>
      </c>
      <c r="G28" t="s">
        <v>14</v>
      </c>
    </row>
    <row r="29" spans="1:7" x14ac:dyDescent="0.25">
      <c r="A29">
        <v>21</v>
      </c>
      <c r="B29" t="s">
        <v>10</v>
      </c>
      <c r="C29" t="s">
        <v>38</v>
      </c>
      <c r="D29" t="s">
        <v>39</v>
      </c>
      <c r="E29" t="s">
        <v>40</v>
      </c>
      <c r="F29" s="1">
        <f>1300*40</f>
        <v>52000</v>
      </c>
      <c r="G29" t="s">
        <v>14</v>
      </c>
    </row>
    <row r="30" spans="1:7" x14ac:dyDescent="0.25">
      <c r="A30">
        <v>22</v>
      </c>
      <c r="B30" t="s">
        <v>10</v>
      </c>
      <c r="C30" t="s">
        <v>38</v>
      </c>
      <c r="D30" t="s">
        <v>41</v>
      </c>
      <c r="E30" t="s">
        <v>40</v>
      </c>
      <c r="F30" s="1">
        <f>1300*50</f>
        <v>65000</v>
      </c>
      <c r="G30" t="s">
        <v>14</v>
      </c>
    </row>
    <row r="31" spans="1:7" x14ac:dyDescent="0.25">
      <c r="A31">
        <v>23</v>
      </c>
      <c r="B31" t="s">
        <v>10</v>
      </c>
      <c r="C31" t="s">
        <v>38</v>
      </c>
      <c r="D31" t="s">
        <v>42</v>
      </c>
      <c r="E31" t="s">
        <v>40</v>
      </c>
      <c r="F31" s="1">
        <f t="shared" ref="F31" si="0">1300*40</f>
        <v>52000</v>
      </c>
      <c r="G31" t="s">
        <v>14</v>
      </c>
    </row>
    <row r="32" spans="1:7" x14ac:dyDescent="0.25">
      <c r="A32">
        <v>24</v>
      </c>
      <c r="B32" t="s">
        <v>10</v>
      </c>
      <c r="C32" t="s">
        <v>38</v>
      </c>
      <c r="D32" t="s">
        <v>43</v>
      </c>
      <c r="E32" t="s">
        <v>40</v>
      </c>
      <c r="F32" s="1">
        <f>1300*50</f>
        <v>65000</v>
      </c>
      <c r="G32" t="s">
        <v>14</v>
      </c>
    </row>
    <row r="33" spans="1:7" x14ac:dyDescent="0.25">
      <c r="A33">
        <v>25</v>
      </c>
      <c r="B33" t="s">
        <v>10</v>
      </c>
      <c r="C33" t="s">
        <v>38</v>
      </c>
      <c r="D33" t="s">
        <v>44</v>
      </c>
      <c r="E33" t="s">
        <v>40</v>
      </c>
      <c r="F33" s="1">
        <f>3800*40</f>
        <v>152000</v>
      </c>
      <c r="G33" t="s">
        <v>14</v>
      </c>
    </row>
    <row r="34" spans="1:7" x14ac:dyDescent="0.25">
      <c r="A34">
        <v>26</v>
      </c>
      <c r="B34" t="s">
        <v>10</v>
      </c>
      <c r="C34" t="s">
        <v>38</v>
      </c>
      <c r="D34" t="s">
        <v>45</v>
      </c>
      <c r="E34" t="s">
        <v>40</v>
      </c>
      <c r="F34" s="1">
        <f>3800*50</f>
        <v>190000</v>
      </c>
      <c r="G34" t="s">
        <v>14</v>
      </c>
    </row>
    <row r="35" spans="1:7" x14ac:dyDescent="0.25">
      <c r="A35">
        <v>27</v>
      </c>
      <c r="B35" t="s">
        <v>10</v>
      </c>
      <c r="C35" t="s">
        <v>38</v>
      </c>
      <c r="D35" t="s">
        <v>46</v>
      </c>
      <c r="E35" t="s">
        <v>47</v>
      </c>
      <c r="F35" s="1">
        <v>15000</v>
      </c>
      <c r="G35" t="s">
        <v>14</v>
      </c>
    </row>
    <row r="36" spans="1:7" x14ac:dyDescent="0.25">
      <c r="A36">
        <v>28</v>
      </c>
      <c r="B36" t="s">
        <v>10</v>
      </c>
      <c r="C36" t="s">
        <v>48</v>
      </c>
      <c r="D36" t="s">
        <v>49</v>
      </c>
      <c r="E36" t="s">
        <v>50</v>
      </c>
      <c r="F36" s="1">
        <v>0</v>
      </c>
      <c r="G36" t="s">
        <v>14</v>
      </c>
    </row>
    <row r="37" spans="1:7" x14ac:dyDescent="0.25">
      <c r="A37">
        <v>29</v>
      </c>
      <c r="B37" t="s">
        <v>10</v>
      </c>
      <c r="C37" t="s">
        <v>51</v>
      </c>
      <c r="D37" t="s">
        <v>52</v>
      </c>
      <c r="E37" t="s">
        <v>27</v>
      </c>
      <c r="F37" s="1">
        <v>8000</v>
      </c>
      <c r="G37" t="s">
        <v>14</v>
      </c>
    </row>
    <row r="38" spans="1:7" x14ac:dyDescent="0.25">
      <c r="A38">
        <v>30</v>
      </c>
      <c r="B38" t="s">
        <v>10</v>
      </c>
      <c r="C38" t="s">
        <v>51</v>
      </c>
      <c r="D38" t="s">
        <v>53</v>
      </c>
      <c r="E38" t="s">
        <v>27</v>
      </c>
      <c r="F38" s="1">
        <v>0</v>
      </c>
      <c r="G38" t="s">
        <v>14</v>
      </c>
    </row>
    <row r="39" spans="1:7" x14ac:dyDescent="0.25">
      <c r="A39">
        <v>31</v>
      </c>
      <c r="B39" t="s">
        <v>10</v>
      </c>
      <c r="C39" t="s">
        <v>51</v>
      </c>
      <c r="D39" t="s">
        <v>54</v>
      </c>
      <c r="E39" t="s">
        <v>27</v>
      </c>
      <c r="F39" s="1">
        <v>0</v>
      </c>
      <c r="G39" t="s">
        <v>14</v>
      </c>
    </row>
    <row r="40" spans="1:7" x14ac:dyDescent="0.25">
      <c r="A40">
        <v>32</v>
      </c>
      <c r="B40" t="s">
        <v>10</v>
      </c>
      <c r="C40" t="s">
        <v>51</v>
      </c>
      <c r="D40" t="s">
        <v>55</v>
      </c>
      <c r="E40" t="s">
        <v>27</v>
      </c>
      <c r="F40" s="1">
        <v>7800</v>
      </c>
      <c r="G40" t="s">
        <v>14</v>
      </c>
    </row>
    <row r="41" spans="1:7" x14ac:dyDescent="0.25">
      <c r="A41">
        <v>33</v>
      </c>
      <c r="B41" t="s">
        <v>10</v>
      </c>
      <c r="C41" t="s">
        <v>51</v>
      </c>
      <c r="D41" t="s">
        <v>56</v>
      </c>
      <c r="E41" t="s">
        <v>27</v>
      </c>
      <c r="F41" s="1">
        <v>0</v>
      </c>
      <c r="G41" t="s">
        <v>14</v>
      </c>
    </row>
    <row r="42" spans="1:7" x14ac:dyDescent="0.25">
      <c r="A42">
        <v>34</v>
      </c>
      <c r="B42" t="s">
        <v>10</v>
      </c>
      <c r="C42" t="s">
        <v>51</v>
      </c>
      <c r="D42" t="s">
        <v>57</v>
      </c>
      <c r="E42" t="s">
        <v>27</v>
      </c>
      <c r="F42" s="1">
        <v>0</v>
      </c>
      <c r="G42" t="s">
        <v>14</v>
      </c>
    </row>
    <row r="43" spans="1:7" x14ac:dyDescent="0.25">
      <c r="A43">
        <v>35</v>
      </c>
      <c r="B43" t="s">
        <v>10</v>
      </c>
      <c r="C43" t="s">
        <v>58</v>
      </c>
      <c r="D43" t="s">
        <v>59</v>
      </c>
      <c r="E43" t="s">
        <v>27</v>
      </c>
      <c r="F43" s="1">
        <v>0</v>
      </c>
      <c r="G43" t="s">
        <v>14</v>
      </c>
    </row>
    <row r="44" spans="1:7" x14ac:dyDescent="0.25">
      <c r="A44">
        <v>36</v>
      </c>
      <c r="B44" t="s">
        <v>10</v>
      </c>
      <c r="C44" t="s">
        <v>58</v>
      </c>
      <c r="D44" t="s">
        <v>60</v>
      </c>
      <c r="E44" t="s">
        <v>27</v>
      </c>
      <c r="F44" s="1">
        <v>0</v>
      </c>
      <c r="G44" t="s">
        <v>14</v>
      </c>
    </row>
    <row r="45" spans="1:7" x14ac:dyDescent="0.25">
      <c r="A45">
        <v>37</v>
      </c>
      <c r="B45" t="s">
        <v>10</v>
      </c>
      <c r="C45" t="s">
        <v>58</v>
      </c>
      <c r="D45" t="s">
        <v>61</v>
      </c>
      <c r="E45" t="s">
        <v>27</v>
      </c>
      <c r="F45" s="1">
        <v>0</v>
      </c>
      <c r="G45" t="s">
        <v>14</v>
      </c>
    </row>
    <row r="46" spans="1:7" x14ac:dyDescent="0.25">
      <c r="A46">
        <v>38</v>
      </c>
      <c r="B46" t="s">
        <v>10</v>
      </c>
      <c r="C46" t="s">
        <v>58</v>
      </c>
      <c r="D46" t="s">
        <v>62</v>
      </c>
      <c r="E46" t="s">
        <v>27</v>
      </c>
      <c r="F46" s="1">
        <v>0</v>
      </c>
      <c r="G46" t="s">
        <v>14</v>
      </c>
    </row>
    <row r="47" spans="1:7" x14ac:dyDescent="0.25">
      <c r="A47">
        <v>39</v>
      </c>
      <c r="B47" t="s">
        <v>10</v>
      </c>
      <c r="C47" t="s">
        <v>58</v>
      </c>
      <c r="D47" t="s">
        <v>63</v>
      </c>
      <c r="E47" t="s">
        <v>27</v>
      </c>
      <c r="F47" s="1">
        <v>0</v>
      </c>
      <c r="G47" t="s">
        <v>14</v>
      </c>
    </row>
    <row r="48" spans="1:7" x14ac:dyDescent="0.25">
      <c r="A48">
        <v>40</v>
      </c>
      <c r="B48" t="s">
        <v>10</v>
      </c>
      <c r="C48" t="s">
        <v>58</v>
      </c>
      <c r="D48" t="s">
        <v>64</v>
      </c>
      <c r="E48" t="s">
        <v>27</v>
      </c>
      <c r="F48" s="1">
        <v>0</v>
      </c>
      <c r="G48" t="s">
        <v>14</v>
      </c>
    </row>
    <row r="49" spans="1:7" x14ac:dyDescent="0.25">
      <c r="A49">
        <v>41</v>
      </c>
      <c r="B49" t="s">
        <v>10</v>
      </c>
      <c r="C49" t="s">
        <v>58</v>
      </c>
      <c r="D49" t="s">
        <v>65</v>
      </c>
      <c r="E49" t="s">
        <v>27</v>
      </c>
      <c r="F49" s="1">
        <v>0</v>
      </c>
      <c r="G49" t="s">
        <v>14</v>
      </c>
    </row>
    <row r="50" spans="1:7" x14ac:dyDescent="0.25">
      <c r="A50">
        <v>42</v>
      </c>
      <c r="B50" t="s">
        <v>10</v>
      </c>
      <c r="C50" t="s">
        <v>66</v>
      </c>
      <c r="D50" t="s">
        <v>67</v>
      </c>
      <c r="E50" t="s">
        <v>27</v>
      </c>
      <c r="F50" s="1">
        <v>0</v>
      </c>
      <c r="G50" t="s">
        <v>14</v>
      </c>
    </row>
    <row r="51" spans="1:7" x14ac:dyDescent="0.25">
      <c r="A51">
        <v>43</v>
      </c>
      <c r="B51" t="s">
        <v>10</v>
      </c>
      <c r="C51" t="s">
        <v>66</v>
      </c>
      <c r="D51" t="s">
        <v>68</v>
      </c>
      <c r="E51" t="s">
        <v>27</v>
      </c>
      <c r="F51" s="1">
        <v>0</v>
      </c>
      <c r="G51" t="s">
        <v>14</v>
      </c>
    </row>
    <row r="52" spans="1:7" x14ac:dyDescent="0.25">
      <c r="A52">
        <v>44</v>
      </c>
      <c r="B52" t="s">
        <v>10</v>
      </c>
      <c r="C52" t="s">
        <v>66</v>
      </c>
      <c r="D52" t="s">
        <v>69</v>
      </c>
      <c r="E52" t="s">
        <v>27</v>
      </c>
      <c r="F52" s="1">
        <v>0</v>
      </c>
      <c r="G52" t="s">
        <v>14</v>
      </c>
    </row>
    <row r="53" spans="1:7" x14ac:dyDescent="0.25">
      <c r="A53">
        <v>45</v>
      </c>
      <c r="B53" t="s">
        <v>10</v>
      </c>
      <c r="C53" t="s">
        <v>66</v>
      </c>
      <c r="D53" t="s">
        <v>70</v>
      </c>
      <c r="E53" t="s">
        <v>27</v>
      </c>
      <c r="F53" s="1">
        <v>0</v>
      </c>
      <c r="G53" t="s">
        <v>14</v>
      </c>
    </row>
    <row r="54" spans="1:7" x14ac:dyDescent="0.25">
      <c r="A54">
        <v>46</v>
      </c>
      <c r="B54" t="s">
        <v>10</v>
      </c>
      <c r="C54" t="s">
        <v>71</v>
      </c>
      <c r="D54" t="s">
        <v>72</v>
      </c>
      <c r="E54" t="s">
        <v>27</v>
      </c>
      <c r="F54" s="1">
        <v>67750</v>
      </c>
      <c r="G54" t="s">
        <v>14</v>
      </c>
    </row>
    <row r="55" spans="1:7" x14ac:dyDescent="0.25">
      <c r="A55">
        <v>47</v>
      </c>
      <c r="B55" t="s">
        <v>10</v>
      </c>
      <c r="C55" t="s">
        <v>71</v>
      </c>
      <c r="D55" t="s">
        <v>73</v>
      </c>
      <c r="E55" t="s">
        <v>27</v>
      </c>
      <c r="F55" s="1">
        <v>0</v>
      </c>
      <c r="G55" t="s">
        <v>14</v>
      </c>
    </row>
    <row r="56" spans="1:7" x14ac:dyDescent="0.25">
      <c r="A56">
        <v>48</v>
      </c>
      <c r="B56" t="s">
        <v>10</v>
      </c>
      <c r="C56" t="s">
        <v>71</v>
      </c>
      <c r="D56" t="s">
        <v>74</v>
      </c>
      <c r="E56" t="s">
        <v>27</v>
      </c>
      <c r="F56" s="1">
        <v>0</v>
      </c>
      <c r="G56" t="s">
        <v>14</v>
      </c>
    </row>
    <row r="57" spans="1:7" x14ac:dyDescent="0.25">
      <c r="A57">
        <v>49</v>
      </c>
      <c r="B57" t="s">
        <v>10</v>
      </c>
      <c r="C57" t="s">
        <v>71</v>
      </c>
      <c r="D57" t="s">
        <v>75</v>
      </c>
      <c r="E57" t="s">
        <v>27</v>
      </c>
      <c r="F57" s="1">
        <v>0</v>
      </c>
      <c r="G57" t="s">
        <v>14</v>
      </c>
    </row>
    <row r="58" spans="1:7" x14ac:dyDescent="0.25">
      <c r="A58">
        <v>50</v>
      </c>
      <c r="B58" t="s">
        <v>10</v>
      </c>
      <c r="C58" t="s">
        <v>71</v>
      </c>
      <c r="D58" t="s">
        <v>76</v>
      </c>
      <c r="E58" t="s">
        <v>27</v>
      </c>
      <c r="F58" s="1">
        <v>0</v>
      </c>
      <c r="G58" t="s">
        <v>14</v>
      </c>
    </row>
    <row r="59" spans="1:7" x14ac:dyDescent="0.25">
      <c r="A59">
        <v>51</v>
      </c>
      <c r="B59" t="s">
        <v>10</v>
      </c>
      <c r="C59" t="s">
        <v>71</v>
      </c>
      <c r="D59" t="s">
        <v>77</v>
      </c>
      <c r="E59" t="s">
        <v>27</v>
      </c>
      <c r="F59" s="1">
        <v>0</v>
      </c>
      <c r="G59" t="s">
        <v>14</v>
      </c>
    </row>
    <row r="60" spans="1:7" x14ac:dyDescent="0.25">
      <c r="A60">
        <v>52</v>
      </c>
      <c r="B60" t="s">
        <v>10</v>
      </c>
      <c r="C60" t="s">
        <v>78</v>
      </c>
      <c r="D60" t="s">
        <v>79</v>
      </c>
      <c r="E60" t="s">
        <v>27</v>
      </c>
      <c r="F60" s="1">
        <v>0</v>
      </c>
      <c r="G60" t="s">
        <v>14</v>
      </c>
    </row>
    <row r="61" spans="1:7" x14ac:dyDescent="0.25">
      <c r="A61">
        <v>53</v>
      </c>
      <c r="B61" t="s">
        <v>10</v>
      </c>
      <c r="C61" t="s">
        <v>78</v>
      </c>
      <c r="D61" t="s">
        <v>80</v>
      </c>
      <c r="E61" t="s">
        <v>27</v>
      </c>
      <c r="F61" s="1">
        <v>52750</v>
      </c>
      <c r="G61" t="s">
        <v>14</v>
      </c>
    </row>
    <row r="62" spans="1:7" x14ac:dyDescent="0.25">
      <c r="A62">
        <v>54</v>
      </c>
      <c r="B62" t="s">
        <v>10</v>
      </c>
      <c r="C62" t="s">
        <v>78</v>
      </c>
      <c r="D62" t="s">
        <v>81</v>
      </c>
      <c r="E62" t="s">
        <v>27</v>
      </c>
      <c r="F62" s="1">
        <v>0</v>
      </c>
      <c r="G62" t="s">
        <v>14</v>
      </c>
    </row>
    <row r="63" spans="1:7" x14ac:dyDescent="0.25">
      <c r="A63">
        <v>55</v>
      </c>
      <c r="B63" t="s">
        <v>10</v>
      </c>
      <c r="C63" t="s">
        <v>78</v>
      </c>
      <c r="D63" t="s">
        <v>82</v>
      </c>
      <c r="E63" t="s">
        <v>27</v>
      </c>
      <c r="F63" s="1">
        <v>0</v>
      </c>
      <c r="G63" t="s">
        <v>14</v>
      </c>
    </row>
    <row r="64" spans="1:7" x14ac:dyDescent="0.25">
      <c r="A64">
        <v>56</v>
      </c>
      <c r="B64" t="s">
        <v>10</v>
      </c>
      <c r="C64" t="s">
        <v>78</v>
      </c>
      <c r="D64" t="s">
        <v>83</v>
      </c>
      <c r="E64" t="s">
        <v>27</v>
      </c>
      <c r="F64" s="1">
        <v>0</v>
      </c>
      <c r="G64" t="s">
        <v>14</v>
      </c>
    </row>
    <row r="65" spans="1:9" x14ac:dyDescent="0.25">
      <c r="A65">
        <v>57</v>
      </c>
      <c r="B65" t="s">
        <v>10</v>
      </c>
      <c r="C65" t="s">
        <v>78</v>
      </c>
      <c r="D65" t="s">
        <v>84</v>
      </c>
      <c r="E65" t="s">
        <v>27</v>
      </c>
      <c r="F65" s="1">
        <v>0</v>
      </c>
      <c r="G65" t="s">
        <v>14</v>
      </c>
    </row>
    <row r="66" spans="1:9" x14ac:dyDescent="0.25">
      <c r="A66">
        <v>58</v>
      </c>
      <c r="B66" t="s">
        <v>10</v>
      </c>
      <c r="C66" t="s">
        <v>85</v>
      </c>
      <c r="D66" t="s">
        <v>86</v>
      </c>
      <c r="E66" t="s">
        <v>27</v>
      </c>
      <c r="F66" s="1">
        <v>0</v>
      </c>
      <c r="G66" t="s">
        <v>14</v>
      </c>
      <c r="I66" s="5"/>
    </row>
    <row r="67" spans="1:9" x14ac:dyDescent="0.25">
      <c r="A67">
        <v>59</v>
      </c>
      <c r="B67" t="s">
        <v>10</v>
      </c>
      <c r="C67" t="s">
        <v>87</v>
      </c>
      <c r="D67" t="s">
        <v>88</v>
      </c>
      <c r="E67" t="s">
        <v>27</v>
      </c>
      <c r="F67" s="1">
        <v>0</v>
      </c>
      <c r="G67" t="s">
        <v>14</v>
      </c>
      <c r="I67" s="5"/>
    </row>
    <row r="68" spans="1:9" x14ac:dyDescent="0.25">
      <c r="A68">
        <v>60</v>
      </c>
      <c r="B68" t="s">
        <v>10</v>
      </c>
      <c r="C68" t="s">
        <v>89</v>
      </c>
      <c r="D68" t="s">
        <v>90</v>
      </c>
      <c r="E68" t="s">
        <v>27</v>
      </c>
      <c r="F68" s="1">
        <v>0</v>
      </c>
      <c r="G68" t="s">
        <v>14</v>
      </c>
    </row>
    <row r="69" spans="1:9" x14ac:dyDescent="0.25">
      <c r="A69">
        <v>61</v>
      </c>
      <c r="B69" t="s">
        <v>10</v>
      </c>
      <c r="C69" t="s">
        <v>89</v>
      </c>
      <c r="D69" t="s">
        <v>91</v>
      </c>
      <c r="E69" t="s">
        <v>27</v>
      </c>
      <c r="F69" s="1">
        <v>0</v>
      </c>
      <c r="G69" t="s">
        <v>14</v>
      </c>
    </row>
    <row r="70" spans="1:9" x14ac:dyDescent="0.25">
      <c r="A70">
        <v>62</v>
      </c>
      <c r="B70" t="s">
        <v>10</v>
      </c>
      <c r="C70" t="s">
        <v>89</v>
      </c>
      <c r="D70" t="s">
        <v>92</v>
      </c>
      <c r="E70" t="s">
        <v>27</v>
      </c>
      <c r="F70" s="1">
        <v>0</v>
      </c>
      <c r="G70" t="s">
        <v>14</v>
      </c>
    </row>
    <row r="71" spans="1:9" x14ac:dyDescent="0.25">
      <c r="A71">
        <v>63</v>
      </c>
      <c r="B71" t="s">
        <v>10</v>
      </c>
      <c r="C71" t="s">
        <v>89</v>
      </c>
      <c r="D71" t="s">
        <v>93</v>
      </c>
      <c r="E71" t="s">
        <v>27</v>
      </c>
      <c r="F71" s="1">
        <v>0</v>
      </c>
      <c r="G71" t="s">
        <v>14</v>
      </c>
    </row>
    <row r="72" spans="1:9" x14ac:dyDescent="0.25">
      <c r="A72">
        <v>64</v>
      </c>
      <c r="B72" t="s">
        <v>10</v>
      </c>
      <c r="C72" t="s">
        <v>89</v>
      </c>
      <c r="D72" t="s">
        <v>94</v>
      </c>
      <c r="E72" t="s">
        <v>27</v>
      </c>
      <c r="F72" s="1">
        <v>0</v>
      </c>
      <c r="G72" t="s">
        <v>14</v>
      </c>
    </row>
    <row r="73" spans="1:9" x14ac:dyDescent="0.25">
      <c r="A73">
        <v>65</v>
      </c>
      <c r="B73" t="s">
        <v>10</v>
      </c>
      <c r="C73" t="s">
        <v>89</v>
      </c>
      <c r="D73" t="s">
        <v>95</v>
      </c>
      <c r="E73" t="s">
        <v>27</v>
      </c>
      <c r="F73" s="1">
        <v>0</v>
      </c>
      <c r="G73" t="s">
        <v>14</v>
      </c>
    </row>
    <row r="74" spans="1:9" x14ac:dyDescent="0.25">
      <c r="A74">
        <v>66</v>
      </c>
      <c r="B74" t="s">
        <v>10</v>
      </c>
      <c r="C74" t="s">
        <v>96</v>
      </c>
      <c r="D74" t="s">
        <v>97</v>
      </c>
      <c r="E74" t="s">
        <v>98</v>
      </c>
      <c r="F74" s="1">
        <v>0</v>
      </c>
      <c r="G74" t="s">
        <v>14</v>
      </c>
    </row>
    <row r="75" spans="1:9" x14ac:dyDescent="0.25">
      <c r="A75">
        <v>67</v>
      </c>
      <c r="B75" t="s">
        <v>10</v>
      </c>
      <c r="C75" t="s">
        <v>99</v>
      </c>
      <c r="D75" t="s">
        <v>100</v>
      </c>
      <c r="E75" t="s">
        <v>27</v>
      </c>
      <c r="F75" s="1">
        <v>0</v>
      </c>
      <c r="G75" t="s">
        <v>14</v>
      </c>
    </row>
    <row r="76" spans="1:9" x14ac:dyDescent="0.25">
      <c r="A76">
        <v>68</v>
      </c>
      <c r="B76" t="s">
        <v>10</v>
      </c>
      <c r="C76" t="s">
        <v>99</v>
      </c>
      <c r="D76" t="s">
        <v>101</v>
      </c>
      <c r="E76" t="s">
        <v>27</v>
      </c>
      <c r="F76" s="1">
        <v>0</v>
      </c>
      <c r="G76" t="s">
        <v>14</v>
      </c>
    </row>
    <row r="77" spans="1:9" x14ac:dyDescent="0.25">
      <c r="A77">
        <v>69</v>
      </c>
      <c r="B77" t="s">
        <v>10</v>
      </c>
      <c r="C77" t="s">
        <v>99</v>
      </c>
      <c r="D77" t="s">
        <v>102</v>
      </c>
      <c r="E77" t="s">
        <v>27</v>
      </c>
      <c r="F77" s="1">
        <v>0</v>
      </c>
      <c r="G77" t="s">
        <v>14</v>
      </c>
    </row>
    <row r="78" spans="1:9" x14ac:dyDescent="0.25">
      <c r="A78">
        <v>70</v>
      </c>
      <c r="B78" t="s">
        <v>10</v>
      </c>
      <c r="C78" t="s">
        <v>99</v>
      </c>
      <c r="D78" t="s">
        <v>103</v>
      </c>
      <c r="E78" t="s">
        <v>27</v>
      </c>
      <c r="F78" s="1">
        <v>0</v>
      </c>
      <c r="G78" t="s">
        <v>14</v>
      </c>
    </row>
    <row r="79" spans="1:9" x14ac:dyDescent="0.25">
      <c r="A79">
        <v>71</v>
      </c>
      <c r="B79" t="s">
        <v>10</v>
      </c>
      <c r="C79" t="s">
        <v>104</v>
      </c>
      <c r="D79" t="s">
        <v>105</v>
      </c>
      <c r="E79" t="s">
        <v>98</v>
      </c>
      <c r="F79" s="1">
        <v>0</v>
      </c>
      <c r="G79" t="s">
        <v>14</v>
      </c>
    </row>
    <row r="80" spans="1:9" x14ac:dyDescent="0.25">
      <c r="A80">
        <v>72</v>
      </c>
      <c r="B80" t="s">
        <v>10</v>
      </c>
      <c r="C80" t="s">
        <v>106</v>
      </c>
      <c r="D80" t="s">
        <v>107</v>
      </c>
      <c r="E80" t="s">
        <v>98</v>
      </c>
      <c r="F80" s="1">
        <v>0</v>
      </c>
      <c r="G80" t="s">
        <v>14</v>
      </c>
    </row>
    <row r="81" spans="1:7" x14ac:dyDescent="0.25">
      <c r="A81">
        <v>73</v>
      </c>
      <c r="B81" t="s">
        <v>10</v>
      </c>
      <c r="C81" t="s">
        <v>106</v>
      </c>
      <c r="D81" t="s">
        <v>108</v>
      </c>
      <c r="E81" t="s">
        <v>98</v>
      </c>
      <c r="F81" s="1">
        <v>0</v>
      </c>
      <c r="G81" t="s">
        <v>14</v>
      </c>
    </row>
    <row r="82" spans="1:7" x14ac:dyDescent="0.25">
      <c r="A82">
        <v>74</v>
      </c>
      <c r="B82" t="s">
        <v>10</v>
      </c>
      <c r="C82" t="s">
        <v>109</v>
      </c>
      <c r="D82" t="s">
        <v>110</v>
      </c>
      <c r="E82" t="s">
        <v>98</v>
      </c>
      <c r="F82" s="1">
        <v>0</v>
      </c>
      <c r="G82" t="s">
        <v>14</v>
      </c>
    </row>
    <row r="83" spans="1:7" x14ac:dyDescent="0.25">
      <c r="A83">
        <v>75</v>
      </c>
      <c r="B83" t="s">
        <v>10</v>
      </c>
      <c r="C83" t="s">
        <v>109</v>
      </c>
      <c r="D83" t="s">
        <v>111</v>
      </c>
      <c r="E83" t="s">
        <v>98</v>
      </c>
      <c r="F83" s="1">
        <v>0</v>
      </c>
      <c r="G83" t="s">
        <v>14</v>
      </c>
    </row>
    <row r="84" spans="1:7" x14ac:dyDescent="0.25">
      <c r="A84">
        <v>76</v>
      </c>
      <c r="B84" t="s">
        <v>10</v>
      </c>
      <c r="C84" t="s">
        <v>109</v>
      </c>
      <c r="D84" t="s">
        <v>112</v>
      </c>
      <c r="E84" t="s">
        <v>98</v>
      </c>
      <c r="F84" s="1">
        <v>0</v>
      </c>
      <c r="G84" t="s">
        <v>14</v>
      </c>
    </row>
    <row r="85" spans="1:7" x14ac:dyDescent="0.25">
      <c r="A85">
        <v>77</v>
      </c>
      <c r="B85" t="s">
        <v>10</v>
      </c>
      <c r="C85" t="s">
        <v>109</v>
      </c>
      <c r="D85" t="s">
        <v>113</v>
      </c>
      <c r="E85" t="s">
        <v>98</v>
      </c>
      <c r="F85" s="1">
        <v>0</v>
      </c>
      <c r="G85" t="s">
        <v>14</v>
      </c>
    </row>
    <row r="86" spans="1:7" x14ac:dyDescent="0.25">
      <c r="A86">
        <v>78</v>
      </c>
      <c r="B86" t="s">
        <v>10</v>
      </c>
      <c r="C86" t="s">
        <v>114</v>
      </c>
      <c r="D86" t="s">
        <v>115</v>
      </c>
      <c r="E86" t="s">
        <v>27</v>
      </c>
      <c r="F86" s="1">
        <v>0</v>
      </c>
      <c r="G86" t="s">
        <v>14</v>
      </c>
    </row>
    <row r="87" spans="1:7" x14ac:dyDescent="0.25">
      <c r="A87">
        <v>79</v>
      </c>
      <c r="B87" t="s">
        <v>10</v>
      </c>
      <c r="C87" t="s">
        <v>114</v>
      </c>
      <c r="D87" t="s">
        <v>116</v>
      </c>
      <c r="E87" t="s">
        <v>27</v>
      </c>
      <c r="F87" s="1">
        <v>0</v>
      </c>
      <c r="G87" t="s">
        <v>14</v>
      </c>
    </row>
    <row r="88" spans="1:7" x14ac:dyDescent="0.25">
      <c r="A88">
        <v>80</v>
      </c>
      <c r="B88" t="s">
        <v>10</v>
      </c>
      <c r="C88" t="s">
        <v>114</v>
      </c>
      <c r="D88" t="s">
        <v>117</v>
      </c>
      <c r="E88" t="s">
        <v>27</v>
      </c>
      <c r="F88" s="1">
        <v>0</v>
      </c>
      <c r="G88" t="s">
        <v>14</v>
      </c>
    </row>
    <row r="89" spans="1:7" x14ac:dyDescent="0.25">
      <c r="A89">
        <v>81</v>
      </c>
      <c r="B89" t="s">
        <v>10</v>
      </c>
      <c r="C89" t="s">
        <v>114</v>
      </c>
      <c r="D89" t="s">
        <v>118</v>
      </c>
      <c r="E89" t="s">
        <v>27</v>
      </c>
      <c r="F89" s="1">
        <v>0</v>
      </c>
      <c r="G89" t="s">
        <v>14</v>
      </c>
    </row>
    <row r="90" spans="1:7" x14ac:dyDescent="0.25">
      <c r="A90">
        <v>82</v>
      </c>
      <c r="B90" t="s">
        <v>10</v>
      </c>
      <c r="C90" t="s">
        <v>114</v>
      </c>
      <c r="D90" t="s">
        <v>119</v>
      </c>
      <c r="E90" t="s">
        <v>27</v>
      </c>
      <c r="F90" s="1">
        <v>0</v>
      </c>
      <c r="G90" t="s">
        <v>14</v>
      </c>
    </row>
    <row r="91" spans="1:7" x14ac:dyDescent="0.25">
      <c r="A91">
        <v>83</v>
      </c>
      <c r="B91" t="s">
        <v>10</v>
      </c>
      <c r="C91" t="s">
        <v>114</v>
      </c>
      <c r="D91" t="s">
        <v>120</v>
      </c>
      <c r="E91" t="s">
        <v>27</v>
      </c>
      <c r="F91" s="1">
        <v>0</v>
      </c>
      <c r="G91" t="s">
        <v>14</v>
      </c>
    </row>
    <row r="92" spans="1:7" x14ac:dyDescent="0.25">
      <c r="A92">
        <v>84</v>
      </c>
      <c r="B92" t="s">
        <v>10</v>
      </c>
      <c r="C92" t="s">
        <v>121</v>
      </c>
      <c r="D92" t="s">
        <v>122</v>
      </c>
      <c r="E92" t="s">
        <v>123</v>
      </c>
      <c r="F92" s="1">
        <v>0</v>
      </c>
      <c r="G92" t="s">
        <v>14</v>
      </c>
    </row>
    <row r="93" spans="1:7" x14ac:dyDescent="0.25">
      <c r="A93">
        <v>85</v>
      </c>
      <c r="B93" t="s">
        <v>10</v>
      </c>
      <c r="C93" t="s">
        <v>121</v>
      </c>
      <c r="D93" t="s">
        <v>124</v>
      </c>
      <c r="E93" t="s">
        <v>123</v>
      </c>
      <c r="F93" s="1">
        <v>0</v>
      </c>
      <c r="G93" t="s">
        <v>14</v>
      </c>
    </row>
    <row r="94" spans="1:7" x14ac:dyDescent="0.25">
      <c r="A94">
        <v>86</v>
      </c>
      <c r="B94" t="s">
        <v>10</v>
      </c>
      <c r="C94" t="s">
        <v>121</v>
      </c>
      <c r="D94" t="s">
        <v>125</v>
      </c>
      <c r="E94" t="s">
        <v>123</v>
      </c>
      <c r="F94" s="1">
        <v>0</v>
      </c>
      <c r="G94" t="s">
        <v>14</v>
      </c>
    </row>
    <row r="95" spans="1:7" x14ac:dyDescent="0.25">
      <c r="A95">
        <v>87</v>
      </c>
      <c r="B95" t="s">
        <v>10</v>
      </c>
      <c r="C95" t="s">
        <v>121</v>
      </c>
      <c r="D95" t="s">
        <v>126</v>
      </c>
      <c r="E95" t="s">
        <v>123</v>
      </c>
      <c r="F95" s="1">
        <v>51000</v>
      </c>
      <c r="G95" t="s">
        <v>14</v>
      </c>
    </row>
    <row r="96" spans="1:7" x14ac:dyDescent="0.25">
      <c r="A96">
        <v>88</v>
      </c>
      <c r="B96" t="s">
        <v>10</v>
      </c>
      <c r="C96" t="s">
        <v>127</v>
      </c>
      <c r="D96" t="s">
        <v>128</v>
      </c>
      <c r="E96" t="s">
        <v>98</v>
      </c>
      <c r="F96" s="1">
        <v>0</v>
      </c>
      <c r="G96" t="s">
        <v>14</v>
      </c>
    </row>
    <row r="97" spans="1:7" x14ac:dyDescent="0.25">
      <c r="A97">
        <v>89</v>
      </c>
      <c r="B97" t="s">
        <v>10</v>
      </c>
      <c r="C97" t="s">
        <v>127</v>
      </c>
      <c r="D97" t="s">
        <v>129</v>
      </c>
      <c r="E97" t="s">
        <v>98</v>
      </c>
      <c r="F97" s="1">
        <v>0</v>
      </c>
      <c r="G97" t="s">
        <v>14</v>
      </c>
    </row>
    <row r="98" spans="1:7" x14ac:dyDescent="0.25">
      <c r="A98">
        <v>90</v>
      </c>
      <c r="B98" t="s">
        <v>10</v>
      </c>
      <c r="C98" t="s">
        <v>127</v>
      </c>
      <c r="D98" t="s">
        <v>130</v>
      </c>
      <c r="E98" t="s">
        <v>98</v>
      </c>
      <c r="F98" s="1">
        <v>0</v>
      </c>
      <c r="G98" t="s">
        <v>14</v>
      </c>
    </row>
    <row r="99" spans="1:7" x14ac:dyDescent="0.25">
      <c r="A99">
        <v>91</v>
      </c>
      <c r="B99" t="s">
        <v>10</v>
      </c>
      <c r="C99" t="s">
        <v>127</v>
      </c>
      <c r="D99" t="s">
        <v>131</v>
      </c>
      <c r="E99" t="s">
        <v>98</v>
      </c>
      <c r="F99" s="1">
        <v>67500</v>
      </c>
      <c r="G99" t="s">
        <v>14</v>
      </c>
    </row>
    <row r="100" spans="1:7" x14ac:dyDescent="0.25">
      <c r="A100">
        <v>92</v>
      </c>
      <c r="B100" t="s">
        <v>132</v>
      </c>
      <c r="C100" t="s">
        <v>133</v>
      </c>
      <c r="D100" t="s">
        <v>134</v>
      </c>
      <c r="E100" t="s">
        <v>13</v>
      </c>
      <c r="F100" s="1">
        <v>13000000</v>
      </c>
      <c r="G100" t="s">
        <v>14</v>
      </c>
    </row>
    <row r="101" spans="1:7" x14ac:dyDescent="0.25">
      <c r="A101">
        <v>93</v>
      </c>
      <c r="B101" t="s">
        <v>132</v>
      </c>
      <c r="C101" t="s">
        <v>133</v>
      </c>
      <c r="D101" t="s">
        <v>135</v>
      </c>
      <c r="E101" t="s">
        <v>13</v>
      </c>
      <c r="F101" s="1">
        <v>13000000</v>
      </c>
      <c r="G101" t="s">
        <v>14</v>
      </c>
    </row>
    <row r="102" spans="1:7" x14ac:dyDescent="0.25">
      <c r="A102">
        <v>94</v>
      </c>
      <c r="B102" t="s">
        <v>132</v>
      </c>
      <c r="C102" t="s">
        <v>136</v>
      </c>
      <c r="D102" t="s">
        <v>137</v>
      </c>
      <c r="E102" t="s">
        <v>13</v>
      </c>
      <c r="F102" s="1">
        <v>0</v>
      </c>
      <c r="G102" t="s">
        <v>14</v>
      </c>
    </row>
    <row r="103" spans="1:7" x14ac:dyDescent="0.25">
      <c r="A103">
        <v>95</v>
      </c>
      <c r="B103" t="s">
        <v>132</v>
      </c>
      <c r="C103" t="s">
        <v>136</v>
      </c>
      <c r="D103" t="s">
        <v>138</v>
      </c>
      <c r="E103" t="s">
        <v>13</v>
      </c>
      <c r="F103" s="1">
        <v>0</v>
      </c>
      <c r="G103" t="s">
        <v>14</v>
      </c>
    </row>
    <row r="104" spans="1:7" x14ac:dyDescent="0.25">
      <c r="A104">
        <v>96</v>
      </c>
      <c r="B104" t="s">
        <v>132</v>
      </c>
      <c r="C104" t="s">
        <v>139</v>
      </c>
      <c r="D104" t="s">
        <v>140</v>
      </c>
      <c r="E104" t="s">
        <v>13</v>
      </c>
      <c r="F104" s="1">
        <v>8750000</v>
      </c>
      <c r="G104" t="s">
        <v>14</v>
      </c>
    </row>
    <row r="105" spans="1:7" x14ac:dyDescent="0.25">
      <c r="A105">
        <v>97</v>
      </c>
      <c r="B105" t="s">
        <v>132</v>
      </c>
      <c r="C105" t="s">
        <v>139</v>
      </c>
      <c r="D105" t="s">
        <v>141</v>
      </c>
      <c r="E105" t="s">
        <v>13</v>
      </c>
      <c r="F105" s="1">
        <v>8250000</v>
      </c>
      <c r="G105" t="s">
        <v>14</v>
      </c>
    </row>
    <row r="106" spans="1:7" x14ac:dyDescent="0.25">
      <c r="A106">
        <v>98</v>
      </c>
      <c r="B106" t="s">
        <v>132</v>
      </c>
      <c r="C106" t="s">
        <v>142</v>
      </c>
      <c r="D106" t="s">
        <v>143</v>
      </c>
      <c r="E106" t="s">
        <v>13</v>
      </c>
      <c r="F106" s="1">
        <v>0</v>
      </c>
      <c r="G106" t="s">
        <v>14</v>
      </c>
    </row>
    <row r="107" spans="1:7" x14ac:dyDescent="0.25">
      <c r="A107">
        <v>99</v>
      </c>
      <c r="B107" t="s">
        <v>132</v>
      </c>
      <c r="C107" t="s">
        <v>142</v>
      </c>
      <c r="D107" t="s">
        <v>144</v>
      </c>
      <c r="E107" t="s">
        <v>13</v>
      </c>
      <c r="F107" s="1">
        <v>0</v>
      </c>
      <c r="G107" t="s">
        <v>14</v>
      </c>
    </row>
    <row r="108" spans="1:7" x14ac:dyDescent="0.25">
      <c r="A108">
        <v>100</v>
      </c>
      <c r="B108" t="s">
        <v>132</v>
      </c>
      <c r="C108" t="s">
        <v>145</v>
      </c>
      <c r="D108" t="s">
        <v>146</v>
      </c>
      <c r="E108" t="s">
        <v>13</v>
      </c>
      <c r="F108" s="1">
        <v>0</v>
      </c>
      <c r="G108" t="s">
        <v>14</v>
      </c>
    </row>
    <row r="109" spans="1:7" x14ac:dyDescent="0.25">
      <c r="A109">
        <v>101</v>
      </c>
      <c r="B109" t="s">
        <v>132</v>
      </c>
      <c r="C109" t="s">
        <v>145</v>
      </c>
      <c r="D109" t="s">
        <v>147</v>
      </c>
      <c r="E109" t="s">
        <v>13</v>
      </c>
      <c r="F109" s="1">
        <v>0</v>
      </c>
      <c r="G109" t="s">
        <v>14</v>
      </c>
    </row>
    <row r="110" spans="1:7" x14ac:dyDescent="0.25">
      <c r="A110">
        <v>102</v>
      </c>
      <c r="B110" t="s">
        <v>132</v>
      </c>
      <c r="C110" t="s">
        <v>148</v>
      </c>
      <c r="D110" t="s">
        <v>149</v>
      </c>
      <c r="E110" t="s">
        <v>13</v>
      </c>
      <c r="F110" s="1">
        <v>12400000</v>
      </c>
      <c r="G110" t="s">
        <v>14</v>
      </c>
    </row>
    <row r="111" spans="1:7" x14ac:dyDescent="0.25">
      <c r="A111">
        <v>103</v>
      </c>
      <c r="B111" t="s">
        <v>132</v>
      </c>
      <c r="C111" t="s">
        <v>148</v>
      </c>
      <c r="D111" t="s">
        <v>150</v>
      </c>
      <c r="E111" t="s">
        <v>13</v>
      </c>
      <c r="F111" s="1">
        <v>12400000</v>
      </c>
      <c r="G111" t="s">
        <v>14</v>
      </c>
    </row>
    <row r="112" spans="1:7" x14ac:dyDescent="0.25">
      <c r="A112">
        <v>104</v>
      </c>
      <c r="B112" t="s">
        <v>132</v>
      </c>
      <c r="C112" t="s">
        <v>151</v>
      </c>
      <c r="D112" t="s">
        <v>152</v>
      </c>
      <c r="E112" t="s">
        <v>153</v>
      </c>
      <c r="F112" s="1">
        <v>0</v>
      </c>
      <c r="G112" t="s">
        <v>14</v>
      </c>
    </row>
    <row r="113" spans="1:7" x14ac:dyDescent="0.25">
      <c r="A113">
        <v>105</v>
      </c>
      <c r="B113" t="s">
        <v>132</v>
      </c>
      <c r="C113" t="s">
        <v>151</v>
      </c>
      <c r="D113" t="s">
        <v>154</v>
      </c>
      <c r="E113" t="s">
        <v>153</v>
      </c>
      <c r="F113" s="1">
        <v>0</v>
      </c>
      <c r="G113" t="s">
        <v>14</v>
      </c>
    </row>
    <row r="114" spans="1:7" x14ac:dyDescent="0.25">
      <c r="A114">
        <v>106</v>
      </c>
      <c r="B114" t="s">
        <v>132</v>
      </c>
      <c r="C114" t="s">
        <v>151</v>
      </c>
      <c r="D114" t="s">
        <v>155</v>
      </c>
      <c r="E114" t="s">
        <v>153</v>
      </c>
      <c r="F114" s="1">
        <v>0</v>
      </c>
      <c r="G114" t="s">
        <v>14</v>
      </c>
    </row>
    <row r="115" spans="1:7" x14ac:dyDescent="0.25">
      <c r="A115">
        <v>107</v>
      </c>
      <c r="B115" t="s">
        <v>132</v>
      </c>
      <c r="C115" t="s">
        <v>151</v>
      </c>
      <c r="D115" t="s">
        <v>156</v>
      </c>
      <c r="E115" t="s">
        <v>13</v>
      </c>
      <c r="F115" s="1">
        <v>0</v>
      </c>
      <c r="G115" t="s">
        <v>14</v>
      </c>
    </row>
    <row r="116" spans="1:7" x14ac:dyDescent="0.25">
      <c r="A116">
        <v>108</v>
      </c>
      <c r="B116" t="s">
        <v>132</v>
      </c>
      <c r="C116" t="s">
        <v>151</v>
      </c>
      <c r="D116" t="s">
        <v>157</v>
      </c>
      <c r="E116" t="s">
        <v>13</v>
      </c>
      <c r="F116" s="1">
        <v>180000</v>
      </c>
      <c r="G116" t="s">
        <v>14</v>
      </c>
    </row>
    <row r="117" spans="1:7" x14ac:dyDescent="0.25">
      <c r="A117">
        <v>109</v>
      </c>
      <c r="B117" t="s">
        <v>132</v>
      </c>
      <c r="C117" t="s">
        <v>151</v>
      </c>
      <c r="D117" t="s">
        <v>158</v>
      </c>
      <c r="E117" t="s">
        <v>153</v>
      </c>
      <c r="F117" s="1">
        <v>20000</v>
      </c>
      <c r="G117" t="s">
        <v>14</v>
      </c>
    </row>
    <row r="118" spans="1:7" x14ac:dyDescent="0.25">
      <c r="A118">
        <v>110</v>
      </c>
      <c r="B118" t="s">
        <v>159</v>
      </c>
      <c r="C118" t="s">
        <v>160</v>
      </c>
      <c r="D118" t="s">
        <v>161</v>
      </c>
      <c r="E118" t="s">
        <v>162</v>
      </c>
      <c r="F118" s="1">
        <v>0</v>
      </c>
      <c r="G118" t="s">
        <v>14</v>
      </c>
    </row>
    <row r="119" spans="1:7" x14ac:dyDescent="0.25">
      <c r="A119">
        <v>111</v>
      </c>
      <c r="B119" t="s">
        <v>159</v>
      </c>
      <c r="C119" t="s">
        <v>160</v>
      </c>
      <c r="D119" t="s">
        <v>163</v>
      </c>
      <c r="E119" t="s">
        <v>162</v>
      </c>
      <c r="F119" s="1">
        <v>0</v>
      </c>
      <c r="G119" t="s">
        <v>14</v>
      </c>
    </row>
    <row r="120" spans="1:7" x14ac:dyDescent="0.25">
      <c r="A120">
        <v>112</v>
      </c>
      <c r="B120" t="s">
        <v>159</v>
      </c>
      <c r="C120" t="s">
        <v>160</v>
      </c>
      <c r="D120" t="s">
        <v>164</v>
      </c>
      <c r="E120" t="s">
        <v>162</v>
      </c>
      <c r="F120" s="1">
        <v>0</v>
      </c>
      <c r="G120" t="s">
        <v>14</v>
      </c>
    </row>
    <row r="121" spans="1:7" x14ac:dyDescent="0.25">
      <c r="A121">
        <v>113</v>
      </c>
      <c r="B121" t="s">
        <v>159</v>
      </c>
      <c r="C121" t="s">
        <v>160</v>
      </c>
      <c r="D121" t="s">
        <v>165</v>
      </c>
      <c r="E121" t="s">
        <v>162</v>
      </c>
      <c r="F121" s="1">
        <v>0</v>
      </c>
      <c r="G121" t="s">
        <v>14</v>
      </c>
    </row>
    <row r="122" spans="1:7" x14ac:dyDescent="0.25">
      <c r="A122">
        <v>114</v>
      </c>
      <c r="B122" t="s">
        <v>159</v>
      </c>
      <c r="C122" t="s">
        <v>160</v>
      </c>
      <c r="D122" t="s">
        <v>166</v>
      </c>
      <c r="E122" t="s">
        <v>162</v>
      </c>
      <c r="F122" s="1">
        <v>0</v>
      </c>
      <c r="G122" t="s">
        <v>14</v>
      </c>
    </row>
    <row r="123" spans="1:7" x14ac:dyDescent="0.25">
      <c r="A123">
        <v>115</v>
      </c>
      <c r="B123" t="s">
        <v>159</v>
      </c>
      <c r="C123" t="s">
        <v>167</v>
      </c>
      <c r="D123" t="s">
        <v>168</v>
      </c>
      <c r="E123" t="s">
        <v>27</v>
      </c>
      <c r="F123" s="1">
        <v>0</v>
      </c>
      <c r="G123" t="s">
        <v>14</v>
      </c>
    </row>
    <row r="124" spans="1:7" x14ac:dyDescent="0.25">
      <c r="A124">
        <v>116</v>
      </c>
      <c r="B124" t="s">
        <v>159</v>
      </c>
      <c r="C124" t="s">
        <v>167</v>
      </c>
      <c r="D124" t="s">
        <v>169</v>
      </c>
      <c r="E124" t="s">
        <v>27</v>
      </c>
      <c r="F124" s="1">
        <v>0</v>
      </c>
      <c r="G124" t="s">
        <v>14</v>
      </c>
    </row>
    <row r="125" spans="1:7" x14ac:dyDescent="0.25">
      <c r="A125">
        <v>117</v>
      </c>
      <c r="B125" t="s">
        <v>159</v>
      </c>
      <c r="C125" t="s">
        <v>170</v>
      </c>
      <c r="D125" t="s">
        <v>171</v>
      </c>
      <c r="E125" t="s">
        <v>172</v>
      </c>
      <c r="F125" s="1">
        <v>0</v>
      </c>
      <c r="G125" t="s">
        <v>14</v>
      </c>
    </row>
    <row r="126" spans="1:7" x14ac:dyDescent="0.25">
      <c r="A126">
        <v>118</v>
      </c>
      <c r="B126" t="s">
        <v>159</v>
      </c>
      <c r="C126" t="s">
        <v>170</v>
      </c>
      <c r="D126" t="s">
        <v>173</v>
      </c>
      <c r="E126" t="s">
        <v>172</v>
      </c>
      <c r="F126" s="1">
        <v>0</v>
      </c>
      <c r="G126" t="s">
        <v>14</v>
      </c>
    </row>
    <row r="127" spans="1:7" x14ac:dyDescent="0.25">
      <c r="A127">
        <v>119</v>
      </c>
      <c r="B127" t="s">
        <v>159</v>
      </c>
      <c r="C127" t="s">
        <v>170</v>
      </c>
      <c r="D127" t="s">
        <v>174</v>
      </c>
      <c r="E127" t="s">
        <v>172</v>
      </c>
      <c r="F127" s="1">
        <v>0</v>
      </c>
      <c r="G127" t="s">
        <v>14</v>
      </c>
    </row>
    <row r="128" spans="1:7" x14ac:dyDescent="0.25">
      <c r="A128">
        <v>120</v>
      </c>
      <c r="B128" t="s">
        <v>159</v>
      </c>
      <c r="C128" t="s">
        <v>170</v>
      </c>
      <c r="D128" t="s">
        <v>175</v>
      </c>
      <c r="E128" t="s">
        <v>172</v>
      </c>
      <c r="F128" s="1">
        <v>0</v>
      </c>
      <c r="G128" t="s">
        <v>14</v>
      </c>
    </row>
    <row r="129" spans="1:7" x14ac:dyDescent="0.25">
      <c r="A129">
        <v>121</v>
      </c>
      <c r="B129" t="s">
        <v>159</v>
      </c>
      <c r="C129" t="s">
        <v>176</v>
      </c>
      <c r="D129" t="s">
        <v>177</v>
      </c>
      <c r="E129" t="s">
        <v>162</v>
      </c>
      <c r="F129" s="1">
        <v>0</v>
      </c>
      <c r="G129" t="s">
        <v>14</v>
      </c>
    </row>
    <row r="130" spans="1:7" x14ac:dyDescent="0.25">
      <c r="A130">
        <v>122</v>
      </c>
      <c r="B130" t="s">
        <v>159</v>
      </c>
      <c r="C130" t="s">
        <v>176</v>
      </c>
      <c r="D130" t="s">
        <v>178</v>
      </c>
      <c r="E130" t="s">
        <v>162</v>
      </c>
      <c r="F130" s="1">
        <v>0</v>
      </c>
      <c r="G130" t="s">
        <v>14</v>
      </c>
    </row>
    <row r="131" spans="1:7" x14ac:dyDescent="0.25">
      <c r="A131">
        <v>123</v>
      </c>
      <c r="B131" t="s">
        <v>159</v>
      </c>
      <c r="C131" t="s">
        <v>176</v>
      </c>
      <c r="D131" t="s">
        <v>179</v>
      </c>
      <c r="E131" t="s">
        <v>162</v>
      </c>
      <c r="F131" s="1">
        <v>0</v>
      </c>
      <c r="G131" t="s">
        <v>14</v>
      </c>
    </row>
    <row r="132" spans="1:7" x14ac:dyDescent="0.25">
      <c r="A132">
        <v>124</v>
      </c>
      <c r="B132" t="s">
        <v>159</v>
      </c>
      <c r="C132" t="s">
        <v>176</v>
      </c>
      <c r="D132" t="s">
        <v>180</v>
      </c>
      <c r="E132" t="s">
        <v>162</v>
      </c>
      <c r="F132" s="1">
        <v>0</v>
      </c>
      <c r="G132" t="s">
        <v>14</v>
      </c>
    </row>
    <row r="133" spans="1:7" x14ac:dyDescent="0.25">
      <c r="A133">
        <v>125</v>
      </c>
      <c r="B133" t="s">
        <v>159</v>
      </c>
      <c r="C133" t="s">
        <v>181</v>
      </c>
      <c r="D133" t="s">
        <v>182</v>
      </c>
      <c r="E133" t="s">
        <v>162</v>
      </c>
      <c r="F133" s="1">
        <v>52000</v>
      </c>
      <c r="G133" t="s">
        <v>14</v>
      </c>
    </row>
    <row r="134" spans="1:7" x14ac:dyDescent="0.25">
      <c r="A134">
        <v>126</v>
      </c>
      <c r="B134" t="s">
        <v>159</v>
      </c>
      <c r="C134" t="s">
        <v>181</v>
      </c>
      <c r="D134" t="s">
        <v>183</v>
      </c>
      <c r="E134" t="s">
        <v>162</v>
      </c>
      <c r="F134" s="1">
        <v>57000</v>
      </c>
      <c r="G134" t="s">
        <v>14</v>
      </c>
    </row>
    <row r="135" spans="1:7" x14ac:dyDescent="0.25">
      <c r="A135">
        <v>127</v>
      </c>
      <c r="B135" t="s">
        <v>159</v>
      </c>
      <c r="C135" t="s">
        <v>181</v>
      </c>
      <c r="D135" t="s">
        <v>184</v>
      </c>
      <c r="E135" t="s">
        <v>162</v>
      </c>
      <c r="F135" s="1">
        <v>0</v>
      </c>
      <c r="G135" t="s">
        <v>14</v>
      </c>
    </row>
    <row r="136" spans="1:7" x14ac:dyDescent="0.25">
      <c r="A136">
        <v>128</v>
      </c>
      <c r="B136" t="s">
        <v>159</v>
      </c>
      <c r="C136" t="s">
        <v>181</v>
      </c>
      <c r="D136" t="s">
        <v>185</v>
      </c>
      <c r="E136" t="s">
        <v>162</v>
      </c>
      <c r="F136" s="1">
        <v>0</v>
      </c>
      <c r="G136" t="s">
        <v>14</v>
      </c>
    </row>
    <row r="137" spans="1:7" x14ac:dyDescent="0.25">
      <c r="A137">
        <v>129</v>
      </c>
      <c r="B137" t="s">
        <v>159</v>
      </c>
      <c r="C137" t="s">
        <v>181</v>
      </c>
      <c r="D137" t="s">
        <v>186</v>
      </c>
      <c r="E137" t="s">
        <v>162</v>
      </c>
      <c r="F137" s="1">
        <v>0</v>
      </c>
      <c r="G137" t="s">
        <v>14</v>
      </c>
    </row>
    <row r="138" spans="1:7" x14ac:dyDescent="0.25">
      <c r="A138">
        <v>130</v>
      </c>
      <c r="B138" t="s">
        <v>159</v>
      </c>
      <c r="C138" t="s">
        <v>187</v>
      </c>
      <c r="D138" t="s">
        <v>187</v>
      </c>
      <c r="E138" t="s">
        <v>162</v>
      </c>
      <c r="F138" s="1">
        <v>0</v>
      </c>
      <c r="G138" t="s">
        <v>14</v>
      </c>
    </row>
    <row r="139" spans="1:7" x14ac:dyDescent="0.25">
      <c r="A139">
        <v>131</v>
      </c>
      <c r="B139" t="s">
        <v>159</v>
      </c>
      <c r="C139" t="s">
        <v>188</v>
      </c>
      <c r="D139" t="s">
        <v>188</v>
      </c>
      <c r="E139" t="s">
        <v>162</v>
      </c>
      <c r="F139" s="1">
        <v>0</v>
      </c>
      <c r="G139" t="s">
        <v>14</v>
      </c>
    </row>
    <row r="140" spans="1:7" x14ac:dyDescent="0.25">
      <c r="A140">
        <v>132</v>
      </c>
      <c r="B140" t="s">
        <v>159</v>
      </c>
      <c r="C140" t="s">
        <v>189</v>
      </c>
      <c r="D140" t="s">
        <v>189</v>
      </c>
      <c r="E140" t="s">
        <v>162</v>
      </c>
      <c r="F140" s="1">
        <v>0</v>
      </c>
      <c r="G140" t="s">
        <v>14</v>
      </c>
    </row>
    <row r="141" spans="1:7" x14ac:dyDescent="0.25">
      <c r="A141">
        <v>133</v>
      </c>
      <c r="B141" t="s">
        <v>159</v>
      </c>
      <c r="C141" t="s">
        <v>190</v>
      </c>
      <c r="D141" t="s">
        <v>191</v>
      </c>
      <c r="E141" t="s">
        <v>162</v>
      </c>
      <c r="F141" s="1">
        <v>260000</v>
      </c>
      <c r="G141" t="s">
        <v>14</v>
      </c>
    </row>
    <row r="142" spans="1:7" x14ac:dyDescent="0.25">
      <c r="A142">
        <v>134</v>
      </c>
      <c r="B142" t="s">
        <v>159</v>
      </c>
      <c r="C142" t="s">
        <v>190</v>
      </c>
      <c r="D142" t="s">
        <v>192</v>
      </c>
      <c r="E142" t="s">
        <v>162</v>
      </c>
      <c r="F142" s="1">
        <v>220000</v>
      </c>
      <c r="G142" t="s">
        <v>14</v>
      </c>
    </row>
    <row r="143" spans="1:7" x14ac:dyDescent="0.25">
      <c r="A143">
        <v>135</v>
      </c>
      <c r="B143" t="s">
        <v>159</v>
      </c>
      <c r="C143" t="s">
        <v>193</v>
      </c>
      <c r="D143" t="s">
        <v>194</v>
      </c>
      <c r="E143" t="s">
        <v>162</v>
      </c>
      <c r="F143" s="1">
        <v>0</v>
      </c>
      <c r="G143" t="s">
        <v>14</v>
      </c>
    </row>
    <row r="144" spans="1:7" x14ac:dyDescent="0.25">
      <c r="A144">
        <v>136</v>
      </c>
      <c r="B144" t="s">
        <v>195</v>
      </c>
      <c r="C144" t="s">
        <v>196</v>
      </c>
      <c r="D144" t="s">
        <v>197</v>
      </c>
      <c r="E144" t="s">
        <v>27</v>
      </c>
      <c r="F144" s="1">
        <v>0</v>
      </c>
      <c r="G144" t="s">
        <v>14</v>
      </c>
    </row>
    <row r="145" spans="1:7" x14ac:dyDescent="0.25">
      <c r="A145">
        <v>137</v>
      </c>
      <c r="B145" t="s">
        <v>195</v>
      </c>
      <c r="C145" t="s">
        <v>196</v>
      </c>
      <c r="D145" t="s">
        <v>198</v>
      </c>
      <c r="E145" t="s">
        <v>27</v>
      </c>
      <c r="F145" s="1">
        <v>85000</v>
      </c>
      <c r="G145" t="s">
        <v>14</v>
      </c>
    </row>
    <row r="146" spans="1:7" x14ac:dyDescent="0.25">
      <c r="A146">
        <v>138</v>
      </c>
      <c r="B146" t="s">
        <v>195</v>
      </c>
      <c r="C146" t="s">
        <v>196</v>
      </c>
      <c r="D146" t="s">
        <v>199</v>
      </c>
      <c r="E146" t="s">
        <v>27</v>
      </c>
      <c r="F146" s="1">
        <v>108500</v>
      </c>
      <c r="G146" t="s">
        <v>14</v>
      </c>
    </row>
    <row r="147" spans="1:7" x14ac:dyDescent="0.25">
      <c r="A147">
        <v>139</v>
      </c>
      <c r="B147" t="s">
        <v>195</v>
      </c>
      <c r="C147" t="s">
        <v>196</v>
      </c>
      <c r="D147" t="s">
        <v>200</v>
      </c>
      <c r="E147" t="s">
        <v>27</v>
      </c>
      <c r="F147" s="1">
        <v>190000</v>
      </c>
      <c r="G147" t="s">
        <v>14</v>
      </c>
    </row>
    <row r="148" spans="1:7" x14ac:dyDescent="0.25">
      <c r="A148">
        <v>140</v>
      </c>
      <c r="B148" t="s">
        <v>195</v>
      </c>
      <c r="C148" t="s">
        <v>196</v>
      </c>
      <c r="D148" t="s">
        <v>201</v>
      </c>
      <c r="E148" t="s">
        <v>27</v>
      </c>
      <c r="F148" s="1">
        <v>255000</v>
      </c>
      <c r="G148" t="s">
        <v>14</v>
      </c>
    </row>
    <row r="149" spans="1:7" x14ac:dyDescent="0.25">
      <c r="A149">
        <v>141</v>
      </c>
      <c r="B149" t="s">
        <v>195</v>
      </c>
      <c r="C149" t="s">
        <v>196</v>
      </c>
      <c r="D149" t="s">
        <v>202</v>
      </c>
      <c r="E149" t="s">
        <v>27</v>
      </c>
      <c r="F149" s="1">
        <v>255000</v>
      </c>
      <c r="G149" t="s">
        <v>14</v>
      </c>
    </row>
    <row r="150" spans="1:7" x14ac:dyDescent="0.25">
      <c r="A150">
        <v>142</v>
      </c>
      <c r="B150" t="s">
        <v>195</v>
      </c>
      <c r="C150" t="s">
        <v>203</v>
      </c>
      <c r="D150" t="s">
        <v>204</v>
      </c>
      <c r="E150" t="s">
        <v>27</v>
      </c>
      <c r="F150" s="1">
        <v>0</v>
      </c>
      <c r="G150" t="s">
        <v>14</v>
      </c>
    </row>
    <row r="151" spans="1:7" x14ac:dyDescent="0.25">
      <c r="A151">
        <v>143</v>
      </c>
      <c r="B151" t="s">
        <v>195</v>
      </c>
      <c r="C151" t="s">
        <v>203</v>
      </c>
      <c r="D151" t="s">
        <v>205</v>
      </c>
      <c r="E151" t="s">
        <v>27</v>
      </c>
      <c r="F151" s="1">
        <v>0</v>
      </c>
      <c r="G151" t="s">
        <v>14</v>
      </c>
    </row>
    <row r="152" spans="1:7" x14ac:dyDescent="0.25">
      <c r="A152">
        <v>144</v>
      </c>
      <c r="B152" t="s">
        <v>195</v>
      </c>
      <c r="C152" t="s">
        <v>203</v>
      </c>
      <c r="D152" t="s">
        <v>206</v>
      </c>
      <c r="E152" t="s">
        <v>27</v>
      </c>
      <c r="F152" s="1">
        <v>55000</v>
      </c>
      <c r="G152" t="s">
        <v>14</v>
      </c>
    </row>
    <row r="153" spans="1:7" x14ac:dyDescent="0.25">
      <c r="A153">
        <v>145</v>
      </c>
      <c r="B153" t="s">
        <v>195</v>
      </c>
      <c r="C153" t="s">
        <v>203</v>
      </c>
      <c r="D153" t="s">
        <v>207</v>
      </c>
      <c r="E153" t="s">
        <v>27</v>
      </c>
      <c r="F153" s="1">
        <v>70000</v>
      </c>
      <c r="G153" t="s">
        <v>14</v>
      </c>
    </row>
    <row r="154" spans="1:7" x14ac:dyDescent="0.25">
      <c r="A154">
        <v>146</v>
      </c>
      <c r="B154" t="s">
        <v>195</v>
      </c>
      <c r="C154" t="s">
        <v>203</v>
      </c>
      <c r="D154" t="s">
        <v>208</v>
      </c>
      <c r="E154" t="s">
        <v>27</v>
      </c>
      <c r="F154" s="1">
        <v>130000</v>
      </c>
      <c r="G154" t="s">
        <v>14</v>
      </c>
    </row>
    <row r="155" spans="1:7" x14ac:dyDescent="0.25">
      <c r="A155">
        <v>147</v>
      </c>
      <c r="B155" t="s">
        <v>195</v>
      </c>
      <c r="C155" t="s">
        <v>209</v>
      </c>
      <c r="D155" t="s">
        <v>210</v>
      </c>
      <c r="E155" t="s">
        <v>27</v>
      </c>
      <c r="F155" s="1">
        <v>0</v>
      </c>
      <c r="G155" t="s">
        <v>14</v>
      </c>
    </row>
    <row r="156" spans="1:7" x14ac:dyDescent="0.25">
      <c r="A156">
        <v>148</v>
      </c>
      <c r="B156" t="s">
        <v>195</v>
      </c>
      <c r="C156" t="s">
        <v>209</v>
      </c>
      <c r="D156" t="s">
        <v>211</v>
      </c>
      <c r="E156" t="s">
        <v>27</v>
      </c>
      <c r="F156" s="1">
        <v>16000</v>
      </c>
      <c r="G156" t="s">
        <v>14</v>
      </c>
    </row>
    <row r="157" spans="1:7" x14ac:dyDescent="0.25">
      <c r="A157">
        <v>149</v>
      </c>
      <c r="B157" t="s">
        <v>195</v>
      </c>
      <c r="C157" t="s">
        <v>209</v>
      </c>
      <c r="D157" t="s">
        <v>212</v>
      </c>
      <c r="E157" t="s">
        <v>27</v>
      </c>
      <c r="F157" s="1">
        <v>0</v>
      </c>
      <c r="G157" t="s">
        <v>14</v>
      </c>
    </row>
    <row r="158" spans="1:7" x14ac:dyDescent="0.25">
      <c r="A158">
        <v>150</v>
      </c>
      <c r="B158" t="s">
        <v>195</v>
      </c>
      <c r="C158" t="s">
        <v>209</v>
      </c>
      <c r="D158" t="s">
        <v>213</v>
      </c>
      <c r="E158" t="s">
        <v>27</v>
      </c>
      <c r="F158" s="1">
        <v>0</v>
      </c>
      <c r="G158" t="s">
        <v>14</v>
      </c>
    </row>
    <row r="159" spans="1:7" x14ac:dyDescent="0.25">
      <c r="A159">
        <v>151</v>
      </c>
      <c r="B159" t="s">
        <v>195</v>
      </c>
      <c r="C159" t="s">
        <v>209</v>
      </c>
      <c r="D159" t="s">
        <v>214</v>
      </c>
      <c r="E159" t="s">
        <v>27</v>
      </c>
      <c r="F159" s="1">
        <v>0</v>
      </c>
      <c r="G159" t="s">
        <v>14</v>
      </c>
    </row>
    <row r="160" spans="1:7" x14ac:dyDescent="0.25">
      <c r="A160">
        <v>152</v>
      </c>
      <c r="B160" t="s">
        <v>195</v>
      </c>
      <c r="C160" t="s">
        <v>209</v>
      </c>
      <c r="D160" t="s">
        <v>215</v>
      </c>
      <c r="E160" t="s">
        <v>27</v>
      </c>
      <c r="F160" s="1">
        <v>16000</v>
      </c>
      <c r="G160" t="s">
        <v>14</v>
      </c>
    </row>
    <row r="161" spans="1:7" x14ac:dyDescent="0.25">
      <c r="A161">
        <v>153</v>
      </c>
      <c r="B161" t="s">
        <v>216</v>
      </c>
      <c r="C161" t="s">
        <v>217</v>
      </c>
      <c r="D161" t="s">
        <v>218</v>
      </c>
      <c r="E161" t="s">
        <v>47</v>
      </c>
      <c r="F161" s="1">
        <v>12000</v>
      </c>
      <c r="G161" t="s">
        <v>14</v>
      </c>
    </row>
    <row r="162" spans="1:7" x14ac:dyDescent="0.25">
      <c r="A162">
        <v>154</v>
      </c>
      <c r="B162" t="s">
        <v>216</v>
      </c>
      <c r="C162" t="s">
        <v>217</v>
      </c>
      <c r="D162" t="s">
        <v>219</v>
      </c>
      <c r="E162" t="s">
        <v>220</v>
      </c>
      <c r="F162" s="1">
        <v>0</v>
      </c>
      <c r="G162" t="s">
        <v>14</v>
      </c>
    </row>
    <row r="163" spans="1:7" x14ac:dyDescent="0.25">
      <c r="A163">
        <v>155</v>
      </c>
      <c r="B163" t="s">
        <v>216</v>
      </c>
      <c r="C163" t="s">
        <v>217</v>
      </c>
      <c r="D163" t="s">
        <v>221</v>
      </c>
      <c r="E163" t="s">
        <v>220</v>
      </c>
      <c r="F163" s="1">
        <v>0</v>
      </c>
      <c r="G163" t="s">
        <v>14</v>
      </c>
    </row>
    <row r="164" spans="1:7" x14ac:dyDescent="0.25">
      <c r="A164">
        <v>156</v>
      </c>
      <c r="B164" t="s">
        <v>216</v>
      </c>
      <c r="C164" t="s">
        <v>217</v>
      </c>
      <c r="D164" t="s">
        <v>222</v>
      </c>
      <c r="E164" t="s">
        <v>220</v>
      </c>
      <c r="F164" s="1">
        <v>0</v>
      </c>
      <c r="G164" t="s">
        <v>14</v>
      </c>
    </row>
    <row r="165" spans="1:7" x14ac:dyDescent="0.25">
      <c r="A165">
        <v>157</v>
      </c>
      <c r="B165" t="s">
        <v>216</v>
      </c>
      <c r="C165" t="s">
        <v>217</v>
      </c>
      <c r="D165" t="s">
        <v>223</v>
      </c>
      <c r="E165" t="s">
        <v>220</v>
      </c>
      <c r="F165" s="1">
        <v>0</v>
      </c>
      <c r="G165" t="s">
        <v>14</v>
      </c>
    </row>
    <row r="166" spans="1:7" x14ac:dyDescent="0.25">
      <c r="A166">
        <v>158</v>
      </c>
      <c r="B166" t="s">
        <v>216</v>
      </c>
      <c r="C166" t="s">
        <v>217</v>
      </c>
      <c r="D166" t="s">
        <v>224</v>
      </c>
      <c r="E166" t="s">
        <v>47</v>
      </c>
      <c r="F166" s="1">
        <v>13000</v>
      </c>
      <c r="G166" t="s">
        <v>14</v>
      </c>
    </row>
    <row r="167" spans="1:7" x14ac:dyDescent="0.25">
      <c r="A167">
        <v>159</v>
      </c>
      <c r="B167" t="s">
        <v>216</v>
      </c>
      <c r="C167" t="s">
        <v>217</v>
      </c>
      <c r="D167" t="s">
        <v>225</v>
      </c>
      <c r="E167" t="s">
        <v>47</v>
      </c>
      <c r="F167" s="1">
        <v>13000</v>
      </c>
      <c r="G167" t="s">
        <v>14</v>
      </c>
    </row>
    <row r="168" spans="1:7" x14ac:dyDescent="0.25">
      <c r="A168">
        <v>160</v>
      </c>
      <c r="B168" t="s">
        <v>216</v>
      </c>
      <c r="C168" t="s">
        <v>226</v>
      </c>
      <c r="D168" t="s">
        <v>227</v>
      </c>
      <c r="E168" t="s">
        <v>228</v>
      </c>
      <c r="F168" s="1">
        <v>13000</v>
      </c>
      <c r="G168" t="s">
        <v>14</v>
      </c>
    </row>
    <row r="169" spans="1:7" x14ac:dyDescent="0.25">
      <c r="A169">
        <v>161</v>
      </c>
      <c r="B169" t="s">
        <v>216</v>
      </c>
      <c r="C169" t="s">
        <v>229</v>
      </c>
      <c r="D169" t="s">
        <v>230</v>
      </c>
      <c r="E169" t="s">
        <v>47</v>
      </c>
      <c r="F169" s="1">
        <v>15000</v>
      </c>
      <c r="G169" t="s">
        <v>14</v>
      </c>
    </row>
    <row r="170" spans="1:7" x14ac:dyDescent="0.25">
      <c r="A170">
        <v>162</v>
      </c>
      <c r="B170" t="s">
        <v>216</v>
      </c>
      <c r="C170" t="s">
        <v>231</v>
      </c>
      <c r="D170" t="s">
        <v>232</v>
      </c>
      <c r="E170" t="s">
        <v>233</v>
      </c>
      <c r="F170" s="1">
        <v>0</v>
      </c>
      <c r="G170" t="s">
        <v>14</v>
      </c>
    </row>
    <row r="171" spans="1:7" x14ac:dyDescent="0.25">
      <c r="A171">
        <v>163</v>
      </c>
      <c r="B171" t="s">
        <v>216</v>
      </c>
      <c r="C171" t="s">
        <v>231</v>
      </c>
      <c r="D171" t="s">
        <v>234</v>
      </c>
      <c r="E171" t="s">
        <v>233</v>
      </c>
      <c r="F171" s="1">
        <v>0</v>
      </c>
      <c r="G171" t="s">
        <v>14</v>
      </c>
    </row>
    <row r="172" spans="1:7" x14ac:dyDescent="0.25">
      <c r="A172">
        <v>164</v>
      </c>
      <c r="B172" t="s">
        <v>216</v>
      </c>
      <c r="C172" t="s">
        <v>231</v>
      </c>
      <c r="D172" t="s">
        <v>235</v>
      </c>
      <c r="E172" t="s">
        <v>233</v>
      </c>
      <c r="F172" s="1">
        <v>0</v>
      </c>
      <c r="G172" t="s">
        <v>14</v>
      </c>
    </row>
    <row r="173" spans="1:7" x14ac:dyDescent="0.25">
      <c r="A173">
        <v>165</v>
      </c>
      <c r="B173" t="s">
        <v>216</v>
      </c>
      <c r="C173" t="s">
        <v>236</v>
      </c>
      <c r="D173" t="s">
        <v>237</v>
      </c>
      <c r="E173" t="s">
        <v>233</v>
      </c>
      <c r="F173" s="1">
        <v>0</v>
      </c>
      <c r="G173" t="s">
        <v>14</v>
      </c>
    </row>
    <row r="174" spans="1:7" x14ac:dyDescent="0.25">
      <c r="A174">
        <v>166</v>
      </c>
      <c r="B174" t="s">
        <v>216</v>
      </c>
      <c r="C174" t="s">
        <v>238</v>
      </c>
      <c r="D174" t="s">
        <v>239</v>
      </c>
      <c r="E174" t="s">
        <v>233</v>
      </c>
      <c r="F174" s="1">
        <v>0</v>
      </c>
      <c r="G174" t="s">
        <v>14</v>
      </c>
    </row>
    <row r="175" spans="1:7" x14ac:dyDescent="0.25">
      <c r="A175">
        <v>167</v>
      </c>
      <c r="B175" t="s">
        <v>216</v>
      </c>
      <c r="C175" t="s">
        <v>240</v>
      </c>
      <c r="D175" t="s">
        <v>241</v>
      </c>
      <c r="E175" t="s">
        <v>233</v>
      </c>
      <c r="F175" s="1">
        <v>87500</v>
      </c>
      <c r="G175" t="s">
        <v>14</v>
      </c>
    </row>
    <row r="176" spans="1:7" x14ac:dyDescent="0.25">
      <c r="A176">
        <v>168</v>
      </c>
      <c r="B176" t="s">
        <v>216</v>
      </c>
      <c r="C176" t="s">
        <v>240</v>
      </c>
      <c r="D176" t="s">
        <v>242</v>
      </c>
      <c r="E176" t="s">
        <v>233</v>
      </c>
      <c r="F176" s="1">
        <v>135000</v>
      </c>
      <c r="G176" t="s">
        <v>14</v>
      </c>
    </row>
    <row r="177" spans="1:7" x14ac:dyDescent="0.25">
      <c r="A177">
        <v>169</v>
      </c>
      <c r="B177" t="s">
        <v>216</v>
      </c>
      <c r="C177" t="s">
        <v>243</v>
      </c>
      <c r="D177" t="s">
        <v>244</v>
      </c>
      <c r="E177" t="s">
        <v>47</v>
      </c>
      <c r="F177" s="1">
        <v>0</v>
      </c>
      <c r="G177" t="s">
        <v>14</v>
      </c>
    </row>
    <row r="178" spans="1:7" x14ac:dyDescent="0.25">
      <c r="A178">
        <v>170</v>
      </c>
      <c r="B178" t="s">
        <v>216</v>
      </c>
      <c r="C178" t="s">
        <v>243</v>
      </c>
      <c r="D178" t="s">
        <v>245</v>
      </c>
      <c r="E178" t="s">
        <v>47</v>
      </c>
      <c r="F178" s="1">
        <v>0</v>
      </c>
      <c r="G178" t="s">
        <v>14</v>
      </c>
    </row>
    <row r="179" spans="1:7" x14ac:dyDescent="0.25">
      <c r="A179">
        <v>171</v>
      </c>
      <c r="B179" t="s">
        <v>216</v>
      </c>
      <c r="C179" t="s">
        <v>243</v>
      </c>
      <c r="D179" t="s">
        <v>246</v>
      </c>
      <c r="E179" t="s">
        <v>47</v>
      </c>
      <c r="F179" s="1">
        <v>0</v>
      </c>
      <c r="G179" t="s">
        <v>14</v>
      </c>
    </row>
    <row r="180" spans="1:7" x14ac:dyDescent="0.25">
      <c r="A180">
        <v>172</v>
      </c>
      <c r="B180" t="s">
        <v>216</v>
      </c>
      <c r="C180" t="s">
        <v>247</v>
      </c>
      <c r="D180" t="s">
        <v>248</v>
      </c>
      <c r="E180" t="s">
        <v>249</v>
      </c>
      <c r="F180" s="1">
        <v>0</v>
      </c>
      <c r="G180" t="s">
        <v>14</v>
      </c>
    </row>
    <row r="181" spans="1:7" x14ac:dyDescent="0.25">
      <c r="A181">
        <v>173</v>
      </c>
      <c r="B181" t="s">
        <v>216</v>
      </c>
      <c r="C181" t="s">
        <v>247</v>
      </c>
      <c r="D181" t="s">
        <v>250</v>
      </c>
      <c r="E181" t="s">
        <v>249</v>
      </c>
      <c r="F181" s="1">
        <v>0</v>
      </c>
      <c r="G181" t="s">
        <v>14</v>
      </c>
    </row>
    <row r="182" spans="1:7" x14ac:dyDescent="0.25">
      <c r="A182">
        <v>174</v>
      </c>
      <c r="B182" t="s">
        <v>216</v>
      </c>
      <c r="C182" t="s">
        <v>247</v>
      </c>
      <c r="D182" t="s">
        <v>251</v>
      </c>
      <c r="E182" t="s">
        <v>249</v>
      </c>
      <c r="F182" s="1">
        <v>0</v>
      </c>
      <c r="G182" t="s">
        <v>14</v>
      </c>
    </row>
    <row r="183" spans="1:7" x14ac:dyDescent="0.25">
      <c r="A183">
        <v>175</v>
      </c>
      <c r="B183" t="s">
        <v>216</v>
      </c>
      <c r="C183" t="s">
        <v>252</v>
      </c>
      <c r="D183" t="s">
        <v>253</v>
      </c>
      <c r="E183" t="s">
        <v>47</v>
      </c>
      <c r="F183" s="1">
        <v>21750</v>
      </c>
      <c r="G183" t="s">
        <v>14</v>
      </c>
    </row>
    <row r="184" spans="1:7" x14ac:dyDescent="0.25">
      <c r="A184">
        <v>176</v>
      </c>
      <c r="B184" t="s">
        <v>216</v>
      </c>
      <c r="C184" t="s">
        <v>254</v>
      </c>
      <c r="D184" t="s">
        <v>255</v>
      </c>
      <c r="E184" t="s">
        <v>162</v>
      </c>
      <c r="F184" s="1">
        <v>32000</v>
      </c>
      <c r="G184" t="s">
        <v>14</v>
      </c>
    </row>
    <row r="185" spans="1:7" x14ac:dyDescent="0.25">
      <c r="A185">
        <v>177</v>
      </c>
      <c r="B185" t="s">
        <v>216</v>
      </c>
      <c r="C185" t="s">
        <v>254</v>
      </c>
      <c r="D185" t="s">
        <v>256</v>
      </c>
      <c r="E185" t="s">
        <v>162</v>
      </c>
      <c r="F185" s="1">
        <v>32000</v>
      </c>
      <c r="G185" t="s">
        <v>14</v>
      </c>
    </row>
    <row r="186" spans="1:7" x14ac:dyDescent="0.25">
      <c r="A186">
        <v>178</v>
      </c>
      <c r="B186" t="s">
        <v>216</v>
      </c>
      <c r="C186" t="s">
        <v>254</v>
      </c>
      <c r="D186" t="s">
        <v>257</v>
      </c>
      <c r="E186" t="s">
        <v>162</v>
      </c>
      <c r="F186" s="1">
        <v>32000</v>
      </c>
      <c r="G186" t="s">
        <v>14</v>
      </c>
    </row>
    <row r="187" spans="1:7" x14ac:dyDescent="0.25">
      <c r="A187">
        <v>179</v>
      </c>
      <c r="B187" t="s">
        <v>216</v>
      </c>
      <c r="C187" t="s">
        <v>254</v>
      </c>
      <c r="D187" t="s">
        <v>258</v>
      </c>
      <c r="E187" t="s">
        <v>162</v>
      </c>
      <c r="F187" s="1">
        <v>32000</v>
      </c>
      <c r="G187" t="s">
        <v>14</v>
      </c>
    </row>
    <row r="188" spans="1:7" x14ac:dyDescent="0.25">
      <c r="A188">
        <v>180</v>
      </c>
      <c r="B188" t="s">
        <v>216</v>
      </c>
      <c r="C188" t="s">
        <v>254</v>
      </c>
      <c r="D188" t="s">
        <v>259</v>
      </c>
      <c r="E188" t="s">
        <v>162</v>
      </c>
      <c r="F188" s="1">
        <v>27000</v>
      </c>
      <c r="G188" t="s">
        <v>14</v>
      </c>
    </row>
    <row r="189" spans="1:7" x14ac:dyDescent="0.25">
      <c r="A189">
        <v>181</v>
      </c>
      <c r="B189" t="s">
        <v>216</v>
      </c>
      <c r="C189" t="s">
        <v>254</v>
      </c>
      <c r="D189" t="s">
        <v>260</v>
      </c>
      <c r="E189" t="s">
        <v>162</v>
      </c>
      <c r="F189" s="1">
        <v>27000</v>
      </c>
      <c r="G189" t="s">
        <v>14</v>
      </c>
    </row>
    <row r="190" spans="1:7" x14ac:dyDescent="0.25">
      <c r="A190">
        <v>182</v>
      </c>
      <c r="B190" t="s">
        <v>216</v>
      </c>
      <c r="C190" t="s">
        <v>254</v>
      </c>
      <c r="D190" t="s">
        <v>261</v>
      </c>
      <c r="E190" t="s">
        <v>162</v>
      </c>
      <c r="F190" s="1">
        <v>27000</v>
      </c>
      <c r="G190" t="s">
        <v>14</v>
      </c>
    </row>
    <row r="191" spans="1:7" x14ac:dyDescent="0.25">
      <c r="A191">
        <v>183</v>
      </c>
      <c r="B191" t="s">
        <v>216</v>
      </c>
      <c r="C191" t="s">
        <v>254</v>
      </c>
      <c r="D191" t="s">
        <v>262</v>
      </c>
      <c r="E191" t="s">
        <v>162</v>
      </c>
      <c r="F191" s="1">
        <v>0</v>
      </c>
      <c r="G191" t="s">
        <v>14</v>
      </c>
    </row>
    <row r="192" spans="1:7" x14ac:dyDescent="0.25">
      <c r="A192">
        <v>184</v>
      </c>
      <c r="B192" t="s">
        <v>216</v>
      </c>
      <c r="C192" t="s">
        <v>254</v>
      </c>
      <c r="D192" t="s">
        <v>263</v>
      </c>
      <c r="E192" t="s">
        <v>264</v>
      </c>
      <c r="F192" s="1">
        <v>0</v>
      </c>
      <c r="G192" t="s">
        <v>14</v>
      </c>
    </row>
    <row r="193" spans="1:7" x14ac:dyDescent="0.25">
      <c r="A193">
        <v>185</v>
      </c>
      <c r="B193" t="s">
        <v>216</v>
      </c>
      <c r="C193" t="s">
        <v>254</v>
      </c>
      <c r="D193" t="s">
        <v>265</v>
      </c>
      <c r="E193" t="s">
        <v>47</v>
      </c>
      <c r="F193" s="1">
        <v>25000</v>
      </c>
      <c r="G193" t="s">
        <v>14</v>
      </c>
    </row>
    <row r="194" spans="1:7" x14ac:dyDescent="0.25">
      <c r="A194">
        <v>186</v>
      </c>
      <c r="B194" t="s">
        <v>266</v>
      </c>
      <c r="C194" t="s">
        <v>267</v>
      </c>
      <c r="D194" t="s">
        <v>268</v>
      </c>
      <c r="E194" t="s">
        <v>249</v>
      </c>
      <c r="F194" s="1">
        <f>4800*6</f>
        <v>28800</v>
      </c>
      <c r="G194" t="s">
        <v>14</v>
      </c>
    </row>
    <row r="195" spans="1:7" x14ac:dyDescent="0.25">
      <c r="A195">
        <v>187</v>
      </c>
      <c r="B195" t="s">
        <v>266</v>
      </c>
      <c r="C195" t="s">
        <v>267</v>
      </c>
      <c r="D195" t="s">
        <v>269</v>
      </c>
      <c r="E195" t="s">
        <v>249</v>
      </c>
      <c r="F195" s="1">
        <f>7600*6</f>
        <v>45600</v>
      </c>
      <c r="G195" t="s">
        <v>14</v>
      </c>
    </row>
    <row r="196" spans="1:7" x14ac:dyDescent="0.25">
      <c r="A196">
        <v>188</v>
      </c>
      <c r="B196" t="s">
        <v>266</v>
      </c>
      <c r="C196" t="s">
        <v>267</v>
      </c>
      <c r="D196" t="s">
        <v>270</v>
      </c>
      <c r="E196" t="s">
        <v>249</v>
      </c>
      <c r="F196" s="1">
        <f>12000*6</f>
        <v>72000</v>
      </c>
      <c r="G196" t="s">
        <v>14</v>
      </c>
    </row>
    <row r="197" spans="1:7" x14ac:dyDescent="0.25">
      <c r="A197">
        <v>189</v>
      </c>
      <c r="B197" t="s">
        <v>266</v>
      </c>
      <c r="C197" t="s">
        <v>267</v>
      </c>
      <c r="D197" t="s">
        <v>271</v>
      </c>
      <c r="E197" t="s">
        <v>249</v>
      </c>
      <c r="F197" s="1">
        <f>18500*6</f>
        <v>111000</v>
      </c>
      <c r="G197" t="s">
        <v>14</v>
      </c>
    </row>
    <row r="198" spans="1:7" x14ac:dyDescent="0.25">
      <c r="A198">
        <v>190</v>
      </c>
      <c r="B198" t="s">
        <v>266</v>
      </c>
      <c r="C198" t="s">
        <v>267</v>
      </c>
      <c r="D198" t="s">
        <v>272</v>
      </c>
      <c r="E198" t="s">
        <v>249</v>
      </c>
      <c r="F198" s="1">
        <f>46400*6</f>
        <v>278400</v>
      </c>
      <c r="G198" t="s">
        <v>14</v>
      </c>
    </row>
    <row r="199" spans="1:7" x14ac:dyDescent="0.25">
      <c r="A199">
        <v>191</v>
      </c>
      <c r="B199" t="s">
        <v>266</v>
      </c>
      <c r="C199" t="s">
        <v>267</v>
      </c>
      <c r="D199" t="s">
        <v>273</v>
      </c>
      <c r="E199" t="s">
        <v>249</v>
      </c>
      <c r="F199" s="1">
        <f>93500*6</f>
        <v>561000</v>
      </c>
      <c r="G199" t="s">
        <v>14</v>
      </c>
    </row>
    <row r="200" spans="1:7" x14ac:dyDescent="0.25">
      <c r="A200">
        <v>192</v>
      </c>
      <c r="B200" t="s">
        <v>266</v>
      </c>
      <c r="C200" t="s">
        <v>267</v>
      </c>
      <c r="D200" t="s">
        <v>274</v>
      </c>
      <c r="E200" t="s">
        <v>249</v>
      </c>
      <c r="F200" s="1">
        <f>140000*6</f>
        <v>840000</v>
      </c>
      <c r="G200" t="s">
        <v>14</v>
      </c>
    </row>
    <row r="201" spans="1:7" x14ac:dyDescent="0.25">
      <c r="A201">
        <v>193</v>
      </c>
      <c r="B201" t="s">
        <v>266</v>
      </c>
      <c r="C201" t="s">
        <v>267</v>
      </c>
      <c r="D201" t="s">
        <v>275</v>
      </c>
      <c r="E201" t="s">
        <v>249</v>
      </c>
      <c r="F201" s="1">
        <f>293200*6</f>
        <v>1759200</v>
      </c>
      <c r="G201" t="s">
        <v>14</v>
      </c>
    </row>
    <row r="202" spans="1:7" x14ac:dyDescent="0.25">
      <c r="A202">
        <v>194</v>
      </c>
      <c r="B202" t="s">
        <v>266</v>
      </c>
      <c r="C202" t="s">
        <v>267</v>
      </c>
      <c r="D202" t="s">
        <v>276</v>
      </c>
      <c r="E202" t="s">
        <v>249</v>
      </c>
      <c r="F202" s="1">
        <f>459200*6</f>
        <v>2755200</v>
      </c>
      <c r="G202" t="s">
        <v>14</v>
      </c>
    </row>
    <row r="203" spans="1:7" x14ac:dyDescent="0.25">
      <c r="A203">
        <v>195</v>
      </c>
      <c r="B203" t="s">
        <v>266</v>
      </c>
      <c r="C203" t="s">
        <v>267</v>
      </c>
      <c r="D203" t="s">
        <v>277</v>
      </c>
      <c r="E203" t="s">
        <v>249</v>
      </c>
      <c r="F203" s="1">
        <v>0</v>
      </c>
      <c r="G203" t="s">
        <v>14</v>
      </c>
    </row>
    <row r="204" spans="1:7" x14ac:dyDescent="0.25">
      <c r="A204">
        <v>196</v>
      </c>
      <c r="B204" t="s">
        <v>266</v>
      </c>
      <c r="C204" t="s">
        <v>267</v>
      </c>
      <c r="D204" t="s">
        <v>278</v>
      </c>
      <c r="E204" t="s">
        <v>249</v>
      </c>
      <c r="F204" s="1">
        <v>0</v>
      </c>
      <c r="G204" t="s">
        <v>14</v>
      </c>
    </row>
    <row r="205" spans="1:7" x14ac:dyDescent="0.25">
      <c r="A205">
        <v>197</v>
      </c>
      <c r="B205" t="s">
        <v>266</v>
      </c>
      <c r="C205" t="s">
        <v>279</v>
      </c>
      <c r="D205" t="s">
        <v>268</v>
      </c>
      <c r="E205" t="s">
        <v>249</v>
      </c>
      <c r="F205" s="1">
        <v>412800</v>
      </c>
      <c r="G205" t="s">
        <v>14</v>
      </c>
    </row>
    <row r="206" spans="1:7" x14ac:dyDescent="0.25">
      <c r="A206">
        <v>198</v>
      </c>
      <c r="B206" t="s">
        <v>266</v>
      </c>
      <c r="C206" t="s">
        <v>279</v>
      </c>
      <c r="D206" t="s">
        <v>269</v>
      </c>
      <c r="E206" t="s">
        <v>249</v>
      </c>
      <c r="F206" s="1">
        <v>230000</v>
      </c>
      <c r="G206" t="s">
        <v>14</v>
      </c>
    </row>
    <row r="207" spans="1:7" x14ac:dyDescent="0.25">
      <c r="A207">
        <v>199</v>
      </c>
      <c r="B207" t="s">
        <v>266</v>
      </c>
      <c r="C207" t="s">
        <v>279</v>
      </c>
      <c r="D207" t="s">
        <v>270</v>
      </c>
      <c r="E207" t="s">
        <v>249</v>
      </c>
      <c r="F207" s="1">
        <v>350000</v>
      </c>
      <c r="G207" t="s">
        <v>14</v>
      </c>
    </row>
    <row r="208" spans="1:7" x14ac:dyDescent="0.25">
      <c r="A208">
        <v>200</v>
      </c>
      <c r="B208" t="s">
        <v>266</v>
      </c>
      <c r="C208" t="s">
        <v>279</v>
      </c>
      <c r="D208" t="s">
        <v>271</v>
      </c>
      <c r="E208" t="s">
        <v>249</v>
      </c>
      <c r="F208" s="1">
        <v>650000</v>
      </c>
      <c r="G208" t="s">
        <v>14</v>
      </c>
    </row>
    <row r="209" spans="1:7" x14ac:dyDescent="0.25">
      <c r="A209">
        <v>201</v>
      </c>
      <c r="B209" t="s">
        <v>266</v>
      </c>
      <c r="C209" t="s">
        <v>279</v>
      </c>
      <c r="D209" t="s">
        <v>272</v>
      </c>
      <c r="E209" t="s">
        <v>249</v>
      </c>
      <c r="F209" s="1">
        <v>870000</v>
      </c>
      <c r="G209" t="s">
        <v>14</v>
      </c>
    </row>
    <row r="210" spans="1:7" x14ac:dyDescent="0.25">
      <c r="A210">
        <v>202</v>
      </c>
      <c r="B210" t="s">
        <v>266</v>
      </c>
      <c r="C210" t="s">
        <v>279</v>
      </c>
      <c r="D210" t="s">
        <v>273</v>
      </c>
      <c r="E210" t="s">
        <v>249</v>
      </c>
      <c r="F210" s="1">
        <v>1213000</v>
      </c>
      <c r="G210" t="s">
        <v>14</v>
      </c>
    </row>
    <row r="211" spans="1:7" x14ac:dyDescent="0.25">
      <c r="A211">
        <v>203</v>
      </c>
      <c r="B211" t="s">
        <v>266</v>
      </c>
      <c r="C211" t="s">
        <v>279</v>
      </c>
      <c r="D211" t="s">
        <v>274</v>
      </c>
      <c r="E211" t="s">
        <v>249</v>
      </c>
      <c r="F211" s="1">
        <v>1600000</v>
      </c>
      <c r="G211" t="s">
        <v>14</v>
      </c>
    </row>
    <row r="212" spans="1:7" x14ac:dyDescent="0.25">
      <c r="A212">
        <v>204</v>
      </c>
      <c r="B212" t="s">
        <v>266</v>
      </c>
      <c r="C212" t="s">
        <v>279</v>
      </c>
      <c r="D212" t="s">
        <v>275</v>
      </c>
      <c r="E212" t="s">
        <v>249</v>
      </c>
      <c r="F212" s="1">
        <v>0</v>
      </c>
      <c r="G212" t="s">
        <v>14</v>
      </c>
    </row>
    <row r="213" spans="1:7" x14ac:dyDescent="0.25">
      <c r="A213">
        <v>205</v>
      </c>
      <c r="B213" t="s">
        <v>266</v>
      </c>
      <c r="C213" t="s">
        <v>279</v>
      </c>
      <c r="D213" t="s">
        <v>276</v>
      </c>
      <c r="E213" t="s">
        <v>249</v>
      </c>
      <c r="F213" s="1">
        <v>0</v>
      </c>
      <c r="G213" t="s">
        <v>14</v>
      </c>
    </row>
    <row r="214" spans="1:7" x14ac:dyDescent="0.25">
      <c r="A214">
        <v>206</v>
      </c>
      <c r="B214" t="s">
        <v>266</v>
      </c>
      <c r="C214" t="s">
        <v>279</v>
      </c>
      <c r="D214" t="s">
        <v>277</v>
      </c>
      <c r="E214" t="s">
        <v>249</v>
      </c>
      <c r="F214" s="1">
        <v>0</v>
      </c>
      <c r="G214" t="s">
        <v>14</v>
      </c>
    </row>
    <row r="215" spans="1:7" x14ac:dyDescent="0.25">
      <c r="A215">
        <v>207</v>
      </c>
      <c r="B215" t="s">
        <v>266</v>
      </c>
      <c r="C215" t="s">
        <v>279</v>
      </c>
      <c r="D215" t="s">
        <v>278</v>
      </c>
      <c r="E215" t="s">
        <v>249</v>
      </c>
      <c r="F215" s="1">
        <v>0</v>
      </c>
      <c r="G215" t="s">
        <v>14</v>
      </c>
    </row>
    <row r="216" spans="1:7" x14ac:dyDescent="0.25">
      <c r="A216">
        <v>208</v>
      </c>
      <c r="B216" t="s">
        <v>266</v>
      </c>
      <c r="C216" t="s">
        <v>280</v>
      </c>
      <c r="D216" t="s">
        <v>281</v>
      </c>
      <c r="E216" t="s">
        <v>98</v>
      </c>
      <c r="F216" s="1">
        <v>0</v>
      </c>
      <c r="G216" t="s">
        <v>14</v>
      </c>
    </row>
    <row r="217" spans="1:7" x14ac:dyDescent="0.25">
      <c r="A217">
        <v>209</v>
      </c>
      <c r="B217" t="s">
        <v>266</v>
      </c>
      <c r="C217" t="s">
        <v>280</v>
      </c>
      <c r="D217" t="s">
        <v>282</v>
      </c>
      <c r="E217" t="s">
        <v>98</v>
      </c>
      <c r="F217" s="1">
        <v>0</v>
      </c>
      <c r="G217" t="s">
        <v>14</v>
      </c>
    </row>
    <row r="218" spans="1:7" x14ac:dyDescent="0.25">
      <c r="A218">
        <v>210</v>
      </c>
      <c r="B218" t="s">
        <v>266</v>
      </c>
      <c r="C218" t="s">
        <v>280</v>
      </c>
      <c r="D218" t="s">
        <v>283</v>
      </c>
      <c r="E218" t="s">
        <v>98</v>
      </c>
      <c r="F218" s="1">
        <v>0</v>
      </c>
      <c r="G218" t="s">
        <v>14</v>
      </c>
    </row>
    <row r="219" spans="1:7" x14ac:dyDescent="0.25">
      <c r="A219">
        <v>211</v>
      </c>
      <c r="B219" t="s">
        <v>266</v>
      </c>
      <c r="C219" t="s">
        <v>284</v>
      </c>
      <c r="D219" t="s">
        <v>284</v>
      </c>
      <c r="E219" t="s">
        <v>123</v>
      </c>
      <c r="F219" s="1">
        <v>0</v>
      </c>
      <c r="G219" t="s">
        <v>14</v>
      </c>
    </row>
    <row r="220" spans="1:7" x14ac:dyDescent="0.25">
      <c r="A220">
        <v>212</v>
      </c>
      <c r="B220" t="s">
        <v>266</v>
      </c>
      <c r="C220" t="s">
        <v>285</v>
      </c>
      <c r="D220" t="s">
        <v>286</v>
      </c>
      <c r="E220" t="s">
        <v>98</v>
      </c>
      <c r="F220" s="1">
        <v>16000</v>
      </c>
      <c r="G220" t="s">
        <v>14</v>
      </c>
    </row>
    <row r="221" spans="1:7" x14ac:dyDescent="0.25">
      <c r="A221">
        <v>213</v>
      </c>
      <c r="B221" t="s">
        <v>266</v>
      </c>
      <c r="C221" t="s">
        <v>287</v>
      </c>
      <c r="D221" t="s">
        <v>287</v>
      </c>
      <c r="E221" t="s">
        <v>98</v>
      </c>
      <c r="F221" s="1">
        <v>75000</v>
      </c>
      <c r="G221" t="s">
        <v>14</v>
      </c>
    </row>
    <row r="222" spans="1:7" x14ac:dyDescent="0.25">
      <c r="A222">
        <v>214</v>
      </c>
      <c r="B222" t="s">
        <v>266</v>
      </c>
      <c r="C222" t="s">
        <v>288</v>
      </c>
      <c r="D222" t="s">
        <v>289</v>
      </c>
      <c r="E222" t="s">
        <v>98</v>
      </c>
      <c r="F222" s="1">
        <v>68000</v>
      </c>
      <c r="G222" t="s">
        <v>14</v>
      </c>
    </row>
    <row r="223" spans="1:7" x14ac:dyDescent="0.25">
      <c r="A223">
        <v>215</v>
      </c>
      <c r="B223" t="s">
        <v>266</v>
      </c>
      <c r="C223" t="s">
        <v>290</v>
      </c>
      <c r="D223" t="s">
        <v>291</v>
      </c>
      <c r="E223" t="s">
        <v>98</v>
      </c>
      <c r="F223" s="1">
        <v>0</v>
      </c>
      <c r="G223" t="s">
        <v>14</v>
      </c>
    </row>
    <row r="224" spans="1:7" x14ac:dyDescent="0.25">
      <c r="A224">
        <v>216</v>
      </c>
      <c r="B224" t="s">
        <v>266</v>
      </c>
      <c r="C224" t="s">
        <v>292</v>
      </c>
      <c r="D224" t="s">
        <v>293</v>
      </c>
      <c r="E224" t="s">
        <v>98</v>
      </c>
      <c r="F224" s="1">
        <v>0</v>
      </c>
      <c r="G224" t="s">
        <v>14</v>
      </c>
    </row>
    <row r="225" spans="1:9" x14ac:dyDescent="0.25">
      <c r="A225">
        <v>217</v>
      </c>
      <c r="B225" t="s">
        <v>266</v>
      </c>
      <c r="C225" t="s">
        <v>292</v>
      </c>
      <c r="D225" t="s">
        <v>294</v>
      </c>
      <c r="E225" t="s">
        <v>98</v>
      </c>
      <c r="F225" s="1">
        <v>0</v>
      </c>
      <c r="G225" t="s">
        <v>14</v>
      </c>
    </row>
    <row r="226" spans="1:9" x14ac:dyDescent="0.25">
      <c r="A226">
        <v>218</v>
      </c>
      <c r="B226" t="s">
        <v>266</v>
      </c>
      <c r="C226" t="s">
        <v>292</v>
      </c>
      <c r="D226" t="s">
        <v>295</v>
      </c>
      <c r="E226" t="s">
        <v>98</v>
      </c>
      <c r="F226" s="1">
        <v>0</v>
      </c>
      <c r="G226" t="s">
        <v>14</v>
      </c>
    </row>
    <row r="227" spans="1:9" x14ac:dyDescent="0.25">
      <c r="A227">
        <v>219</v>
      </c>
      <c r="B227" t="s">
        <v>266</v>
      </c>
      <c r="C227" t="s">
        <v>292</v>
      </c>
      <c r="D227" t="s">
        <v>296</v>
      </c>
      <c r="E227" t="s">
        <v>98</v>
      </c>
      <c r="F227" s="1">
        <v>0</v>
      </c>
      <c r="G227" t="s">
        <v>14</v>
      </c>
    </row>
    <row r="228" spans="1:9" x14ac:dyDescent="0.25">
      <c r="A228">
        <v>220</v>
      </c>
      <c r="B228" t="s">
        <v>266</v>
      </c>
      <c r="C228" t="s">
        <v>292</v>
      </c>
      <c r="D228" t="s">
        <v>297</v>
      </c>
      <c r="E228" t="s">
        <v>98</v>
      </c>
      <c r="F228" s="1">
        <v>0</v>
      </c>
      <c r="G228" t="s">
        <v>14</v>
      </c>
    </row>
    <row r="229" spans="1:9" x14ac:dyDescent="0.25">
      <c r="A229">
        <v>221</v>
      </c>
      <c r="B229" t="s">
        <v>266</v>
      </c>
      <c r="C229" t="s">
        <v>292</v>
      </c>
      <c r="D229" t="s">
        <v>298</v>
      </c>
      <c r="E229" t="s">
        <v>98</v>
      </c>
      <c r="F229" s="1">
        <v>0</v>
      </c>
      <c r="G229" t="s">
        <v>14</v>
      </c>
    </row>
    <row r="230" spans="1:9" x14ac:dyDescent="0.25">
      <c r="A230">
        <v>222</v>
      </c>
      <c r="B230" t="s">
        <v>266</v>
      </c>
      <c r="C230" t="s">
        <v>292</v>
      </c>
      <c r="D230" t="s">
        <v>299</v>
      </c>
      <c r="E230" t="s">
        <v>98</v>
      </c>
      <c r="F230" s="1">
        <v>0</v>
      </c>
      <c r="G230" t="s">
        <v>14</v>
      </c>
    </row>
    <row r="231" spans="1:9" x14ac:dyDescent="0.25">
      <c r="A231">
        <v>223</v>
      </c>
      <c r="B231" t="s">
        <v>266</v>
      </c>
      <c r="C231" t="s">
        <v>292</v>
      </c>
      <c r="D231" t="s">
        <v>300</v>
      </c>
      <c r="E231" t="s">
        <v>98</v>
      </c>
      <c r="F231" s="1">
        <v>54000</v>
      </c>
      <c r="G231" t="s">
        <v>14</v>
      </c>
    </row>
    <row r="232" spans="1:9" x14ac:dyDescent="0.25">
      <c r="A232">
        <v>224</v>
      </c>
      <c r="B232" t="s">
        <v>266</v>
      </c>
      <c r="C232" t="s">
        <v>292</v>
      </c>
      <c r="D232" t="s">
        <v>301</v>
      </c>
      <c r="E232" t="s">
        <v>98</v>
      </c>
      <c r="F232" s="1">
        <v>67500</v>
      </c>
      <c r="G232" t="s">
        <v>14</v>
      </c>
    </row>
    <row r="233" spans="1:9" x14ac:dyDescent="0.25">
      <c r="A233">
        <v>225</v>
      </c>
      <c r="B233" t="s">
        <v>266</v>
      </c>
      <c r="C233" t="s">
        <v>292</v>
      </c>
      <c r="D233" t="s">
        <v>302</v>
      </c>
      <c r="E233" t="s">
        <v>98</v>
      </c>
      <c r="F233" s="1">
        <v>85000</v>
      </c>
      <c r="G233" t="s">
        <v>14</v>
      </c>
    </row>
    <row r="234" spans="1:9" x14ac:dyDescent="0.25">
      <c r="A234">
        <v>226</v>
      </c>
      <c r="B234" t="s">
        <v>266</v>
      </c>
      <c r="C234" t="s">
        <v>292</v>
      </c>
      <c r="D234" t="s">
        <v>303</v>
      </c>
      <c r="E234" t="s">
        <v>98</v>
      </c>
      <c r="F234" s="1">
        <v>130000</v>
      </c>
      <c r="G234" t="s">
        <v>14</v>
      </c>
    </row>
    <row r="235" spans="1:9" x14ac:dyDescent="0.25">
      <c r="A235">
        <v>227</v>
      </c>
      <c r="B235" t="s">
        <v>266</v>
      </c>
      <c r="C235" t="s">
        <v>292</v>
      </c>
      <c r="D235" t="s">
        <v>304</v>
      </c>
      <c r="E235" t="s">
        <v>98</v>
      </c>
      <c r="F235" s="1">
        <v>225000</v>
      </c>
      <c r="G235" t="s">
        <v>14</v>
      </c>
    </row>
    <row r="236" spans="1:9" x14ac:dyDescent="0.25">
      <c r="A236">
        <v>228</v>
      </c>
      <c r="B236" t="s">
        <v>266</v>
      </c>
      <c r="C236" t="s">
        <v>292</v>
      </c>
      <c r="D236" t="s">
        <v>305</v>
      </c>
      <c r="E236" t="s">
        <v>98</v>
      </c>
      <c r="F236" s="1">
        <v>0</v>
      </c>
      <c r="G236" t="s">
        <v>14</v>
      </c>
    </row>
    <row r="237" spans="1:9" x14ac:dyDescent="0.25">
      <c r="A237">
        <v>229</v>
      </c>
      <c r="B237" t="s">
        <v>266</v>
      </c>
      <c r="C237" t="s">
        <v>292</v>
      </c>
      <c r="D237" t="s">
        <v>306</v>
      </c>
      <c r="E237" t="s">
        <v>98</v>
      </c>
      <c r="F237" s="1">
        <v>305000</v>
      </c>
      <c r="G237" t="s">
        <v>14</v>
      </c>
    </row>
    <row r="238" spans="1:9" x14ac:dyDescent="0.25">
      <c r="A238">
        <v>230</v>
      </c>
      <c r="B238" t="s">
        <v>266</v>
      </c>
      <c r="C238" t="s">
        <v>292</v>
      </c>
      <c r="D238" t="s">
        <v>307</v>
      </c>
      <c r="E238" t="s">
        <v>98</v>
      </c>
      <c r="F238" s="1">
        <v>0</v>
      </c>
      <c r="G238" t="s">
        <v>14</v>
      </c>
    </row>
    <row r="239" spans="1:9" x14ac:dyDescent="0.25">
      <c r="A239">
        <v>231</v>
      </c>
      <c r="B239" t="s">
        <v>308</v>
      </c>
      <c r="C239" t="s">
        <v>309</v>
      </c>
      <c r="D239" t="s">
        <v>310</v>
      </c>
      <c r="E239" t="s">
        <v>47</v>
      </c>
      <c r="F239" s="1">
        <v>37000</v>
      </c>
      <c r="G239" t="s">
        <v>14</v>
      </c>
      <c r="I239" s="5"/>
    </row>
    <row r="240" spans="1:9" x14ac:dyDescent="0.25">
      <c r="A240">
        <v>232</v>
      </c>
      <c r="B240" t="s">
        <v>308</v>
      </c>
      <c r="C240" t="s">
        <v>309</v>
      </c>
      <c r="D240" t="s">
        <v>311</v>
      </c>
      <c r="E240" t="s">
        <v>47</v>
      </c>
      <c r="F240" s="1">
        <v>42000</v>
      </c>
      <c r="G240" t="s">
        <v>14</v>
      </c>
      <c r="I240" s="5"/>
    </row>
    <row r="241" spans="1:9" x14ac:dyDescent="0.25">
      <c r="A241">
        <v>233</v>
      </c>
      <c r="B241" t="s">
        <v>308</v>
      </c>
      <c r="C241" t="s">
        <v>309</v>
      </c>
      <c r="D241" t="s">
        <v>312</v>
      </c>
      <c r="E241" t="s">
        <v>98</v>
      </c>
      <c r="F241" s="1">
        <v>6000</v>
      </c>
      <c r="G241" t="s">
        <v>14</v>
      </c>
      <c r="I241" s="5"/>
    </row>
    <row r="242" spans="1:9" x14ac:dyDescent="0.25">
      <c r="A242">
        <v>234</v>
      </c>
      <c r="B242" t="s">
        <v>308</v>
      </c>
      <c r="C242" t="s">
        <v>309</v>
      </c>
      <c r="D242" t="s">
        <v>313</v>
      </c>
      <c r="E242" t="s">
        <v>47</v>
      </c>
      <c r="F242" s="1">
        <v>0</v>
      </c>
      <c r="G242" t="s">
        <v>14</v>
      </c>
      <c r="I242" s="5"/>
    </row>
    <row r="243" spans="1:9" x14ac:dyDescent="0.25">
      <c r="A243">
        <v>235</v>
      </c>
      <c r="B243" t="s">
        <v>308</v>
      </c>
      <c r="C243" t="s">
        <v>309</v>
      </c>
      <c r="D243" t="s">
        <v>314</v>
      </c>
      <c r="E243" t="s">
        <v>47</v>
      </c>
      <c r="F243" s="1">
        <v>0</v>
      </c>
      <c r="G243" t="s">
        <v>14</v>
      </c>
    </row>
    <row r="244" spans="1:9" x14ac:dyDescent="0.25">
      <c r="A244">
        <v>236</v>
      </c>
      <c r="B244" t="s">
        <v>308</v>
      </c>
      <c r="C244" t="s">
        <v>309</v>
      </c>
      <c r="D244" t="s">
        <v>315</v>
      </c>
      <c r="E244" t="s">
        <v>47</v>
      </c>
      <c r="F244" s="1">
        <v>60000</v>
      </c>
      <c r="G244" t="s">
        <v>14</v>
      </c>
    </row>
    <row r="245" spans="1:9" x14ac:dyDescent="0.25">
      <c r="A245">
        <v>237</v>
      </c>
      <c r="B245" t="s">
        <v>308</v>
      </c>
      <c r="C245" t="s">
        <v>309</v>
      </c>
      <c r="D245" t="s">
        <v>316</v>
      </c>
      <c r="E245" t="s">
        <v>47</v>
      </c>
      <c r="F245" s="1">
        <v>0</v>
      </c>
      <c r="G245" t="s">
        <v>14</v>
      </c>
    </row>
    <row r="246" spans="1:9" x14ac:dyDescent="0.25">
      <c r="A246">
        <v>238</v>
      </c>
      <c r="B246" t="s">
        <v>308</v>
      </c>
      <c r="C246" t="s">
        <v>309</v>
      </c>
      <c r="D246" t="s">
        <v>317</v>
      </c>
      <c r="E246" t="s">
        <v>27</v>
      </c>
      <c r="F246" s="1">
        <v>15000</v>
      </c>
      <c r="G246" t="s">
        <v>14</v>
      </c>
    </row>
    <row r="247" spans="1:9" x14ac:dyDescent="0.25">
      <c r="A247">
        <v>239</v>
      </c>
      <c r="B247" t="s">
        <v>308</v>
      </c>
      <c r="C247" t="s">
        <v>309</v>
      </c>
      <c r="D247" t="s">
        <v>318</v>
      </c>
      <c r="E247" t="s">
        <v>47</v>
      </c>
      <c r="F247" s="1">
        <v>0</v>
      </c>
      <c r="G247" t="s">
        <v>14</v>
      </c>
    </row>
    <row r="248" spans="1:9" x14ac:dyDescent="0.25">
      <c r="A248">
        <v>240</v>
      </c>
      <c r="B248" t="s">
        <v>308</v>
      </c>
      <c r="C248" t="s">
        <v>309</v>
      </c>
      <c r="D248" t="s">
        <v>319</v>
      </c>
      <c r="E248" t="s">
        <v>320</v>
      </c>
      <c r="F248" s="1">
        <v>0</v>
      </c>
      <c r="G248" t="s">
        <v>14</v>
      </c>
    </row>
    <row r="249" spans="1:9" x14ac:dyDescent="0.25">
      <c r="A249">
        <v>241</v>
      </c>
      <c r="B249" t="s">
        <v>308</v>
      </c>
      <c r="C249" t="s">
        <v>309</v>
      </c>
      <c r="D249" t="s">
        <v>321</v>
      </c>
      <c r="E249" t="s">
        <v>322</v>
      </c>
      <c r="F249" s="1">
        <v>0</v>
      </c>
      <c r="G249" t="s">
        <v>14</v>
      </c>
    </row>
    <row r="250" spans="1:9" x14ac:dyDescent="0.25">
      <c r="A250">
        <v>242</v>
      </c>
      <c r="B250" t="s">
        <v>308</v>
      </c>
      <c r="C250" t="s">
        <v>309</v>
      </c>
      <c r="D250" t="s">
        <v>323</v>
      </c>
      <c r="E250" t="s">
        <v>322</v>
      </c>
      <c r="F250" s="1">
        <v>0</v>
      </c>
      <c r="G250" t="s">
        <v>14</v>
      </c>
    </row>
    <row r="251" spans="1:9" x14ac:dyDescent="0.25">
      <c r="A251">
        <v>243</v>
      </c>
      <c r="B251" t="s">
        <v>308</v>
      </c>
      <c r="C251" t="s">
        <v>324</v>
      </c>
      <c r="D251" t="s">
        <v>325</v>
      </c>
      <c r="E251" t="s">
        <v>47</v>
      </c>
      <c r="F251" s="1">
        <v>0</v>
      </c>
      <c r="G251" t="s">
        <v>14</v>
      </c>
      <c r="I251" s="5"/>
    </row>
    <row r="252" spans="1:9" x14ac:dyDescent="0.25">
      <c r="A252">
        <v>244</v>
      </c>
      <c r="B252" t="s">
        <v>308</v>
      </c>
      <c r="C252" t="s">
        <v>324</v>
      </c>
      <c r="D252" t="s">
        <v>326</v>
      </c>
      <c r="E252" t="s">
        <v>47</v>
      </c>
      <c r="F252" s="1">
        <v>0</v>
      </c>
      <c r="G252" t="s">
        <v>14</v>
      </c>
      <c r="I252" s="5"/>
    </row>
    <row r="253" spans="1:9" x14ac:dyDescent="0.25">
      <c r="A253">
        <v>245</v>
      </c>
      <c r="B253" t="s">
        <v>308</v>
      </c>
      <c r="C253" t="s">
        <v>324</v>
      </c>
      <c r="D253" t="s">
        <v>327</v>
      </c>
      <c r="E253" t="s">
        <v>47</v>
      </c>
      <c r="F253" s="1">
        <v>42000</v>
      </c>
      <c r="G253" t="s">
        <v>14</v>
      </c>
      <c r="I253" s="5"/>
    </row>
    <row r="254" spans="1:9" x14ac:dyDescent="0.25">
      <c r="A254">
        <v>246</v>
      </c>
      <c r="B254" t="s">
        <v>308</v>
      </c>
      <c r="C254" t="s">
        <v>324</v>
      </c>
      <c r="D254" t="s">
        <v>328</v>
      </c>
      <c r="E254" t="s">
        <v>47</v>
      </c>
      <c r="F254" s="1">
        <v>0</v>
      </c>
      <c r="G254" t="s">
        <v>14</v>
      </c>
      <c r="I254" s="5"/>
    </row>
    <row r="255" spans="1:9" x14ac:dyDescent="0.25">
      <c r="A255">
        <v>247</v>
      </c>
      <c r="B255" t="s">
        <v>308</v>
      </c>
      <c r="C255" t="s">
        <v>324</v>
      </c>
      <c r="D255" t="s">
        <v>329</v>
      </c>
      <c r="E255" t="s">
        <v>330</v>
      </c>
      <c r="F255" s="1">
        <v>0</v>
      </c>
    </row>
    <row r="256" spans="1:9" x14ac:dyDescent="0.25">
      <c r="A256">
        <v>248</v>
      </c>
      <c r="B256" t="s">
        <v>308</v>
      </c>
      <c r="C256" t="s">
        <v>324</v>
      </c>
      <c r="D256" t="s">
        <v>331</v>
      </c>
      <c r="E256" t="s">
        <v>330</v>
      </c>
      <c r="F256" s="1">
        <v>0</v>
      </c>
      <c r="G256" t="s">
        <v>14</v>
      </c>
    </row>
    <row r="257" spans="1:9" x14ac:dyDescent="0.25">
      <c r="A257">
        <v>249</v>
      </c>
      <c r="B257" t="s">
        <v>308</v>
      </c>
      <c r="C257" t="s">
        <v>324</v>
      </c>
      <c r="D257" t="s">
        <v>332</v>
      </c>
      <c r="E257" t="s">
        <v>330</v>
      </c>
      <c r="F257" s="1">
        <f>57000*5</f>
        <v>285000</v>
      </c>
      <c r="G257" t="s">
        <v>14</v>
      </c>
    </row>
    <row r="258" spans="1:9" x14ac:dyDescent="0.25">
      <c r="A258">
        <v>250</v>
      </c>
      <c r="B258" t="s">
        <v>308</v>
      </c>
      <c r="C258" t="s">
        <v>324</v>
      </c>
      <c r="D258" t="s">
        <v>333</v>
      </c>
      <c r="E258" t="s">
        <v>334</v>
      </c>
      <c r="F258" s="1">
        <v>0</v>
      </c>
      <c r="G258" t="s">
        <v>14</v>
      </c>
    </row>
    <row r="259" spans="1:9" x14ac:dyDescent="0.25">
      <c r="A259">
        <v>251</v>
      </c>
      <c r="B259" t="s">
        <v>308</v>
      </c>
      <c r="C259" t="s">
        <v>335</v>
      </c>
      <c r="D259" t="s">
        <v>336</v>
      </c>
      <c r="E259" t="s">
        <v>47</v>
      </c>
      <c r="F259" s="1">
        <v>0</v>
      </c>
      <c r="G259" t="s">
        <v>14</v>
      </c>
      <c r="I259" s="5"/>
    </row>
    <row r="260" spans="1:9" x14ac:dyDescent="0.25">
      <c r="A260">
        <v>252</v>
      </c>
      <c r="B260" t="s">
        <v>308</v>
      </c>
      <c r="C260" t="s">
        <v>335</v>
      </c>
      <c r="D260" t="s">
        <v>337</v>
      </c>
      <c r="E260" t="s">
        <v>47</v>
      </c>
      <c r="F260" s="1">
        <v>60000</v>
      </c>
      <c r="G260" t="s">
        <v>14</v>
      </c>
      <c r="I260" s="5"/>
    </row>
    <row r="261" spans="1:9" x14ac:dyDescent="0.25">
      <c r="A261">
        <v>253</v>
      </c>
      <c r="B261" t="s">
        <v>308</v>
      </c>
      <c r="C261" t="s">
        <v>335</v>
      </c>
      <c r="D261" t="s">
        <v>338</v>
      </c>
      <c r="E261" t="s">
        <v>47</v>
      </c>
      <c r="F261" s="1">
        <v>60000</v>
      </c>
      <c r="G261" t="s">
        <v>14</v>
      </c>
      <c r="I261" s="5"/>
    </row>
    <row r="262" spans="1:9" x14ac:dyDescent="0.25">
      <c r="A262">
        <v>254</v>
      </c>
      <c r="B262" t="s">
        <v>308</v>
      </c>
      <c r="C262" t="s">
        <v>335</v>
      </c>
      <c r="D262" t="s">
        <v>339</v>
      </c>
      <c r="E262" t="s">
        <v>322</v>
      </c>
      <c r="F262" s="1">
        <v>29000</v>
      </c>
      <c r="G262" t="s">
        <v>14</v>
      </c>
      <c r="I262" s="5"/>
    </row>
    <row r="263" spans="1:9" x14ac:dyDescent="0.25">
      <c r="A263">
        <v>255</v>
      </c>
      <c r="B263" t="s">
        <v>308</v>
      </c>
      <c r="C263" t="s">
        <v>335</v>
      </c>
      <c r="D263" t="s">
        <v>340</v>
      </c>
      <c r="E263" t="s">
        <v>322</v>
      </c>
      <c r="F263" s="1">
        <v>0</v>
      </c>
      <c r="G263" t="s">
        <v>14</v>
      </c>
    </row>
    <row r="264" spans="1:9" x14ac:dyDescent="0.25">
      <c r="A264">
        <v>256</v>
      </c>
      <c r="B264" t="s">
        <v>308</v>
      </c>
      <c r="C264" t="s">
        <v>335</v>
      </c>
      <c r="D264" t="s">
        <v>341</v>
      </c>
      <c r="E264" t="s">
        <v>322</v>
      </c>
      <c r="F264" s="1">
        <v>0</v>
      </c>
      <c r="G264" t="s">
        <v>14</v>
      </c>
    </row>
    <row r="265" spans="1:9" x14ac:dyDescent="0.25">
      <c r="A265">
        <v>257</v>
      </c>
      <c r="B265" t="s">
        <v>308</v>
      </c>
      <c r="C265" t="s">
        <v>335</v>
      </c>
      <c r="D265" t="s">
        <v>342</v>
      </c>
      <c r="E265" t="s">
        <v>343</v>
      </c>
      <c r="F265" s="1">
        <v>0</v>
      </c>
      <c r="G265" t="s">
        <v>14</v>
      </c>
    </row>
    <row r="266" spans="1:9" x14ac:dyDescent="0.25">
      <c r="A266">
        <v>258</v>
      </c>
      <c r="B266" t="s">
        <v>308</v>
      </c>
      <c r="C266" t="s">
        <v>335</v>
      </c>
      <c r="D266" t="s">
        <v>344</v>
      </c>
      <c r="E266" t="s">
        <v>14</v>
      </c>
      <c r="F266" s="1">
        <v>0</v>
      </c>
      <c r="G266" t="s">
        <v>14</v>
      </c>
    </row>
    <row r="267" spans="1:9" x14ac:dyDescent="0.25">
      <c r="A267">
        <v>259</v>
      </c>
      <c r="B267" t="s">
        <v>308</v>
      </c>
      <c r="C267" t="s">
        <v>335</v>
      </c>
      <c r="D267" t="s">
        <v>345</v>
      </c>
      <c r="E267" t="s">
        <v>27</v>
      </c>
      <c r="F267" s="1">
        <v>1150000</v>
      </c>
      <c r="G267" t="s">
        <v>14</v>
      </c>
    </row>
    <row r="268" spans="1:9" x14ac:dyDescent="0.25">
      <c r="A268">
        <v>260</v>
      </c>
      <c r="B268" t="s">
        <v>308</v>
      </c>
      <c r="C268" t="s">
        <v>335</v>
      </c>
      <c r="D268" t="s">
        <v>346</v>
      </c>
      <c r="E268" t="s">
        <v>27</v>
      </c>
      <c r="F268" s="1">
        <v>2220000</v>
      </c>
      <c r="G268" t="s">
        <v>14</v>
      </c>
    </row>
    <row r="269" spans="1:9" x14ac:dyDescent="0.25">
      <c r="A269">
        <v>261</v>
      </c>
      <c r="B269" t="s">
        <v>308</v>
      </c>
      <c r="C269" t="s">
        <v>335</v>
      </c>
      <c r="D269" t="s">
        <v>347</v>
      </c>
      <c r="E269" t="s">
        <v>47</v>
      </c>
      <c r="F269" s="1">
        <v>0</v>
      </c>
      <c r="G269" t="s">
        <v>14</v>
      </c>
    </row>
    <row r="270" spans="1:9" x14ac:dyDescent="0.25">
      <c r="A270">
        <v>262</v>
      </c>
      <c r="B270" t="s">
        <v>348</v>
      </c>
      <c r="C270" t="s">
        <v>349</v>
      </c>
      <c r="D270" t="s">
        <v>350</v>
      </c>
      <c r="E270" t="s">
        <v>162</v>
      </c>
      <c r="F270" s="1">
        <v>106667</v>
      </c>
      <c r="G270" t="s">
        <v>14</v>
      </c>
    </row>
    <row r="271" spans="1:9" x14ac:dyDescent="0.25">
      <c r="A271">
        <v>263</v>
      </c>
      <c r="B271" t="s">
        <v>348</v>
      </c>
      <c r="C271" t="s">
        <v>349</v>
      </c>
      <c r="D271" t="s">
        <v>351</v>
      </c>
      <c r="E271" t="s">
        <v>162</v>
      </c>
      <c r="F271" s="1">
        <v>145000</v>
      </c>
      <c r="G271" t="s">
        <v>14</v>
      </c>
    </row>
    <row r="272" spans="1:9" x14ac:dyDescent="0.25">
      <c r="A272">
        <v>264</v>
      </c>
      <c r="B272" t="s">
        <v>348</v>
      </c>
      <c r="C272" t="s">
        <v>352</v>
      </c>
      <c r="D272" t="s">
        <v>353</v>
      </c>
      <c r="E272" t="s">
        <v>162</v>
      </c>
      <c r="F272" s="1">
        <v>107500</v>
      </c>
      <c r="G272" t="s">
        <v>14</v>
      </c>
    </row>
    <row r="273" spans="1:9" x14ac:dyDescent="0.25">
      <c r="A273">
        <v>265</v>
      </c>
      <c r="B273" t="s">
        <v>348</v>
      </c>
      <c r="C273" t="s">
        <v>352</v>
      </c>
      <c r="D273" t="s">
        <v>354</v>
      </c>
      <c r="E273" t="s">
        <v>162</v>
      </c>
      <c r="F273" s="1">
        <v>140000</v>
      </c>
      <c r="G273" t="s">
        <v>14</v>
      </c>
    </row>
    <row r="274" spans="1:9" x14ac:dyDescent="0.25">
      <c r="A274">
        <v>266</v>
      </c>
      <c r="B274" t="s">
        <v>348</v>
      </c>
      <c r="C274" t="s">
        <v>355</v>
      </c>
      <c r="D274" t="s">
        <v>356</v>
      </c>
      <c r="E274" t="s">
        <v>162</v>
      </c>
      <c r="F274" s="1">
        <v>108333</v>
      </c>
      <c r="G274" t="s">
        <v>14</v>
      </c>
    </row>
    <row r="275" spans="1:9" x14ac:dyDescent="0.25">
      <c r="A275">
        <v>267</v>
      </c>
      <c r="B275" t="s">
        <v>348</v>
      </c>
      <c r="C275" t="s">
        <v>355</v>
      </c>
      <c r="D275" t="s">
        <v>357</v>
      </c>
      <c r="E275" t="s">
        <v>162</v>
      </c>
      <c r="F275" s="1">
        <v>133333</v>
      </c>
      <c r="G275" t="s">
        <v>14</v>
      </c>
    </row>
    <row r="276" spans="1:9" x14ac:dyDescent="0.25">
      <c r="A276">
        <v>268</v>
      </c>
      <c r="B276" t="s">
        <v>358</v>
      </c>
      <c r="C276" t="s">
        <v>359</v>
      </c>
      <c r="D276" t="s">
        <v>360</v>
      </c>
      <c r="E276" t="s">
        <v>123</v>
      </c>
      <c r="F276" s="1">
        <f>120000/50</f>
        <v>2400</v>
      </c>
      <c r="G276" t="s">
        <v>14</v>
      </c>
      <c r="I276" s="5"/>
    </row>
    <row r="277" spans="1:9" x14ac:dyDescent="0.25">
      <c r="A277">
        <v>269</v>
      </c>
      <c r="B277" t="s">
        <v>358</v>
      </c>
      <c r="C277" t="s">
        <v>359</v>
      </c>
      <c r="D277" t="s">
        <v>361</v>
      </c>
      <c r="E277" t="s">
        <v>123</v>
      </c>
      <c r="F277" s="1">
        <v>0</v>
      </c>
      <c r="G277" t="s">
        <v>14</v>
      </c>
      <c r="I277" s="5"/>
    </row>
    <row r="278" spans="1:9" x14ac:dyDescent="0.25">
      <c r="A278">
        <v>270</v>
      </c>
      <c r="B278" t="s">
        <v>358</v>
      </c>
      <c r="C278" t="s">
        <v>359</v>
      </c>
      <c r="D278" t="s">
        <v>362</v>
      </c>
      <c r="E278" t="s">
        <v>123</v>
      </c>
      <c r="F278" s="1">
        <v>0</v>
      </c>
      <c r="G278" t="s">
        <v>14</v>
      </c>
      <c r="I278" s="5"/>
    </row>
    <row r="279" spans="1:9" x14ac:dyDescent="0.25">
      <c r="A279">
        <v>271</v>
      </c>
      <c r="B279" t="s">
        <v>358</v>
      </c>
      <c r="C279" t="s">
        <v>359</v>
      </c>
      <c r="D279" t="s">
        <v>363</v>
      </c>
      <c r="E279" t="s">
        <v>123</v>
      </c>
      <c r="F279" s="1">
        <v>0</v>
      </c>
      <c r="G279" t="s">
        <v>14</v>
      </c>
      <c r="I279" s="5"/>
    </row>
    <row r="280" spans="1:9" x14ac:dyDescent="0.25">
      <c r="A280">
        <v>272</v>
      </c>
      <c r="B280" t="s">
        <v>358</v>
      </c>
      <c r="C280" t="s">
        <v>359</v>
      </c>
      <c r="D280" t="s">
        <v>364</v>
      </c>
      <c r="E280" t="s">
        <v>123</v>
      </c>
      <c r="F280" s="1">
        <v>20000</v>
      </c>
      <c r="G280" t="s">
        <v>14</v>
      </c>
    </row>
    <row r="281" spans="1:9" x14ac:dyDescent="0.25">
      <c r="A281">
        <v>273</v>
      </c>
      <c r="B281" t="s">
        <v>358</v>
      </c>
      <c r="C281" t="s">
        <v>359</v>
      </c>
      <c r="D281" t="s">
        <v>365</v>
      </c>
      <c r="E281" t="s">
        <v>123</v>
      </c>
      <c r="F281" s="1">
        <v>0</v>
      </c>
      <c r="G281" t="s">
        <v>14</v>
      </c>
    </row>
    <row r="282" spans="1:9" x14ac:dyDescent="0.25">
      <c r="A282">
        <v>274</v>
      </c>
      <c r="B282" t="s">
        <v>358</v>
      </c>
      <c r="C282" t="s">
        <v>359</v>
      </c>
      <c r="D282" t="s">
        <v>366</v>
      </c>
      <c r="E282" t="s">
        <v>123</v>
      </c>
      <c r="F282" s="1">
        <v>0</v>
      </c>
      <c r="G282" t="s">
        <v>14</v>
      </c>
    </row>
    <row r="283" spans="1:9" x14ac:dyDescent="0.25">
      <c r="A283">
        <v>275</v>
      </c>
      <c r="B283" t="s">
        <v>358</v>
      </c>
      <c r="C283" t="s">
        <v>359</v>
      </c>
      <c r="D283" t="s">
        <v>367</v>
      </c>
      <c r="E283" t="s">
        <v>123</v>
      </c>
      <c r="F283" s="1">
        <v>0</v>
      </c>
      <c r="G283" t="s">
        <v>14</v>
      </c>
    </row>
    <row r="284" spans="1:9" x14ac:dyDescent="0.25">
      <c r="A284">
        <v>276</v>
      </c>
      <c r="B284" t="s">
        <v>358</v>
      </c>
      <c r="C284" t="s">
        <v>359</v>
      </c>
      <c r="D284" t="s">
        <v>368</v>
      </c>
      <c r="E284" t="s">
        <v>123</v>
      </c>
      <c r="F284" s="1">
        <v>0</v>
      </c>
      <c r="G284" t="s">
        <v>14</v>
      </c>
    </row>
    <row r="285" spans="1:9" x14ac:dyDescent="0.25">
      <c r="A285">
        <v>277</v>
      </c>
      <c r="B285" t="s">
        <v>358</v>
      </c>
      <c r="C285" t="s">
        <v>359</v>
      </c>
      <c r="D285" t="s">
        <v>369</v>
      </c>
      <c r="E285" t="s">
        <v>123</v>
      </c>
      <c r="F285" s="1">
        <v>0</v>
      </c>
      <c r="G285" t="s">
        <v>14</v>
      </c>
    </row>
    <row r="286" spans="1:9" x14ac:dyDescent="0.25">
      <c r="A286">
        <v>278</v>
      </c>
      <c r="B286" t="s">
        <v>358</v>
      </c>
      <c r="C286" t="s">
        <v>359</v>
      </c>
      <c r="D286" t="s">
        <v>370</v>
      </c>
      <c r="E286" t="s">
        <v>123</v>
      </c>
      <c r="F286" s="1">
        <v>0</v>
      </c>
      <c r="G286" t="s">
        <v>14</v>
      </c>
    </row>
    <row r="287" spans="1:9" x14ac:dyDescent="0.25">
      <c r="A287">
        <v>279</v>
      </c>
      <c r="B287" t="s">
        <v>358</v>
      </c>
      <c r="C287" t="s">
        <v>359</v>
      </c>
      <c r="D287" t="s">
        <v>371</v>
      </c>
      <c r="E287" t="s">
        <v>123</v>
      </c>
      <c r="F287" s="1">
        <v>0</v>
      </c>
      <c r="G287" t="s">
        <v>14</v>
      </c>
    </row>
    <row r="288" spans="1:9" x14ac:dyDescent="0.25">
      <c r="A288">
        <v>280</v>
      </c>
      <c r="B288" t="s">
        <v>358</v>
      </c>
      <c r="C288" t="s">
        <v>359</v>
      </c>
      <c r="D288" t="s">
        <v>372</v>
      </c>
      <c r="E288" t="s">
        <v>123</v>
      </c>
      <c r="F288" s="1">
        <f>435000/50</f>
        <v>8700</v>
      </c>
      <c r="G288" t="s">
        <v>14</v>
      </c>
    </row>
    <row r="289" spans="1:7" x14ac:dyDescent="0.25">
      <c r="A289">
        <v>281</v>
      </c>
      <c r="B289" t="s">
        <v>358</v>
      </c>
      <c r="C289" t="s">
        <v>359</v>
      </c>
      <c r="D289" t="s">
        <v>373</v>
      </c>
      <c r="E289" t="s">
        <v>123</v>
      </c>
      <c r="F289" s="1">
        <v>0</v>
      </c>
      <c r="G289" t="s">
        <v>14</v>
      </c>
    </row>
    <row r="290" spans="1:7" x14ac:dyDescent="0.25">
      <c r="A290">
        <v>282</v>
      </c>
      <c r="B290" t="s">
        <v>358</v>
      </c>
      <c r="C290" t="s">
        <v>359</v>
      </c>
      <c r="D290" t="s">
        <v>366</v>
      </c>
      <c r="E290" t="s">
        <v>123</v>
      </c>
      <c r="F290" s="1">
        <v>0</v>
      </c>
      <c r="G290" t="s">
        <v>14</v>
      </c>
    </row>
    <row r="291" spans="1:7" x14ac:dyDescent="0.25">
      <c r="A291">
        <v>283</v>
      </c>
      <c r="B291" t="s">
        <v>358</v>
      </c>
      <c r="C291" t="s">
        <v>359</v>
      </c>
      <c r="D291" t="s">
        <v>368</v>
      </c>
      <c r="E291" t="s">
        <v>123</v>
      </c>
      <c r="F291" s="1">
        <v>0</v>
      </c>
      <c r="G291" t="s">
        <v>14</v>
      </c>
    </row>
    <row r="292" spans="1:7" x14ac:dyDescent="0.25">
      <c r="A292">
        <v>284</v>
      </c>
      <c r="B292" t="s">
        <v>358</v>
      </c>
      <c r="C292" t="s">
        <v>359</v>
      </c>
      <c r="D292" t="s">
        <v>369</v>
      </c>
      <c r="E292" t="s">
        <v>123</v>
      </c>
      <c r="F292" s="1">
        <v>0</v>
      </c>
      <c r="G292" t="s">
        <v>14</v>
      </c>
    </row>
    <row r="293" spans="1:7" x14ac:dyDescent="0.25">
      <c r="A293">
        <v>285</v>
      </c>
      <c r="B293" t="s">
        <v>358</v>
      </c>
      <c r="C293" t="s">
        <v>359</v>
      </c>
      <c r="D293" t="s">
        <v>370</v>
      </c>
      <c r="E293" t="s">
        <v>123</v>
      </c>
      <c r="F293" s="1">
        <v>0</v>
      </c>
      <c r="G293" t="s">
        <v>14</v>
      </c>
    </row>
    <row r="294" spans="1:7" x14ac:dyDescent="0.25">
      <c r="A294">
        <v>286</v>
      </c>
      <c r="B294" t="s">
        <v>358</v>
      </c>
      <c r="C294" t="s">
        <v>359</v>
      </c>
      <c r="D294" t="s">
        <v>371</v>
      </c>
      <c r="E294" t="s">
        <v>123</v>
      </c>
      <c r="F294" s="1">
        <v>0</v>
      </c>
      <c r="G294" t="s">
        <v>14</v>
      </c>
    </row>
    <row r="295" spans="1:7" x14ac:dyDescent="0.25">
      <c r="A295">
        <v>287</v>
      </c>
      <c r="B295" t="s">
        <v>358</v>
      </c>
      <c r="C295" t="s">
        <v>374</v>
      </c>
      <c r="D295" t="s">
        <v>375</v>
      </c>
      <c r="E295" t="s">
        <v>27</v>
      </c>
      <c r="F295" s="1">
        <v>17500</v>
      </c>
      <c r="G295" t="s">
        <v>14</v>
      </c>
    </row>
    <row r="296" spans="1:7" x14ac:dyDescent="0.25">
      <c r="A296">
        <v>288</v>
      </c>
      <c r="B296" t="s">
        <v>358</v>
      </c>
      <c r="C296" t="s">
        <v>374</v>
      </c>
      <c r="D296" t="s">
        <v>376</v>
      </c>
      <c r="E296" t="s">
        <v>27</v>
      </c>
      <c r="F296" s="1">
        <v>13000</v>
      </c>
      <c r="G296" t="s">
        <v>14</v>
      </c>
    </row>
    <row r="297" spans="1:7" x14ac:dyDescent="0.25">
      <c r="A297">
        <v>289</v>
      </c>
      <c r="B297" t="s">
        <v>358</v>
      </c>
      <c r="C297" t="s">
        <v>374</v>
      </c>
      <c r="D297" t="s">
        <v>377</v>
      </c>
      <c r="E297" t="s">
        <v>27</v>
      </c>
      <c r="F297" s="1">
        <v>18750</v>
      </c>
      <c r="G297" t="s">
        <v>14</v>
      </c>
    </row>
    <row r="298" spans="1:7" x14ac:dyDescent="0.25">
      <c r="A298">
        <v>290</v>
      </c>
      <c r="B298" t="s">
        <v>358</v>
      </c>
      <c r="C298" t="s">
        <v>374</v>
      </c>
      <c r="D298" t="s">
        <v>378</v>
      </c>
      <c r="E298" t="s">
        <v>27</v>
      </c>
      <c r="F298" s="1">
        <v>14500</v>
      </c>
      <c r="G298" t="s">
        <v>14</v>
      </c>
    </row>
    <row r="299" spans="1:7" x14ac:dyDescent="0.25">
      <c r="A299">
        <v>291</v>
      </c>
      <c r="B299" t="s">
        <v>358</v>
      </c>
      <c r="C299" t="s">
        <v>379</v>
      </c>
      <c r="D299" t="s">
        <v>380</v>
      </c>
      <c r="E299" t="s">
        <v>27</v>
      </c>
      <c r="F299" s="1">
        <v>0</v>
      </c>
      <c r="G299" t="s">
        <v>14</v>
      </c>
    </row>
    <row r="300" spans="1:7" x14ac:dyDescent="0.25">
      <c r="A300">
        <v>292</v>
      </c>
      <c r="B300" t="s">
        <v>358</v>
      </c>
      <c r="C300" t="s">
        <v>379</v>
      </c>
      <c r="D300" t="s">
        <v>381</v>
      </c>
      <c r="E300" t="s">
        <v>27</v>
      </c>
      <c r="F300" s="1">
        <v>0</v>
      </c>
      <c r="G300" t="s">
        <v>14</v>
      </c>
    </row>
    <row r="301" spans="1:7" x14ac:dyDescent="0.25">
      <c r="A301">
        <v>293</v>
      </c>
      <c r="B301" t="s">
        <v>358</v>
      </c>
      <c r="C301" t="s">
        <v>379</v>
      </c>
      <c r="D301" t="s">
        <v>382</v>
      </c>
      <c r="E301" t="s">
        <v>27</v>
      </c>
      <c r="F301" s="1">
        <v>40000</v>
      </c>
      <c r="G301" t="s">
        <v>14</v>
      </c>
    </row>
    <row r="302" spans="1:7" x14ac:dyDescent="0.25">
      <c r="A302">
        <v>294</v>
      </c>
      <c r="B302" t="s">
        <v>358</v>
      </c>
      <c r="C302" t="s">
        <v>383</v>
      </c>
      <c r="D302" t="s">
        <v>384</v>
      </c>
      <c r="E302" t="s">
        <v>27</v>
      </c>
      <c r="F302" s="1">
        <v>5750</v>
      </c>
      <c r="G302" t="s">
        <v>14</v>
      </c>
    </row>
    <row r="303" spans="1:7" x14ac:dyDescent="0.25">
      <c r="A303">
        <v>295</v>
      </c>
      <c r="B303" t="s">
        <v>358</v>
      </c>
      <c r="C303" t="s">
        <v>383</v>
      </c>
      <c r="D303" t="s">
        <v>385</v>
      </c>
      <c r="E303" t="s">
        <v>27</v>
      </c>
      <c r="F303" s="1">
        <v>13000</v>
      </c>
      <c r="G303" t="s">
        <v>14</v>
      </c>
    </row>
    <row r="304" spans="1:7" x14ac:dyDescent="0.25">
      <c r="A304">
        <v>296</v>
      </c>
      <c r="B304" t="s">
        <v>358</v>
      </c>
      <c r="C304" t="s">
        <v>383</v>
      </c>
      <c r="D304" t="s">
        <v>386</v>
      </c>
      <c r="E304" t="s">
        <v>27</v>
      </c>
      <c r="F304" s="1">
        <v>0</v>
      </c>
      <c r="G304" t="s">
        <v>14</v>
      </c>
    </row>
    <row r="305" spans="1:9" x14ac:dyDescent="0.25">
      <c r="A305">
        <v>297</v>
      </c>
      <c r="B305" t="s">
        <v>358</v>
      </c>
      <c r="C305" t="s">
        <v>383</v>
      </c>
      <c r="D305" t="s">
        <v>387</v>
      </c>
      <c r="E305" t="s">
        <v>27</v>
      </c>
      <c r="F305" s="1">
        <v>0</v>
      </c>
      <c r="G305" t="s">
        <v>14</v>
      </c>
    </row>
    <row r="306" spans="1:9" x14ac:dyDescent="0.25">
      <c r="A306">
        <v>298</v>
      </c>
      <c r="B306" t="s">
        <v>358</v>
      </c>
      <c r="C306" t="s">
        <v>388</v>
      </c>
      <c r="D306" t="s">
        <v>389</v>
      </c>
      <c r="E306" t="s">
        <v>27</v>
      </c>
      <c r="F306" s="1">
        <v>14000</v>
      </c>
      <c r="G306" t="s">
        <v>14</v>
      </c>
    </row>
    <row r="307" spans="1:9" x14ac:dyDescent="0.25">
      <c r="A307">
        <v>299</v>
      </c>
      <c r="B307" t="s">
        <v>358</v>
      </c>
      <c r="C307" t="s">
        <v>388</v>
      </c>
      <c r="D307" t="s">
        <v>390</v>
      </c>
      <c r="E307" t="s">
        <v>27</v>
      </c>
      <c r="F307" s="1">
        <v>14000</v>
      </c>
      <c r="G307" t="s">
        <v>14</v>
      </c>
    </row>
    <row r="308" spans="1:9" x14ac:dyDescent="0.25">
      <c r="A308">
        <v>300</v>
      </c>
      <c r="B308" t="s">
        <v>358</v>
      </c>
      <c r="C308" t="s">
        <v>388</v>
      </c>
      <c r="D308" t="s">
        <v>391</v>
      </c>
      <c r="E308" t="s">
        <v>27</v>
      </c>
      <c r="F308" s="1">
        <v>25000</v>
      </c>
      <c r="G308" t="s">
        <v>14</v>
      </c>
    </row>
    <row r="309" spans="1:9" x14ac:dyDescent="0.25">
      <c r="A309">
        <v>301</v>
      </c>
      <c r="B309" t="s">
        <v>358</v>
      </c>
      <c r="C309" t="s">
        <v>388</v>
      </c>
      <c r="D309" t="s">
        <v>392</v>
      </c>
      <c r="E309" t="s">
        <v>27</v>
      </c>
      <c r="F309" s="1">
        <v>25000</v>
      </c>
      <c r="G309" t="s">
        <v>14</v>
      </c>
    </row>
    <row r="310" spans="1:9" x14ac:dyDescent="0.25">
      <c r="A310">
        <v>302</v>
      </c>
      <c r="B310" t="s">
        <v>358</v>
      </c>
      <c r="C310" t="s">
        <v>393</v>
      </c>
      <c r="D310" t="s">
        <v>394</v>
      </c>
      <c r="E310" t="s">
        <v>27</v>
      </c>
      <c r="F310" s="1">
        <v>0</v>
      </c>
      <c r="G310" t="s">
        <v>14</v>
      </c>
    </row>
    <row r="311" spans="1:9" x14ac:dyDescent="0.25">
      <c r="A311">
        <v>303</v>
      </c>
      <c r="B311" t="s">
        <v>358</v>
      </c>
      <c r="C311" t="s">
        <v>393</v>
      </c>
      <c r="D311" t="s">
        <v>395</v>
      </c>
      <c r="E311" t="s">
        <v>27</v>
      </c>
      <c r="F311" s="1">
        <v>0</v>
      </c>
      <c r="G311" t="s">
        <v>14</v>
      </c>
    </row>
    <row r="312" spans="1:9" x14ac:dyDescent="0.25">
      <c r="A312">
        <v>304</v>
      </c>
      <c r="B312" t="s">
        <v>358</v>
      </c>
      <c r="C312" t="s">
        <v>393</v>
      </c>
      <c r="D312" t="s">
        <v>396</v>
      </c>
      <c r="E312" t="s">
        <v>27</v>
      </c>
      <c r="F312" s="1">
        <v>0</v>
      </c>
      <c r="G312" t="s">
        <v>14</v>
      </c>
    </row>
    <row r="313" spans="1:9" x14ac:dyDescent="0.25">
      <c r="A313">
        <v>305</v>
      </c>
      <c r="B313" t="s">
        <v>358</v>
      </c>
      <c r="C313" t="s">
        <v>393</v>
      </c>
      <c r="D313" t="s">
        <v>397</v>
      </c>
      <c r="E313" t="s">
        <v>27</v>
      </c>
      <c r="F313" s="1">
        <v>0</v>
      </c>
      <c r="G313" t="s">
        <v>14</v>
      </c>
    </row>
    <row r="314" spans="1:9" x14ac:dyDescent="0.25">
      <c r="A314">
        <v>306</v>
      </c>
      <c r="B314" t="s">
        <v>398</v>
      </c>
      <c r="C314" t="s">
        <v>399</v>
      </c>
      <c r="D314" t="s">
        <v>400</v>
      </c>
      <c r="E314" t="s">
        <v>27</v>
      </c>
      <c r="F314" s="1">
        <v>0</v>
      </c>
      <c r="G314" t="s">
        <v>14</v>
      </c>
      <c r="I314" s="5"/>
    </row>
    <row r="315" spans="1:9" x14ac:dyDescent="0.25">
      <c r="A315">
        <v>307</v>
      </c>
      <c r="B315" t="s">
        <v>398</v>
      </c>
      <c r="C315" t="s">
        <v>399</v>
      </c>
      <c r="D315" t="s">
        <v>401</v>
      </c>
      <c r="E315" t="s">
        <v>27</v>
      </c>
      <c r="F315" s="1">
        <v>0</v>
      </c>
      <c r="G315" t="s">
        <v>14</v>
      </c>
      <c r="I315" s="5"/>
    </row>
    <row r="316" spans="1:9" x14ac:dyDescent="0.25">
      <c r="A316">
        <v>308</v>
      </c>
      <c r="B316" t="s">
        <v>398</v>
      </c>
      <c r="C316" t="s">
        <v>399</v>
      </c>
      <c r="D316" t="s">
        <v>402</v>
      </c>
      <c r="E316" t="s">
        <v>27</v>
      </c>
      <c r="F316" s="1">
        <v>0</v>
      </c>
      <c r="G316" t="s">
        <v>14</v>
      </c>
      <c r="I316" s="5"/>
    </row>
    <row r="317" spans="1:9" x14ac:dyDescent="0.25">
      <c r="A317">
        <v>309</v>
      </c>
      <c r="B317" t="s">
        <v>398</v>
      </c>
      <c r="C317" t="s">
        <v>399</v>
      </c>
      <c r="D317" t="s">
        <v>403</v>
      </c>
      <c r="E317" t="s">
        <v>27</v>
      </c>
      <c r="F317" s="1">
        <v>0</v>
      </c>
      <c r="G317" t="s">
        <v>14</v>
      </c>
      <c r="I317" s="5"/>
    </row>
    <row r="318" spans="1:9" x14ac:dyDescent="0.25">
      <c r="A318">
        <v>310</v>
      </c>
      <c r="B318" t="s">
        <v>398</v>
      </c>
      <c r="C318" t="s">
        <v>399</v>
      </c>
      <c r="D318" t="s">
        <v>404</v>
      </c>
      <c r="E318" t="s">
        <v>27</v>
      </c>
      <c r="F318" s="1">
        <v>0</v>
      </c>
      <c r="G318" t="s">
        <v>14</v>
      </c>
    </row>
    <row r="319" spans="1:9" x14ac:dyDescent="0.25">
      <c r="A319">
        <v>311</v>
      </c>
      <c r="B319" t="s">
        <v>398</v>
      </c>
      <c r="C319" t="s">
        <v>399</v>
      </c>
      <c r="D319" t="s">
        <v>405</v>
      </c>
      <c r="E319" t="s">
        <v>27</v>
      </c>
      <c r="F319" s="1">
        <v>0</v>
      </c>
      <c r="G319" t="s">
        <v>14</v>
      </c>
    </row>
    <row r="320" spans="1:9" x14ac:dyDescent="0.25">
      <c r="A320">
        <v>312</v>
      </c>
      <c r="B320" t="s">
        <v>398</v>
      </c>
      <c r="C320" t="s">
        <v>406</v>
      </c>
      <c r="D320" t="s">
        <v>407</v>
      </c>
      <c r="E320" t="s">
        <v>27</v>
      </c>
      <c r="F320" s="1">
        <v>22500</v>
      </c>
      <c r="G320" t="s">
        <v>14</v>
      </c>
    </row>
    <row r="321" spans="1:9" x14ac:dyDescent="0.25">
      <c r="A321">
        <v>313</v>
      </c>
      <c r="B321" t="s">
        <v>398</v>
      </c>
      <c r="C321" t="s">
        <v>406</v>
      </c>
      <c r="D321" t="s">
        <v>408</v>
      </c>
      <c r="E321" t="s">
        <v>27</v>
      </c>
      <c r="F321" s="1">
        <v>27500</v>
      </c>
      <c r="G321" t="s">
        <v>14</v>
      </c>
    </row>
    <row r="322" spans="1:9" x14ac:dyDescent="0.25">
      <c r="A322">
        <v>314</v>
      </c>
      <c r="B322" t="s">
        <v>398</v>
      </c>
      <c r="C322" t="s">
        <v>406</v>
      </c>
      <c r="D322" t="s">
        <v>409</v>
      </c>
      <c r="E322" t="s">
        <v>27</v>
      </c>
      <c r="F322" s="1">
        <v>34000</v>
      </c>
      <c r="G322" t="s">
        <v>14</v>
      </c>
    </row>
    <row r="323" spans="1:9" x14ac:dyDescent="0.25">
      <c r="A323">
        <v>315</v>
      </c>
      <c r="B323" t="s">
        <v>398</v>
      </c>
      <c r="C323" t="s">
        <v>406</v>
      </c>
      <c r="D323" t="s">
        <v>410</v>
      </c>
      <c r="E323" t="s">
        <v>27</v>
      </c>
      <c r="F323" s="1">
        <v>145000</v>
      </c>
      <c r="G323" t="s">
        <v>14</v>
      </c>
    </row>
    <row r="324" spans="1:9" x14ac:dyDescent="0.25">
      <c r="A324">
        <v>316</v>
      </c>
      <c r="B324" t="s">
        <v>398</v>
      </c>
      <c r="C324" t="s">
        <v>406</v>
      </c>
      <c r="D324" t="s">
        <v>411</v>
      </c>
      <c r="E324" t="s">
        <v>27</v>
      </c>
      <c r="F324" s="1">
        <v>0</v>
      </c>
      <c r="G324" t="s">
        <v>14</v>
      </c>
    </row>
    <row r="325" spans="1:9" x14ac:dyDescent="0.25">
      <c r="A325">
        <v>317</v>
      </c>
      <c r="B325" t="s">
        <v>398</v>
      </c>
      <c r="C325" t="s">
        <v>406</v>
      </c>
      <c r="D325" t="s">
        <v>412</v>
      </c>
      <c r="E325" t="s">
        <v>27</v>
      </c>
      <c r="F325" s="1">
        <v>17000</v>
      </c>
      <c r="G325" t="s">
        <v>14</v>
      </c>
    </row>
    <row r="326" spans="1:9" x14ac:dyDescent="0.25">
      <c r="A326">
        <v>318</v>
      </c>
      <c r="B326" t="s">
        <v>398</v>
      </c>
      <c r="C326" t="s">
        <v>406</v>
      </c>
      <c r="D326" t="s">
        <v>413</v>
      </c>
      <c r="E326" t="s">
        <v>27</v>
      </c>
      <c r="F326" s="1">
        <v>20000</v>
      </c>
      <c r="G326" t="s">
        <v>14</v>
      </c>
    </row>
    <row r="327" spans="1:9" x14ac:dyDescent="0.25">
      <c r="A327">
        <v>319</v>
      </c>
      <c r="B327" t="s">
        <v>398</v>
      </c>
      <c r="C327" t="s">
        <v>406</v>
      </c>
      <c r="D327" t="s">
        <v>414</v>
      </c>
      <c r="E327" t="s">
        <v>27</v>
      </c>
      <c r="F327" s="1">
        <v>30000</v>
      </c>
      <c r="G327" t="s">
        <v>14</v>
      </c>
    </row>
    <row r="328" spans="1:9" x14ac:dyDescent="0.25">
      <c r="A328">
        <v>320</v>
      </c>
      <c r="B328" t="s">
        <v>415</v>
      </c>
      <c r="C328" t="s">
        <v>416</v>
      </c>
      <c r="D328" t="s">
        <v>416</v>
      </c>
      <c r="E328" t="s">
        <v>27</v>
      </c>
      <c r="F328" s="1">
        <v>4160000</v>
      </c>
      <c r="G328" t="s">
        <v>14</v>
      </c>
      <c r="I328" s="5"/>
    </row>
    <row r="329" spans="1:9" x14ac:dyDescent="0.25">
      <c r="A329">
        <v>321</v>
      </c>
      <c r="B329" t="s">
        <v>415</v>
      </c>
      <c r="C329" t="s">
        <v>417</v>
      </c>
      <c r="D329" t="s">
        <v>417</v>
      </c>
      <c r="E329" t="s">
        <v>27</v>
      </c>
      <c r="F329" s="1">
        <v>660000</v>
      </c>
      <c r="G329" t="s">
        <v>14</v>
      </c>
      <c r="I329" s="5"/>
    </row>
    <row r="330" spans="1:9" x14ac:dyDescent="0.25">
      <c r="A330">
        <v>322</v>
      </c>
      <c r="B330" t="s">
        <v>415</v>
      </c>
      <c r="C330" t="s">
        <v>418</v>
      </c>
      <c r="D330" t="s">
        <v>418</v>
      </c>
      <c r="E330" t="s">
        <v>27</v>
      </c>
      <c r="F330" s="1">
        <v>1110000</v>
      </c>
      <c r="G330" t="s">
        <v>14</v>
      </c>
    </row>
    <row r="331" spans="1:9" x14ac:dyDescent="0.25">
      <c r="A331">
        <v>323</v>
      </c>
      <c r="B331" t="s">
        <v>415</v>
      </c>
      <c r="C331" t="s">
        <v>419</v>
      </c>
      <c r="D331" t="s">
        <v>419</v>
      </c>
      <c r="E331" t="s">
        <v>27</v>
      </c>
      <c r="F331" s="1">
        <v>0</v>
      </c>
      <c r="G331" t="s">
        <v>14</v>
      </c>
    </row>
    <row r="332" spans="1:9" x14ac:dyDescent="0.25">
      <c r="A332">
        <v>324</v>
      </c>
      <c r="B332" t="s">
        <v>415</v>
      </c>
      <c r="C332" t="s">
        <v>420</v>
      </c>
      <c r="D332" t="s">
        <v>420</v>
      </c>
      <c r="E332" t="s">
        <v>27</v>
      </c>
      <c r="F332" s="1">
        <v>0</v>
      </c>
      <c r="G332" t="s">
        <v>14</v>
      </c>
    </row>
    <row r="333" spans="1:9" x14ac:dyDescent="0.25">
      <c r="A333">
        <v>325</v>
      </c>
      <c r="B333" t="s">
        <v>415</v>
      </c>
      <c r="C333" t="s">
        <v>421</v>
      </c>
      <c r="D333" t="s">
        <v>421</v>
      </c>
      <c r="E333" t="s">
        <v>27</v>
      </c>
      <c r="F333" s="1">
        <v>0</v>
      </c>
      <c r="G333" t="s">
        <v>14</v>
      </c>
    </row>
    <row r="334" spans="1:9" x14ac:dyDescent="0.25">
      <c r="A334">
        <v>326</v>
      </c>
      <c r="B334" t="s">
        <v>415</v>
      </c>
      <c r="C334" t="s">
        <v>422</v>
      </c>
      <c r="D334" t="s">
        <v>422</v>
      </c>
      <c r="E334" t="s">
        <v>27</v>
      </c>
      <c r="F334" s="1">
        <v>0</v>
      </c>
      <c r="G334" t="s">
        <v>14</v>
      </c>
    </row>
    <row r="335" spans="1:9" x14ac:dyDescent="0.25">
      <c r="A335">
        <v>327</v>
      </c>
      <c r="B335" t="s">
        <v>415</v>
      </c>
      <c r="C335" t="s">
        <v>423</v>
      </c>
      <c r="D335" t="s">
        <v>423</v>
      </c>
      <c r="E335" t="s">
        <v>27</v>
      </c>
      <c r="F335" s="1">
        <v>0</v>
      </c>
      <c r="G335" t="s">
        <v>14</v>
      </c>
    </row>
    <row r="336" spans="1:9" x14ac:dyDescent="0.25">
      <c r="A336">
        <v>328</v>
      </c>
      <c r="B336" t="s">
        <v>415</v>
      </c>
      <c r="C336" t="s">
        <v>424</v>
      </c>
      <c r="D336" t="s">
        <v>424</v>
      </c>
      <c r="E336" t="s">
        <v>27</v>
      </c>
      <c r="F336" s="1">
        <v>0</v>
      </c>
      <c r="G336" t="s">
        <v>14</v>
      </c>
    </row>
    <row r="337" spans="1:7" x14ac:dyDescent="0.25">
      <c r="A337">
        <v>329</v>
      </c>
      <c r="B337" t="s">
        <v>415</v>
      </c>
      <c r="C337" t="s">
        <v>425</v>
      </c>
      <c r="D337" t="s">
        <v>425</v>
      </c>
      <c r="E337" t="s">
        <v>27</v>
      </c>
      <c r="F337" s="1">
        <v>0</v>
      </c>
      <c r="G337" t="s">
        <v>14</v>
      </c>
    </row>
    <row r="338" spans="1:7" x14ac:dyDescent="0.25">
      <c r="A338">
        <v>330</v>
      </c>
      <c r="B338" t="s">
        <v>415</v>
      </c>
      <c r="C338" t="s">
        <v>426</v>
      </c>
      <c r="D338" t="s">
        <v>427</v>
      </c>
      <c r="E338" t="s">
        <v>428</v>
      </c>
      <c r="F338" s="1">
        <v>0</v>
      </c>
      <c r="G338" t="s">
        <v>14</v>
      </c>
    </row>
    <row r="339" spans="1:7" x14ac:dyDescent="0.25">
      <c r="A339">
        <v>331</v>
      </c>
      <c r="B339" t="s">
        <v>415</v>
      </c>
      <c r="C339" t="s">
        <v>426</v>
      </c>
      <c r="D339" t="s">
        <v>429</v>
      </c>
      <c r="E339" t="s">
        <v>428</v>
      </c>
      <c r="F339" s="1">
        <v>4000</v>
      </c>
      <c r="G339" t="s">
        <v>14</v>
      </c>
    </row>
    <row r="340" spans="1:7" x14ac:dyDescent="0.25">
      <c r="A340">
        <v>332</v>
      </c>
      <c r="B340" t="s">
        <v>415</v>
      </c>
      <c r="C340" t="s">
        <v>426</v>
      </c>
      <c r="D340" t="s">
        <v>430</v>
      </c>
      <c r="E340" t="s">
        <v>428</v>
      </c>
      <c r="F340" s="1">
        <v>457000</v>
      </c>
      <c r="G340" t="s">
        <v>14</v>
      </c>
    </row>
    <row r="341" spans="1:7" x14ac:dyDescent="0.25">
      <c r="A341">
        <v>333</v>
      </c>
      <c r="B341" t="s">
        <v>431</v>
      </c>
      <c r="C341" t="s">
        <v>432</v>
      </c>
      <c r="D341" t="s">
        <v>432</v>
      </c>
      <c r="E341" t="s">
        <v>47</v>
      </c>
      <c r="F341" s="1">
        <v>25000</v>
      </c>
      <c r="G341" t="s">
        <v>14</v>
      </c>
    </row>
    <row r="342" spans="1:7" x14ac:dyDescent="0.25">
      <c r="A342">
        <v>334</v>
      </c>
      <c r="B342" t="s">
        <v>431</v>
      </c>
      <c r="C342" t="s">
        <v>433</v>
      </c>
      <c r="D342" t="s">
        <v>433</v>
      </c>
      <c r="E342" t="s">
        <v>47</v>
      </c>
      <c r="F342" s="1">
        <v>42000</v>
      </c>
      <c r="G342" t="s">
        <v>14</v>
      </c>
    </row>
    <row r="343" spans="1:7" x14ac:dyDescent="0.25">
      <c r="A343">
        <v>335</v>
      </c>
      <c r="B343" t="s">
        <v>431</v>
      </c>
      <c r="C343" t="s">
        <v>434</v>
      </c>
      <c r="D343" t="s">
        <v>434</v>
      </c>
      <c r="E343" t="s">
        <v>47</v>
      </c>
      <c r="F343" s="1">
        <v>65000</v>
      </c>
    </row>
    <row r="344" spans="1:7" x14ac:dyDescent="0.25">
      <c r="A344">
        <v>336</v>
      </c>
      <c r="B344" t="s">
        <v>431</v>
      </c>
      <c r="C344" t="s">
        <v>435</v>
      </c>
      <c r="D344" t="s">
        <v>435</v>
      </c>
      <c r="E344" t="s">
        <v>47</v>
      </c>
    </row>
    <row r="345" spans="1:7" x14ac:dyDescent="0.25">
      <c r="A345">
        <v>337</v>
      </c>
      <c r="B345" t="s">
        <v>431</v>
      </c>
      <c r="C345" t="s">
        <v>436</v>
      </c>
      <c r="D345" t="s">
        <v>436</v>
      </c>
      <c r="E345" t="s">
        <v>47</v>
      </c>
      <c r="F345" s="1">
        <v>0</v>
      </c>
      <c r="G345" t="s">
        <v>14</v>
      </c>
    </row>
    <row r="346" spans="1:7" x14ac:dyDescent="0.25">
      <c r="A346">
        <v>338</v>
      </c>
      <c r="B346" t="s">
        <v>431</v>
      </c>
      <c r="C346" t="s">
        <v>437</v>
      </c>
      <c r="D346" t="s">
        <v>437</v>
      </c>
      <c r="E346" t="s">
        <v>27</v>
      </c>
      <c r="F346" s="1">
        <v>0</v>
      </c>
      <c r="G346" t="s">
        <v>14</v>
      </c>
    </row>
    <row r="347" spans="1:7" x14ac:dyDescent="0.25">
      <c r="A347">
        <v>339</v>
      </c>
      <c r="B347" t="s">
        <v>431</v>
      </c>
      <c r="C347" t="s">
        <v>438</v>
      </c>
      <c r="D347" t="s">
        <v>438</v>
      </c>
      <c r="E347" t="s">
        <v>27</v>
      </c>
      <c r="F347" s="1">
        <v>16000</v>
      </c>
      <c r="G347" t="s">
        <v>14</v>
      </c>
    </row>
    <row r="348" spans="1:7" x14ac:dyDescent="0.25">
      <c r="A348">
        <v>340</v>
      </c>
      <c r="B348" t="s">
        <v>431</v>
      </c>
      <c r="C348" t="s">
        <v>439</v>
      </c>
      <c r="D348" t="s">
        <v>439</v>
      </c>
      <c r="E348" t="s">
        <v>47</v>
      </c>
      <c r="F348" s="1">
        <v>0</v>
      </c>
      <c r="G348" t="s">
        <v>14</v>
      </c>
    </row>
    <row r="349" spans="1:7" x14ac:dyDescent="0.25">
      <c r="A349">
        <v>341</v>
      </c>
      <c r="B349" t="s">
        <v>440</v>
      </c>
      <c r="C349" t="s">
        <v>441</v>
      </c>
      <c r="D349" t="s">
        <v>442</v>
      </c>
      <c r="E349" t="s">
        <v>27</v>
      </c>
      <c r="F349" s="1">
        <v>0</v>
      </c>
      <c r="G349" t="s">
        <v>14</v>
      </c>
    </row>
    <row r="350" spans="1:7" x14ac:dyDescent="0.25">
      <c r="A350">
        <v>342</v>
      </c>
      <c r="B350" t="s">
        <v>440</v>
      </c>
      <c r="C350" t="s">
        <v>443</v>
      </c>
      <c r="D350" t="s">
        <v>444</v>
      </c>
      <c r="E350" t="s">
        <v>27</v>
      </c>
      <c r="F350" s="1">
        <v>0</v>
      </c>
      <c r="G350" t="s">
        <v>14</v>
      </c>
    </row>
    <row r="351" spans="1:7" x14ac:dyDescent="0.25">
      <c r="A351">
        <v>343</v>
      </c>
      <c r="B351" t="s">
        <v>440</v>
      </c>
      <c r="C351" t="s">
        <v>443</v>
      </c>
      <c r="D351" t="s">
        <v>445</v>
      </c>
      <c r="E351" t="s">
        <v>27</v>
      </c>
      <c r="F351" s="1">
        <v>0</v>
      </c>
      <c r="G351" t="s">
        <v>14</v>
      </c>
    </row>
    <row r="352" spans="1:7" x14ac:dyDescent="0.25">
      <c r="A352">
        <v>344</v>
      </c>
      <c r="B352" t="s">
        <v>440</v>
      </c>
      <c r="C352" t="s">
        <v>443</v>
      </c>
      <c r="D352" t="s">
        <v>446</v>
      </c>
      <c r="E352" t="s">
        <v>27</v>
      </c>
      <c r="F352" s="1">
        <v>0</v>
      </c>
      <c r="G352" t="s">
        <v>14</v>
      </c>
    </row>
    <row r="353" spans="1:7" x14ac:dyDescent="0.25">
      <c r="A353">
        <v>345</v>
      </c>
      <c r="B353" t="s">
        <v>440</v>
      </c>
      <c r="C353" t="s">
        <v>443</v>
      </c>
      <c r="D353" t="s">
        <v>447</v>
      </c>
      <c r="E353" t="s">
        <v>27</v>
      </c>
      <c r="F353" s="1">
        <v>0</v>
      </c>
      <c r="G353" t="s">
        <v>14</v>
      </c>
    </row>
    <row r="354" spans="1:7" x14ac:dyDescent="0.25">
      <c r="A354">
        <v>346</v>
      </c>
      <c r="B354" t="s">
        <v>440</v>
      </c>
      <c r="C354" t="s">
        <v>443</v>
      </c>
      <c r="D354" t="s">
        <v>448</v>
      </c>
      <c r="E354" t="s">
        <v>27</v>
      </c>
      <c r="F354" s="1">
        <v>0</v>
      </c>
      <c r="G354" t="s">
        <v>14</v>
      </c>
    </row>
    <row r="355" spans="1:7" x14ac:dyDescent="0.25">
      <c r="A355">
        <v>347</v>
      </c>
      <c r="B355" t="s">
        <v>440</v>
      </c>
      <c r="C355" t="s">
        <v>443</v>
      </c>
      <c r="D355" t="s">
        <v>449</v>
      </c>
      <c r="E355" t="s">
        <v>27</v>
      </c>
      <c r="F355" s="1">
        <v>0</v>
      </c>
      <c r="G355" t="s">
        <v>14</v>
      </c>
    </row>
    <row r="356" spans="1:7" x14ac:dyDescent="0.25">
      <c r="A356">
        <v>348</v>
      </c>
      <c r="B356" t="s">
        <v>450</v>
      </c>
      <c r="C356" t="s">
        <v>451</v>
      </c>
      <c r="D356" t="s">
        <v>452</v>
      </c>
      <c r="E356" t="s">
        <v>162</v>
      </c>
      <c r="F356" s="1">
        <v>81000</v>
      </c>
      <c r="G356" t="s">
        <v>14</v>
      </c>
    </row>
    <row r="357" spans="1:7" x14ac:dyDescent="0.25">
      <c r="A357">
        <v>349</v>
      </c>
      <c r="B357" t="s">
        <v>450</v>
      </c>
      <c r="C357" t="s">
        <v>451</v>
      </c>
      <c r="D357" t="s">
        <v>453</v>
      </c>
      <c r="E357" t="s">
        <v>162</v>
      </c>
      <c r="F357" s="1">
        <v>96000</v>
      </c>
      <c r="G357" t="s">
        <v>14</v>
      </c>
    </row>
    <row r="358" spans="1:7" x14ac:dyDescent="0.25">
      <c r="A358">
        <v>350</v>
      </c>
      <c r="B358" t="s">
        <v>450</v>
      </c>
      <c r="C358" t="s">
        <v>454</v>
      </c>
      <c r="D358" t="s">
        <v>455</v>
      </c>
      <c r="E358" t="s">
        <v>162</v>
      </c>
      <c r="F358" s="1">
        <v>85000</v>
      </c>
      <c r="G358" t="s">
        <v>14</v>
      </c>
    </row>
    <row r="359" spans="1:7" x14ac:dyDescent="0.25">
      <c r="A359">
        <v>351</v>
      </c>
      <c r="B359" t="s">
        <v>450</v>
      </c>
      <c r="C359" t="s">
        <v>454</v>
      </c>
      <c r="D359" t="s">
        <v>456</v>
      </c>
      <c r="E359" t="s">
        <v>162</v>
      </c>
      <c r="F359" s="1">
        <v>100000</v>
      </c>
      <c r="G359" t="s">
        <v>14</v>
      </c>
    </row>
    <row r="360" spans="1:7" x14ac:dyDescent="0.25">
      <c r="A360">
        <v>352</v>
      </c>
      <c r="B360" t="s">
        <v>450</v>
      </c>
      <c r="C360" t="s">
        <v>457</v>
      </c>
      <c r="D360" t="s">
        <v>458</v>
      </c>
      <c r="E360" t="s">
        <v>162</v>
      </c>
      <c r="F360" s="1">
        <v>119000</v>
      </c>
      <c r="G360" t="s">
        <v>14</v>
      </c>
    </row>
    <row r="361" spans="1:7" x14ac:dyDescent="0.25">
      <c r="A361">
        <v>353</v>
      </c>
      <c r="B361" t="s">
        <v>450</v>
      </c>
      <c r="C361" t="s">
        <v>457</v>
      </c>
      <c r="D361" t="s">
        <v>459</v>
      </c>
      <c r="E361" t="s">
        <v>162</v>
      </c>
      <c r="F361" s="1">
        <v>137000</v>
      </c>
      <c r="G361" t="s">
        <v>14</v>
      </c>
    </row>
    <row r="362" spans="1:7" x14ac:dyDescent="0.25">
      <c r="A362">
        <v>354</v>
      </c>
      <c r="B362" t="s">
        <v>450</v>
      </c>
      <c r="C362" t="s">
        <v>460</v>
      </c>
      <c r="D362" t="s">
        <v>461</v>
      </c>
      <c r="E362" t="s">
        <v>162</v>
      </c>
      <c r="F362" s="1">
        <v>0</v>
      </c>
      <c r="G362" t="s">
        <v>14</v>
      </c>
    </row>
    <row r="363" spans="1:7" x14ac:dyDescent="0.25">
      <c r="A363">
        <v>355</v>
      </c>
      <c r="B363" t="s">
        <v>450</v>
      </c>
      <c r="C363" t="s">
        <v>460</v>
      </c>
      <c r="D363" t="s">
        <v>462</v>
      </c>
      <c r="E363" t="s">
        <v>162</v>
      </c>
      <c r="F363" s="1">
        <v>0</v>
      </c>
      <c r="G363" t="s">
        <v>14</v>
      </c>
    </row>
    <row r="364" spans="1:7" x14ac:dyDescent="0.25">
      <c r="A364">
        <v>356</v>
      </c>
      <c r="B364" t="s">
        <v>450</v>
      </c>
      <c r="C364" t="s">
        <v>463</v>
      </c>
      <c r="D364" t="s">
        <v>464</v>
      </c>
      <c r="E364" t="s">
        <v>162</v>
      </c>
      <c r="F364" s="1">
        <v>0</v>
      </c>
      <c r="G364" t="s">
        <v>14</v>
      </c>
    </row>
    <row r="365" spans="1:7" x14ac:dyDescent="0.25">
      <c r="A365">
        <v>357</v>
      </c>
      <c r="B365" t="s">
        <v>450</v>
      </c>
      <c r="C365" t="s">
        <v>465</v>
      </c>
      <c r="D365" t="s">
        <v>466</v>
      </c>
      <c r="E365" t="s">
        <v>27</v>
      </c>
      <c r="F365" s="1">
        <v>0</v>
      </c>
      <c r="G365" t="s">
        <v>14</v>
      </c>
    </row>
    <row r="366" spans="1:7" x14ac:dyDescent="0.25">
      <c r="A366">
        <v>358</v>
      </c>
      <c r="B366" t="s">
        <v>450</v>
      </c>
      <c r="C366" t="s">
        <v>467</v>
      </c>
      <c r="D366" t="s">
        <v>468</v>
      </c>
      <c r="E366" t="s">
        <v>27</v>
      </c>
      <c r="F366" s="1">
        <v>0</v>
      </c>
      <c r="G366" t="s">
        <v>14</v>
      </c>
    </row>
    <row r="367" spans="1:7" x14ac:dyDescent="0.25">
      <c r="A367">
        <v>359</v>
      </c>
      <c r="B367" t="s">
        <v>450</v>
      </c>
      <c r="C367" t="s">
        <v>469</v>
      </c>
      <c r="D367" t="s">
        <v>470</v>
      </c>
      <c r="E367" t="s">
        <v>123</v>
      </c>
      <c r="F367" s="1">
        <v>35300</v>
      </c>
      <c r="G367" t="s">
        <v>14</v>
      </c>
    </row>
    <row r="368" spans="1:7" x14ac:dyDescent="0.25">
      <c r="A368">
        <v>360</v>
      </c>
      <c r="B368" t="s">
        <v>471</v>
      </c>
      <c r="C368" t="s">
        <v>472</v>
      </c>
      <c r="D368" t="s">
        <v>472</v>
      </c>
      <c r="E368" t="s">
        <v>162</v>
      </c>
      <c r="F368" s="1">
        <v>0</v>
      </c>
      <c r="G368" t="s">
        <v>14</v>
      </c>
    </row>
    <row r="369" spans="1:7" x14ac:dyDescent="0.25">
      <c r="A369">
        <v>361</v>
      </c>
      <c r="B369" t="s">
        <v>471</v>
      </c>
      <c r="C369" t="s">
        <v>473</v>
      </c>
      <c r="D369" t="s">
        <v>473</v>
      </c>
      <c r="E369" t="s">
        <v>27</v>
      </c>
      <c r="F369" s="1">
        <v>0</v>
      </c>
      <c r="G369" t="s">
        <v>14</v>
      </c>
    </row>
    <row r="370" spans="1:7" x14ac:dyDescent="0.25">
      <c r="A370">
        <v>362</v>
      </c>
      <c r="B370" t="s">
        <v>471</v>
      </c>
      <c r="C370" t="s">
        <v>474</v>
      </c>
      <c r="D370" t="s">
        <v>474</v>
      </c>
      <c r="E370" t="s">
        <v>27</v>
      </c>
      <c r="F370" s="1">
        <v>0</v>
      </c>
      <c r="G370" t="s">
        <v>14</v>
      </c>
    </row>
    <row r="371" spans="1:7" x14ac:dyDescent="0.25">
      <c r="A371">
        <v>363</v>
      </c>
      <c r="B371" t="s">
        <v>471</v>
      </c>
      <c r="C371" t="s">
        <v>475</v>
      </c>
      <c r="D371" t="s">
        <v>475</v>
      </c>
      <c r="E371" t="s">
        <v>162</v>
      </c>
      <c r="F371" s="1">
        <v>0</v>
      </c>
      <c r="G371" t="s">
        <v>14</v>
      </c>
    </row>
    <row r="372" spans="1:7" x14ac:dyDescent="0.25">
      <c r="A372">
        <v>364</v>
      </c>
      <c r="B372" t="s">
        <v>471</v>
      </c>
      <c r="C372" t="s">
        <v>476</v>
      </c>
      <c r="D372" t="s">
        <v>476</v>
      </c>
      <c r="E372" t="s">
        <v>162</v>
      </c>
      <c r="F372" s="1">
        <v>0</v>
      </c>
      <c r="G372" t="s">
        <v>14</v>
      </c>
    </row>
    <row r="373" spans="1:7" x14ac:dyDescent="0.25">
      <c r="A373">
        <v>365</v>
      </c>
      <c r="B373" t="s">
        <v>471</v>
      </c>
      <c r="C373" t="s">
        <v>477</v>
      </c>
      <c r="D373" t="s">
        <v>477</v>
      </c>
      <c r="E373" t="s">
        <v>162</v>
      </c>
      <c r="F373" s="1">
        <v>0</v>
      </c>
      <c r="G373" t="s">
        <v>14</v>
      </c>
    </row>
    <row r="374" spans="1:7" x14ac:dyDescent="0.25">
      <c r="A374">
        <v>366</v>
      </c>
      <c r="B374" t="s">
        <v>471</v>
      </c>
      <c r="C374" t="s">
        <v>478</v>
      </c>
      <c r="D374" t="s">
        <v>478</v>
      </c>
      <c r="E374" t="s">
        <v>123</v>
      </c>
      <c r="F374" s="1">
        <v>110000</v>
      </c>
      <c r="G374" t="s">
        <v>14</v>
      </c>
    </row>
    <row r="375" spans="1:7" x14ac:dyDescent="0.25">
      <c r="A375">
        <v>367</v>
      </c>
      <c r="B375" t="s">
        <v>471</v>
      </c>
      <c r="C375" t="s">
        <v>479</v>
      </c>
      <c r="D375" t="s">
        <v>479</v>
      </c>
      <c r="E375" t="s">
        <v>249</v>
      </c>
      <c r="F375" s="1">
        <v>0</v>
      </c>
      <c r="G375" t="s">
        <v>14</v>
      </c>
    </row>
    <row r="376" spans="1:7" x14ac:dyDescent="0.25">
      <c r="A376">
        <v>368</v>
      </c>
      <c r="B376" t="s">
        <v>471</v>
      </c>
      <c r="C376" t="s">
        <v>480</v>
      </c>
      <c r="D376" t="s">
        <v>481</v>
      </c>
      <c r="E376" t="s">
        <v>343</v>
      </c>
      <c r="F376" s="1">
        <v>0</v>
      </c>
      <c r="G376" t="s">
        <v>14</v>
      </c>
    </row>
    <row r="377" spans="1:7" x14ac:dyDescent="0.25">
      <c r="A377">
        <v>369</v>
      </c>
      <c r="B377" t="s">
        <v>471</v>
      </c>
      <c r="C377" t="s">
        <v>480</v>
      </c>
      <c r="D377" t="s">
        <v>482</v>
      </c>
      <c r="E377" t="s">
        <v>162</v>
      </c>
      <c r="F377" s="1">
        <v>0</v>
      </c>
      <c r="G377" t="s">
        <v>14</v>
      </c>
    </row>
    <row r="378" spans="1:7" x14ac:dyDescent="0.25">
      <c r="A378">
        <v>370</v>
      </c>
      <c r="B378" t="s">
        <v>471</v>
      </c>
      <c r="C378" t="s">
        <v>480</v>
      </c>
      <c r="D378" t="s">
        <v>483</v>
      </c>
      <c r="E378" t="s">
        <v>162</v>
      </c>
      <c r="F378" s="1">
        <v>0</v>
      </c>
      <c r="G378" t="s">
        <v>14</v>
      </c>
    </row>
    <row r="379" spans="1:7" x14ac:dyDescent="0.25">
      <c r="A379">
        <v>371</v>
      </c>
      <c r="B379" t="s">
        <v>471</v>
      </c>
      <c r="C379" t="s">
        <v>480</v>
      </c>
      <c r="D379" t="s">
        <v>484</v>
      </c>
      <c r="E379" t="s">
        <v>162</v>
      </c>
      <c r="F379" s="1">
        <v>0</v>
      </c>
      <c r="G379" t="s">
        <v>14</v>
      </c>
    </row>
    <row r="380" spans="1:7" x14ac:dyDescent="0.25">
      <c r="A380">
        <v>372</v>
      </c>
      <c r="B380" t="s">
        <v>471</v>
      </c>
      <c r="C380" t="s">
        <v>480</v>
      </c>
      <c r="D380" t="s">
        <v>485</v>
      </c>
      <c r="E380" t="s">
        <v>162</v>
      </c>
      <c r="F380" s="1">
        <v>0</v>
      </c>
      <c r="G380" t="s">
        <v>14</v>
      </c>
    </row>
    <row r="381" spans="1:7" x14ac:dyDescent="0.25">
      <c r="A381">
        <v>373</v>
      </c>
      <c r="B381" t="s">
        <v>471</v>
      </c>
      <c r="C381" t="s">
        <v>480</v>
      </c>
      <c r="D381" t="s">
        <v>486</v>
      </c>
      <c r="E381" t="s">
        <v>487</v>
      </c>
      <c r="F381" s="1">
        <v>0</v>
      </c>
      <c r="G381" t="s">
        <v>14</v>
      </c>
    </row>
    <row r="382" spans="1:7" x14ac:dyDescent="0.25">
      <c r="A382">
        <v>374</v>
      </c>
      <c r="B382" t="s">
        <v>471</v>
      </c>
      <c r="C382" t="s">
        <v>480</v>
      </c>
      <c r="D382" t="s">
        <v>488</v>
      </c>
      <c r="E382" t="s">
        <v>487</v>
      </c>
      <c r="F382" s="1">
        <v>0</v>
      </c>
      <c r="G382" t="s">
        <v>14</v>
      </c>
    </row>
    <row r="383" spans="1:7" x14ac:dyDescent="0.25">
      <c r="A383">
        <v>375</v>
      </c>
      <c r="B383" t="s">
        <v>471</v>
      </c>
      <c r="C383" t="s">
        <v>480</v>
      </c>
      <c r="D383" t="s">
        <v>489</v>
      </c>
      <c r="E383" t="s">
        <v>487</v>
      </c>
      <c r="F383" s="1">
        <v>0</v>
      </c>
      <c r="G383" t="s">
        <v>14</v>
      </c>
    </row>
    <row r="384" spans="1:7" x14ac:dyDescent="0.25">
      <c r="A384">
        <v>376</v>
      </c>
      <c r="B384" t="s">
        <v>471</v>
      </c>
      <c r="C384" t="s">
        <v>480</v>
      </c>
      <c r="D384" t="s">
        <v>490</v>
      </c>
      <c r="E384" t="s">
        <v>487</v>
      </c>
      <c r="F384" s="1">
        <v>0</v>
      </c>
      <c r="G384" t="s">
        <v>14</v>
      </c>
    </row>
    <row r="385" spans="1:7" x14ac:dyDescent="0.25">
      <c r="A385">
        <v>377</v>
      </c>
      <c r="B385" t="s">
        <v>471</v>
      </c>
      <c r="C385" t="s">
        <v>480</v>
      </c>
      <c r="D385" t="s">
        <v>491</v>
      </c>
      <c r="E385" t="s">
        <v>487</v>
      </c>
      <c r="F385" s="1">
        <v>0</v>
      </c>
      <c r="G385" t="s">
        <v>14</v>
      </c>
    </row>
    <row r="386" spans="1:7" x14ac:dyDescent="0.25">
      <c r="A386">
        <v>378</v>
      </c>
      <c r="B386" t="s">
        <v>471</v>
      </c>
      <c r="C386" t="s">
        <v>480</v>
      </c>
      <c r="D386" t="s">
        <v>492</v>
      </c>
      <c r="E386" t="s">
        <v>487</v>
      </c>
      <c r="F386" s="1">
        <v>0</v>
      </c>
      <c r="G386" t="s">
        <v>14</v>
      </c>
    </row>
    <row r="387" spans="1:7" x14ac:dyDescent="0.25">
      <c r="A387">
        <v>379</v>
      </c>
      <c r="B387" t="s">
        <v>471</v>
      </c>
      <c r="C387" t="s">
        <v>480</v>
      </c>
      <c r="D387" t="s">
        <v>493</v>
      </c>
      <c r="E387" t="s">
        <v>494</v>
      </c>
      <c r="F387" s="1">
        <v>0</v>
      </c>
      <c r="G387" t="s">
        <v>14</v>
      </c>
    </row>
    <row r="388" spans="1:7" x14ac:dyDescent="0.25">
      <c r="A388">
        <v>380</v>
      </c>
      <c r="B388" t="s">
        <v>471</v>
      </c>
      <c r="C388" t="s">
        <v>480</v>
      </c>
      <c r="D388" t="s">
        <v>495</v>
      </c>
      <c r="E388" t="s">
        <v>494</v>
      </c>
      <c r="F388" s="1">
        <v>0</v>
      </c>
      <c r="G388" t="s">
        <v>14</v>
      </c>
    </row>
    <row r="389" spans="1:7" x14ac:dyDescent="0.25">
      <c r="A389">
        <v>381</v>
      </c>
      <c r="B389" t="s">
        <v>471</v>
      </c>
      <c r="C389" t="s">
        <v>480</v>
      </c>
      <c r="D389" t="s">
        <v>496</v>
      </c>
      <c r="E389" t="s">
        <v>494</v>
      </c>
      <c r="F389" s="1">
        <v>0</v>
      </c>
      <c r="G389" t="s">
        <v>14</v>
      </c>
    </row>
    <row r="390" spans="1:7" x14ac:dyDescent="0.25">
      <c r="A390">
        <v>382</v>
      </c>
      <c r="B390" t="s">
        <v>471</v>
      </c>
      <c r="C390" t="s">
        <v>497</v>
      </c>
      <c r="D390" t="s">
        <v>498</v>
      </c>
      <c r="E390" t="s">
        <v>162</v>
      </c>
      <c r="F390" s="1">
        <v>0</v>
      </c>
      <c r="G390" t="s">
        <v>14</v>
      </c>
    </row>
    <row r="391" spans="1:7" x14ac:dyDescent="0.25">
      <c r="A391">
        <v>383</v>
      </c>
      <c r="B391" t="s">
        <v>471</v>
      </c>
      <c r="C391" t="s">
        <v>499</v>
      </c>
      <c r="D391" t="s">
        <v>500</v>
      </c>
      <c r="E391" t="s">
        <v>501</v>
      </c>
      <c r="F391" s="1">
        <v>0</v>
      </c>
      <c r="G391" t="s">
        <v>14</v>
      </c>
    </row>
    <row r="392" spans="1:7" x14ac:dyDescent="0.25">
      <c r="A392">
        <v>384</v>
      </c>
      <c r="B392" t="s">
        <v>471</v>
      </c>
      <c r="C392" t="s">
        <v>499</v>
      </c>
      <c r="D392" t="s">
        <v>502</v>
      </c>
      <c r="E392" t="s">
        <v>501</v>
      </c>
      <c r="F392" s="1">
        <v>0</v>
      </c>
      <c r="G392" t="s">
        <v>14</v>
      </c>
    </row>
    <row r="393" spans="1:7" x14ac:dyDescent="0.25">
      <c r="A393">
        <v>385</v>
      </c>
      <c r="B393" t="s">
        <v>471</v>
      </c>
      <c r="C393" t="s">
        <v>426</v>
      </c>
      <c r="D393" t="s">
        <v>503</v>
      </c>
      <c r="E393" t="s">
        <v>322</v>
      </c>
      <c r="F393" s="1">
        <v>6000</v>
      </c>
      <c r="G393" t="s">
        <v>14</v>
      </c>
    </row>
    <row r="394" spans="1:7" x14ac:dyDescent="0.25">
      <c r="A394">
        <v>386</v>
      </c>
      <c r="B394" t="s">
        <v>471</v>
      </c>
      <c r="C394" t="s">
        <v>426</v>
      </c>
      <c r="D394" t="s">
        <v>504</v>
      </c>
      <c r="E394" t="s">
        <v>505</v>
      </c>
      <c r="F394" s="1">
        <v>0</v>
      </c>
      <c r="G394" t="s">
        <v>14</v>
      </c>
    </row>
    <row r="395" spans="1:7" x14ac:dyDescent="0.25">
      <c r="A395">
        <v>387</v>
      </c>
      <c r="B395" t="s">
        <v>471</v>
      </c>
      <c r="C395" t="s">
        <v>426</v>
      </c>
      <c r="D395" t="s">
        <v>506</v>
      </c>
      <c r="E395" t="s">
        <v>505</v>
      </c>
      <c r="F395" s="1">
        <v>0</v>
      </c>
      <c r="G395" t="s">
        <v>14</v>
      </c>
    </row>
    <row r="396" spans="1:7" x14ac:dyDescent="0.25">
      <c r="A396">
        <v>388</v>
      </c>
      <c r="B396" t="s">
        <v>471</v>
      </c>
      <c r="C396" t="s">
        <v>426</v>
      </c>
      <c r="D396" t="s">
        <v>507</v>
      </c>
      <c r="E396" t="s">
        <v>505</v>
      </c>
      <c r="F396" s="1">
        <v>0</v>
      </c>
      <c r="G396" t="s">
        <v>14</v>
      </c>
    </row>
    <row r="397" spans="1:7" x14ac:dyDescent="0.25">
      <c r="A397">
        <v>389</v>
      </c>
      <c r="B397" t="s">
        <v>471</v>
      </c>
      <c r="C397" t="s">
        <v>426</v>
      </c>
      <c r="D397" t="s">
        <v>508</v>
      </c>
      <c r="E397" t="s">
        <v>228</v>
      </c>
      <c r="F397" s="1">
        <v>0</v>
      </c>
      <c r="G397" t="s">
        <v>14</v>
      </c>
    </row>
    <row r="398" spans="1:7" x14ac:dyDescent="0.25">
      <c r="A398">
        <v>390</v>
      </c>
      <c r="B398" t="s">
        <v>471</v>
      </c>
      <c r="C398" t="s">
        <v>426</v>
      </c>
      <c r="D398" t="s">
        <v>509</v>
      </c>
      <c r="E398" t="s">
        <v>228</v>
      </c>
      <c r="F398" s="1">
        <v>0</v>
      </c>
      <c r="G398" t="s">
        <v>14</v>
      </c>
    </row>
    <row r="399" spans="1:7" x14ac:dyDescent="0.25">
      <c r="A399">
        <v>391</v>
      </c>
      <c r="B399" t="s">
        <v>471</v>
      </c>
      <c r="C399" t="s">
        <v>426</v>
      </c>
      <c r="D399" t="s">
        <v>510</v>
      </c>
      <c r="E399" t="s">
        <v>511</v>
      </c>
      <c r="F399" s="1">
        <v>0</v>
      </c>
      <c r="G399" t="s">
        <v>14</v>
      </c>
    </row>
    <row r="400" spans="1:7" x14ac:dyDescent="0.25">
      <c r="A400">
        <v>392</v>
      </c>
      <c r="B400" t="s">
        <v>471</v>
      </c>
      <c r="C400" t="s">
        <v>426</v>
      </c>
      <c r="D400" t="s">
        <v>512</v>
      </c>
      <c r="E400" t="s">
        <v>513</v>
      </c>
      <c r="F400" s="1">
        <v>0</v>
      </c>
      <c r="G400" t="s">
        <v>14</v>
      </c>
    </row>
    <row r="401" spans="1:7" x14ac:dyDescent="0.25">
      <c r="A401">
        <v>393</v>
      </c>
      <c r="B401" t="s">
        <v>471</v>
      </c>
      <c r="C401" t="s">
        <v>426</v>
      </c>
      <c r="D401" t="s">
        <v>514</v>
      </c>
      <c r="E401" t="s">
        <v>322</v>
      </c>
      <c r="F401" s="1">
        <v>13000</v>
      </c>
      <c r="G401" t="s">
        <v>14</v>
      </c>
    </row>
    <row r="402" spans="1:7" x14ac:dyDescent="0.25">
      <c r="A402">
        <v>394</v>
      </c>
      <c r="B402" t="s">
        <v>471</v>
      </c>
      <c r="C402" t="s">
        <v>426</v>
      </c>
      <c r="D402" t="s">
        <v>515</v>
      </c>
      <c r="E402" t="s">
        <v>322</v>
      </c>
      <c r="F402" s="1">
        <v>0</v>
      </c>
      <c r="G402" t="s">
        <v>14</v>
      </c>
    </row>
    <row r="403" spans="1:7" x14ac:dyDescent="0.25">
      <c r="A403">
        <v>395</v>
      </c>
      <c r="B403" t="s">
        <v>471</v>
      </c>
      <c r="C403" t="s">
        <v>426</v>
      </c>
      <c r="D403" t="s">
        <v>516</v>
      </c>
      <c r="E403" t="s">
        <v>322</v>
      </c>
      <c r="F403" s="1">
        <v>40000</v>
      </c>
      <c r="G403" t="s">
        <v>14</v>
      </c>
    </row>
    <row r="404" spans="1:7" x14ac:dyDescent="0.25">
      <c r="A404">
        <v>396</v>
      </c>
      <c r="B404" t="s">
        <v>471</v>
      </c>
      <c r="C404" t="s">
        <v>426</v>
      </c>
      <c r="D404" t="s">
        <v>517</v>
      </c>
      <c r="E404" t="s">
        <v>27</v>
      </c>
      <c r="F404" s="1">
        <v>0</v>
      </c>
      <c r="G404" t="s">
        <v>14</v>
      </c>
    </row>
    <row r="405" spans="1:7" x14ac:dyDescent="0.25">
      <c r="A405">
        <v>397</v>
      </c>
      <c r="B405" t="s">
        <v>518</v>
      </c>
      <c r="C405" t="s">
        <v>518</v>
      </c>
      <c r="D405" t="s">
        <v>519</v>
      </c>
      <c r="E405" t="s">
        <v>520</v>
      </c>
      <c r="F405" s="1">
        <v>97000</v>
      </c>
      <c r="G405" t="s">
        <v>14</v>
      </c>
    </row>
    <row r="406" spans="1:7" x14ac:dyDescent="0.25">
      <c r="A406">
        <v>398</v>
      </c>
      <c r="B406" t="s">
        <v>518</v>
      </c>
      <c r="C406" t="s">
        <v>518</v>
      </c>
      <c r="D406" t="s">
        <v>521</v>
      </c>
      <c r="E406" t="s">
        <v>520</v>
      </c>
      <c r="F406" s="1">
        <v>97000</v>
      </c>
      <c r="G406" t="s">
        <v>14</v>
      </c>
    </row>
    <row r="407" spans="1:7" x14ac:dyDescent="0.25">
      <c r="A407">
        <v>399</v>
      </c>
      <c r="B407" t="s">
        <v>518</v>
      </c>
      <c r="C407" t="s">
        <v>518</v>
      </c>
      <c r="D407" t="s">
        <v>522</v>
      </c>
      <c r="E407" t="s">
        <v>520</v>
      </c>
      <c r="F407" s="1">
        <v>95000</v>
      </c>
      <c r="G407" t="s">
        <v>14</v>
      </c>
    </row>
    <row r="408" spans="1:7" x14ac:dyDescent="0.25">
      <c r="A408">
        <v>400</v>
      </c>
      <c r="B408" t="s">
        <v>518</v>
      </c>
      <c r="C408" t="s">
        <v>518</v>
      </c>
      <c r="D408" t="s">
        <v>523</v>
      </c>
      <c r="E408" t="s">
        <v>520</v>
      </c>
      <c r="F408" s="1">
        <v>95000</v>
      </c>
      <c r="G408" t="s">
        <v>14</v>
      </c>
    </row>
    <row r="409" spans="1:7" x14ac:dyDescent="0.25">
      <c r="A409">
        <v>401</v>
      </c>
      <c r="B409" t="s">
        <v>518</v>
      </c>
      <c r="C409" t="s">
        <v>518</v>
      </c>
      <c r="D409" t="s">
        <v>524</v>
      </c>
      <c r="E409" t="s">
        <v>520</v>
      </c>
      <c r="F409" s="1">
        <v>95000</v>
      </c>
      <c r="G409" t="s">
        <v>14</v>
      </c>
    </row>
    <row r="410" spans="1:7" x14ac:dyDescent="0.25">
      <c r="A410">
        <v>402</v>
      </c>
      <c r="B410" t="s">
        <v>518</v>
      </c>
      <c r="C410" t="s">
        <v>518</v>
      </c>
      <c r="D410" t="s">
        <v>525</v>
      </c>
      <c r="E410" t="s">
        <v>520</v>
      </c>
      <c r="F410" s="1">
        <v>95000</v>
      </c>
      <c r="G410" t="s">
        <v>14</v>
      </c>
    </row>
    <row r="411" spans="1:7" x14ac:dyDescent="0.25">
      <c r="A411">
        <v>403</v>
      </c>
      <c r="B411" t="s">
        <v>518</v>
      </c>
      <c r="C411" t="s">
        <v>518</v>
      </c>
      <c r="D411" t="s">
        <v>526</v>
      </c>
      <c r="E411" t="s">
        <v>520</v>
      </c>
      <c r="F411" s="1">
        <v>95000</v>
      </c>
      <c r="G411" t="s">
        <v>14</v>
      </c>
    </row>
    <row r="412" spans="1:7" x14ac:dyDescent="0.25">
      <c r="A412">
        <v>404</v>
      </c>
      <c r="B412" t="s">
        <v>518</v>
      </c>
      <c r="C412" t="s">
        <v>518</v>
      </c>
      <c r="D412" t="s">
        <v>527</v>
      </c>
      <c r="E412" t="s">
        <v>520</v>
      </c>
      <c r="F412" s="1">
        <v>95000</v>
      </c>
      <c r="G412" t="s">
        <v>14</v>
      </c>
    </row>
    <row r="413" spans="1:7" x14ac:dyDescent="0.25">
      <c r="A413">
        <v>405</v>
      </c>
      <c r="B413" t="s">
        <v>518</v>
      </c>
      <c r="C413" t="s">
        <v>518</v>
      </c>
      <c r="D413" t="s">
        <v>528</v>
      </c>
      <c r="E413" t="s">
        <v>520</v>
      </c>
      <c r="F413" s="1">
        <v>95000</v>
      </c>
      <c r="G413" t="s">
        <v>14</v>
      </c>
    </row>
    <row r="414" spans="1:7" x14ac:dyDescent="0.25">
      <c r="A414">
        <v>406</v>
      </c>
      <c r="B414" t="s">
        <v>518</v>
      </c>
      <c r="C414" t="s">
        <v>518</v>
      </c>
      <c r="D414" t="s">
        <v>529</v>
      </c>
      <c r="E414" t="s">
        <v>520</v>
      </c>
      <c r="F414" s="1">
        <v>95000</v>
      </c>
      <c r="G414" t="s">
        <v>14</v>
      </c>
    </row>
    <row r="415" spans="1:7" x14ac:dyDescent="0.25">
      <c r="A415">
        <v>407</v>
      </c>
      <c r="B415" t="s">
        <v>518</v>
      </c>
      <c r="C415" t="s">
        <v>518</v>
      </c>
      <c r="D415" t="s">
        <v>530</v>
      </c>
      <c r="E415" t="s">
        <v>520</v>
      </c>
      <c r="F415" s="1">
        <v>95000</v>
      </c>
      <c r="G415" t="s">
        <v>14</v>
      </c>
    </row>
    <row r="416" spans="1:7" x14ac:dyDescent="0.25">
      <c r="A416">
        <v>408</v>
      </c>
      <c r="B416" t="s">
        <v>518</v>
      </c>
      <c r="C416" t="s">
        <v>518</v>
      </c>
      <c r="D416" t="s">
        <v>531</v>
      </c>
      <c r="E416" t="s">
        <v>520</v>
      </c>
      <c r="F416" s="1">
        <v>95000</v>
      </c>
      <c r="G416" t="s">
        <v>14</v>
      </c>
    </row>
    <row r="417" spans="1:7" x14ac:dyDescent="0.25">
      <c r="A417">
        <v>409</v>
      </c>
      <c r="B417" t="s">
        <v>518</v>
      </c>
      <c r="C417" t="s">
        <v>518</v>
      </c>
      <c r="D417" t="s">
        <v>532</v>
      </c>
      <c r="E417" t="s">
        <v>520</v>
      </c>
      <c r="F417" s="1">
        <v>95000</v>
      </c>
      <c r="G417" t="s">
        <v>14</v>
      </c>
    </row>
    <row r="418" spans="1:7" x14ac:dyDescent="0.25">
      <c r="A418">
        <v>410</v>
      </c>
      <c r="B418" t="s">
        <v>518</v>
      </c>
      <c r="C418" t="s">
        <v>518</v>
      </c>
      <c r="D418" t="s">
        <v>533</v>
      </c>
      <c r="E418" t="s">
        <v>520</v>
      </c>
      <c r="F418" s="1">
        <v>80000</v>
      </c>
      <c r="G418" t="s">
        <v>14</v>
      </c>
    </row>
    <row r="419" spans="1:7" x14ac:dyDescent="0.25">
      <c r="A419">
        <v>411</v>
      </c>
      <c r="B419" t="s">
        <v>518</v>
      </c>
      <c r="C419" t="s">
        <v>518</v>
      </c>
      <c r="D419" t="s">
        <v>534</v>
      </c>
      <c r="E419" t="s">
        <v>520</v>
      </c>
      <c r="F419" s="1">
        <v>80000</v>
      </c>
      <c r="G419" t="s">
        <v>14</v>
      </c>
    </row>
    <row r="420" spans="1:7" x14ac:dyDescent="0.25">
      <c r="A420">
        <v>412</v>
      </c>
      <c r="B420" t="s">
        <v>518</v>
      </c>
      <c r="C420" t="s">
        <v>518</v>
      </c>
      <c r="D420" t="s">
        <v>535</v>
      </c>
      <c r="E420" t="s">
        <v>520</v>
      </c>
      <c r="F420" s="1">
        <v>132000</v>
      </c>
      <c r="G420" t="s">
        <v>14</v>
      </c>
    </row>
    <row r="421" spans="1:7" x14ac:dyDescent="0.25">
      <c r="A421">
        <v>413</v>
      </c>
      <c r="B421" t="s">
        <v>518</v>
      </c>
      <c r="C421" t="s">
        <v>518</v>
      </c>
      <c r="D421" t="s">
        <v>536</v>
      </c>
      <c r="E421" t="s">
        <v>520</v>
      </c>
      <c r="F421" s="1">
        <v>87000</v>
      </c>
      <c r="G421" t="s">
        <v>14</v>
      </c>
    </row>
    <row r="422" spans="1:7" x14ac:dyDescent="0.25">
      <c r="A422">
        <v>414</v>
      </c>
      <c r="B422" t="s">
        <v>518</v>
      </c>
      <c r="C422" t="s">
        <v>518</v>
      </c>
      <c r="D422" t="s">
        <v>537</v>
      </c>
      <c r="E422" t="s">
        <v>520</v>
      </c>
      <c r="F422" s="1">
        <v>97000</v>
      </c>
      <c r="G422" t="s">
        <v>14</v>
      </c>
    </row>
    <row r="423" spans="1:7" x14ac:dyDescent="0.25">
      <c r="A423">
        <v>415</v>
      </c>
      <c r="B423" t="s">
        <v>518</v>
      </c>
      <c r="C423" t="s">
        <v>518</v>
      </c>
      <c r="D423" t="s">
        <v>538</v>
      </c>
      <c r="E423" t="s">
        <v>520</v>
      </c>
      <c r="F423" s="1">
        <v>87000</v>
      </c>
      <c r="G423" t="s">
        <v>14</v>
      </c>
    </row>
    <row r="424" spans="1:7" x14ac:dyDescent="0.25">
      <c r="A424">
        <v>416</v>
      </c>
      <c r="B424" t="s">
        <v>518</v>
      </c>
      <c r="C424" t="s">
        <v>518</v>
      </c>
      <c r="D424" t="s">
        <v>539</v>
      </c>
      <c r="E424" t="s">
        <v>520</v>
      </c>
      <c r="F424" s="1">
        <v>95000</v>
      </c>
      <c r="G424" t="s">
        <v>14</v>
      </c>
    </row>
    <row r="425" spans="1:7" x14ac:dyDescent="0.25">
      <c r="A425">
        <v>417</v>
      </c>
      <c r="B425" t="s">
        <v>518</v>
      </c>
      <c r="C425" t="s">
        <v>518</v>
      </c>
      <c r="D425" t="s">
        <v>540</v>
      </c>
      <c r="E425" t="s">
        <v>520</v>
      </c>
      <c r="F425" s="1">
        <v>95000</v>
      </c>
      <c r="G425" t="s">
        <v>14</v>
      </c>
    </row>
    <row r="426" spans="1:7" x14ac:dyDescent="0.25">
      <c r="A426">
        <v>418</v>
      </c>
      <c r="B426" t="s">
        <v>518</v>
      </c>
      <c r="C426" t="s">
        <v>518</v>
      </c>
      <c r="D426" t="s">
        <v>541</v>
      </c>
      <c r="E426" t="s">
        <v>520</v>
      </c>
      <c r="F426" s="1">
        <v>97000</v>
      </c>
      <c r="G426" t="s">
        <v>14</v>
      </c>
    </row>
    <row r="427" spans="1:7" x14ac:dyDescent="0.25">
      <c r="A427">
        <v>419</v>
      </c>
      <c r="B427" t="s">
        <v>518</v>
      </c>
      <c r="C427" t="s">
        <v>518</v>
      </c>
      <c r="D427" t="s">
        <v>542</v>
      </c>
      <c r="E427" t="s">
        <v>520</v>
      </c>
      <c r="F427" s="1">
        <v>95000</v>
      </c>
      <c r="G427" t="s">
        <v>14</v>
      </c>
    </row>
    <row r="428" spans="1:7" x14ac:dyDescent="0.25">
      <c r="A428">
        <v>420</v>
      </c>
      <c r="B428" t="s">
        <v>518</v>
      </c>
      <c r="C428" t="s">
        <v>518</v>
      </c>
      <c r="D428" t="s">
        <v>529</v>
      </c>
      <c r="E428" t="s">
        <v>520</v>
      </c>
      <c r="F428" s="1">
        <v>95000</v>
      </c>
      <c r="G428" t="s">
        <v>14</v>
      </c>
    </row>
    <row r="429" spans="1:7" x14ac:dyDescent="0.25">
      <c r="A429">
        <v>421</v>
      </c>
      <c r="B429" t="s">
        <v>518</v>
      </c>
      <c r="C429" t="s">
        <v>518</v>
      </c>
      <c r="D429" t="s">
        <v>530</v>
      </c>
      <c r="E429" t="s">
        <v>520</v>
      </c>
      <c r="F429" s="1">
        <v>95000</v>
      </c>
      <c r="G429" t="s">
        <v>14</v>
      </c>
    </row>
    <row r="430" spans="1:7" x14ac:dyDescent="0.25">
      <c r="A430">
        <v>422</v>
      </c>
      <c r="B430" t="s">
        <v>518</v>
      </c>
      <c r="C430" t="s">
        <v>518</v>
      </c>
      <c r="D430" t="s">
        <v>531</v>
      </c>
      <c r="E430" t="s">
        <v>520</v>
      </c>
      <c r="F430" s="1">
        <v>95000</v>
      </c>
      <c r="G430" t="s">
        <v>14</v>
      </c>
    </row>
    <row r="431" spans="1:7" x14ac:dyDescent="0.25">
      <c r="A431">
        <v>423</v>
      </c>
      <c r="B431" t="s">
        <v>518</v>
      </c>
      <c r="C431" t="s">
        <v>518</v>
      </c>
      <c r="D431" t="s">
        <v>543</v>
      </c>
      <c r="E431" t="s">
        <v>520</v>
      </c>
      <c r="F431" s="1">
        <v>0</v>
      </c>
      <c r="G431" t="s">
        <v>14</v>
      </c>
    </row>
    <row r="432" spans="1:7" x14ac:dyDescent="0.25">
      <c r="A432">
        <v>424</v>
      </c>
      <c r="B432" t="s">
        <v>518</v>
      </c>
      <c r="C432" t="s">
        <v>518</v>
      </c>
      <c r="D432" t="s">
        <v>544</v>
      </c>
      <c r="E432" t="s">
        <v>520</v>
      </c>
      <c r="F432" s="1">
        <v>0</v>
      </c>
      <c r="G432" t="s">
        <v>14</v>
      </c>
    </row>
    <row r="433" spans="1:7" x14ac:dyDescent="0.25">
      <c r="A433">
        <v>425</v>
      </c>
      <c r="B433" t="s">
        <v>518</v>
      </c>
      <c r="C433" t="s">
        <v>518</v>
      </c>
      <c r="D433" t="s">
        <v>545</v>
      </c>
      <c r="E433" t="s">
        <v>520</v>
      </c>
      <c r="F433" s="1">
        <v>142000</v>
      </c>
      <c r="G433" t="s">
        <v>14</v>
      </c>
    </row>
    <row r="434" spans="1:7" x14ac:dyDescent="0.25">
      <c r="A434">
        <v>426</v>
      </c>
      <c r="B434" t="s">
        <v>546</v>
      </c>
      <c r="C434" t="s">
        <v>546</v>
      </c>
      <c r="D434" t="s">
        <v>547</v>
      </c>
      <c r="E434" t="s">
        <v>548</v>
      </c>
      <c r="F434" s="1">
        <v>0</v>
      </c>
      <c r="G434" t="s">
        <v>14</v>
      </c>
    </row>
    <row r="435" spans="1:7" x14ac:dyDescent="0.25">
      <c r="A435">
        <v>427</v>
      </c>
      <c r="B435" t="s">
        <v>546</v>
      </c>
      <c r="C435" t="s">
        <v>546</v>
      </c>
      <c r="D435" t="s">
        <v>549</v>
      </c>
      <c r="E435" t="s">
        <v>548</v>
      </c>
      <c r="F435" s="1">
        <v>0</v>
      </c>
      <c r="G435" t="s">
        <v>14</v>
      </c>
    </row>
    <row r="436" spans="1:7" x14ac:dyDescent="0.25">
      <c r="A436">
        <v>428</v>
      </c>
      <c r="B436" t="s">
        <v>546</v>
      </c>
      <c r="C436" t="s">
        <v>546</v>
      </c>
      <c r="D436" t="s">
        <v>550</v>
      </c>
      <c r="E436" t="s">
        <v>548</v>
      </c>
      <c r="F436" s="1">
        <v>0</v>
      </c>
      <c r="G436" t="s">
        <v>14</v>
      </c>
    </row>
    <row r="437" spans="1:7" x14ac:dyDescent="0.25">
      <c r="A437">
        <v>429</v>
      </c>
      <c r="B437" t="s">
        <v>546</v>
      </c>
      <c r="C437" t="s">
        <v>546</v>
      </c>
      <c r="D437" t="s">
        <v>551</v>
      </c>
      <c r="E437" t="s">
        <v>548</v>
      </c>
      <c r="F437" s="1">
        <v>0</v>
      </c>
      <c r="G437" t="s">
        <v>14</v>
      </c>
    </row>
    <row r="438" spans="1:7" x14ac:dyDescent="0.25">
      <c r="A438">
        <v>430</v>
      </c>
      <c r="B438" t="s">
        <v>546</v>
      </c>
      <c r="C438" t="s">
        <v>546</v>
      </c>
      <c r="D438" t="s">
        <v>552</v>
      </c>
      <c r="E438" t="s">
        <v>548</v>
      </c>
      <c r="F438" s="1">
        <v>0</v>
      </c>
      <c r="G438" t="s">
        <v>14</v>
      </c>
    </row>
    <row r="439" spans="1:7" x14ac:dyDescent="0.25">
      <c r="A439">
        <v>431</v>
      </c>
      <c r="B439" t="s">
        <v>546</v>
      </c>
      <c r="C439" t="s">
        <v>546</v>
      </c>
      <c r="D439" t="s">
        <v>553</v>
      </c>
      <c r="E439" t="s">
        <v>548</v>
      </c>
      <c r="F439" s="1">
        <v>0</v>
      </c>
      <c r="G439" t="s">
        <v>14</v>
      </c>
    </row>
    <row r="440" spans="1:7" x14ac:dyDescent="0.25">
      <c r="A440">
        <v>432</v>
      </c>
      <c r="B440" t="s">
        <v>546</v>
      </c>
      <c r="C440" t="s">
        <v>546</v>
      </c>
      <c r="D440" t="s">
        <v>554</v>
      </c>
      <c r="E440" t="s">
        <v>548</v>
      </c>
      <c r="F440" s="1">
        <v>0</v>
      </c>
      <c r="G440" t="s">
        <v>14</v>
      </c>
    </row>
    <row r="441" spans="1:7" x14ac:dyDescent="0.25">
      <c r="A441">
        <v>433</v>
      </c>
      <c r="B441" t="s">
        <v>546</v>
      </c>
      <c r="C441" t="s">
        <v>546</v>
      </c>
      <c r="D441" t="s">
        <v>555</v>
      </c>
      <c r="E441" t="s">
        <v>548</v>
      </c>
      <c r="F441" s="1">
        <v>0</v>
      </c>
      <c r="G441" t="s">
        <v>14</v>
      </c>
    </row>
    <row r="442" spans="1:7" x14ac:dyDescent="0.25">
      <c r="A442">
        <v>434</v>
      </c>
      <c r="B442" t="s">
        <v>546</v>
      </c>
      <c r="C442" t="s">
        <v>546</v>
      </c>
      <c r="D442" t="s">
        <v>556</v>
      </c>
      <c r="E442" t="s">
        <v>548</v>
      </c>
      <c r="F442" s="1">
        <v>0</v>
      </c>
      <c r="G442" t="s">
        <v>14</v>
      </c>
    </row>
    <row r="443" spans="1:7" x14ac:dyDescent="0.25">
      <c r="A443">
        <v>435</v>
      </c>
      <c r="B443" t="s">
        <v>546</v>
      </c>
      <c r="C443" t="s">
        <v>546</v>
      </c>
      <c r="D443" t="s">
        <v>557</v>
      </c>
      <c r="E443" t="s">
        <v>558</v>
      </c>
      <c r="F443" s="1">
        <v>283944</v>
      </c>
      <c r="G443" t="s">
        <v>14</v>
      </c>
    </row>
    <row r="444" spans="1:7" x14ac:dyDescent="0.25">
      <c r="A444">
        <v>436</v>
      </c>
      <c r="B444" t="s">
        <v>546</v>
      </c>
      <c r="C444" t="s">
        <v>546</v>
      </c>
      <c r="D444" t="s">
        <v>559</v>
      </c>
      <c r="E444" t="s">
        <v>548</v>
      </c>
      <c r="F444" s="1">
        <v>0</v>
      </c>
      <c r="G444" t="s">
        <v>14</v>
      </c>
    </row>
    <row r="445" spans="1:7" x14ac:dyDescent="0.25">
      <c r="A445">
        <v>437</v>
      </c>
      <c r="B445" t="s">
        <v>546</v>
      </c>
      <c r="C445" t="s">
        <v>546</v>
      </c>
      <c r="D445" t="s">
        <v>560</v>
      </c>
      <c r="E445" t="s">
        <v>548</v>
      </c>
      <c r="F445" s="1">
        <v>0</v>
      </c>
      <c r="G445" t="s">
        <v>14</v>
      </c>
    </row>
    <row r="446" spans="1:7" x14ac:dyDescent="0.25">
      <c r="A446">
        <v>438</v>
      </c>
      <c r="B446" t="s">
        <v>546</v>
      </c>
      <c r="C446" t="s">
        <v>546</v>
      </c>
      <c r="D446" t="s">
        <v>561</v>
      </c>
      <c r="E446" t="s">
        <v>558</v>
      </c>
      <c r="F446" s="1">
        <v>0</v>
      </c>
      <c r="G446" t="s">
        <v>14</v>
      </c>
    </row>
    <row r="447" spans="1:7" x14ac:dyDescent="0.25">
      <c r="A447">
        <v>439</v>
      </c>
      <c r="B447" t="s">
        <v>546</v>
      </c>
      <c r="C447" t="s">
        <v>546</v>
      </c>
      <c r="D447" t="s">
        <v>562</v>
      </c>
      <c r="E447" t="s">
        <v>548</v>
      </c>
      <c r="F447" s="1">
        <v>0</v>
      </c>
      <c r="G447" t="s">
        <v>14</v>
      </c>
    </row>
    <row r="448" spans="1:7" x14ac:dyDescent="0.25">
      <c r="A448">
        <v>440</v>
      </c>
      <c r="B448" t="s">
        <v>546</v>
      </c>
      <c r="C448" t="s">
        <v>546</v>
      </c>
      <c r="D448" t="s">
        <v>563</v>
      </c>
      <c r="E448" t="s">
        <v>558</v>
      </c>
      <c r="F448" s="1">
        <v>0</v>
      </c>
      <c r="G448" t="s">
        <v>14</v>
      </c>
    </row>
    <row r="449" spans="1:7" x14ac:dyDescent="0.25">
      <c r="A449">
        <v>441</v>
      </c>
      <c r="B449" t="s">
        <v>546</v>
      </c>
      <c r="C449" t="s">
        <v>546</v>
      </c>
      <c r="D449" t="s">
        <v>564</v>
      </c>
      <c r="E449" t="s">
        <v>548</v>
      </c>
      <c r="F449" s="1">
        <v>0</v>
      </c>
      <c r="G449" t="s">
        <v>14</v>
      </c>
    </row>
    <row r="450" spans="1:7" x14ac:dyDescent="0.25">
      <c r="A450">
        <v>442</v>
      </c>
      <c r="B450" t="s">
        <v>546</v>
      </c>
      <c r="C450" t="s">
        <v>546</v>
      </c>
      <c r="D450" t="s">
        <v>565</v>
      </c>
      <c r="E450" t="s">
        <v>548</v>
      </c>
      <c r="F450" s="1">
        <v>0</v>
      </c>
      <c r="G450" t="s">
        <v>14</v>
      </c>
    </row>
    <row r="451" spans="1:7" x14ac:dyDescent="0.25">
      <c r="A451">
        <v>443</v>
      </c>
      <c r="B451" t="s">
        <v>546</v>
      </c>
      <c r="C451" t="s">
        <v>546</v>
      </c>
      <c r="D451" t="s">
        <v>566</v>
      </c>
      <c r="E451" t="s">
        <v>548</v>
      </c>
      <c r="F451" s="1">
        <v>0</v>
      </c>
      <c r="G451" t="s">
        <v>14</v>
      </c>
    </row>
    <row r="452" spans="1:7" x14ac:dyDescent="0.25">
      <c r="A452">
        <v>444</v>
      </c>
      <c r="B452" t="s">
        <v>546</v>
      </c>
      <c r="C452" t="s">
        <v>546</v>
      </c>
      <c r="D452" t="s">
        <v>567</v>
      </c>
      <c r="E452" t="s">
        <v>548</v>
      </c>
      <c r="F452" s="1">
        <v>8470564</v>
      </c>
      <c r="G452" t="s">
        <v>14</v>
      </c>
    </row>
    <row r="453" spans="1:7" x14ac:dyDescent="0.25">
      <c r="A453">
        <v>445</v>
      </c>
      <c r="B453" t="s">
        <v>546</v>
      </c>
      <c r="C453" t="s">
        <v>546</v>
      </c>
      <c r="D453" t="s">
        <v>568</v>
      </c>
      <c r="E453" t="s">
        <v>548</v>
      </c>
      <c r="F453" s="1">
        <v>288431</v>
      </c>
      <c r="G453" t="s">
        <v>14</v>
      </c>
    </row>
    <row r="454" spans="1:7" x14ac:dyDescent="0.25">
      <c r="A454">
        <v>446</v>
      </c>
      <c r="B454" t="s">
        <v>546</v>
      </c>
      <c r="C454" t="s">
        <v>546</v>
      </c>
      <c r="D454" t="s">
        <v>569</v>
      </c>
      <c r="E454" t="s">
        <v>548</v>
      </c>
      <c r="F454" s="1">
        <v>43426</v>
      </c>
      <c r="G454" t="s">
        <v>14</v>
      </c>
    </row>
    <row r="455" spans="1:7" x14ac:dyDescent="0.25">
      <c r="A455">
        <v>447</v>
      </c>
      <c r="B455" t="s">
        <v>546</v>
      </c>
      <c r="C455" t="s">
        <v>546</v>
      </c>
      <c r="D455" t="s">
        <v>570</v>
      </c>
      <c r="E455" t="s">
        <v>548</v>
      </c>
      <c r="F455" s="1">
        <v>136541</v>
      </c>
      <c r="G455" t="s">
        <v>14</v>
      </c>
    </row>
    <row r="456" spans="1:7" x14ac:dyDescent="0.25">
      <c r="A456">
        <v>448</v>
      </c>
      <c r="B456" t="s">
        <v>546</v>
      </c>
      <c r="C456" t="s">
        <v>546</v>
      </c>
      <c r="D456" t="s">
        <v>571</v>
      </c>
      <c r="E456" t="s">
        <v>548</v>
      </c>
      <c r="F456" s="1">
        <v>0</v>
      </c>
      <c r="G456" t="s">
        <v>14</v>
      </c>
    </row>
    <row r="457" spans="1:7" x14ac:dyDescent="0.25">
      <c r="A457">
        <v>449</v>
      </c>
      <c r="B457" t="s">
        <v>546</v>
      </c>
      <c r="C457" t="s">
        <v>546</v>
      </c>
      <c r="D457" t="s">
        <v>572</v>
      </c>
      <c r="E457" t="s">
        <v>558</v>
      </c>
      <c r="F457" s="1">
        <v>0</v>
      </c>
      <c r="G457" t="s">
        <v>14</v>
      </c>
    </row>
    <row r="458" spans="1:7" x14ac:dyDescent="0.25">
      <c r="A458">
        <v>450</v>
      </c>
      <c r="B458" t="s">
        <v>546</v>
      </c>
      <c r="C458" t="s">
        <v>546</v>
      </c>
      <c r="D458" t="s">
        <v>573</v>
      </c>
      <c r="E458" t="s">
        <v>548</v>
      </c>
      <c r="F458" s="1">
        <v>44517.7</v>
      </c>
      <c r="G458" t="s">
        <v>14</v>
      </c>
    </row>
    <row r="459" spans="1:7" x14ac:dyDescent="0.25">
      <c r="A459">
        <v>451</v>
      </c>
      <c r="B459" t="s">
        <v>546</v>
      </c>
      <c r="C459" t="s">
        <v>546</v>
      </c>
      <c r="D459" t="s">
        <v>574</v>
      </c>
      <c r="E459" t="s">
        <v>548</v>
      </c>
      <c r="F459" s="1">
        <v>0</v>
      </c>
      <c r="G459" t="s">
        <v>14</v>
      </c>
    </row>
    <row r="460" spans="1:7" x14ac:dyDescent="0.25">
      <c r="A460">
        <v>452</v>
      </c>
      <c r="B460" t="s">
        <v>546</v>
      </c>
      <c r="C460" t="s">
        <v>546</v>
      </c>
      <c r="D460" t="s">
        <v>575</v>
      </c>
      <c r="E460" t="s">
        <v>548</v>
      </c>
      <c r="F460" s="1">
        <v>0</v>
      </c>
      <c r="G460" t="s">
        <v>14</v>
      </c>
    </row>
    <row r="461" spans="1:7" x14ac:dyDescent="0.25">
      <c r="A461">
        <v>453</v>
      </c>
      <c r="B461" t="s">
        <v>546</v>
      </c>
      <c r="C461" t="s">
        <v>546</v>
      </c>
      <c r="D461" t="s">
        <v>576</v>
      </c>
      <c r="E461" t="s">
        <v>558</v>
      </c>
      <c r="F461" s="1">
        <v>0</v>
      </c>
      <c r="G461" t="s">
        <v>14</v>
      </c>
    </row>
    <row r="462" spans="1:7" x14ac:dyDescent="0.25">
      <c r="A462">
        <v>454</v>
      </c>
      <c r="B462" t="s">
        <v>546</v>
      </c>
      <c r="C462" t="s">
        <v>546</v>
      </c>
      <c r="D462" t="s">
        <v>577</v>
      </c>
      <c r="E462" t="s">
        <v>558</v>
      </c>
      <c r="F462" s="1">
        <v>928524</v>
      </c>
      <c r="G462" t="s">
        <v>14</v>
      </c>
    </row>
    <row r="463" spans="1:7" x14ac:dyDescent="0.25">
      <c r="A463">
        <v>455</v>
      </c>
      <c r="B463" t="s">
        <v>546</v>
      </c>
      <c r="C463" t="s">
        <v>546</v>
      </c>
      <c r="D463" t="s">
        <v>578</v>
      </c>
      <c r="E463" t="s">
        <v>579</v>
      </c>
      <c r="F463" s="1">
        <v>0</v>
      </c>
      <c r="G463" t="s">
        <v>14</v>
      </c>
    </row>
    <row r="464" spans="1:7" x14ac:dyDescent="0.25">
      <c r="A464">
        <v>456</v>
      </c>
      <c r="B464" t="s">
        <v>518</v>
      </c>
      <c r="C464" t="s">
        <v>518</v>
      </c>
      <c r="D464" t="s">
        <v>580</v>
      </c>
      <c r="E464" t="s">
        <v>520</v>
      </c>
      <c r="F464" s="1">
        <v>0</v>
      </c>
      <c r="G464" t="s">
        <v>14</v>
      </c>
    </row>
    <row r="465" spans="1:7" x14ac:dyDescent="0.25">
      <c r="A465">
        <v>457</v>
      </c>
      <c r="B465" t="s">
        <v>195</v>
      </c>
      <c r="C465" t="s">
        <v>471</v>
      </c>
      <c r="D465" t="s">
        <v>581</v>
      </c>
      <c r="E465" t="s">
        <v>233</v>
      </c>
      <c r="F465" s="1">
        <v>0</v>
      </c>
      <c r="G465" t="s">
        <v>14</v>
      </c>
    </row>
    <row r="466" spans="1:7" x14ac:dyDescent="0.25">
      <c r="A466">
        <v>458</v>
      </c>
      <c r="B466" t="s">
        <v>195</v>
      </c>
      <c r="C466" t="s">
        <v>195</v>
      </c>
      <c r="D466" t="s">
        <v>582</v>
      </c>
      <c r="E466" t="s">
        <v>583</v>
      </c>
      <c r="F466" s="1">
        <v>0</v>
      </c>
      <c r="G466" t="s">
        <v>14</v>
      </c>
    </row>
    <row r="467" spans="1:7" x14ac:dyDescent="0.25">
      <c r="A467">
        <v>459</v>
      </c>
      <c r="B467" t="s">
        <v>471</v>
      </c>
      <c r="C467" t="s">
        <v>471</v>
      </c>
      <c r="D467" t="s">
        <v>584</v>
      </c>
      <c r="E467" t="s">
        <v>511</v>
      </c>
      <c r="F467" s="1">
        <v>0</v>
      </c>
      <c r="G467" t="s">
        <v>14</v>
      </c>
    </row>
    <row r="468" spans="1:7" x14ac:dyDescent="0.25">
      <c r="A468">
        <v>460</v>
      </c>
      <c r="B468" t="s">
        <v>471</v>
      </c>
      <c r="C468" t="s">
        <v>471</v>
      </c>
      <c r="D468" t="s">
        <v>585</v>
      </c>
      <c r="E468" t="s">
        <v>511</v>
      </c>
      <c r="F468" s="1">
        <v>0</v>
      </c>
      <c r="G468" t="s">
        <v>14</v>
      </c>
    </row>
    <row r="469" spans="1:7" x14ac:dyDescent="0.25">
      <c r="A469">
        <v>461</v>
      </c>
      <c r="B469" t="s">
        <v>471</v>
      </c>
      <c r="C469" t="s">
        <v>471</v>
      </c>
      <c r="D469" t="s">
        <v>586</v>
      </c>
      <c r="E469" t="s">
        <v>511</v>
      </c>
      <c r="F469" s="1">
        <v>255000</v>
      </c>
      <c r="G469" t="s">
        <v>14</v>
      </c>
    </row>
    <row r="470" spans="1:7" x14ac:dyDescent="0.25">
      <c r="A470">
        <v>462</v>
      </c>
      <c r="B470" t="s">
        <v>471</v>
      </c>
      <c r="C470" t="s">
        <v>471</v>
      </c>
      <c r="D470" t="s">
        <v>587</v>
      </c>
      <c r="E470" t="s">
        <v>228</v>
      </c>
      <c r="F470" s="1">
        <v>0</v>
      </c>
      <c r="G470" t="s">
        <v>14</v>
      </c>
    </row>
    <row r="471" spans="1:7" x14ac:dyDescent="0.25">
      <c r="A471">
        <v>463</v>
      </c>
      <c r="B471" t="s">
        <v>471</v>
      </c>
      <c r="C471" t="s">
        <v>471</v>
      </c>
      <c r="D471" t="s">
        <v>588</v>
      </c>
      <c r="E471" t="s">
        <v>589</v>
      </c>
      <c r="F471" s="1">
        <v>0</v>
      </c>
      <c r="G471" t="s">
        <v>14</v>
      </c>
    </row>
    <row r="472" spans="1:7" x14ac:dyDescent="0.25">
      <c r="A472">
        <v>464</v>
      </c>
      <c r="B472" t="s">
        <v>471</v>
      </c>
      <c r="C472" t="s">
        <v>471</v>
      </c>
      <c r="D472" t="s">
        <v>590</v>
      </c>
      <c r="E472" t="s">
        <v>589</v>
      </c>
      <c r="F472" s="1">
        <v>0</v>
      </c>
      <c r="G472" t="s">
        <v>14</v>
      </c>
    </row>
    <row r="473" spans="1:7" x14ac:dyDescent="0.25">
      <c r="A473">
        <v>465</v>
      </c>
      <c r="B473" t="s">
        <v>471</v>
      </c>
      <c r="C473" t="s">
        <v>471</v>
      </c>
      <c r="D473" t="s">
        <v>591</v>
      </c>
      <c r="E473" t="s">
        <v>589</v>
      </c>
      <c r="F473" s="1">
        <v>0</v>
      </c>
      <c r="G473" t="s">
        <v>14</v>
      </c>
    </row>
    <row r="474" spans="1:7" x14ac:dyDescent="0.25">
      <c r="A474">
        <v>466</v>
      </c>
      <c r="B474" t="s">
        <v>471</v>
      </c>
      <c r="C474" t="s">
        <v>471</v>
      </c>
      <c r="D474" t="s">
        <v>592</v>
      </c>
      <c r="E474" t="s">
        <v>520</v>
      </c>
      <c r="F474" s="1">
        <v>0</v>
      </c>
      <c r="G474" t="s">
        <v>14</v>
      </c>
    </row>
    <row r="475" spans="1:7" x14ac:dyDescent="0.25">
      <c r="A475">
        <v>467</v>
      </c>
      <c r="B475" t="s">
        <v>471</v>
      </c>
      <c r="C475" t="s">
        <v>471</v>
      </c>
      <c r="D475" t="s">
        <v>593</v>
      </c>
      <c r="E475" t="s">
        <v>520</v>
      </c>
      <c r="F475" s="1">
        <v>0</v>
      </c>
      <c r="G475" t="s">
        <v>14</v>
      </c>
    </row>
    <row r="476" spans="1:7" x14ac:dyDescent="0.25">
      <c r="A476">
        <v>468</v>
      </c>
      <c r="B476" t="s">
        <v>471</v>
      </c>
      <c r="C476" t="s">
        <v>471</v>
      </c>
      <c r="D476" t="s">
        <v>594</v>
      </c>
      <c r="E476" t="s">
        <v>595</v>
      </c>
      <c r="F476" s="1">
        <v>0</v>
      </c>
      <c r="G476" t="s">
        <v>14</v>
      </c>
    </row>
    <row r="477" spans="1:7" x14ac:dyDescent="0.25">
      <c r="A477">
        <v>469</v>
      </c>
      <c r="B477" t="s">
        <v>471</v>
      </c>
      <c r="C477" t="s">
        <v>471</v>
      </c>
      <c r="D477" t="s">
        <v>596</v>
      </c>
      <c r="E477" t="s">
        <v>548</v>
      </c>
      <c r="F477" s="1">
        <v>0</v>
      </c>
      <c r="G477" t="s">
        <v>14</v>
      </c>
    </row>
    <row r="478" spans="1:7" x14ac:dyDescent="0.25">
      <c r="A478">
        <v>470</v>
      </c>
      <c r="B478" t="s">
        <v>471</v>
      </c>
      <c r="C478" t="s">
        <v>471</v>
      </c>
      <c r="D478" t="s">
        <v>597</v>
      </c>
      <c r="E478" t="s">
        <v>228</v>
      </c>
      <c r="F478" s="1">
        <v>0</v>
      </c>
      <c r="G478" t="s">
        <v>14</v>
      </c>
    </row>
    <row r="479" spans="1:7" x14ac:dyDescent="0.25">
      <c r="A479">
        <v>471</v>
      </c>
      <c r="B479" t="s">
        <v>471</v>
      </c>
      <c r="C479" t="s">
        <v>471</v>
      </c>
      <c r="D479" t="s">
        <v>598</v>
      </c>
      <c r="E479" t="s">
        <v>228</v>
      </c>
      <c r="F479" s="1">
        <v>0</v>
      </c>
      <c r="G479" t="s">
        <v>14</v>
      </c>
    </row>
    <row r="480" spans="1:7" x14ac:dyDescent="0.25">
      <c r="A480">
        <v>472</v>
      </c>
      <c r="B480" t="s">
        <v>471</v>
      </c>
      <c r="C480" t="s">
        <v>471</v>
      </c>
      <c r="D480" t="s">
        <v>599</v>
      </c>
      <c r="E480" t="s">
        <v>511</v>
      </c>
      <c r="F480" s="1">
        <v>0</v>
      </c>
      <c r="G480" t="s">
        <v>14</v>
      </c>
    </row>
    <row r="481" spans="1:7" x14ac:dyDescent="0.25">
      <c r="A481">
        <v>473</v>
      </c>
      <c r="B481" t="s">
        <v>216</v>
      </c>
      <c r="C481" t="s">
        <v>471</v>
      </c>
      <c r="D481" t="s">
        <v>600</v>
      </c>
      <c r="E481" t="s">
        <v>228</v>
      </c>
      <c r="F481" s="1">
        <v>0</v>
      </c>
      <c r="G481" t="s">
        <v>14</v>
      </c>
    </row>
    <row r="482" spans="1:7" x14ac:dyDescent="0.25">
      <c r="A482">
        <v>474</v>
      </c>
      <c r="B482" t="s">
        <v>471</v>
      </c>
      <c r="C482" t="s">
        <v>471</v>
      </c>
      <c r="D482" t="s">
        <v>601</v>
      </c>
      <c r="E482" t="s">
        <v>602</v>
      </c>
      <c r="F482" s="1">
        <v>0</v>
      </c>
      <c r="G482" t="s">
        <v>14</v>
      </c>
    </row>
    <row r="483" spans="1:7" x14ac:dyDescent="0.25">
      <c r="A483">
        <v>475</v>
      </c>
      <c r="B483" t="s">
        <v>471</v>
      </c>
      <c r="C483" t="s">
        <v>471</v>
      </c>
      <c r="D483" t="s">
        <v>603</v>
      </c>
      <c r="E483" t="s">
        <v>505</v>
      </c>
      <c r="F483" s="1">
        <v>0</v>
      </c>
      <c r="G483" t="s">
        <v>14</v>
      </c>
    </row>
    <row r="484" spans="1:7" x14ac:dyDescent="0.25">
      <c r="A484">
        <v>476</v>
      </c>
      <c r="B484" t="s">
        <v>471</v>
      </c>
      <c r="C484" t="s">
        <v>471</v>
      </c>
      <c r="D484" t="s">
        <v>604</v>
      </c>
      <c r="E484" t="s">
        <v>589</v>
      </c>
      <c r="F484" s="1">
        <v>0</v>
      </c>
      <c r="G484" t="s">
        <v>14</v>
      </c>
    </row>
    <row r="485" spans="1:7" x14ac:dyDescent="0.25">
      <c r="A485">
        <v>477</v>
      </c>
      <c r="B485" t="s">
        <v>471</v>
      </c>
      <c r="C485" t="s">
        <v>471</v>
      </c>
      <c r="D485" t="s">
        <v>605</v>
      </c>
      <c r="E485" t="s">
        <v>428</v>
      </c>
      <c r="F485" s="1">
        <v>0</v>
      </c>
      <c r="G485" t="s">
        <v>14</v>
      </c>
    </row>
    <row r="486" spans="1:7" x14ac:dyDescent="0.25">
      <c r="A486">
        <v>478</v>
      </c>
      <c r="B486" t="s">
        <v>471</v>
      </c>
      <c r="C486" t="s">
        <v>471</v>
      </c>
      <c r="D486" t="s">
        <v>606</v>
      </c>
      <c r="E486" t="s">
        <v>607</v>
      </c>
      <c r="F486" s="1">
        <v>0</v>
      </c>
      <c r="G486" t="s">
        <v>14</v>
      </c>
    </row>
    <row r="487" spans="1:7" x14ac:dyDescent="0.25">
      <c r="A487">
        <v>479</v>
      </c>
      <c r="B487" t="s">
        <v>471</v>
      </c>
      <c r="C487" t="s">
        <v>471</v>
      </c>
      <c r="D487" t="s">
        <v>608</v>
      </c>
      <c r="E487" t="s">
        <v>589</v>
      </c>
      <c r="F487" s="1">
        <v>0</v>
      </c>
      <c r="G487" t="s">
        <v>14</v>
      </c>
    </row>
    <row r="488" spans="1:7" x14ac:dyDescent="0.25">
      <c r="A488">
        <v>480</v>
      </c>
      <c r="B488" t="s">
        <v>471</v>
      </c>
      <c r="C488" t="s">
        <v>471</v>
      </c>
      <c r="D488" t="s">
        <v>609</v>
      </c>
      <c r="E488" t="s">
        <v>589</v>
      </c>
      <c r="F488" s="1">
        <v>0</v>
      </c>
      <c r="G488" t="s">
        <v>14</v>
      </c>
    </row>
    <row r="489" spans="1:7" x14ac:dyDescent="0.25">
      <c r="A489">
        <v>481</v>
      </c>
      <c r="B489" t="s">
        <v>471</v>
      </c>
      <c r="C489" t="s">
        <v>471</v>
      </c>
      <c r="D489" t="s">
        <v>610</v>
      </c>
      <c r="E489" t="s">
        <v>589</v>
      </c>
      <c r="F489" s="1">
        <v>0</v>
      </c>
      <c r="G489" t="s">
        <v>14</v>
      </c>
    </row>
    <row r="490" spans="1:7" x14ac:dyDescent="0.25">
      <c r="A490">
        <v>482</v>
      </c>
      <c r="B490" t="s">
        <v>471</v>
      </c>
      <c r="C490" t="s">
        <v>471</v>
      </c>
      <c r="D490" t="s">
        <v>611</v>
      </c>
      <c r="E490" t="s">
        <v>511</v>
      </c>
      <c r="F490" s="1">
        <v>0</v>
      </c>
      <c r="G490" t="s">
        <v>14</v>
      </c>
    </row>
    <row r="491" spans="1:7" x14ac:dyDescent="0.25">
      <c r="A491">
        <v>483</v>
      </c>
      <c r="B491" t="s">
        <v>471</v>
      </c>
      <c r="C491" t="s">
        <v>471</v>
      </c>
      <c r="D491" t="s">
        <v>612</v>
      </c>
      <c r="E491" t="s">
        <v>511</v>
      </c>
      <c r="F491" s="1">
        <v>0</v>
      </c>
      <c r="G491" t="s">
        <v>14</v>
      </c>
    </row>
    <row r="492" spans="1:7" x14ac:dyDescent="0.25">
      <c r="A492">
        <v>484</v>
      </c>
      <c r="B492" t="s">
        <v>471</v>
      </c>
      <c r="C492" t="s">
        <v>471</v>
      </c>
      <c r="D492" t="s">
        <v>613</v>
      </c>
      <c r="E492" t="s">
        <v>511</v>
      </c>
      <c r="F492" s="1">
        <v>0</v>
      </c>
      <c r="G492" t="s">
        <v>14</v>
      </c>
    </row>
    <row r="493" spans="1:7" x14ac:dyDescent="0.25">
      <c r="A493">
        <v>485</v>
      </c>
      <c r="B493" t="s">
        <v>471</v>
      </c>
      <c r="C493" t="s">
        <v>471</v>
      </c>
      <c r="D493" t="s">
        <v>614</v>
      </c>
      <c r="E493" t="s">
        <v>511</v>
      </c>
      <c r="F493" s="1">
        <v>0</v>
      </c>
      <c r="G493" t="s">
        <v>14</v>
      </c>
    </row>
    <row r="494" spans="1:7" x14ac:dyDescent="0.25">
      <c r="A494">
        <v>486</v>
      </c>
      <c r="B494" t="s">
        <v>471</v>
      </c>
      <c r="C494" t="s">
        <v>471</v>
      </c>
      <c r="D494" t="s">
        <v>615</v>
      </c>
      <c r="E494" t="s">
        <v>511</v>
      </c>
      <c r="F494" s="1">
        <v>0</v>
      </c>
      <c r="G494" t="s">
        <v>14</v>
      </c>
    </row>
    <row r="495" spans="1:7" x14ac:dyDescent="0.25">
      <c r="A495">
        <v>487</v>
      </c>
      <c r="B495" t="s">
        <v>471</v>
      </c>
      <c r="C495" t="s">
        <v>471</v>
      </c>
      <c r="D495" t="s">
        <v>616</v>
      </c>
      <c r="E495" t="s">
        <v>505</v>
      </c>
      <c r="F495" s="1">
        <v>0</v>
      </c>
      <c r="G495" t="s">
        <v>14</v>
      </c>
    </row>
    <row r="496" spans="1:7" x14ac:dyDescent="0.25">
      <c r="A496">
        <v>488</v>
      </c>
      <c r="B496" t="s">
        <v>471</v>
      </c>
      <c r="C496" t="s">
        <v>471</v>
      </c>
      <c r="D496" t="s">
        <v>617</v>
      </c>
      <c r="E496" t="s">
        <v>505</v>
      </c>
      <c r="F496" s="1">
        <v>0</v>
      </c>
      <c r="G496" t="s">
        <v>14</v>
      </c>
    </row>
    <row r="497" spans="1:7" x14ac:dyDescent="0.25">
      <c r="A497">
        <v>489</v>
      </c>
      <c r="B497" t="s">
        <v>471</v>
      </c>
      <c r="C497" t="s">
        <v>471</v>
      </c>
      <c r="D497" t="s">
        <v>618</v>
      </c>
      <c r="E497" t="s">
        <v>505</v>
      </c>
      <c r="F497" s="1">
        <v>0</v>
      </c>
      <c r="G497" t="s">
        <v>14</v>
      </c>
    </row>
    <row r="498" spans="1:7" x14ac:dyDescent="0.25">
      <c r="A498">
        <v>490</v>
      </c>
      <c r="B498" t="s">
        <v>471</v>
      </c>
      <c r="C498" t="s">
        <v>471</v>
      </c>
      <c r="D498" t="s">
        <v>619</v>
      </c>
      <c r="E498" t="s">
        <v>228</v>
      </c>
      <c r="F498" s="1">
        <v>0</v>
      </c>
      <c r="G498" t="s">
        <v>14</v>
      </c>
    </row>
    <row r="499" spans="1:7" x14ac:dyDescent="0.25">
      <c r="A499">
        <v>491</v>
      </c>
      <c r="B499" t="s">
        <v>471</v>
      </c>
      <c r="C499" t="s">
        <v>471</v>
      </c>
      <c r="D499" t="s">
        <v>620</v>
      </c>
      <c r="E499" t="s">
        <v>428</v>
      </c>
      <c r="F499" s="1">
        <v>0</v>
      </c>
      <c r="G499" t="s">
        <v>14</v>
      </c>
    </row>
    <row r="500" spans="1:7" x14ac:dyDescent="0.25">
      <c r="A500">
        <v>492</v>
      </c>
      <c r="B500" t="s">
        <v>471</v>
      </c>
      <c r="C500" t="s">
        <v>471</v>
      </c>
      <c r="D500" t="s">
        <v>621</v>
      </c>
      <c r="E500" t="s">
        <v>428</v>
      </c>
      <c r="F500" s="1">
        <v>0</v>
      </c>
      <c r="G500" t="s">
        <v>14</v>
      </c>
    </row>
    <row r="501" spans="1:7" x14ac:dyDescent="0.25">
      <c r="A501">
        <v>493</v>
      </c>
      <c r="B501" t="s">
        <v>471</v>
      </c>
      <c r="C501" t="s">
        <v>471</v>
      </c>
      <c r="D501" t="s">
        <v>622</v>
      </c>
      <c r="E501" t="s">
        <v>583</v>
      </c>
      <c r="F501" s="1">
        <v>0</v>
      </c>
      <c r="G501" t="s">
        <v>14</v>
      </c>
    </row>
    <row r="502" spans="1:7" x14ac:dyDescent="0.25">
      <c r="A502">
        <v>494</v>
      </c>
      <c r="B502" t="s">
        <v>471</v>
      </c>
      <c r="C502" t="s">
        <v>471</v>
      </c>
      <c r="D502" t="s">
        <v>623</v>
      </c>
      <c r="E502" t="s">
        <v>228</v>
      </c>
      <c r="F502" s="1">
        <v>0</v>
      </c>
      <c r="G502" t="s">
        <v>14</v>
      </c>
    </row>
    <row r="503" spans="1:7" x14ac:dyDescent="0.25">
      <c r="A503">
        <v>495</v>
      </c>
      <c r="B503" t="s">
        <v>471</v>
      </c>
      <c r="C503" t="s">
        <v>471</v>
      </c>
      <c r="D503" t="s">
        <v>624</v>
      </c>
      <c r="E503" t="s">
        <v>511</v>
      </c>
      <c r="F503" s="1">
        <v>0</v>
      </c>
      <c r="G503" t="s">
        <v>14</v>
      </c>
    </row>
    <row r="504" spans="1:7" x14ac:dyDescent="0.25">
      <c r="A504">
        <v>496</v>
      </c>
      <c r="B504" t="s">
        <v>471</v>
      </c>
      <c r="C504" t="s">
        <v>471</v>
      </c>
      <c r="D504" t="s">
        <v>625</v>
      </c>
      <c r="E504" t="s">
        <v>548</v>
      </c>
      <c r="F504" s="1">
        <v>0</v>
      </c>
      <c r="G504" t="s">
        <v>14</v>
      </c>
    </row>
    <row r="505" spans="1:7" x14ac:dyDescent="0.25">
      <c r="A505">
        <v>497</v>
      </c>
      <c r="B505" t="s">
        <v>471</v>
      </c>
      <c r="C505" t="s">
        <v>471</v>
      </c>
      <c r="D505" t="s">
        <v>626</v>
      </c>
      <c r="E505" t="s">
        <v>228</v>
      </c>
      <c r="F505" s="1">
        <v>140000</v>
      </c>
      <c r="G505" t="s">
        <v>14</v>
      </c>
    </row>
    <row r="506" spans="1:7" x14ac:dyDescent="0.25">
      <c r="A506">
        <v>498</v>
      </c>
      <c r="B506" t="s">
        <v>471</v>
      </c>
      <c r="C506" t="s">
        <v>471</v>
      </c>
      <c r="D506" t="s">
        <v>627</v>
      </c>
      <c r="E506" t="s">
        <v>628</v>
      </c>
      <c r="F506" s="1">
        <v>0</v>
      </c>
      <c r="G506" t="s">
        <v>14</v>
      </c>
    </row>
    <row r="507" spans="1:7" x14ac:dyDescent="0.25">
      <c r="A507">
        <v>499</v>
      </c>
      <c r="B507" t="s">
        <v>471</v>
      </c>
      <c r="C507" t="s">
        <v>471</v>
      </c>
      <c r="D507" t="s">
        <v>629</v>
      </c>
      <c r="E507" t="s">
        <v>589</v>
      </c>
      <c r="F507" s="1">
        <v>0</v>
      </c>
      <c r="G507" t="s">
        <v>14</v>
      </c>
    </row>
    <row r="508" spans="1:7" x14ac:dyDescent="0.25">
      <c r="A508">
        <v>500</v>
      </c>
      <c r="B508" t="s">
        <v>471</v>
      </c>
      <c r="C508" t="s">
        <v>471</v>
      </c>
      <c r="D508" t="s">
        <v>630</v>
      </c>
      <c r="E508" t="s">
        <v>589</v>
      </c>
      <c r="F508" s="1">
        <v>0</v>
      </c>
      <c r="G508" t="s">
        <v>14</v>
      </c>
    </row>
    <row r="509" spans="1:7" x14ac:dyDescent="0.25">
      <c r="A509">
        <v>501</v>
      </c>
      <c r="B509" t="s">
        <v>471</v>
      </c>
      <c r="C509" t="s">
        <v>471</v>
      </c>
      <c r="D509" t="s">
        <v>631</v>
      </c>
      <c r="E509" t="s">
        <v>505</v>
      </c>
      <c r="F509" s="1">
        <v>0</v>
      </c>
      <c r="G509" t="s">
        <v>14</v>
      </c>
    </row>
    <row r="510" spans="1:7" x14ac:dyDescent="0.25">
      <c r="A510">
        <v>502</v>
      </c>
      <c r="B510" t="s">
        <v>471</v>
      </c>
      <c r="C510" t="s">
        <v>471</v>
      </c>
      <c r="D510" t="s">
        <v>632</v>
      </c>
      <c r="E510" t="s">
        <v>589</v>
      </c>
      <c r="F510" s="1">
        <v>0</v>
      </c>
      <c r="G510" t="s">
        <v>14</v>
      </c>
    </row>
    <row r="511" spans="1:7" x14ac:dyDescent="0.25">
      <c r="A511">
        <v>503</v>
      </c>
      <c r="B511" t="s">
        <v>471</v>
      </c>
      <c r="C511" t="s">
        <v>471</v>
      </c>
      <c r="D511" t="s">
        <v>633</v>
      </c>
      <c r="E511" t="s">
        <v>634</v>
      </c>
      <c r="F511" s="1">
        <v>0</v>
      </c>
      <c r="G511" t="s">
        <v>14</v>
      </c>
    </row>
    <row r="512" spans="1:7" x14ac:dyDescent="0.25">
      <c r="A512">
        <v>504</v>
      </c>
      <c r="B512" t="s">
        <v>546</v>
      </c>
      <c r="C512" t="s">
        <v>546</v>
      </c>
      <c r="D512" t="s">
        <v>635</v>
      </c>
      <c r="E512" t="s">
        <v>636</v>
      </c>
      <c r="F512" s="1">
        <v>0</v>
      </c>
      <c r="G512" t="s">
        <v>14</v>
      </c>
    </row>
    <row r="513" spans="1:7" x14ac:dyDescent="0.25">
      <c r="A513">
        <v>505</v>
      </c>
      <c r="B513" t="s">
        <v>10</v>
      </c>
      <c r="C513" t="s">
        <v>25</v>
      </c>
      <c r="D513" t="s">
        <v>637</v>
      </c>
      <c r="E513" t="s">
        <v>511</v>
      </c>
      <c r="F513" s="1">
        <v>0</v>
      </c>
      <c r="G513">
        <v>7600</v>
      </c>
    </row>
    <row r="514" spans="1:7" x14ac:dyDescent="0.25">
      <c r="A514">
        <v>506</v>
      </c>
      <c r="B514" t="s">
        <v>471</v>
      </c>
      <c r="C514" t="s">
        <v>471</v>
      </c>
      <c r="D514" t="s">
        <v>638</v>
      </c>
      <c r="E514" t="s">
        <v>228</v>
      </c>
      <c r="F514" s="1">
        <v>0</v>
      </c>
      <c r="G514" t="s">
        <v>14</v>
      </c>
    </row>
    <row r="515" spans="1:7" x14ac:dyDescent="0.25">
      <c r="A515">
        <v>507</v>
      </c>
      <c r="B515" t="s">
        <v>10</v>
      </c>
      <c r="C515" t="s">
        <v>25</v>
      </c>
      <c r="D515" t="s">
        <v>639</v>
      </c>
      <c r="E515" t="s">
        <v>511</v>
      </c>
      <c r="F515" s="1">
        <v>0</v>
      </c>
      <c r="G515">
        <v>9500</v>
      </c>
    </row>
    <row r="516" spans="1:7" x14ac:dyDescent="0.25">
      <c r="A516">
        <v>508</v>
      </c>
      <c r="B516" t="s">
        <v>10</v>
      </c>
      <c r="C516" t="s">
        <v>640</v>
      </c>
      <c r="D516" t="s">
        <v>641</v>
      </c>
      <c r="E516" t="s">
        <v>228</v>
      </c>
      <c r="F516" s="1">
        <v>0</v>
      </c>
      <c r="G516" t="s">
        <v>14</v>
      </c>
    </row>
    <row r="517" spans="1:7" x14ac:dyDescent="0.25">
      <c r="A517">
        <v>509</v>
      </c>
      <c r="B517" t="s">
        <v>10</v>
      </c>
      <c r="C517" t="s">
        <v>640</v>
      </c>
      <c r="D517" t="s">
        <v>642</v>
      </c>
      <c r="E517" t="s">
        <v>228</v>
      </c>
      <c r="F517" s="1">
        <v>0</v>
      </c>
      <c r="G517" t="s">
        <v>14</v>
      </c>
    </row>
    <row r="518" spans="1:7" x14ac:dyDescent="0.25">
      <c r="A518">
        <v>510</v>
      </c>
      <c r="B518" t="s">
        <v>159</v>
      </c>
      <c r="C518" t="s">
        <v>160</v>
      </c>
      <c r="D518" t="s">
        <v>643</v>
      </c>
      <c r="E518" t="s">
        <v>428</v>
      </c>
      <c r="F518" s="1">
        <v>0</v>
      </c>
      <c r="G518" t="s">
        <v>14</v>
      </c>
    </row>
    <row r="519" spans="1:7" x14ac:dyDescent="0.25">
      <c r="A519">
        <v>511</v>
      </c>
      <c r="B519" t="s">
        <v>159</v>
      </c>
      <c r="C519" t="s">
        <v>644</v>
      </c>
      <c r="D519" t="s">
        <v>645</v>
      </c>
      <c r="E519" t="s">
        <v>428</v>
      </c>
      <c r="F519" s="1">
        <v>0</v>
      </c>
      <c r="G519" t="s">
        <v>14</v>
      </c>
    </row>
    <row r="520" spans="1:7" x14ac:dyDescent="0.25">
      <c r="A520">
        <v>512</v>
      </c>
      <c r="B520" t="s">
        <v>159</v>
      </c>
      <c r="C520" t="s">
        <v>160</v>
      </c>
      <c r="D520" t="s">
        <v>646</v>
      </c>
      <c r="E520" t="s">
        <v>428</v>
      </c>
      <c r="F520" s="1">
        <v>0</v>
      </c>
      <c r="G520" t="s">
        <v>14</v>
      </c>
    </row>
    <row r="521" spans="1:7" x14ac:dyDescent="0.25">
      <c r="A521">
        <v>513</v>
      </c>
      <c r="B521" t="s">
        <v>159</v>
      </c>
      <c r="C521" t="s">
        <v>160</v>
      </c>
      <c r="D521" t="s">
        <v>647</v>
      </c>
      <c r="E521" t="s">
        <v>428</v>
      </c>
      <c r="F521" s="1">
        <v>0</v>
      </c>
      <c r="G521" t="s">
        <v>14</v>
      </c>
    </row>
    <row r="522" spans="1:7" x14ac:dyDescent="0.25">
      <c r="A522">
        <v>514</v>
      </c>
      <c r="B522" t="s">
        <v>159</v>
      </c>
      <c r="C522" t="s">
        <v>648</v>
      </c>
      <c r="D522" t="s">
        <v>649</v>
      </c>
      <c r="E522" t="s">
        <v>428</v>
      </c>
      <c r="F522" s="1">
        <v>0</v>
      </c>
      <c r="G522" t="s">
        <v>14</v>
      </c>
    </row>
    <row r="523" spans="1:7" x14ac:dyDescent="0.25">
      <c r="A523">
        <v>515</v>
      </c>
      <c r="B523" t="s">
        <v>159</v>
      </c>
      <c r="C523" t="s">
        <v>648</v>
      </c>
      <c r="D523" t="s">
        <v>650</v>
      </c>
      <c r="E523" t="s">
        <v>428</v>
      </c>
      <c r="F523" s="1">
        <v>0</v>
      </c>
      <c r="G523" t="s">
        <v>14</v>
      </c>
    </row>
    <row r="524" spans="1:7" x14ac:dyDescent="0.25">
      <c r="A524">
        <v>516</v>
      </c>
      <c r="B524" t="s">
        <v>159</v>
      </c>
      <c r="C524" t="s">
        <v>648</v>
      </c>
      <c r="D524" t="s">
        <v>651</v>
      </c>
      <c r="E524" t="s">
        <v>428</v>
      </c>
      <c r="F524" s="1">
        <v>0</v>
      </c>
      <c r="G524" t="s">
        <v>14</v>
      </c>
    </row>
    <row r="525" spans="1:7" x14ac:dyDescent="0.25">
      <c r="A525">
        <v>517</v>
      </c>
      <c r="B525" t="s">
        <v>159</v>
      </c>
      <c r="C525" t="s">
        <v>648</v>
      </c>
      <c r="D525" t="s">
        <v>652</v>
      </c>
      <c r="E525" t="s">
        <v>14</v>
      </c>
      <c r="F525" s="1">
        <v>0</v>
      </c>
      <c r="G525" t="s">
        <v>14</v>
      </c>
    </row>
    <row r="526" spans="1:7" x14ac:dyDescent="0.25">
      <c r="A526">
        <v>518</v>
      </c>
      <c r="B526" t="s">
        <v>159</v>
      </c>
      <c r="C526" t="s">
        <v>648</v>
      </c>
      <c r="D526" t="s">
        <v>653</v>
      </c>
      <c r="E526" t="s">
        <v>428</v>
      </c>
      <c r="F526" s="1">
        <v>0</v>
      </c>
      <c r="G526" t="s">
        <v>14</v>
      </c>
    </row>
    <row r="527" spans="1:7" x14ac:dyDescent="0.25">
      <c r="A527">
        <v>519</v>
      </c>
      <c r="B527" t="s">
        <v>159</v>
      </c>
      <c r="C527" t="s">
        <v>167</v>
      </c>
      <c r="D527" t="s">
        <v>654</v>
      </c>
      <c r="E527" t="s">
        <v>428</v>
      </c>
      <c r="F527" s="1">
        <v>0</v>
      </c>
      <c r="G527" t="s">
        <v>14</v>
      </c>
    </row>
    <row r="528" spans="1:7" x14ac:dyDescent="0.25">
      <c r="A528">
        <v>520</v>
      </c>
      <c r="B528" t="s">
        <v>159</v>
      </c>
      <c r="C528" t="s">
        <v>167</v>
      </c>
      <c r="D528" t="s">
        <v>655</v>
      </c>
      <c r="E528" t="s">
        <v>428</v>
      </c>
      <c r="F528" s="1">
        <v>0</v>
      </c>
      <c r="G528" t="s">
        <v>14</v>
      </c>
    </row>
    <row r="529" spans="1:7" x14ac:dyDescent="0.25">
      <c r="A529">
        <v>521</v>
      </c>
      <c r="B529" t="s">
        <v>159</v>
      </c>
      <c r="C529" t="s">
        <v>167</v>
      </c>
      <c r="D529" t="s">
        <v>656</v>
      </c>
      <c r="E529" t="s">
        <v>428</v>
      </c>
      <c r="F529" s="1">
        <v>0</v>
      </c>
      <c r="G529" t="s">
        <v>14</v>
      </c>
    </row>
    <row r="530" spans="1:7" x14ac:dyDescent="0.25">
      <c r="A530">
        <v>522</v>
      </c>
      <c r="B530" t="s">
        <v>159</v>
      </c>
      <c r="C530" t="s">
        <v>167</v>
      </c>
      <c r="D530" t="s">
        <v>657</v>
      </c>
      <c r="E530" t="s">
        <v>589</v>
      </c>
      <c r="F530" s="1">
        <v>0</v>
      </c>
      <c r="G530" t="s">
        <v>14</v>
      </c>
    </row>
    <row r="531" spans="1:7" x14ac:dyDescent="0.25">
      <c r="A531">
        <v>523</v>
      </c>
      <c r="B531" t="s">
        <v>159</v>
      </c>
      <c r="C531" t="s">
        <v>167</v>
      </c>
      <c r="D531" t="s">
        <v>657</v>
      </c>
      <c r="E531" t="s">
        <v>589</v>
      </c>
      <c r="F531" s="1">
        <v>0</v>
      </c>
      <c r="G531" t="s">
        <v>14</v>
      </c>
    </row>
    <row r="532" spans="1:7" x14ac:dyDescent="0.25">
      <c r="A532">
        <v>524</v>
      </c>
      <c r="B532" t="s">
        <v>159</v>
      </c>
      <c r="C532" t="s">
        <v>658</v>
      </c>
      <c r="D532" t="s">
        <v>659</v>
      </c>
      <c r="E532" t="s">
        <v>428</v>
      </c>
      <c r="F532" s="1">
        <v>0</v>
      </c>
      <c r="G532" t="s">
        <v>14</v>
      </c>
    </row>
    <row r="533" spans="1:7" x14ac:dyDescent="0.25">
      <c r="A533">
        <v>525</v>
      </c>
      <c r="B533" t="s">
        <v>159</v>
      </c>
      <c r="C533" t="s">
        <v>658</v>
      </c>
      <c r="D533" t="s">
        <v>660</v>
      </c>
      <c r="E533" t="s">
        <v>428</v>
      </c>
      <c r="F533" s="1">
        <v>0</v>
      </c>
      <c r="G533" t="s">
        <v>14</v>
      </c>
    </row>
    <row r="534" spans="1:7" x14ac:dyDescent="0.25">
      <c r="A534">
        <v>526</v>
      </c>
      <c r="B534" t="s">
        <v>159</v>
      </c>
      <c r="C534" t="s">
        <v>661</v>
      </c>
      <c r="D534" t="s">
        <v>662</v>
      </c>
      <c r="E534" t="s">
        <v>428</v>
      </c>
      <c r="F534" s="1">
        <v>0</v>
      </c>
      <c r="G534" t="s">
        <v>14</v>
      </c>
    </row>
    <row r="535" spans="1:7" x14ac:dyDescent="0.25">
      <c r="A535">
        <v>527</v>
      </c>
      <c r="B535" t="s">
        <v>159</v>
      </c>
      <c r="C535" t="s">
        <v>661</v>
      </c>
      <c r="D535" t="s">
        <v>663</v>
      </c>
      <c r="E535" t="s">
        <v>428</v>
      </c>
      <c r="F535" s="1">
        <v>0</v>
      </c>
      <c r="G535" t="s">
        <v>14</v>
      </c>
    </row>
    <row r="536" spans="1:7" x14ac:dyDescent="0.25">
      <c r="A536">
        <v>528</v>
      </c>
      <c r="B536" t="s">
        <v>159</v>
      </c>
      <c r="C536" t="s">
        <v>648</v>
      </c>
      <c r="D536" t="s">
        <v>664</v>
      </c>
      <c r="E536" t="s">
        <v>428</v>
      </c>
      <c r="F536" s="1">
        <v>0</v>
      </c>
      <c r="G536" t="s">
        <v>14</v>
      </c>
    </row>
    <row r="537" spans="1:7" x14ac:dyDescent="0.25">
      <c r="A537">
        <v>529</v>
      </c>
      <c r="B537" t="s">
        <v>159</v>
      </c>
      <c r="C537" t="s">
        <v>648</v>
      </c>
      <c r="D537" t="s">
        <v>665</v>
      </c>
      <c r="E537" t="s">
        <v>428</v>
      </c>
      <c r="F537" s="1">
        <v>0</v>
      </c>
      <c r="G537" t="s">
        <v>14</v>
      </c>
    </row>
    <row r="538" spans="1:7" x14ac:dyDescent="0.25">
      <c r="A538">
        <v>530</v>
      </c>
      <c r="B538" t="s">
        <v>159</v>
      </c>
      <c r="C538" t="s">
        <v>648</v>
      </c>
      <c r="D538" t="s">
        <v>666</v>
      </c>
      <c r="E538" t="s">
        <v>428</v>
      </c>
      <c r="F538" s="1">
        <v>0</v>
      </c>
      <c r="G538" t="s">
        <v>14</v>
      </c>
    </row>
    <row r="539" spans="1:7" x14ac:dyDescent="0.25">
      <c r="A539">
        <v>531</v>
      </c>
      <c r="B539" t="s">
        <v>159</v>
      </c>
      <c r="C539" t="s">
        <v>167</v>
      </c>
      <c r="D539" t="s">
        <v>667</v>
      </c>
      <c r="E539" t="s">
        <v>428</v>
      </c>
      <c r="F539" s="1">
        <v>0</v>
      </c>
      <c r="G539" t="s">
        <v>14</v>
      </c>
    </row>
    <row r="540" spans="1:7" x14ac:dyDescent="0.25">
      <c r="A540">
        <v>532</v>
      </c>
      <c r="B540" t="s">
        <v>159</v>
      </c>
      <c r="C540" t="s">
        <v>167</v>
      </c>
      <c r="D540" t="s">
        <v>668</v>
      </c>
      <c r="E540" t="s">
        <v>428</v>
      </c>
      <c r="F540" s="1">
        <v>0</v>
      </c>
      <c r="G540" t="s">
        <v>14</v>
      </c>
    </row>
    <row r="541" spans="1:7" x14ac:dyDescent="0.25">
      <c r="A541">
        <v>533</v>
      </c>
      <c r="B541" t="s">
        <v>159</v>
      </c>
      <c r="C541" t="s">
        <v>471</v>
      </c>
      <c r="D541" t="s">
        <v>669</v>
      </c>
      <c r="E541" t="s">
        <v>511</v>
      </c>
      <c r="F541" s="1">
        <v>0</v>
      </c>
      <c r="G541" t="s">
        <v>14</v>
      </c>
    </row>
    <row r="542" spans="1:7" x14ac:dyDescent="0.25">
      <c r="A542">
        <v>534</v>
      </c>
      <c r="B542" t="s">
        <v>159</v>
      </c>
      <c r="C542" t="s">
        <v>471</v>
      </c>
      <c r="D542" t="s">
        <v>670</v>
      </c>
      <c r="E542" t="s">
        <v>428</v>
      </c>
      <c r="F542" s="1">
        <v>0</v>
      </c>
      <c r="G542" t="s">
        <v>14</v>
      </c>
    </row>
    <row r="543" spans="1:7" x14ac:dyDescent="0.25">
      <c r="A543">
        <v>535</v>
      </c>
      <c r="B543" t="s">
        <v>159</v>
      </c>
      <c r="C543" t="s">
        <v>167</v>
      </c>
      <c r="D543" t="s">
        <v>671</v>
      </c>
      <c r="E543" t="s">
        <v>428</v>
      </c>
      <c r="F543" s="1">
        <v>0</v>
      </c>
      <c r="G543" t="s">
        <v>14</v>
      </c>
    </row>
    <row r="544" spans="1:7" x14ac:dyDescent="0.25">
      <c r="A544">
        <v>536</v>
      </c>
      <c r="B544" t="s">
        <v>159</v>
      </c>
      <c r="C544" t="s">
        <v>167</v>
      </c>
      <c r="D544" t="s">
        <v>672</v>
      </c>
      <c r="E544" t="s">
        <v>428</v>
      </c>
      <c r="F544" s="1">
        <v>0</v>
      </c>
      <c r="G544" t="s">
        <v>14</v>
      </c>
    </row>
    <row r="545" spans="1:7" x14ac:dyDescent="0.25">
      <c r="A545">
        <v>537</v>
      </c>
      <c r="B545" t="s">
        <v>159</v>
      </c>
      <c r="C545" t="s">
        <v>167</v>
      </c>
      <c r="D545" t="s">
        <v>673</v>
      </c>
      <c r="E545" t="s">
        <v>428</v>
      </c>
      <c r="F545" s="1">
        <v>0</v>
      </c>
      <c r="G545" t="s">
        <v>14</v>
      </c>
    </row>
    <row r="546" spans="1:7" x14ac:dyDescent="0.25">
      <c r="A546">
        <v>538</v>
      </c>
      <c r="B546" t="s">
        <v>159</v>
      </c>
      <c r="C546" t="s">
        <v>167</v>
      </c>
      <c r="D546" t="s">
        <v>674</v>
      </c>
      <c r="E546" t="s">
        <v>428</v>
      </c>
      <c r="F546" s="1">
        <v>0</v>
      </c>
      <c r="G546" t="s">
        <v>14</v>
      </c>
    </row>
    <row r="547" spans="1:7" x14ac:dyDescent="0.25">
      <c r="A547">
        <v>539</v>
      </c>
      <c r="B547" t="s">
        <v>159</v>
      </c>
      <c r="C547" t="s">
        <v>471</v>
      </c>
      <c r="D547" t="s">
        <v>675</v>
      </c>
      <c r="E547" t="s">
        <v>428</v>
      </c>
      <c r="F547" s="1">
        <v>0</v>
      </c>
      <c r="G547" t="s">
        <v>14</v>
      </c>
    </row>
    <row r="548" spans="1:7" x14ac:dyDescent="0.25">
      <c r="A548">
        <v>540</v>
      </c>
      <c r="B548" t="s">
        <v>159</v>
      </c>
      <c r="C548" t="s">
        <v>471</v>
      </c>
      <c r="D548" t="s">
        <v>676</v>
      </c>
      <c r="E548" t="s">
        <v>428</v>
      </c>
      <c r="F548" s="1">
        <v>0</v>
      </c>
      <c r="G548" t="s">
        <v>14</v>
      </c>
    </row>
    <row r="549" spans="1:7" x14ac:dyDescent="0.25">
      <c r="A549">
        <v>541</v>
      </c>
      <c r="B549" t="s">
        <v>471</v>
      </c>
      <c r="C549" t="s">
        <v>471</v>
      </c>
      <c r="D549" t="s">
        <v>677</v>
      </c>
      <c r="E549" t="s">
        <v>428</v>
      </c>
      <c r="F549" s="1">
        <v>0</v>
      </c>
      <c r="G549" t="s">
        <v>14</v>
      </c>
    </row>
    <row r="550" spans="1:7" x14ac:dyDescent="0.25">
      <c r="A550">
        <v>542</v>
      </c>
      <c r="B550" t="s">
        <v>471</v>
      </c>
      <c r="C550" t="s">
        <v>471</v>
      </c>
      <c r="D550" t="s">
        <v>678</v>
      </c>
      <c r="E550" t="s">
        <v>428</v>
      </c>
      <c r="F550" s="1">
        <v>0</v>
      </c>
      <c r="G550" t="s">
        <v>14</v>
      </c>
    </row>
    <row r="551" spans="1:7" x14ac:dyDescent="0.25">
      <c r="A551">
        <v>543</v>
      </c>
      <c r="B551" t="s">
        <v>471</v>
      </c>
      <c r="C551" t="s">
        <v>471</v>
      </c>
      <c r="D551" t="s">
        <v>679</v>
      </c>
      <c r="E551" t="s">
        <v>589</v>
      </c>
      <c r="F551" s="1">
        <v>0</v>
      </c>
      <c r="G551" t="s">
        <v>14</v>
      </c>
    </row>
    <row r="552" spans="1:7" x14ac:dyDescent="0.25">
      <c r="A552">
        <v>544</v>
      </c>
      <c r="B552" t="s">
        <v>471</v>
      </c>
      <c r="C552" t="s">
        <v>471</v>
      </c>
      <c r="D552" t="s">
        <v>680</v>
      </c>
      <c r="E552" t="s">
        <v>505</v>
      </c>
      <c r="F552" s="1">
        <v>0</v>
      </c>
      <c r="G552" t="s">
        <v>14</v>
      </c>
    </row>
    <row r="553" spans="1:7" x14ac:dyDescent="0.25">
      <c r="A553">
        <v>545</v>
      </c>
      <c r="B553" t="s">
        <v>471</v>
      </c>
      <c r="C553" t="s">
        <v>471</v>
      </c>
      <c r="D553" t="s">
        <v>681</v>
      </c>
      <c r="E553" t="s">
        <v>505</v>
      </c>
      <c r="F553" s="1">
        <v>0</v>
      </c>
      <c r="G553" t="s">
        <v>14</v>
      </c>
    </row>
    <row r="554" spans="1:7" x14ac:dyDescent="0.25">
      <c r="A554">
        <v>546</v>
      </c>
      <c r="B554" t="s">
        <v>471</v>
      </c>
      <c r="C554" t="s">
        <v>471</v>
      </c>
      <c r="D554" t="s">
        <v>682</v>
      </c>
      <c r="E554" t="s">
        <v>505</v>
      </c>
      <c r="F554" s="1">
        <v>0</v>
      </c>
      <c r="G554" t="s">
        <v>14</v>
      </c>
    </row>
    <row r="555" spans="1:7" x14ac:dyDescent="0.25">
      <c r="A555">
        <v>547</v>
      </c>
      <c r="B555" t="s">
        <v>471</v>
      </c>
      <c r="C555" t="s">
        <v>471</v>
      </c>
      <c r="D555" t="s">
        <v>683</v>
      </c>
      <c r="E555" t="s">
        <v>228</v>
      </c>
      <c r="F555" s="1">
        <v>0</v>
      </c>
      <c r="G555" t="s">
        <v>14</v>
      </c>
    </row>
    <row r="556" spans="1:7" x14ac:dyDescent="0.25">
      <c r="A556">
        <v>548</v>
      </c>
      <c r="B556" t="s">
        <v>471</v>
      </c>
      <c r="C556" t="s">
        <v>471</v>
      </c>
      <c r="D556" t="s">
        <v>684</v>
      </c>
      <c r="E556" t="s">
        <v>428</v>
      </c>
      <c r="F556" s="1">
        <v>0</v>
      </c>
      <c r="G556" t="s">
        <v>14</v>
      </c>
    </row>
    <row r="557" spans="1:7" x14ac:dyDescent="0.25">
      <c r="A557">
        <v>549</v>
      </c>
      <c r="B557" t="s">
        <v>471</v>
      </c>
      <c r="C557" t="s">
        <v>471</v>
      </c>
      <c r="D557" t="s">
        <v>685</v>
      </c>
      <c r="E557" t="s">
        <v>583</v>
      </c>
      <c r="F557" s="1">
        <v>0</v>
      </c>
      <c r="G557" t="s">
        <v>14</v>
      </c>
    </row>
    <row r="558" spans="1:7" x14ac:dyDescent="0.25">
      <c r="A558">
        <v>550</v>
      </c>
      <c r="B558" t="s">
        <v>471</v>
      </c>
      <c r="C558" t="s">
        <v>471</v>
      </c>
      <c r="D558" t="s">
        <v>686</v>
      </c>
      <c r="E558" t="s">
        <v>583</v>
      </c>
      <c r="F558" s="1">
        <v>0</v>
      </c>
      <c r="G558" t="s">
        <v>14</v>
      </c>
    </row>
    <row r="559" spans="1:7" x14ac:dyDescent="0.25">
      <c r="A559">
        <v>551</v>
      </c>
      <c r="B559" t="s">
        <v>471</v>
      </c>
      <c r="C559" t="s">
        <v>471</v>
      </c>
      <c r="D559" t="s">
        <v>687</v>
      </c>
      <c r="E559" t="s">
        <v>228</v>
      </c>
      <c r="F559" s="1">
        <v>0</v>
      </c>
      <c r="G559" t="s">
        <v>14</v>
      </c>
    </row>
    <row r="560" spans="1:7" x14ac:dyDescent="0.25">
      <c r="A560">
        <v>552</v>
      </c>
      <c r="B560" t="s">
        <v>471</v>
      </c>
      <c r="C560" t="s">
        <v>471</v>
      </c>
      <c r="D560" t="s">
        <v>688</v>
      </c>
      <c r="E560" t="s">
        <v>583</v>
      </c>
      <c r="F560" s="1">
        <v>0</v>
      </c>
      <c r="G560" t="s">
        <v>14</v>
      </c>
    </row>
    <row r="561" spans="1:7" x14ac:dyDescent="0.25">
      <c r="A561">
        <v>553</v>
      </c>
      <c r="B561" t="s">
        <v>471</v>
      </c>
      <c r="C561" t="s">
        <v>471</v>
      </c>
      <c r="D561" t="s">
        <v>689</v>
      </c>
      <c r="E561" t="s">
        <v>583</v>
      </c>
      <c r="F561" s="1">
        <v>0</v>
      </c>
      <c r="G561" t="s">
        <v>14</v>
      </c>
    </row>
    <row r="562" spans="1:7" x14ac:dyDescent="0.25">
      <c r="A562">
        <v>554</v>
      </c>
      <c r="B562" t="s">
        <v>471</v>
      </c>
      <c r="C562" t="s">
        <v>471</v>
      </c>
      <c r="D562" t="s">
        <v>690</v>
      </c>
      <c r="E562" t="s">
        <v>428</v>
      </c>
      <c r="F562" s="1">
        <v>0</v>
      </c>
      <c r="G562" t="s">
        <v>14</v>
      </c>
    </row>
    <row r="563" spans="1:7" x14ac:dyDescent="0.25">
      <c r="A563">
        <v>555</v>
      </c>
      <c r="B563" t="s">
        <v>471</v>
      </c>
      <c r="C563" t="s">
        <v>471</v>
      </c>
      <c r="D563" t="s">
        <v>691</v>
      </c>
      <c r="E563" t="s">
        <v>428</v>
      </c>
      <c r="F563" s="1">
        <v>0</v>
      </c>
      <c r="G563" t="s">
        <v>14</v>
      </c>
    </row>
    <row r="564" spans="1:7" x14ac:dyDescent="0.25">
      <c r="A564">
        <v>556</v>
      </c>
      <c r="B564" t="s">
        <v>471</v>
      </c>
      <c r="C564" t="s">
        <v>471</v>
      </c>
      <c r="D564" t="s">
        <v>692</v>
      </c>
      <c r="E564" t="s">
        <v>428</v>
      </c>
      <c r="F564" s="1">
        <v>0</v>
      </c>
      <c r="G564" t="s">
        <v>14</v>
      </c>
    </row>
    <row r="565" spans="1:7" x14ac:dyDescent="0.25">
      <c r="A565">
        <v>557</v>
      </c>
      <c r="B565" t="s">
        <v>471</v>
      </c>
      <c r="C565" t="s">
        <v>471</v>
      </c>
      <c r="D565" t="s">
        <v>693</v>
      </c>
      <c r="E565" t="s">
        <v>428</v>
      </c>
      <c r="F565" s="1">
        <v>0</v>
      </c>
      <c r="G565" t="s">
        <v>14</v>
      </c>
    </row>
    <row r="566" spans="1:7" x14ac:dyDescent="0.25">
      <c r="A566">
        <v>558</v>
      </c>
      <c r="B566" t="s">
        <v>471</v>
      </c>
      <c r="C566" t="s">
        <v>471</v>
      </c>
      <c r="D566" t="s">
        <v>694</v>
      </c>
      <c r="E566" t="s">
        <v>428</v>
      </c>
      <c r="F566" s="1">
        <v>0</v>
      </c>
      <c r="G566" t="s">
        <v>14</v>
      </c>
    </row>
    <row r="567" spans="1:7" x14ac:dyDescent="0.25">
      <c r="A567">
        <v>559</v>
      </c>
      <c r="B567" t="s">
        <v>471</v>
      </c>
      <c r="C567" t="s">
        <v>471</v>
      </c>
      <c r="D567" t="s">
        <v>695</v>
      </c>
      <c r="E567" t="s">
        <v>583</v>
      </c>
      <c r="F567" s="1">
        <v>0</v>
      </c>
      <c r="G567" t="s">
        <v>14</v>
      </c>
    </row>
    <row r="568" spans="1:7" x14ac:dyDescent="0.25">
      <c r="A568">
        <v>560</v>
      </c>
      <c r="B568" t="s">
        <v>471</v>
      </c>
      <c r="C568" t="s">
        <v>471</v>
      </c>
      <c r="D568" t="s">
        <v>696</v>
      </c>
      <c r="E568" t="s">
        <v>228</v>
      </c>
      <c r="F568" s="1">
        <v>0</v>
      </c>
      <c r="G568" t="s">
        <v>14</v>
      </c>
    </row>
    <row r="569" spans="1:7" x14ac:dyDescent="0.25">
      <c r="A569">
        <v>561</v>
      </c>
      <c r="B569" t="s">
        <v>471</v>
      </c>
      <c r="C569" t="s">
        <v>471</v>
      </c>
      <c r="D569" t="s">
        <v>697</v>
      </c>
      <c r="E569" t="s">
        <v>428</v>
      </c>
      <c r="F569" s="1">
        <v>0</v>
      </c>
      <c r="G569" t="s">
        <v>14</v>
      </c>
    </row>
    <row r="570" spans="1:7" x14ac:dyDescent="0.25">
      <c r="A570">
        <v>562</v>
      </c>
      <c r="B570" t="s">
        <v>471</v>
      </c>
      <c r="C570" t="s">
        <v>471</v>
      </c>
      <c r="D570" t="s">
        <v>698</v>
      </c>
      <c r="E570" t="s">
        <v>505</v>
      </c>
      <c r="F570" s="1">
        <v>0</v>
      </c>
      <c r="G570" t="s">
        <v>14</v>
      </c>
    </row>
    <row r="571" spans="1:7" x14ac:dyDescent="0.25">
      <c r="A571">
        <v>563</v>
      </c>
      <c r="B571" t="s">
        <v>471</v>
      </c>
      <c r="C571" t="s">
        <v>471</v>
      </c>
      <c r="D571" t="s">
        <v>699</v>
      </c>
      <c r="E571" t="s">
        <v>428</v>
      </c>
      <c r="F571" s="1">
        <v>0</v>
      </c>
      <c r="G571" t="s">
        <v>14</v>
      </c>
    </row>
    <row r="572" spans="1:7" x14ac:dyDescent="0.25">
      <c r="A572">
        <v>564</v>
      </c>
      <c r="B572" t="s">
        <v>471</v>
      </c>
      <c r="C572" t="s">
        <v>471</v>
      </c>
      <c r="D572" t="s">
        <v>700</v>
      </c>
      <c r="E572" t="s">
        <v>428</v>
      </c>
      <c r="F572" s="1">
        <v>0</v>
      </c>
      <c r="G572" t="s">
        <v>14</v>
      </c>
    </row>
    <row r="573" spans="1:7" x14ac:dyDescent="0.25">
      <c r="A573">
        <v>565</v>
      </c>
      <c r="B573" t="s">
        <v>471</v>
      </c>
      <c r="C573" t="s">
        <v>471</v>
      </c>
      <c r="D573" t="s">
        <v>701</v>
      </c>
      <c r="E573" t="s">
        <v>702</v>
      </c>
      <c r="F573" s="1">
        <v>0</v>
      </c>
      <c r="G573" t="s">
        <v>14</v>
      </c>
    </row>
    <row r="574" spans="1:7" x14ac:dyDescent="0.25">
      <c r="A574">
        <v>566</v>
      </c>
      <c r="B574" t="s">
        <v>471</v>
      </c>
      <c r="C574" t="s">
        <v>471</v>
      </c>
      <c r="D574" t="s">
        <v>703</v>
      </c>
      <c r="E574" t="s">
        <v>428</v>
      </c>
      <c r="F574" s="1">
        <v>0</v>
      </c>
      <c r="G574" t="s">
        <v>14</v>
      </c>
    </row>
    <row r="575" spans="1:7" x14ac:dyDescent="0.25">
      <c r="A575">
        <v>567</v>
      </c>
      <c r="B575" t="s">
        <v>471</v>
      </c>
      <c r="C575" t="s">
        <v>471</v>
      </c>
      <c r="D575" t="s">
        <v>704</v>
      </c>
      <c r="E575" t="s">
        <v>702</v>
      </c>
      <c r="F575" s="1">
        <v>0</v>
      </c>
      <c r="G575" t="s">
        <v>14</v>
      </c>
    </row>
    <row r="576" spans="1:7" x14ac:dyDescent="0.25">
      <c r="A576">
        <v>568</v>
      </c>
      <c r="B576" t="s">
        <v>471</v>
      </c>
      <c r="C576" t="s">
        <v>471</v>
      </c>
      <c r="D576" t="s">
        <v>705</v>
      </c>
      <c r="E576" t="s">
        <v>505</v>
      </c>
      <c r="F576" s="1">
        <v>0</v>
      </c>
      <c r="G576" t="s">
        <v>14</v>
      </c>
    </row>
    <row r="577" spans="1:7" x14ac:dyDescent="0.25">
      <c r="A577">
        <v>569</v>
      </c>
      <c r="B577" t="s">
        <v>471</v>
      </c>
      <c r="C577" t="s">
        <v>471</v>
      </c>
      <c r="D577" t="s">
        <v>706</v>
      </c>
      <c r="E577" t="s">
        <v>505</v>
      </c>
      <c r="F577" s="1">
        <v>0</v>
      </c>
      <c r="G577" t="s">
        <v>14</v>
      </c>
    </row>
    <row r="578" spans="1:7" x14ac:dyDescent="0.25">
      <c r="A578">
        <v>570</v>
      </c>
      <c r="B578" t="s">
        <v>471</v>
      </c>
      <c r="C578" t="s">
        <v>471</v>
      </c>
      <c r="D578" t="s">
        <v>707</v>
      </c>
      <c r="E578" t="s">
        <v>505</v>
      </c>
      <c r="F578" s="1">
        <v>0</v>
      </c>
      <c r="G578" t="s">
        <v>14</v>
      </c>
    </row>
    <row r="579" spans="1:7" x14ac:dyDescent="0.25">
      <c r="A579">
        <v>571</v>
      </c>
      <c r="B579" t="s">
        <v>471</v>
      </c>
      <c r="C579" t="s">
        <v>471</v>
      </c>
      <c r="D579" t="s">
        <v>708</v>
      </c>
      <c r="E579" t="s">
        <v>505</v>
      </c>
      <c r="F579" s="1">
        <v>0</v>
      </c>
      <c r="G579" t="s">
        <v>14</v>
      </c>
    </row>
    <row r="580" spans="1:7" x14ac:dyDescent="0.25">
      <c r="A580">
        <v>572</v>
      </c>
      <c r="B580" t="s">
        <v>471</v>
      </c>
      <c r="C580" t="s">
        <v>471</v>
      </c>
      <c r="D580" t="s">
        <v>709</v>
      </c>
      <c r="E580" t="s">
        <v>602</v>
      </c>
      <c r="F580" s="1">
        <v>0</v>
      </c>
      <c r="G580" t="s">
        <v>14</v>
      </c>
    </row>
    <row r="581" spans="1:7" x14ac:dyDescent="0.25">
      <c r="A581">
        <v>573</v>
      </c>
      <c r="B581" t="s">
        <v>471</v>
      </c>
      <c r="C581" t="s">
        <v>471</v>
      </c>
      <c r="D581" t="s">
        <v>710</v>
      </c>
      <c r="E581" t="s">
        <v>602</v>
      </c>
      <c r="F581" s="1">
        <v>0</v>
      </c>
      <c r="G581" t="s">
        <v>14</v>
      </c>
    </row>
    <row r="582" spans="1:7" x14ac:dyDescent="0.25">
      <c r="A582">
        <v>574</v>
      </c>
      <c r="B582" t="s">
        <v>471</v>
      </c>
      <c r="C582" t="s">
        <v>471</v>
      </c>
      <c r="D582" t="s">
        <v>711</v>
      </c>
      <c r="E582" t="s">
        <v>228</v>
      </c>
      <c r="F582" s="1">
        <v>0</v>
      </c>
      <c r="G582" t="s">
        <v>14</v>
      </c>
    </row>
    <row r="583" spans="1:7" x14ac:dyDescent="0.25">
      <c r="A583">
        <v>575</v>
      </c>
      <c r="B583" t="s">
        <v>471</v>
      </c>
      <c r="C583" t="s">
        <v>471</v>
      </c>
      <c r="D583" t="s">
        <v>712</v>
      </c>
      <c r="E583" t="s">
        <v>228</v>
      </c>
      <c r="F583" s="1">
        <v>0</v>
      </c>
      <c r="G583" t="s">
        <v>14</v>
      </c>
    </row>
    <row r="584" spans="1:7" x14ac:dyDescent="0.25">
      <c r="A584">
        <v>576</v>
      </c>
      <c r="B584" t="s">
        <v>471</v>
      </c>
      <c r="C584" t="s">
        <v>471</v>
      </c>
      <c r="D584" t="s">
        <v>713</v>
      </c>
      <c r="E584" t="s">
        <v>428</v>
      </c>
      <c r="F584" s="1">
        <v>0</v>
      </c>
      <c r="G584" t="s">
        <v>14</v>
      </c>
    </row>
    <row r="585" spans="1:7" x14ac:dyDescent="0.25">
      <c r="A585">
        <v>577</v>
      </c>
      <c r="B585" t="s">
        <v>471</v>
      </c>
      <c r="C585" t="s">
        <v>471</v>
      </c>
      <c r="D585" t="s">
        <v>714</v>
      </c>
      <c r="E585" t="s">
        <v>228</v>
      </c>
      <c r="F585" s="1">
        <v>0</v>
      </c>
      <c r="G585" t="s">
        <v>14</v>
      </c>
    </row>
    <row r="586" spans="1:7" x14ac:dyDescent="0.25">
      <c r="A586">
        <v>578</v>
      </c>
      <c r="B586" t="s">
        <v>471</v>
      </c>
      <c r="C586" t="s">
        <v>471</v>
      </c>
      <c r="D586" t="s">
        <v>715</v>
      </c>
      <c r="E586" t="s">
        <v>228</v>
      </c>
      <c r="F586" s="1">
        <v>45000</v>
      </c>
      <c r="G586" t="s">
        <v>14</v>
      </c>
    </row>
    <row r="587" spans="1:7" x14ac:dyDescent="0.25">
      <c r="A587">
        <v>579</v>
      </c>
      <c r="B587" t="s">
        <v>471</v>
      </c>
      <c r="C587" t="s">
        <v>471</v>
      </c>
      <c r="D587" t="s">
        <v>716</v>
      </c>
      <c r="E587" t="s">
        <v>228</v>
      </c>
      <c r="F587" s="1">
        <v>77000</v>
      </c>
      <c r="G587" t="s">
        <v>14</v>
      </c>
    </row>
    <row r="588" spans="1:7" x14ac:dyDescent="0.25">
      <c r="A588">
        <v>580</v>
      </c>
      <c r="B588" t="s">
        <v>471</v>
      </c>
      <c r="C588" t="s">
        <v>471</v>
      </c>
      <c r="D588" t="s">
        <v>717</v>
      </c>
      <c r="E588" t="s">
        <v>228</v>
      </c>
      <c r="F588" s="1">
        <v>0</v>
      </c>
      <c r="G588" t="s">
        <v>14</v>
      </c>
    </row>
    <row r="589" spans="1:7" x14ac:dyDescent="0.25">
      <c r="A589">
        <v>581</v>
      </c>
      <c r="B589" t="s">
        <v>471</v>
      </c>
      <c r="C589" t="s">
        <v>471</v>
      </c>
      <c r="D589" t="s">
        <v>718</v>
      </c>
      <c r="E589" t="s">
        <v>228</v>
      </c>
      <c r="F589" s="1">
        <v>0</v>
      </c>
      <c r="G589" t="s">
        <v>14</v>
      </c>
    </row>
    <row r="590" spans="1:7" x14ac:dyDescent="0.25">
      <c r="A590">
        <v>582</v>
      </c>
      <c r="B590" t="s">
        <v>471</v>
      </c>
      <c r="C590" t="s">
        <v>471</v>
      </c>
      <c r="D590" t="s">
        <v>719</v>
      </c>
      <c r="E590" t="s">
        <v>634</v>
      </c>
      <c r="F590" s="1">
        <v>0</v>
      </c>
      <c r="G590" t="s">
        <v>14</v>
      </c>
    </row>
    <row r="591" spans="1:7" x14ac:dyDescent="0.25">
      <c r="A591">
        <v>583</v>
      </c>
      <c r="B591" t="s">
        <v>471</v>
      </c>
      <c r="C591" t="s">
        <v>471</v>
      </c>
      <c r="D591" t="s">
        <v>720</v>
      </c>
      <c r="E591" t="s">
        <v>721</v>
      </c>
      <c r="F591" s="1">
        <v>3440000</v>
      </c>
      <c r="G591" t="s">
        <v>14</v>
      </c>
    </row>
    <row r="592" spans="1:7" x14ac:dyDescent="0.25">
      <c r="A592">
        <v>584</v>
      </c>
      <c r="B592" t="s">
        <v>471</v>
      </c>
      <c r="C592" t="s">
        <v>471</v>
      </c>
      <c r="D592" t="s">
        <v>722</v>
      </c>
      <c r="E592" t="s">
        <v>428</v>
      </c>
      <c r="F592" s="1">
        <v>0</v>
      </c>
      <c r="G592" t="s">
        <v>14</v>
      </c>
    </row>
    <row r="593" spans="1:7" x14ac:dyDescent="0.25">
      <c r="A593">
        <v>585</v>
      </c>
      <c r="B593" t="s">
        <v>471</v>
      </c>
      <c r="C593" t="s">
        <v>471</v>
      </c>
      <c r="D593" t="s">
        <v>723</v>
      </c>
      <c r="E593" t="s">
        <v>721</v>
      </c>
      <c r="F593" s="1">
        <v>0</v>
      </c>
      <c r="G593" t="s">
        <v>14</v>
      </c>
    </row>
    <row r="594" spans="1:7" x14ac:dyDescent="0.25">
      <c r="A594">
        <v>586</v>
      </c>
      <c r="B594" t="s">
        <v>471</v>
      </c>
      <c r="C594" t="s">
        <v>471</v>
      </c>
      <c r="D594" t="s">
        <v>724</v>
      </c>
      <c r="E594" t="s">
        <v>511</v>
      </c>
      <c r="F594" s="1">
        <v>0</v>
      </c>
      <c r="G594" t="s">
        <v>14</v>
      </c>
    </row>
    <row r="595" spans="1:7" x14ac:dyDescent="0.25">
      <c r="A595">
        <v>587</v>
      </c>
      <c r="B595" t="s">
        <v>471</v>
      </c>
      <c r="C595" t="s">
        <v>471</v>
      </c>
      <c r="D595" t="s">
        <v>725</v>
      </c>
      <c r="E595" t="s">
        <v>228</v>
      </c>
      <c r="F595" s="1">
        <v>0</v>
      </c>
      <c r="G595" t="s">
        <v>14</v>
      </c>
    </row>
    <row r="596" spans="1:7" x14ac:dyDescent="0.25">
      <c r="A596">
        <v>588</v>
      </c>
      <c r="B596" t="s">
        <v>471</v>
      </c>
      <c r="C596" t="s">
        <v>471</v>
      </c>
      <c r="D596" t="s">
        <v>726</v>
      </c>
      <c r="E596" t="s">
        <v>721</v>
      </c>
      <c r="F596" s="1">
        <v>315000</v>
      </c>
      <c r="G596" t="s">
        <v>14</v>
      </c>
    </row>
    <row r="597" spans="1:7" x14ac:dyDescent="0.25">
      <c r="A597">
        <v>589</v>
      </c>
      <c r="B597" t="s">
        <v>471</v>
      </c>
      <c r="C597" t="s">
        <v>471</v>
      </c>
      <c r="D597" t="s">
        <v>727</v>
      </c>
      <c r="E597" t="s">
        <v>428</v>
      </c>
      <c r="F597" s="1">
        <v>0</v>
      </c>
      <c r="G597" t="s">
        <v>14</v>
      </c>
    </row>
    <row r="598" spans="1:7" x14ac:dyDescent="0.25">
      <c r="A598">
        <v>590</v>
      </c>
      <c r="B598" t="s">
        <v>266</v>
      </c>
      <c r="C598" t="s">
        <v>728</v>
      </c>
      <c r="D598" t="s">
        <v>729</v>
      </c>
      <c r="E598" t="s">
        <v>589</v>
      </c>
      <c r="F598" s="1">
        <v>0</v>
      </c>
      <c r="G598" t="s">
        <v>14</v>
      </c>
    </row>
    <row r="599" spans="1:7" x14ac:dyDescent="0.25">
      <c r="A599">
        <v>591</v>
      </c>
      <c r="B599" t="s">
        <v>266</v>
      </c>
      <c r="C599" t="s">
        <v>728</v>
      </c>
      <c r="D599" t="s">
        <v>730</v>
      </c>
      <c r="E599" t="s">
        <v>589</v>
      </c>
      <c r="F599" s="1">
        <v>0</v>
      </c>
      <c r="G599" t="s">
        <v>14</v>
      </c>
    </row>
    <row r="600" spans="1:7" x14ac:dyDescent="0.25">
      <c r="A600">
        <v>592</v>
      </c>
      <c r="B600" t="s">
        <v>266</v>
      </c>
      <c r="C600" t="s">
        <v>728</v>
      </c>
      <c r="D600" t="s">
        <v>731</v>
      </c>
      <c r="E600" t="s">
        <v>589</v>
      </c>
      <c r="F600" s="1">
        <v>0</v>
      </c>
      <c r="G600" t="s">
        <v>14</v>
      </c>
    </row>
    <row r="601" spans="1:7" x14ac:dyDescent="0.25">
      <c r="A601">
        <v>593</v>
      </c>
      <c r="B601" t="s">
        <v>266</v>
      </c>
      <c r="C601" t="s">
        <v>728</v>
      </c>
      <c r="D601" t="s">
        <v>732</v>
      </c>
      <c r="E601" t="s">
        <v>589</v>
      </c>
      <c r="F601" s="1">
        <v>0</v>
      </c>
      <c r="G601" t="s">
        <v>14</v>
      </c>
    </row>
    <row r="602" spans="1:7" x14ac:dyDescent="0.25">
      <c r="A602">
        <v>594</v>
      </c>
      <c r="B602" t="s">
        <v>266</v>
      </c>
      <c r="C602" t="s">
        <v>728</v>
      </c>
      <c r="D602" t="s">
        <v>733</v>
      </c>
      <c r="E602" t="s">
        <v>589</v>
      </c>
      <c r="F602" s="1">
        <v>0</v>
      </c>
      <c r="G602" t="s">
        <v>14</v>
      </c>
    </row>
    <row r="603" spans="1:7" x14ac:dyDescent="0.25">
      <c r="A603">
        <v>595</v>
      </c>
      <c r="B603" t="s">
        <v>266</v>
      </c>
      <c r="C603" t="s">
        <v>728</v>
      </c>
      <c r="D603" t="s">
        <v>734</v>
      </c>
      <c r="E603" t="s">
        <v>589</v>
      </c>
      <c r="F603" s="1">
        <v>0</v>
      </c>
      <c r="G603" t="s">
        <v>14</v>
      </c>
    </row>
    <row r="604" spans="1:7" x14ac:dyDescent="0.25">
      <c r="A604">
        <v>596</v>
      </c>
      <c r="B604" t="s">
        <v>266</v>
      </c>
      <c r="C604" t="s">
        <v>735</v>
      </c>
      <c r="D604" t="s">
        <v>736</v>
      </c>
      <c r="E604" t="s">
        <v>589</v>
      </c>
      <c r="F604" s="1">
        <v>34000</v>
      </c>
      <c r="G604" t="s">
        <v>14</v>
      </c>
    </row>
    <row r="605" spans="1:7" x14ac:dyDescent="0.25">
      <c r="A605">
        <v>597</v>
      </c>
      <c r="B605" t="s">
        <v>266</v>
      </c>
      <c r="C605" t="s">
        <v>737</v>
      </c>
      <c r="D605" t="s">
        <v>738</v>
      </c>
      <c r="E605" t="s">
        <v>428</v>
      </c>
      <c r="F605" s="1">
        <v>0</v>
      </c>
      <c r="G605" t="s">
        <v>14</v>
      </c>
    </row>
    <row r="606" spans="1:7" x14ac:dyDescent="0.25">
      <c r="A606">
        <v>598</v>
      </c>
      <c r="B606" t="s">
        <v>266</v>
      </c>
      <c r="C606" t="s">
        <v>737</v>
      </c>
      <c r="D606" t="s">
        <v>739</v>
      </c>
      <c r="E606" t="s">
        <v>428</v>
      </c>
      <c r="F606" s="1">
        <v>0</v>
      </c>
      <c r="G606" t="s">
        <v>14</v>
      </c>
    </row>
    <row r="607" spans="1:7" x14ac:dyDescent="0.25">
      <c r="A607">
        <v>599</v>
      </c>
      <c r="B607" t="s">
        <v>471</v>
      </c>
      <c r="C607" t="s">
        <v>471</v>
      </c>
      <c r="D607" t="s">
        <v>740</v>
      </c>
      <c r="E607" t="s">
        <v>741</v>
      </c>
      <c r="F607" s="1">
        <v>0</v>
      </c>
      <c r="G607" t="s">
        <v>14</v>
      </c>
    </row>
    <row r="608" spans="1:7" x14ac:dyDescent="0.25">
      <c r="A608">
        <v>600</v>
      </c>
      <c r="B608" t="s">
        <v>266</v>
      </c>
      <c r="C608" t="s">
        <v>735</v>
      </c>
      <c r="D608" t="s">
        <v>742</v>
      </c>
      <c r="E608" t="s">
        <v>589</v>
      </c>
      <c r="F608" s="1">
        <v>0</v>
      </c>
      <c r="G608" t="s">
        <v>14</v>
      </c>
    </row>
    <row r="609" spans="1:7" x14ac:dyDescent="0.25">
      <c r="A609">
        <v>601</v>
      </c>
      <c r="B609" t="s">
        <v>266</v>
      </c>
      <c r="C609" t="s">
        <v>735</v>
      </c>
      <c r="D609" t="s">
        <v>743</v>
      </c>
      <c r="E609" t="s">
        <v>589</v>
      </c>
      <c r="F609" s="1">
        <v>0</v>
      </c>
      <c r="G609" t="s">
        <v>14</v>
      </c>
    </row>
    <row r="610" spans="1:7" x14ac:dyDescent="0.25">
      <c r="A610">
        <v>602</v>
      </c>
      <c r="B610" t="s">
        <v>266</v>
      </c>
      <c r="C610" t="s">
        <v>735</v>
      </c>
      <c r="D610" t="s">
        <v>744</v>
      </c>
      <c r="E610" t="s">
        <v>589</v>
      </c>
      <c r="F610" s="1">
        <v>0</v>
      </c>
      <c r="G610" t="s">
        <v>14</v>
      </c>
    </row>
    <row r="611" spans="1:7" x14ac:dyDescent="0.25">
      <c r="A611">
        <v>603</v>
      </c>
      <c r="B611" t="s">
        <v>266</v>
      </c>
      <c r="C611" t="s">
        <v>735</v>
      </c>
      <c r="D611" t="s">
        <v>745</v>
      </c>
      <c r="E611" t="s">
        <v>589</v>
      </c>
      <c r="F611" s="1">
        <v>0</v>
      </c>
      <c r="G611" t="s">
        <v>14</v>
      </c>
    </row>
    <row r="612" spans="1:7" x14ac:dyDescent="0.25">
      <c r="A612">
        <v>604</v>
      </c>
      <c r="B612" t="s">
        <v>266</v>
      </c>
      <c r="C612" t="s">
        <v>735</v>
      </c>
      <c r="D612" t="s">
        <v>746</v>
      </c>
      <c r="E612" t="s">
        <v>589</v>
      </c>
      <c r="F612" s="1">
        <v>0</v>
      </c>
      <c r="G612" t="s">
        <v>14</v>
      </c>
    </row>
    <row r="613" spans="1:7" x14ac:dyDescent="0.25">
      <c r="A613">
        <v>605</v>
      </c>
      <c r="B613" t="s">
        <v>266</v>
      </c>
      <c r="C613" t="s">
        <v>735</v>
      </c>
      <c r="D613" t="s">
        <v>747</v>
      </c>
      <c r="E613" t="s">
        <v>589</v>
      </c>
      <c r="F613" s="1">
        <v>0</v>
      </c>
      <c r="G613" t="s">
        <v>14</v>
      </c>
    </row>
    <row r="614" spans="1:7" x14ac:dyDescent="0.25">
      <c r="A614">
        <v>606</v>
      </c>
      <c r="B614" t="s">
        <v>266</v>
      </c>
      <c r="C614" t="s">
        <v>735</v>
      </c>
      <c r="D614" t="s">
        <v>748</v>
      </c>
      <c r="E614" t="s">
        <v>589</v>
      </c>
      <c r="F614" s="1">
        <v>0</v>
      </c>
      <c r="G614" t="s">
        <v>14</v>
      </c>
    </row>
    <row r="615" spans="1:7" x14ac:dyDescent="0.25">
      <c r="A615">
        <v>607</v>
      </c>
      <c r="B615" t="s">
        <v>266</v>
      </c>
      <c r="C615" t="s">
        <v>735</v>
      </c>
      <c r="D615" t="s">
        <v>749</v>
      </c>
      <c r="E615" t="s">
        <v>589</v>
      </c>
      <c r="F615" s="1">
        <v>0</v>
      </c>
      <c r="G615" t="s">
        <v>14</v>
      </c>
    </row>
    <row r="616" spans="1:7" x14ac:dyDescent="0.25">
      <c r="A616">
        <v>608</v>
      </c>
      <c r="B616" t="s">
        <v>266</v>
      </c>
      <c r="C616" t="s">
        <v>735</v>
      </c>
      <c r="D616" t="s">
        <v>750</v>
      </c>
      <c r="E616" t="s">
        <v>589</v>
      </c>
      <c r="F616" s="1">
        <v>0</v>
      </c>
      <c r="G616" t="s">
        <v>14</v>
      </c>
    </row>
    <row r="617" spans="1:7" x14ac:dyDescent="0.25">
      <c r="A617">
        <v>609</v>
      </c>
      <c r="B617" t="s">
        <v>266</v>
      </c>
      <c r="C617" t="s">
        <v>735</v>
      </c>
      <c r="D617" t="s">
        <v>751</v>
      </c>
      <c r="E617" t="s">
        <v>589</v>
      </c>
      <c r="F617" s="1">
        <v>0</v>
      </c>
      <c r="G617" t="s">
        <v>14</v>
      </c>
    </row>
    <row r="618" spans="1:7" x14ac:dyDescent="0.25">
      <c r="A618">
        <v>610</v>
      </c>
      <c r="B618" t="s">
        <v>266</v>
      </c>
      <c r="C618" t="s">
        <v>735</v>
      </c>
      <c r="D618" t="s">
        <v>752</v>
      </c>
      <c r="E618" t="s">
        <v>589</v>
      </c>
      <c r="F618" s="1">
        <v>0</v>
      </c>
      <c r="G618" t="s">
        <v>14</v>
      </c>
    </row>
    <row r="619" spans="1:7" x14ac:dyDescent="0.25">
      <c r="A619">
        <v>611</v>
      </c>
      <c r="B619" t="s">
        <v>266</v>
      </c>
      <c r="C619" t="s">
        <v>753</v>
      </c>
      <c r="D619" t="s">
        <v>754</v>
      </c>
      <c r="E619" t="s">
        <v>589</v>
      </c>
      <c r="F619" s="1">
        <v>0</v>
      </c>
      <c r="G619" t="s">
        <v>14</v>
      </c>
    </row>
    <row r="620" spans="1:7" x14ac:dyDescent="0.25">
      <c r="A620">
        <v>612</v>
      </c>
      <c r="B620" t="s">
        <v>266</v>
      </c>
      <c r="C620" t="s">
        <v>753</v>
      </c>
      <c r="D620" t="s">
        <v>755</v>
      </c>
      <c r="E620" t="s">
        <v>589</v>
      </c>
      <c r="F620" s="1">
        <v>149000</v>
      </c>
      <c r="G620" t="s">
        <v>14</v>
      </c>
    </row>
    <row r="621" spans="1:7" x14ac:dyDescent="0.25">
      <c r="A621">
        <v>613</v>
      </c>
      <c r="B621" t="s">
        <v>266</v>
      </c>
      <c r="C621" t="s">
        <v>753</v>
      </c>
      <c r="D621" t="s">
        <v>756</v>
      </c>
      <c r="E621" t="s">
        <v>589</v>
      </c>
      <c r="F621" s="1">
        <v>0</v>
      </c>
      <c r="G621" t="s">
        <v>14</v>
      </c>
    </row>
    <row r="622" spans="1:7" x14ac:dyDescent="0.25">
      <c r="A622">
        <v>614</v>
      </c>
      <c r="B622" t="s">
        <v>266</v>
      </c>
      <c r="C622" t="s">
        <v>753</v>
      </c>
      <c r="D622" t="s">
        <v>757</v>
      </c>
      <c r="E622" t="s">
        <v>589</v>
      </c>
      <c r="F622" s="1">
        <v>0</v>
      </c>
      <c r="G622" t="s">
        <v>14</v>
      </c>
    </row>
    <row r="623" spans="1:7" x14ac:dyDescent="0.25">
      <c r="A623">
        <v>615</v>
      </c>
      <c r="B623" t="s">
        <v>266</v>
      </c>
      <c r="C623" t="s">
        <v>753</v>
      </c>
      <c r="D623" t="s">
        <v>758</v>
      </c>
      <c r="E623" t="s">
        <v>589</v>
      </c>
      <c r="F623" s="1">
        <v>0</v>
      </c>
      <c r="G623" t="s">
        <v>14</v>
      </c>
    </row>
    <row r="624" spans="1:7" x14ac:dyDescent="0.25">
      <c r="A624">
        <v>616</v>
      </c>
      <c r="B624" t="s">
        <v>266</v>
      </c>
      <c r="C624" t="s">
        <v>753</v>
      </c>
      <c r="D624" t="s">
        <v>759</v>
      </c>
      <c r="E624" t="s">
        <v>589</v>
      </c>
      <c r="F624" s="1">
        <v>0</v>
      </c>
      <c r="G624" t="s">
        <v>14</v>
      </c>
    </row>
    <row r="625" spans="1:7" x14ac:dyDescent="0.25">
      <c r="A625">
        <v>617</v>
      </c>
      <c r="B625" t="s">
        <v>266</v>
      </c>
      <c r="C625" t="s">
        <v>753</v>
      </c>
      <c r="D625" t="s">
        <v>760</v>
      </c>
      <c r="E625" t="s">
        <v>589</v>
      </c>
      <c r="F625" s="1">
        <v>0</v>
      </c>
      <c r="G625" t="s">
        <v>14</v>
      </c>
    </row>
    <row r="626" spans="1:7" x14ac:dyDescent="0.25">
      <c r="A626">
        <v>618</v>
      </c>
      <c r="B626" t="s">
        <v>266</v>
      </c>
      <c r="C626" t="s">
        <v>753</v>
      </c>
      <c r="D626" t="s">
        <v>761</v>
      </c>
      <c r="E626" t="s">
        <v>589</v>
      </c>
      <c r="F626" s="1">
        <v>0</v>
      </c>
      <c r="G626" t="s">
        <v>14</v>
      </c>
    </row>
    <row r="627" spans="1:7" x14ac:dyDescent="0.25">
      <c r="A627">
        <v>619</v>
      </c>
      <c r="B627" t="s">
        <v>266</v>
      </c>
      <c r="C627" t="s">
        <v>753</v>
      </c>
      <c r="D627" t="s">
        <v>762</v>
      </c>
      <c r="E627" t="s">
        <v>589</v>
      </c>
      <c r="F627" s="1">
        <v>0</v>
      </c>
      <c r="G627" t="s">
        <v>14</v>
      </c>
    </row>
    <row r="628" spans="1:7" x14ac:dyDescent="0.25">
      <c r="A628">
        <v>620</v>
      </c>
      <c r="B628" t="s">
        <v>266</v>
      </c>
      <c r="C628" t="s">
        <v>753</v>
      </c>
      <c r="D628" t="s">
        <v>763</v>
      </c>
      <c r="E628" t="s">
        <v>589</v>
      </c>
      <c r="F628" s="1">
        <v>0</v>
      </c>
      <c r="G628" t="s">
        <v>14</v>
      </c>
    </row>
    <row r="629" spans="1:7" x14ac:dyDescent="0.25">
      <c r="A629">
        <v>621</v>
      </c>
      <c r="B629" t="s">
        <v>266</v>
      </c>
      <c r="C629" t="s">
        <v>753</v>
      </c>
      <c r="D629" t="s">
        <v>764</v>
      </c>
      <c r="E629" t="s">
        <v>589</v>
      </c>
      <c r="F629" s="1">
        <v>0</v>
      </c>
      <c r="G629" t="s">
        <v>14</v>
      </c>
    </row>
    <row r="630" spans="1:7" x14ac:dyDescent="0.25">
      <c r="A630">
        <v>622</v>
      </c>
      <c r="B630" t="s">
        <v>266</v>
      </c>
      <c r="C630" t="s">
        <v>753</v>
      </c>
      <c r="D630" t="s">
        <v>765</v>
      </c>
      <c r="E630" t="s">
        <v>589</v>
      </c>
      <c r="F630" s="1">
        <v>0</v>
      </c>
      <c r="G630" t="s">
        <v>14</v>
      </c>
    </row>
    <row r="631" spans="1:7" x14ac:dyDescent="0.25">
      <c r="A631">
        <v>623</v>
      </c>
      <c r="B631" t="s">
        <v>266</v>
      </c>
      <c r="C631" t="s">
        <v>753</v>
      </c>
      <c r="D631" t="s">
        <v>766</v>
      </c>
      <c r="E631" t="s">
        <v>589</v>
      </c>
      <c r="F631" s="1">
        <v>0</v>
      </c>
      <c r="G631" t="s">
        <v>14</v>
      </c>
    </row>
    <row r="632" spans="1:7" x14ac:dyDescent="0.25">
      <c r="A632">
        <v>625</v>
      </c>
      <c r="B632" t="s">
        <v>266</v>
      </c>
      <c r="C632" t="s">
        <v>753</v>
      </c>
      <c r="D632" t="s">
        <v>767</v>
      </c>
      <c r="E632" t="s">
        <v>589</v>
      </c>
      <c r="F632" s="1">
        <v>0</v>
      </c>
      <c r="G632" t="s">
        <v>14</v>
      </c>
    </row>
    <row r="633" spans="1:7" x14ac:dyDescent="0.25">
      <c r="A633">
        <v>626</v>
      </c>
      <c r="B633" t="s">
        <v>266</v>
      </c>
      <c r="C633" t="s">
        <v>753</v>
      </c>
      <c r="D633" t="s">
        <v>768</v>
      </c>
      <c r="E633" t="s">
        <v>589</v>
      </c>
      <c r="F633" s="1">
        <v>0</v>
      </c>
      <c r="G633" t="s">
        <v>14</v>
      </c>
    </row>
    <row r="634" spans="1:7" x14ac:dyDescent="0.25">
      <c r="A634">
        <v>627</v>
      </c>
      <c r="B634" t="s">
        <v>266</v>
      </c>
      <c r="C634" t="s">
        <v>753</v>
      </c>
      <c r="D634" t="s">
        <v>769</v>
      </c>
      <c r="E634" t="s">
        <v>589</v>
      </c>
      <c r="F634" s="1">
        <v>0</v>
      </c>
      <c r="G634" t="s">
        <v>14</v>
      </c>
    </row>
    <row r="635" spans="1:7" x14ac:dyDescent="0.25">
      <c r="A635">
        <v>629</v>
      </c>
      <c r="B635" t="s">
        <v>266</v>
      </c>
      <c r="C635" t="s">
        <v>770</v>
      </c>
      <c r="D635" t="s">
        <v>771</v>
      </c>
      <c r="E635" t="s">
        <v>589</v>
      </c>
      <c r="F635" s="1">
        <v>0</v>
      </c>
      <c r="G635" t="s">
        <v>14</v>
      </c>
    </row>
    <row r="636" spans="1:7" x14ac:dyDescent="0.25">
      <c r="A636">
        <v>630</v>
      </c>
      <c r="B636" t="s">
        <v>266</v>
      </c>
      <c r="C636" t="s">
        <v>770</v>
      </c>
      <c r="D636" t="s">
        <v>772</v>
      </c>
      <c r="E636" t="s">
        <v>589</v>
      </c>
      <c r="F636" s="1">
        <v>0</v>
      </c>
      <c r="G636" t="s">
        <v>14</v>
      </c>
    </row>
    <row r="637" spans="1:7" x14ac:dyDescent="0.25">
      <c r="A637">
        <v>631</v>
      </c>
      <c r="B637" t="s">
        <v>266</v>
      </c>
      <c r="C637" t="s">
        <v>770</v>
      </c>
      <c r="D637" t="s">
        <v>773</v>
      </c>
      <c r="E637" t="s">
        <v>589</v>
      </c>
      <c r="F637" s="1">
        <v>0</v>
      </c>
      <c r="G637" t="s">
        <v>14</v>
      </c>
    </row>
    <row r="638" spans="1:7" x14ac:dyDescent="0.25">
      <c r="A638">
        <v>632</v>
      </c>
      <c r="B638" t="s">
        <v>266</v>
      </c>
      <c r="C638" t="s">
        <v>770</v>
      </c>
      <c r="D638" t="s">
        <v>774</v>
      </c>
      <c r="E638" t="s">
        <v>589</v>
      </c>
      <c r="F638" s="1">
        <v>0</v>
      </c>
      <c r="G638" t="s">
        <v>14</v>
      </c>
    </row>
    <row r="639" spans="1:7" x14ac:dyDescent="0.25">
      <c r="A639">
        <v>633</v>
      </c>
      <c r="B639" t="s">
        <v>266</v>
      </c>
      <c r="C639" t="s">
        <v>770</v>
      </c>
      <c r="D639" t="s">
        <v>775</v>
      </c>
      <c r="E639" t="s">
        <v>589</v>
      </c>
      <c r="F639" s="1">
        <v>0</v>
      </c>
      <c r="G639" t="s">
        <v>14</v>
      </c>
    </row>
    <row r="640" spans="1:7" x14ac:dyDescent="0.25">
      <c r="A640">
        <v>634</v>
      </c>
      <c r="B640" t="s">
        <v>266</v>
      </c>
      <c r="C640" t="s">
        <v>770</v>
      </c>
      <c r="D640" t="s">
        <v>776</v>
      </c>
      <c r="E640" t="s">
        <v>589</v>
      </c>
      <c r="F640" s="1">
        <v>0</v>
      </c>
      <c r="G640" t="s">
        <v>14</v>
      </c>
    </row>
    <row r="641" spans="1:7" x14ac:dyDescent="0.25">
      <c r="A641">
        <v>635</v>
      </c>
      <c r="B641" t="s">
        <v>266</v>
      </c>
      <c r="C641" t="s">
        <v>770</v>
      </c>
      <c r="D641" t="s">
        <v>777</v>
      </c>
      <c r="E641" t="s">
        <v>589</v>
      </c>
      <c r="F641" s="1">
        <v>0</v>
      </c>
      <c r="G641" t="s">
        <v>14</v>
      </c>
    </row>
    <row r="642" spans="1:7" x14ac:dyDescent="0.25">
      <c r="A642">
        <v>636</v>
      </c>
      <c r="B642" t="s">
        <v>266</v>
      </c>
      <c r="C642" t="s">
        <v>770</v>
      </c>
      <c r="D642" t="s">
        <v>778</v>
      </c>
      <c r="E642" t="s">
        <v>589</v>
      </c>
      <c r="F642" s="1">
        <v>0</v>
      </c>
      <c r="G642" t="s">
        <v>14</v>
      </c>
    </row>
    <row r="643" spans="1:7" x14ac:dyDescent="0.25">
      <c r="A643">
        <v>637</v>
      </c>
      <c r="B643" t="s">
        <v>266</v>
      </c>
      <c r="C643" t="s">
        <v>770</v>
      </c>
      <c r="D643" t="s">
        <v>779</v>
      </c>
      <c r="E643" t="s">
        <v>589</v>
      </c>
      <c r="F643" s="1">
        <v>0</v>
      </c>
      <c r="G643" t="s">
        <v>14</v>
      </c>
    </row>
    <row r="644" spans="1:7" x14ac:dyDescent="0.25">
      <c r="A644">
        <v>638</v>
      </c>
      <c r="B644" t="s">
        <v>266</v>
      </c>
      <c r="C644" t="s">
        <v>770</v>
      </c>
      <c r="D644" t="s">
        <v>780</v>
      </c>
      <c r="E644" t="s">
        <v>589</v>
      </c>
      <c r="F644" s="1">
        <v>0</v>
      </c>
      <c r="G644" t="s">
        <v>14</v>
      </c>
    </row>
    <row r="645" spans="1:7" x14ac:dyDescent="0.25">
      <c r="A645">
        <v>639</v>
      </c>
      <c r="B645" t="s">
        <v>266</v>
      </c>
      <c r="C645" t="s">
        <v>770</v>
      </c>
      <c r="D645" t="s">
        <v>781</v>
      </c>
      <c r="E645" t="s">
        <v>589</v>
      </c>
      <c r="F645" s="1">
        <v>0</v>
      </c>
      <c r="G645" t="s">
        <v>14</v>
      </c>
    </row>
    <row r="646" spans="1:7" x14ac:dyDescent="0.25">
      <c r="A646">
        <v>640</v>
      </c>
      <c r="B646" t="s">
        <v>266</v>
      </c>
      <c r="C646" t="s">
        <v>770</v>
      </c>
      <c r="D646" t="s">
        <v>782</v>
      </c>
      <c r="E646" t="s">
        <v>589</v>
      </c>
      <c r="F646" s="1">
        <v>0</v>
      </c>
      <c r="G646" t="s">
        <v>14</v>
      </c>
    </row>
    <row r="647" spans="1:7" x14ac:dyDescent="0.25">
      <c r="A647">
        <v>641</v>
      </c>
      <c r="B647" t="s">
        <v>266</v>
      </c>
      <c r="C647" t="s">
        <v>770</v>
      </c>
      <c r="D647" t="s">
        <v>783</v>
      </c>
      <c r="E647" t="s">
        <v>589</v>
      </c>
      <c r="F647" s="1">
        <v>0</v>
      </c>
      <c r="G647" t="s">
        <v>14</v>
      </c>
    </row>
    <row r="648" spans="1:7" x14ac:dyDescent="0.25">
      <c r="A648">
        <v>642</v>
      </c>
      <c r="B648" t="s">
        <v>266</v>
      </c>
      <c r="C648" t="s">
        <v>770</v>
      </c>
      <c r="D648" t="s">
        <v>784</v>
      </c>
      <c r="E648" t="s">
        <v>589</v>
      </c>
      <c r="F648" s="1">
        <v>0</v>
      </c>
      <c r="G648" t="s">
        <v>14</v>
      </c>
    </row>
    <row r="649" spans="1:7" x14ac:dyDescent="0.25">
      <c r="A649">
        <v>643</v>
      </c>
      <c r="B649" t="s">
        <v>266</v>
      </c>
      <c r="C649" t="s">
        <v>770</v>
      </c>
      <c r="D649" t="s">
        <v>785</v>
      </c>
      <c r="E649" t="s">
        <v>589</v>
      </c>
      <c r="F649" s="1">
        <v>0</v>
      </c>
      <c r="G649" t="s">
        <v>14</v>
      </c>
    </row>
    <row r="650" spans="1:7" x14ac:dyDescent="0.25">
      <c r="A650">
        <v>644</v>
      </c>
      <c r="B650" t="s">
        <v>266</v>
      </c>
      <c r="C650" t="s">
        <v>786</v>
      </c>
      <c r="D650" t="s">
        <v>787</v>
      </c>
      <c r="E650" t="s">
        <v>589</v>
      </c>
      <c r="F650" s="1">
        <v>0</v>
      </c>
      <c r="G650" t="s">
        <v>14</v>
      </c>
    </row>
    <row r="651" spans="1:7" x14ac:dyDescent="0.25">
      <c r="A651">
        <v>645</v>
      </c>
      <c r="B651" t="s">
        <v>266</v>
      </c>
      <c r="C651" t="s">
        <v>786</v>
      </c>
      <c r="D651" t="s">
        <v>788</v>
      </c>
      <c r="E651" t="s">
        <v>589</v>
      </c>
      <c r="F651" s="1">
        <v>0</v>
      </c>
      <c r="G651" t="s">
        <v>14</v>
      </c>
    </row>
    <row r="652" spans="1:7" x14ac:dyDescent="0.25">
      <c r="A652">
        <v>646</v>
      </c>
      <c r="B652" t="s">
        <v>266</v>
      </c>
      <c r="C652" t="s">
        <v>786</v>
      </c>
      <c r="D652" t="s">
        <v>789</v>
      </c>
      <c r="E652" t="s">
        <v>589</v>
      </c>
      <c r="F652" s="1">
        <v>0</v>
      </c>
      <c r="G652" t="s">
        <v>14</v>
      </c>
    </row>
    <row r="653" spans="1:7" x14ac:dyDescent="0.25">
      <c r="A653">
        <v>647</v>
      </c>
      <c r="B653" t="s">
        <v>266</v>
      </c>
      <c r="C653" t="s">
        <v>786</v>
      </c>
      <c r="D653" t="s">
        <v>790</v>
      </c>
      <c r="E653" t="s">
        <v>589</v>
      </c>
      <c r="F653" s="1">
        <v>0</v>
      </c>
      <c r="G653" t="s">
        <v>14</v>
      </c>
    </row>
    <row r="654" spans="1:7" x14ac:dyDescent="0.25">
      <c r="A654">
        <v>648</v>
      </c>
      <c r="B654" t="s">
        <v>266</v>
      </c>
      <c r="C654" t="s">
        <v>786</v>
      </c>
      <c r="D654" t="s">
        <v>791</v>
      </c>
      <c r="E654" t="s">
        <v>589</v>
      </c>
      <c r="F654" s="1">
        <v>0</v>
      </c>
      <c r="G654" t="s">
        <v>14</v>
      </c>
    </row>
    <row r="655" spans="1:7" x14ac:dyDescent="0.25">
      <c r="A655">
        <v>649</v>
      </c>
      <c r="B655" t="s">
        <v>266</v>
      </c>
      <c r="C655" t="s">
        <v>786</v>
      </c>
      <c r="D655" t="s">
        <v>792</v>
      </c>
      <c r="E655" t="s">
        <v>589</v>
      </c>
      <c r="F655" s="1">
        <v>0</v>
      </c>
      <c r="G655" t="s">
        <v>14</v>
      </c>
    </row>
    <row r="656" spans="1:7" x14ac:dyDescent="0.25">
      <c r="A656">
        <v>650</v>
      </c>
      <c r="B656" t="s">
        <v>266</v>
      </c>
      <c r="C656" t="s">
        <v>786</v>
      </c>
      <c r="D656" t="s">
        <v>793</v>
      </c>
      <c r="E656" t="s">
        <v>589</v>
      </c>
      <c r="F656" s="1">
        <v>0</v>
      </c>
      <c r="G656" t="s">
        <v>14</v>
      </c>
    </row>
    <row r="657" spans="1:7" x14ac:dyDescent="0.25">
      <c r="A657">
        <v>651</v>
      </c>
      <c r="B657" t="s">
        <v>266</v>
      </c>
      <c r="C657" t="s">
        <v>786</v>
      </c>
      <c r="D657" t="s">
        <v>794</v>
      </c>
      <c r="E657" t="s">
        <v>589</v>
      </c>
      <c r="F657" s="1">
        <v>0</v>
      </c>
      <c r="G657" t="s">
        <v>14</v>
      </c>
    </row>
    <row r="658" spans="1:7" x14ac:dyDescent="0.25">
      <c r="A658">
        <v>652</v>
      </c>
      <c r="B658" t="s">
        <v>266</v>
      </c>
      <c r="C658" t="s">
        <v>786</v>
      </c>
      <c r="D658" t="s">
        <v>795</v>
      </c>
      <c r="E658" t="s">
        <v>589</v>
      </c>
      <c r="F658" s="1">
        <v>0</v>
      </c>
      <c r="G658" t="s">
        <v>14</v>
      </c>
    </row>
    <row r="659" spans="1:7" x14ac:dyDescent="0.25">
      <c r="A659">
        <v>653</v>
      </c>
      <c r="B659" t="s">
        <v>266</v>
      </c>
      <c r="C659" t="s">
        <v>786</v>
      </c>
      <c r="D659" t="s">
        <v>796</v>
      </c>
      <c r="E659" t="s">
        <v>589</v>
      </c>
      <c r="F659" s="1">
        <v>0</v>
      </c>
      <c r="G659" t="s">
        <v>14</v>
      </c>
    </row>
    <row r="660" spans="1:7" x14ac:dyDescent="0.25">
      <c r="A660">
        <v>654</v>
      </c>
      <c r="B660" t="s">
        <v>266</v>
      </c>
      <c r="C660" t="s">
        <v>786</v>
      </c>
      <c r="D660" t="s">
        <v>797</v>
      </c>
      <c r="E660" t="s">
        <v>589</v>
      </c>
      <c r="F660" s="1">
        <v>0</v>
      </c>
      <c r="G660" t="s">
        <v>14</v>
      </c>
    </row>
    <row r="661" spans="1:7" x14ac:dyDescent="0.25">
      <c r="A661">
        <v>655</v>
      </c>
      <c r="B661" t="s">
        <v>266</v>
      </c>
      <c r="C661" t="s">
        <v>786</v>
      </c>
      <c r="D661" t="s">
        <v>798</v>
      </c>
      <c r="E661" t="s">
        <v>589</v>
      </c>
      <c r="F661" s="1">
        <v>0</v>
      </c>
      <c r="G661" t="s">
        <v>14</v>
      </c>
    </row>
    <row r="662" spans="1:7" x14ac:dyDescent="0.25">
      <c r="A662">
        <v>656</v>
      </c>
      <c r="B662" t="s">
        <v>266</v>
      </c>
      <c r="C662" t="s">
        <v>786</v>
      </c>
      <c r="D662" t="s">
        <v>799</v>
      </c>
      <c r="E662" t="s">
        <v>589</v>
      </c>
      <c r="F662" s="1">
        <v>0</v>
      </c>
      <c r="G662" t="s">
        <v>14</v>
      </c>
    </row>
    <row r="663" spans="1:7" x14ac:dyDescent="0.25">
      <c r="A663">
        <v>657</v>
      </c>
      <c r="B663" t="s">
        <v>266</v>
      </c>
      <c r="C663" t="s">
        <v>786</v>
      </c>
      <c r="D663" t="s">
        <v>800</v>
      </c>
      <c r="E663" t="s">
        <v>589</v>
      </c>
      <c r="F663" s="1">
        <v>0</v>
      </c>
      <c r="G663" t="s">
        <v>14</v>
      </c>
    </row>
    <row r="664" spans="1:7" x14ac:dyDescent="0.25">
      <c r="A664">
        <v>658</v>
      </c>
      <c r="B664" t="s">
        <v>266</v>
      </c>
      <c r="C664" t="s">
        <v>786</v>
      </c>
      <c r="D664" t="s">
        <v>801</v>
      </c>
      <c r="E664" t="s">
        <v>589</v>
      </c>
      <c r="F664" s="1">
        <v>0</v>
      </c>
      <c r="G664" t="s">
        <v>14</v>
      </c>
    </row>
    <row r="665" spans="1:7" x14ac:dyDescent="0.25">
      <c r="A665">
        <v>659</v>
      </c>
      <c r="B665" t="s">
        <v>266</v>
      </c>
      <c r="C665" t="s">
        <v>802</v>
      </c>
      <c r="D665" t="s">
        <v>803</v>
      </c>
      <c r="E665" t="s">
        <v>589</v>
      </c>
      <c r="F665" s="1">
        <v>0</v>
      </c>
      <c r="G665" t="s">
        <v>14</v>
      </c>
    </row>
    <row r="666" spans="1:7" x14ac:dyDescent="0.25">
      <c r="A666">
        <v>660</v>
      </c>
      <c r="B666" t="s">
        <v>266</v>
      </c>
      <c r="C666" t="s">
        <v>802</v>
      </c>
      <c r="D666" t="s">
        <v>804</v>
      </c>
      <c r="E666" t="s">
        <v>589</v>
      </c>
      <c r="F666" s="1">
        <v>0</v>
      </c>
      <c r="G666" t="s">
        <v>14</v>
      </c>
    </row>
    <row r="667" spans="1:7" x14ac:dyDescent="0.25">
      <c r="A667">
        <v>661</v>
      </c>
      <c r="B667" t="s">
        <v>266</v>
      </c>
      <c r="C667" t="s">
        <v>802</v>
      </c>
      <c r="D667" t="s">
        <v>805</v>
      </c>
      <c r="E667" t="s">
        <v>589</v>
      </c>
      <c r="F667" s="1">
        <v>0</v>
      </c>
      <c r="G667" t="s">
        <v>14</v>
      </c>
    </row>
    <row r="668" spans="1:7" x14ac:dyDescent="0.25">
      <c r="A668">
        <v>662</v>
      </c>
      <c r="B668" t="s">
        <v>266</v>
      </c>
      <c r="C668" t="s">
        <v>802</v>
      </c>
      <c r="D668" t="s">
        <v>806</v>
      </c>
      <c r="E668" t="s">
        <v>589</v>
      </c>
      <c r="F668" s="1">
        <v>0</v>
      </c>
      <c r="G668" t="s">
        <v>14</v>
      </c>
    </row>
    <row r="669" spans="1:7" x14ac:dyDescent="0.25">
      <c r="A669">
        <v>663</v>
      </c>
      <c r="B669" t="s">
        <v>266</v>
      </c>
      <c r="C669" t="s">
        <v>802</v>
      </c>
      <c r="D669" t="s">
        <v>807</v>
      </c>
      <c r="E669" t="s">
        <v>589</v>
      </c>
      <c r="F669" s="1">
        <v>0</v>
      </c>
      <c r="G669" t="s">
        <v>14</v>
      </c>
    </row>
    <row r="670" spans="1:7" x14ac:dyDescent="0.25">
      <c r="A670">
        <v>664</v>
      </c>
      <c r="B670" t="s">
        <v>266</v>
      </c>
      <c r="C670" t="s">
        <v>802</v>
      </c>
      <c r="D670" t="s">
        <v>808</v>
      </c>
      <c r="E670" t="s">
        <v>589</v>
      </c>
      <c r="F670" s="1">
        <v>0</v>
      </c>
      <c r="G670" t="s">
        <v>14</v>
      </c>
    </row>
    <row r="671" spans="1:7" x14ac:dyDescent="0.25">
      <c r="A671">
        <v>666</v>
      </c>
      <c r="B671" t="s">
        <v>266</v>
      </c>
      <c r="C671" t="s">
        <v>802</v>
      </c>
      <c r="D671" t="s">
        <v>809</v>
      </c>
      <c r="E671" t="s">
        <v>589</v>
      </c>
      <c r="F671" s="1">
        <v>0</v>
      </c>
      <c r="G671" t="s">
        <v>14</v>
      </c>
    </row>
    <row r="672" spans="1:7" x14ac:dyDescent="0.25">
      <c r="A672">
        <v>667</v>
      </c>
      <c r="B672" t="s">
        <v>266</v>
      </c>
      <c r="C672" t="s">
        <v>802</v>
      </c>
      <c r="D672" t="s">
        <v>810</v>
      </c>
      <c r="E672" t="s">
        <v>589</v>
      </c>
      <c r="F672" s="1">
        <v>0</v>
      </c>
      <c r="G672" t="s">
        <v>14</v>
      </c>
    </row>
    <row r="673" spans="1:7" x14ac:dyDescent="0.25">
      <c r="A673">
        <v>668</v>
      </c>
      <c r="B673" t="s">
        <v>266</v>
      </c>
      <c r="C673" t="s">
        <v>802</v>
      </c>
      <c r="D673" t="s">
        <v>811</v>
      </c>
      <c r="E673" t="s">
        <v>589</v>
      </c>
      <c r="F673" s="1">
        <v>0</v>
      </c>
      <c r="G673" t="s">
        <v>14</v>
      </c>
    </row>
    <row r="674" spans="1:7" x14ac:dyDescent="0.25">
      <c r="A674">
        <v>669</v>
      </c>
      <c r="B674" t="s">
        <v>266</v>
      </c>
      <c r="C674" t="s">
        <v>802</v>
      </c>
      <c r="D674" t="s">
        <v>812</v>
      </c>
      <c r="E674" t="s">
        <v>589</v>
      </c>
      <c r="F674" s="1">
        <v>0</v>
      </c>
      <c r="G674" t="s">
        <v>14</v>
      </c>
    </row>
    <row r="675" spans="1:7" x14ac:dyDescent="0.25">
      <c r="A675">
        <v>670</v>
      </c>
      <c r="B675" t="s">
        <v>266</v>
      </c>
      <c r="C675" t="s">
        <v>802</v>
      </c>
      <c r="D675" t="s">
        <v>813</v>
      </c>
      <c r="E675" t="s">
        <v>589</v>
      </c>
      <c r="F675" s="1">
        <v>0</v>
      </c>
      <c r="G675" t="s">
        <v>14</v>
      </c>
    </row>
    <row r="676" spans="1:7" x14ac:dyDescent="0.25">
      <c r="A676">
        <v>671</v>
      </c>
      <c r="B676" t="s">
        <v>266</v>
      </c>
      <c r="C676" t="s">
        <v>802</v>
      </c>
      <c r="D676" t="s">
        <v>814</v>
      </c>
      <c r="E676" t="s">
        <v>589</v>
      </c>
      <c r="F676" s="1">
        <v>0</v>
      </c>
      <c r="G676" t="s">
        <v>14</v>
      </c>
    </row>
    <row r="677" spans="1:7" x14ac:dyDescent="0.25">
      <c r="A677">
        <v>672</v>
      </c>
      <c r="B677" t="s">
        <v>266</v>
      </c>
      <c r="C677" t="s">
        <v>802</v>
      </c>
      <c r="D677" t="s">
        <v>815</v>
      </c>
      <c r="E677" t="s">
        <v>589</v>
      </c>
      <c r="F677" s="1">
        <v>0</v>
      </c>
      <c r="G677" t="s">
        <v>14</v>
      </c>
    </row>
    <row r="678" spans="1:7" x14ac:dyDescent="0.25">
      <c r="A678">
        <v>673</v>
      </c>
      <c r="B678" t="s">
        <v>266</v>
      </c>
      <c r="C678" t="s">
        <v>802</v>
      </c>
      <c r="D678" t="s">
        <v>816</v>
      </c>
      <c r="E678" t="s">
        <v>589</v>
      </c>
      <c r="F678" s="1">
        <v>0</v>
      </c>
      <c r="G678" t="s">
        <v>14</v>
      </c>
    </row>
    <row r="679" spans="1:7" x14ac:dyDescent="0.25">
      <c r="A679">
        <v>674</v>
      </c>
      <c r="B679" t="s">
        <v>266</v>
      </c>
      <c r="C679" t="s">
        <v>802</v>
      </c>
      <c r="D679" t="s">
        <v>817</v>
      </c>
      <c r="E679" t="s">
        <v>589</v>
      </c>
      <c r="F679" s="1">
        <v>0</v>
      </c>
      <c r="G679" t="s">
        <v>14</v>
      </c>
    </row>
    <row r="680" spans="1:7" x14ac:dyDescent="0.25">
      <c r="A680">
        <v>675</v>
      </c>
      <c r="B680" t="s">
        <v>266</v>
      </c>
      <c r="C680" t="s">
        <v>802</v>
      </c>
      <c r="D680" t="s">
        <v>818</v>
      </c>
      <c r="E680" t="s">
        <v>589</v>
      </c>
      <c r="F680" s="1">
        <v>0</v>
      </c>
      <c r="G680" t="s">
        <v>14</v>
      </c>
    </row>
    <row r="681" spans="1:7" x14ac:dyDescent="0.25">
      <c r="A681">
        <v>676</v>
      </c>
      <c r="B681" t="s">
        <v>471</v>
      </c>
      <c r="C681" t="s">
        <v>471</v>
      </c>
      <c r="D681" t="s">
        <v>819</v>
      </c>
      <c r="E681" t="s">
        <v>511</v>
      </c>
      <c r="F681" s="1">
        <v>0</v>
      </c>
      <c r="G681" t="s">
        <v>14</v>
      </c>
    </row>
    <row r="682" spans="1:7" x14ac:dyDescent="0.25">
      <c r="A682">
        <v>677</v>
      </c>
      <c r="B682" t="s">
        <v>471</v>
      </c>
      <c r="C682" t="s">
        <v>471</v>
      </c>
      <c r="D682" t="s">
        <v>820</v>
      </c>
      <c r="E682" t="s">
        <v>511</v>
      </c>
      <c r="F682" s="1">
        <v>0</v>
      </c>
      <c r="G682" t="s">
        <v>14</v>
      </c>
    </row>
    <row r="683" spans="1:7" x14ac:dyDescent="0.25">
      <c r="A683">
        <v>678</v>
      </c>
      <c r="B683" t="s">
        <v>471</v>
      </c>
      <c r="C683" t="s">
        <v>471</v>
      </c>
      <c r="D683" t="s">
        <v>821</v>
      </c>
      <c r="E683" t="s">
        <v>228</v>
      </c>
      <c r="F683" s="1">
        <v>0</v>
      </c>
      <c r="G683" t="s">
        <v>14</v>
      </c>
    </row>
    <row r="684" spans="1:7" x14ac:dyDescent="0.25">
      <c r="A684">
        <v>679</v>
      </c>
      <c r="B684" t="s">
        <v>471</v>
      </c>
      <c r="C684" t="s">
        <v>471</v>
      </c>
      <c r="D684" t="s">
        <v>822</v>
      </c>
      <c r="E684" t="s">
        <v>228</v>
      </c>
      <c r="F684" s="1">
        <v>0</v>
      </c>
      <c r="G684" t="s">
        <v>14</v>
      </c>
    </row>
    <row r="685" spans="1:7" x14ac:dyDescent="0.25">
      <c r="A685">
        <v>680</v>
      </c>
      <c r="B685" t="s">
        <v>471</v>
      </c>
      <c r="C685" t="s">
        <v>471</v>
      </c>
      <c r="D685" t="s">
        <v>823</v>
      </c>
      <c r="E685" t="s">
        <v>505</v>
      </c>
      <c r="F685" s="1">
        <v>0</v>
      </c>
      <c r="G685" t="s">
        <v>14</v>
      </c>
    </row>
    <row r="686" spans="1:7" x14ac:dyDescent="0.25">
      <c r="A686">
        <v>681</v>
      </c>
      <c r="B686" t="s">
        <v>471</v>
      </c>
      <c r="C686" t="s">
        <v>471</v>
      </c>
      <c r="D686" t="s">
        <v>824</v>
      </c>
      <c r="E686" t="s">
        <v>511</v>
      </c>
      <c r="F686" s="1">
        <v>0</v>
      </c>
      <c r="G686" t="s">
        <v>14</v>
      </c>
    </row>
    <row r="687" spans="1:7" x14ac:dyDescent="0.25">
      <c r="A687">
        <v>682</v>
      </c>
      <c r="B687" t="s">
        <v>471</v>
      </c>
      <c r="C687" t="s">
        <v>471</v>
      </c>
      <c r="D687" t="s">
        <v>825</v>
      </c>
      <c r="E687" t="s">
        <v>511</v>
      </c>
      <c r="F687" s="1">
        <v>0</v>
      </c>
      <c r="G687" t="s">
        <v>14</v>
      </c>
    </row>
    <row r="688" spans="1:7" x14ac:dyDescent="0.25">
      <c r="A688">
        <v>683</v>
      </c>
      <c r="B688" t="s">
        <v>471</v>
      </c>
      <c r="C688" t="s">
        <v>471</v>
      </c>
      <c r="D688" t="s">
        <v>826</v>
      </c>
      <c r="E688" t="s">
        <v>589</v>
      </c>
      <c r="F688" s="1">
        <v>0</v>
      </c>
      <c r="G688" t="s">
        <v>14</v>
      </c>
    </row>
    <row r="689" spans="1:7" x14ac:dyDescent="0.25">
      <c r="A689">
        <v>684</v>
      </c>
      <c r="B689" t="s">
        <v>471</v>
      </c>
      <c r="C689" t="s">
        <v>471</v>
      </c>
      <c r="D689" t="s">
        <v>827</v>
      </c>
      <c r="E689" t="s">
        <v>589</v>
      </c>
      <c r="F689" s="1">
        <v>0</v>
      </c>
      <c r="G689" t="s">
        <v>14</v>
      </c>
    </row>
    <row r="690" spans="1:7" x14ac:dyDescent="0.25">
      <c r="A690">
        <v>685</v>
      </c>
      <c r="B690" t="s">
        <v>471</v>
      </c>
      <c r="C690" t="s">
        <v>471</v>
      </c>
      <c r="D690" t="s">
        <v>828</v>
      </c>
      <c r="E690" t="s">
        <v>721</v>
      </c>
      <c r="F690" s="1">
        <v>0</v>
      </c>
      <c r="G690" t="s">
        <v>14</v>
      </c>
    </row>
    <row r="691" spans="1:7" x14ac:dyDescent="0.25">
      <c r="A691">
        <v>686</v>
      </c>
      <c r="B691" t="s">
        <v>471</v>
      </c>
      <c r="C691" t="s">
        <v>471</v>
      </c>
      <c r="D691" t="s">
        <v>829</v>
      </c>
      <c r="E691" t="s">
        <v>428</v>
      </c>
      <c r="F691" s="1">
        <v>210000</v>
      </c>
      <c r="G691" t="s">
        <v>14</v>
      </c>
    </row>
    <row r="692" spans="1:7" x14ac:dyDescent="0.25">
      <c r="A692">
        <v>687</v>
      </c>
      <c r="B692" t="s">
        <v>471</v>
      </c>
      <c r="C692" t="s">
        <v>471</v>
      </c>
      <c r="D692" t="s">
        <v>830</v>
      </c>
      <c r="E692" t="s">
        <v>428</v>
      </c>
      <c r="F692" s="1">
        <v>0</v>
      </c>
      <c r="G692" t="s">
        <v>14</v>
      </c>
    </row>
    <row r="693" spans="1:7" x14ac:dyDescent="0.25">
      <c r="A693">
        <v>688</v>
      </c>
      <c r="B693" t="s">
        <v>471</v>
      </c>
      <c r="C693" t="s">
        <v>471</v>
      </c>
      <c r="D693" t="s">
        <v>831</v>
      </c>
      <c r="E693" t="s">
        <v>832</v>
      </c>
      <c r="F693" s="1">
        <v>0</v>
      </c>
      <c r="G693" t="s">
        <v>14</v>
      </c>
    </row>
    <row r="694" spans="1:7" x14ac:dyDescent="0.25">
      <c r="A694">
        <v>689</v>
      </c>
      <c r="B694" t="s">
        <v>471</v>
      </c>
      <c r="C694" t="s">
        <v>471</v>
      </c>
      <c r="D694" t="s">
        <v>833</v>
      </c>
      <c r="E694" t="s">
        <v>583</v>
      </c>
      <c r="F694" s="1">
        <v>0</v>
      </c>
      <c r="G694" t="s">
        <v>14</v>
      </c>
    </row>
    <row r="695" spans="1:7" x14ac:dyDescent="0.25">
      <c r="A695">
        <v>690</v>
      </c>
      <c r="B695" t="s">
        <v>471</v>
      </c>
      <c r="C695" t="s">
        <v>471</v>
      </c>
      <c r="D695" t="s">
        <v>834</v>
      </c>
      <c r="E695" t="s">
        <v>589</v>
      </c>
      <c r="F695" s="1">
        <v>0</v>
      </c>
      <c r="G695" t="s">
        <v>14</v>
      </c>
    </row>
    <row r="696" spans="1:7" x14ac:dyDescent="0.25">
      <c r="A696">
        <v>691</v>
      </c>
      <c r="B696" t="s">
        <v>471</v>
      </c>
      <c r="C696" t="s">
        <v>471</v>
      </c>
      <c r="D696" t="s">
        <v>835</v>
      </c>
      <c r="E696" t="s">
        <v>505</v>
      </c>
      <c r="F696" s="1">
        <v>0</v>
      </c>
      <c r="G696" t="s">
        <v>14</v>
      </c>
    </row>
    <row r="697" spans="1:7" x14ac:dyDescent="0.25">
      <c r="A697">
        <v>692</v>
      </c>
      <c r="B697" t="s">
        <v>471</v>
      </c>
      <c r="C697" t="s">
        <v>471</v>
      </c>
      <c r="D697" t="s">
        <v>836</v>
      </c>
      <c r="E697" t="s">
        <v>721</v>
      </c>
      <c r="F697" s="1">
        <v>974000</v>
      </c>
      <c r="G697" t="s">
        <v>14</v>
      </c>
    </row>
    <row r="698" spans="1:7" x14ac:dyDescent="0.25">
      <c r="A698">
        <v>693</v>
      </c>
      <c r="B698" t="s">
        <v>471</v>
      </c>
      <c r="C698" t="s">
        <v>471</v>
      </c>
      <c r="D698" t="s">
        <v>837</v>
      </c>
      <c r="E698" t="s">
        <v>721</v>
      </c>
      <c r="F698" s="1">
        <v>296000</v>
      </c>
      <c r="G698" t="s">
        <v>14</v>
      </c>
    </row>
    <row r="699" spans="1:7" x14ac:dyDescent="0.25">
      <c r="A699">
        <v>694</v>
      </c>
      <c r="B699" t="s">
        <v>471</v>
      </c>
      <c r="C699" t="s">
        <v>471</v>
      </c>
      <c r="D699" t="s">
        <v>838</v>
      </c>
      <c r="E699" t="s">
        <v>428</v>
      </c>
      <c r="F699" s="1">
        <v>521000</v>
      </c>
      <c r="G699" t="s">
        <v>14</v>
      </c>
    </row>
    <row r="700" spans="1:7" x14ac:dyDescent="0.25">
      <c r="A700">
        <v>695</v>
      </c>
      <c r="B700" t="s">
        <v>471</v>
      </c>
      <c r="C700" t="s">
        <v>471</v>
      </c>
      <c r="D700" t="s">
        <v>839</v>
      </c>
      <c r="E700" t="s">
        <v>721</v>
      </c>
      <c r="F700" s="1">
        <v>315000</v>
      </c>
      <c r="G700" t="s">
        <v>14</v>
      </c>
    </row>
    <row r="701" spans="1:7" x14ac:dyDescent="0.25">
      <c r="A701">
        <v>696</v>
      </c>
      <c r="B701" t="s">
        <v>471</v>
      </c>
      <c r="C701" t="s">
        <v>471</v>
      </c>
      <c r="D701" t="s">
        <v>840</v>
      </c>
      <c r="E701" t="s">
        <v>428</v>
      </c>
      <c r="F701" s="1">
        <v>327000</v>
      </c>
      <c r="G701" t="s">
        <v>14</v>
      </c>
    </row>
    <row r="702" spans="1:7" x14ac:dyDescent="0.25">
      <c r="A702">
        <v>697</v>
      </c>
      <c r="B702" t="s">
        <v>471</v>
      </c>
      <c r="C702" t="s">
        <v>471</v>
      </c>
      <c r="D702" t="s">
        <v>841</v>
      </c>
      <c r="E702" t="s">
        <v>589</v>
      </c>
      <c r="F702" s="1">
        <v>15000</v>
      </c>
      <c r="G702" t="s">
        <v>14</v>
      </c>
    </row>
    <row r="703" spans="1:7" x14ac:dyDescent="0.25">
      <c r="A703">
        <v>698</v>
      </c>
      <c r="B703" t="s">
        <v>471</v>
      </c>
      <c r="C703" t="s">
        <v>471</v>
      </c>
      <c r="D703" t="s">
        <v>842</v>
      </c>
      <c r="E703" t="s">
        <v>505</v>
      </c>
      <c r="F703" s="1">
        <v>0</v>
      </c>
      <c r="G703" t="s">
        <v>14</v>
      </c>
    </row>
    <row r="704" spans="1:7" x14ac:dyDescent="0.25">
      <c r="A704">
        <v>699</v>
      </c>
      <c r="B704" t="s">
        <v>471</v>
      </c>
      <c r="C704" t="s">
        <v>471</v>
      </c>
      <c r="D704" t="s">
        <v>843</v>
      </c>
      <c r="E704" t="s">
        <v>428</v>
      </c>
      <c r="F704" s="1">
        <v>0</v>
      </c>
      <c r="G704" t="s">
        <v>14</v>
      </c>
    </row>
    <row r="705" spans="1:7" x14ac:dyDescent="0.25">
      <c r="A705">
        <v>700</v>
      </c>
      <c r="B705" t="s">
        <v>471</v>
      </c>
      <c r="C705" t="s">
        <v>471</v>
      </c>
      <c r="D705" t="s">
        <v>844</v>
      </c>
      <c r="E705" t="s">
        <v>428</v>
      </c>
      <c r="F705" s="1">
        <v>0</v>
      </c>
      <c r="G705" t="s">
        <v>14</v>
      </c>
    </row>
    <row r="706" spans="1:7" x14ac:dyDescent="0.25">
      <c r="A706">
        <v>701</v>
      </c>
      <c r="B706" t="s">
        <v>471</v>
      </c>
      <c r="C706" t="s">
        <v>471</v>
      </c>
      <c r="D706" t="s">
        <v>845</v>
      </c>
      <c r="E706" t="s">
        <v>428</v>
      </c>
      <c r="F706" s="1">
        <v>0</v>
      </c>
      <c r="G706" t="s">
        <v>14</v>
      </c>
    </row>
    <row r="707" spans="1:7" x14ac:dyDescent="0.25">
      <c r="A707">
        <v>702</v>
      </c>
      <c r="B707" t="s">
        <v>471</v>
      </c>
      <c r="C707" t="s">
        <v>471</v>
      </c>
      <c r="D707" t="s">
        <v>846</v>
      </c>
      <c r="E707" t="s">
        <v>428</v>
      </c>
      <c r="F707" s="1">
        <v>0</v>
      </c>
      <c r="G707" t="s">
        <v>14</v>
      </c>
    </row>
    <row r="708" spans="1:7" x14ac:dyDescent="0.25">
      <c r="A708">
        <v>703</v>
      </c>
      <c r="B708" t="s">
        <v>471</v>
      </c>
      <c r="C708" t="s">
        <v>471</v>
      </c>
      <c r="D708" t="s">
        <v>847</v>
      </c>
      <c r="E708" t="s">
        <v>428</v>
      </c>
      <c r="F708" s="1">
        <v>0</v>
      </c>
      <c r="G708" t="s">
        <v>14</v>
      </c>
    </row>
    <row r="709" spans="1:7" x14ac:dyDescent="0.25">
      <c r="A709">
        <v>704</v>
      </c>
      <c r="B709" t="s">
        <v>471</v>
      </c>
      <c r="C709" t="s">
        <v>471</v>
      </c>
      <c r="D709" t="s">
        <v>848</v>
      </c>
      <c r="E709" t="s">
        <v>428</v>
      </c>
      <c r="F709" s="1">
        <v>0</v>
      </c>
      <c r="G709" t="s">
        <v>14</v>
      </c>
    </row>
    <row r="710" spans="1:7" x14ac:dyDescent="0.25">
      <c r="A710">
        <v>705</v>
      </c>
      <c r="B710" t="s">
        <v>471</v>
      </c>
      <c r="C710" t="s">
        <v>471</v>
      </c>
      <c r="D710" t="s">
        <v>849</v>
      </c>
      <c r="E710" t="s">
        <v>721</v>
      </c>
      <c r="F710" s="1">
        <v>0</v>
      </c>
      <c r="G710" t="s">
        <v>14</v>
      </c>
    </row>
    <row r="711" spans="1:7" x14ac:dyDescent="0.25">
      <c r="A711">
        <v>706</v>
      </c>
      <c r="B711" t="s">
        <v>358</v>
      </c>
      <c r="C711" t="s">
        <v>471</v>
      </c>
      <c r="D711" t="s">
        <v>850</v>
      </c>
      <c r="E711" t="s">
        <v>428</v>
      </c>
      <c r="F711" s="1">
        <v>0</v>
      </c>
      <c r="G711" t="s">
        <v>14</v>
      </c>
    </row>
    <row r="712" spans="1:7" x14ac:dyDescent="0.25">
      <c r="A712">
        <v>707</v>
      </c>
      <c r="B712" t="s">
        <v>358</v>
      </c>
      <c r="C712" t="s">
        <v>471</v>
      </c>
      <c r="D712" t="s">
        <v>851</v>
      </c>
      <c r="E712" t="s">
        <v>428</v>
      </c>
      <c r="F712" s="1">
        <v>45000</v>
      </c>
      <c r="G712" t="s">
        <v>14</v>
      </c>
    </row>
    <row r="713" spans="1:7" x14ac:dyDescent="0.25">
      <c r="A713">
        <v>708</v>
      </c>
      <c r="B713" t="s">
        <v>358</v>
      </c>
      <c r="C713" t="s">
        <v>471</v>
      </c>
      <c r="D713" t="s">
        <v>852</v>
      </c>
      <c r="E713" t="s">
        <v>428</v>
      </c>
      <c r="F713" s="1">
        <v>35000</v>
      </c>
      <c r="G713" t="s">
        <v>14</v>
      </c>
    </row>
    <row r="714" spans="1:7" x14ac:dyDescent="0.25">
      <c r="A714">
        <v>709</v>
      </c>
      <c r="B714" t="s">
        <v>358</v>
      </c>
      <c r="C714" t="s">
        <v>471</v>
      </c>
      <c r="D714" t="s">
        <v>853</v>
      </c>
      <c r="E714" t="s">
        <v>589</v>
      </c>
      <c r="F714" s="1">
        <f>480000/50</f>
        <v>9600</v>
      </c>
      <c r="G714" t="s">
        <v>14</v>
      </c>
    </row>
    <row r="715" spans="1:7" x14ac:dyDescent="0.25">
      <c r="A715">
        <v>710</v>
      </c>
      <c r="B715" t="s">
        <v>358</v>
      </c>
      <c r="C715" t="s">
        <v>471</v>
      </c>
      <c r="D715" t="s">
        <v>854</v>
      </c>
      <c r="E715" t="s">
        <v>589</v>
      </c>
      <c r="F715" s="1">
        <f>620000/50</f>
        <v>12400</v>
      </c>
      <c r="G715" t="s">
        <v>14</v>
      </c>
    </row>
    <row r="716" spans="1:7" x14ac:dyDescent="0.25">
      <c r="A716">
        <v>711</v>
      </c>
      <c r="B716" t="s">
        <v>358</v>
      </c>
      <c r="C716" t="s">
        <v>471</v>
      </c>
      <c r="D716" t="s">
        <v>855</v>
      </c>
      <c r="E716" t="s">
        <v>589</v>
      </c>
      <c r="F716" s="1">
        <v>6000</v>
      </c>
      <c r="G716" t="s">
        <v>14</v>
      </c>
    </row>
    <row r="717" spans="1:7" x14ac:dyDescent="0.25">
      <c r="A717">
        <v>712</v>
      </c>
      <c r="B717" t="s">
        <v>358</v>
      </c>
      <c r="C717" t="s">
        <v>471</v>
      </c>
      <c r="D717" t="s">
        <v>856</v>
      </c>
      <c r="E717" t="s">
        <v>428</v>
      </c>
      <c r="F717" s="1">
        <v>10000</v>
      </c>
      <c r="G717" t="s">
        <v>14</v>
      </c>
    </row>
    <row r="718" spans="1:7" x14ac:dyDescent="0.25">
      <c r="A718">
        <v>713</v>
      </c>
      <c r="B718" t="s">
        <v>358</v>
      </c>
      <c r="C718" t="s">
        <v>471</v>
      </c>
      <c r="D718" t="s">
        <v>857</v>
      </c>
      <c r="E718" t="s">
        <v>428</v>
      </c>
      <c r="F718" s="3" t="s">
        <v>1205</v>
      </c>
      <c r="G718" t="s">
        <v>14</v>
      </c>
    </row>
    <row r="719" spans="1:7" x14ac:dyDescent="0.25">
      <c r="A719">
        <v>714</v>
      </c>
      <c r="B719" t="s">
        <v>358</v>
      </c>
      <c r="C719" t="s">
        <v>471</v>
      </c>
      <c r="D719" t="s">
        <v>858</v>
      </c>
      <c r="E719" t="s">
        <v>428</v>
      </c>
      <c r="F719" s="3" t="s">
        <v>1206</v>
      </c>
      <c r="G719" t="s">
        <v>14</v>
      </c>
    </row>
    <row r="720" spans="1:7" x14ac:dyDescent="0.25">
      <c r="A720">
        <v>715</v>
      </c>
      <c r="B720" t="s">
        <v>358</v>
      </c>
      <c r="C720" t="s">
        <v>471</v>
      </c>
      <c r="D720" t="s">
        <v>859</v>
      </c>
      <c r="E720" t="s">
        <v>428</v>
      </c>
      <c r="F720" s="1">
        <v>35000</v>
      </c>
      <c r="G720" t="s">
        <v>14</v>
      </c>
    </row>
    <row r="721" spans="1:7" x14ac:dyDescent="0.25">
      <c r="A721">
        <v>716</v>
      </c>
      <c r="B721" t="s">
        <v>358</v>
      </c>
      <c r="C721" t="s">
        <v>471</v>
      </c>
      <c r="D721" t="s">
        <v>860</v>
      </c>
      <c r="E721" t="s">
        <v>428</v>
      </c>
      <c r="F721" s="1">
        <v>45000</v>
      </c>
      <c r="G721" t="s">
        <v>14</v>
      </c>
    </row>
    <row r="722" spans="1:7" x14ac:dyDescent="0.25">
      <c r="A722">
        <v>717</v>
      </c>
      <c r="B722" t="s">
        <v>358</v>
      </c>
      <c r="C722" t="s">
        <v>471</v>
      </c>
      <c r="D722" t="s">
        <v>861</v>
      </c>
      <c r="E722" t="s">
        <v>428</v>
      </c>
      <c r="F722" s="1">
        <v>0</v>
      </c>
      <c r="G722" t="s">
        <v>14</v>
      </c>
    </row>
    <row r="723" spans="1:7" x14ac:dyDescent="0.25">
      <c r="A723">
        <v>718</v>
      </c>
      <c r="B723" t="s">
        <v>358</v>
      </c>
      <c r="C723" t="s">
        <v>471</v>
      </c>
      <c r="D723" t="s">
        <v>862</v>
      </c>
      <c r="E723" t="s">
        <v>428</v>
      </c>
      <c r="F723" s="1">
        <v>0</v>
      </c>
      <c r="G723" t="s">
        <v>14</v>
      </c>
    </row>
    <row r="724" spans="1:7" x14ac:dyDescent="0.25">
      <c r="A724">
        <v>719</v>
      </c>
      <c r="B724" t="s">
        <v>358</v>
      </c>
      <c r="C724" t="s">
        <v>471</v>
      </c>
      <c r="D724" t="s">
        <v>863</v>
      </c>
      <c r="E724" t="s">
        <v>428</v>
      </c>
      <c r="F724" s="1">
        <v>0</v>
      </c>
      <c r="G724" t="s">
        <v>14</v>
      </c>
    </row>
    <row r="725" spans="1:7" x14ac:dyDescent="0.25">
      <c r="A725">
        <v>720</v>
      </c>
      <c r="B725" t="s">
        <v>358</v>
      </c>
      <c r="C725" t="s">
        <v>471</v>
      </c>
      <c r="D725" t="s">
        <v>864</v>
      </c>
      <c r="E725" t="s">
        <v>428</v>
      </c>
      <c r="F725" s="1">
        <v>0</v>
      </c>
      <c r="G725" t="s">
        <v>14</v>
      </c>
    </row>
    <row r="726" spans="1:7" x14ac:dyDescent="0.25">
      <c r="A726">
        <v>721</v>
      </c>
      <c r="B726" t="s">
        <v>471</v>
      </c>
      <c r="C726" t="s">
        <v>471</v>
      </c>
      <c r="D726" t="s">
        <v>865</v>
      </c>
      <c r="E726" t="s">
        <v>505</v>
      </c>
      <c r="F726" s="1">
        <v>0</v>
      </c>
      <c r="G726" t="s">
        <v>14</v>
      </c>
    </row>
    <row r="727" spans="1:7" x14ac:dyDescent="0.25">
      <c r="A727">
        <v>722</v>
      </c>
      <c r="B727" t="s">
        <v>471</v>
      </c>
      <c r="C727" t="s">
        <v>471</v>
      </c>
      <c r="D727" t="s">
        <v>866</v>
      </c>
      <c r="E727" t="s">
        <v>505</v>
      </c>
      <c r="F727" s="1">
        <v>0</v>
      </c>
      <c r="G727" t="s">
        <v>14</v>
      </c>
    </row>
    <row r="728" spans="1:7" x14ac:dyDescent="0.25">
      <c r="A728">
        <v>723</v>
      </c>
      <c r="B728" t="s">
        <v>546</v>
      </c>
      <c r="C728" t="s">
        <v>546</v>
      </c>
      <c r="D728" t="s">
        <v>867</v>
      </c>
      <c r="E728" t="s">
        <v>741</v>
      </c>
      <c r="F728" s="1">
        <v>0</v>
      </c>
      <c r="G728" t="s">
        <v>14</v>
      </c>
    </row>
    <row r="729" spans="1:7" x14ac:dyDescent="0.25">
      <c r="A729">
        <v>724</v>
      </c>
      <c r="B729" t="s">
        <v>546</v>
      </c>
      <c r="C729" t="s">
        <v>546</v>
      </c>
      <c r="D729" t="s">
        <v>868</v>
      </c>
      <c r="E729" t="s">
        <v>741</v>
      </c>
      <c r="F729" s="1">
        <v>0</v>
      </c>
      <c r="G729" t="s">
        <v>14</v>
      </c>
    </row>
    <row r="730" spans="1:7" x14ac:dyDescent="0.25">
      <c r="A730">
        <v>725</v>
      </c>
      <c r="B730" t="s">
        <v>266</v>
      </c>
      <c r="C730" t="s">
        <v>770</v>
      </c>
      <c r="D730" t="s">
        <v>869</v>
      </c>
      <c r="E730" t="s">
        <v>589</v>
      </c>
      <c r="F730" s="1">
        <v>0</v>
      </c>
      <c r="G730" t="s">
        <v>14</v>
      </c>
    </row>
    <row r="731" spans="1:7" x14ac:dyDescent="0.25">
      <c r="A731">
        <v>726</v>
      </c>
      <c r="B731" t="s">
        <v>266</v>
      </c>
      <c r="C731" t="s">
        <v>870</v>
      </c>
      <c r="D731" t="s">
        <v>871</v>
      </c>
      <c r="E731" t="s">
        <v>428</v>
      </c>
      <c r="F731" s="1">
        <v>0</v>
      </c>
      <c r="G731" t="s">
        <v>14</v>
      </c>
    </row>
    <row r="732" spans="1:7" x14ac:dyDescent="0.25">
      <c r="A732">
        <v>727</v>
      </c>
      <c r="B732" t="s">
        <v>266</v>
      </c>
      <c r="C732" t="s">
        <v>870</v>
      </c>
      <c r="D732" t="s">
        <v>872</v>
      </c>
      <c r="E732" t="s">
        <v>428</v>
      </c>
      <c r="F732" s="1">
        <v>0</v>
      </c>
      <c r="G732" t="s">
        <v>14</v>
      </c>
    </row>
    <row r="733" spans="1:7" x14ac:dyDescent="0.25">
      <c r="A733">
        <v>728</v>
      </c>
      <c r="B733" t="s">
        <v>266</v>
      </c>
      <c r="C733" t="s">
        <v>870</v>
      </c>
      <c r="D733" t="s">
        <v>873</v>
      </c>
      <c r="E733" t="s">
        <v>428</v>
      </c>
      <c r="F733" s="1">
        <v>0</v>
      </c>
      <c r="G733" t="s">
        <v>14</v>
      </c>
    </row>
    <row r="734" spans="1:7" x14ac:dyDescent="0.25">
      <c r="A734">
        <v>729</v>
      </c>
      <c r="B734" t="s">
        <v>266</v>
      </c>
      <c r="C734" t="s">
        <v>870</v>
      </c>
      <c r="D734" t="s">
        <v>874</v>
      </c>
      <c r="E734" t="s">
        <v>428</v>
      </c>
      <c r="F734" s="1">
        <v>0</v>
      </c>
      <c r="G734" t="s">
        <v>14</v>
      </c>
    </row>
    <row r="735" spans="1:7" x14ac:dyDescent="0.25">
      <c r="A735">
        <v>730</v>
      </c>
      <c r="B735" t="s">
        <v>266</v>
      </c>
      <c r="C735" t="s">
        <v>870</v>
      </c>
      <c r="D735" t="s">
        <v>875</v>
      </c>
      <c r="E735" t="s">
        <v>428</v>
      </c>
      <c r="F735" s="1">
        <v>0</v>
      </c>
      <c r="G735" t="s">
        <v>14</v>
      </c>
    </row>
    <row r="736" spans="1:7" x14ac:dyDescent="0.25">
      <c r="A736">
        <v>731</v>
      </c>
      <c r="B736" t="s">
        <v>266</v>
      </c>
      <c r="C736" t="s">
        <v>870</v>
      </c>
      <c r="D736" t="s">
        <v>876</v>
      </c>
      <c r="E736" t="s">
        <v>428</v>
      </c>
      <c r="F736" s="1">
        <v>0</v>
      </c>
      <c r="G736" t="s">
        <v>14</v>
      </c>
    </row>
    <row r="737" spans="1:7" x14ac:dyDescent="0.25">
      <c r="A737">
        <v>732</v>
      </c>
      <c r="B737" t="s">
        <v>266</v>
      </c>
      <c r="C737" t="s">
        <v>870</v>
      </c>
      <c r="D737" t="s">
        <v>877</v>
      </c>
      <c r="E737" t="s">
        <v>428</v>
      </c>
      <c r="F737" s="1">
        <v>0</v>
      </c>
      <c r="G737" t="s">
        <v>14</v>
      </c>
    </row>
    <row r="738" spans="1:7" x14ac:dyDescent="0.25">
      <c r="A738">
        <v>733</v>
      </c>
      <c r="B738" t="s">
        <v>266</v>
      </c>
      <c r="C738" t="s">
        <v>870</v>
      </c>
      <c r="D738" t="s">
        <v>878</v>
      </c>
      <c r="E738" t="s">
        <v>428</v>
      </c>
      <c r="F738" s="1">
        <v>0</v>
      </c>
      <c r="G738" t="s">
        <v>14</v>
      </c>
    </row>
    <row r="739" spans="1:7" x14ac:dyDescent="0.25">
      <c r="A739">
        <v>734</v>
      </c>
      <c r="B739" t="s">
        <v>266</v>
      </c>
      <c r="C739" t="s">
        <v>870</v>
      </c>
      <c r="D739" t="s">
        <v>879</v>
      </c>
      <c r="E739" t="s">
        <v>428</v>
      </c>
      <c r="F739" s="1">
        <v>0</v>
      </c>
      <c r="G739" t="s">
        <v>14</v>
      </c>
    </row>
    <row r="740" spans="1:7" x14ac:dyDescent="0.25">
      <c r="A740">
        <v>735</v>
      </c>
      <c r="B740" t="s">
        <v>546</v>
      </c>
      <c r="C740" t="s">
        <v>546</v>
      </c>
      <c r="D740" t="s">
        <v>880</v>
      </c>
      <c r="E740" t="s">
        <v>741</v>
      </c>
      <c r="F740" s="1">
        <v>0</v>
      </c>
      <c r="G740" t="s">
        <v>14</v>
      </c>
    </row>
    <row r="741" spans="1:7" x14ac:dyDescent="0.25">
      <c r="A741">
        <v>736</v>
      </c>
      <c r="B741" t="s">
        <v>266</v>
      </c>
      <c r="C741" t="s">
        <v>870</v>
      </c>
      <c r="D741" t="s">
        <v>881</v>
      </c>
      <c r="E741" t="s">
        <v>428</v>
      </c>
      <c r="F741" s="1">
        <v>0</v>
      </c>
      <c r="G741" t="s">
        <v>14</v>
      </c>
    </row>
    <row r="742" spans="1:7" x14ac:dyDescent="0.25">
      <c r="A742">
        <v>737</v>
      </c>
      <c r="B742" t="s">
        <v>266</v>
      </c>
      <c r="C742" t="s">
        <v>870</v>
      </c>
      <c r="D742" t="s">
        <v>882</v>
      </c>
      <c r="E742" t="s">
        <v>428</v>
      </c>
      <c r="F742" s="1">
        <v>0</v>
      </c>
      <c r="G742" t="s">
        <v>14</v>
      </c>
    </row>
    <row r="743" spans="1:7" x14ac:dyDescent="0.25">
      <c r="A743">
        <v>738</v>
      </c>
      <c r="B743" t="s">
        <v>266</v>
      </c>
      <c r="C743" t="s">
        <v>870</v>
      </c>
      <c r="D743" t="s">
        <v>883</v>
      </c>
      <c r="E743" t="s">
        <v>428</v>
      </c>
      <c r="F743" s="1">
        <v>0</v>
      </c>
      <c r="G743" t="s">
        <v>14</v>
      </c>
    </row>
    <row r="744" spans="1:7" x14ac:dyDescent="0.25">
      <c r="A744">
        <v>739</v>
      </c>
      <c r="B744" t="s">
        <v>266</v>
      </c>
      <c r="C744" t="s">
        <v>870</v>
      </c>
      <c r="D744" t="s">
        <v>884</v>
      </c>
      <c r="E744" t="s">
        <v>428</v>
      </c>
      <c r="F744" s="1">
        <v>0</v>
      </c>
      <c r="G744" t="s">
        <v>14</v>
      </c>
    </row>
    <row r="745" spans="1:7" x14ac:dyDescent="0.25">
      <c r="A745">
        <v>740</v>
      </c>
      <c r="B745" t="s">
        <v>266</v>
      </c>
      <c r="C745" t="s">
        <v>870</v>
      </c>
      <c r="D745" t="s">
        <v>885</v>
      </c>
      <c r="E745" t="s">
        <v>428</v>
      </c>
      <c r="F745" s="1">
        <v>0</v>
      </c>
      <c r="G745" t="s">
        <v>14</v>
      </c>
    </row>
    <row r="746" spans="1:7" x14ac:dyDescent="0.25">
      <c r="A746">
        <v>741</v>
      </c>
      <c r="B746" t="s">
        <v>358</v>
      </c>
      <c r="C746" t="s">
        <v>358</v>
      </c>
      <c r="D746" t="s">
        <v>886</v>
      </c>
      <c r="E746" t="s">
        <v>428</v>
      </c>
      <c r="F746" s="1">
        <v>0</v>
      </c>
      <c r="G746" t="s">
        <v>14</v>
      </c>
    </row>
    <row r="747" spans="1:7" x14ac:dyDescent="0.25">
      <c r="A747">
        <v>742</v>
      </c>
      <c r="B747" t="s">
        <v>358</v>
      </c>
      <c r="C747" t="s">
        <v>358</v>
      </c>
      <c r="D747" t="s">
        <v>887</v>
      </c>
      <c r="E747" t="s">
        <v>428</v>
      </c>
      <c r="F747" s="1">
        <v>0</v>
      </c>
      <c r="G747" t="s">
        <v>14</v>
      </c>
    </row>
    <row r="748" spans="1:7" x14ac:dyDescent="0.25">
      <c r="A748">
        <v>743</v>
      </c>
      <c r="B748" t="s">
        <v>358</v>
      </c>
      <c r="C748" t="s">
        <v>358</v>
      </c>
      <c r="D748" t="s">
        <v>888</v>
      </c>
      <c r="E748" t="s">
        <v>428</v>
      </c>
      <c r="F748" s="1">
        <v>0</v>
      </c>
      <c r="G748" t="s">
        <v>14</v>
      </c>
    </row>
    <row r="749" spans="1:7" x14ac:dyDescent="0.25">
      <c r="A749">
        <v>744</v>
      </c>
      <c r="B749" t="s">
        <v>358</v>
      </c>
      <c r="C749" t="s">
        <v>358</v>
      </c>
      <c r="D749" t="s">
        <v>889</v>
      </c>
      <c r="E749" t="s">
        <v>428</v>
      </c>
      <c r="F749" s="1">
        <v>0</v>
      </c>
      <c r="G749" t="s">
        <v>14</v>
      </c>
    </row>
    <row r="750" spans="1:7" x14ac:dyDescent="0.25">
      <c r="A750">
        <v>745</v>
      </c>
      <c r="B750" t="s">
        <v>358</v>
      </c>
      <c r="C750" t="s">
        <v>358</v>
      </c>
      <c r="D750" t="s">
        <v>890</v>
      </c>
      <c r="E750" t="s">
        <v>428</v>
      </c>
      <c r="F750" s="1">
        <v>0</v>
      </c>
      <c r="G750" t="s">
        <v>14</v>
      </c>
    </row>
    <row r="751" spans="1:7" x14ac:dyDescent="0.25">
      <c r="A751">
        <v>746</v>
      </c>
      <c r="B751" t="s">
        <v>358</v>
      </c>
      <c r="C751" t="s">
        <v>358</v>
      </c>
      <c r="D751" t="s">
        <v>891</v>
      </c>
      <c r="E751" t="s">
        <v>428</v>
      </c>
      <c r="F751" s="1">
        <v>0</v>
      </c>
      <c r="G751" t="s">
        <v>14</v>
      </c>
    </row>
    <row r="752" spans="1:7" x14ac:dyDescent="0.25">
      <c r="A752">
        <v>747</v>
      </c>
      <c r="B752" t="s">
        <v>358</v>
      </c>
      <c r="C752" t="s">
        <v>358</v>
      </c>
      <c r="D752" t="s">
        <v>892</v>
      </c>
      <c r="E752" t="s">
        <v>428</v>
      </c>
      <c r="F752" s="1">
        <v>0</v>
      </c>
      <c r="G752" t="s">
        <v>14</v>
      </c>
    </row>
    <row r="753" spans="1:7" x14ac:dyDescent="0.25">
      <c r="A753">
        <v>748</v>
      </c>
      <c r="B753" t="s">
        <v>358</v>
      </c>
      <c r="C753" t="s">
        <v>358</v>
      </c>
      <c r="D753" t="s">
        <v>893</v>
      </c>
      <c r="E753" t="s">
        <v>428</v>
      </c>
      <c r="F753" s="1">
        <v>0</v>
      </c>
      <c r="G753" t="s">
        <v>14</v>
      </c>
    </row>
    <row r="754" spans="1:7" x14ac:dyDescent="0.25">
      <c r="A754">
        <v>749</v>
      </c>
      <c r="B754" t="s">
        <v>358</v>
      </c>
      <c r="C754" t="s">
        <v>358</v>
      </c>
      <c r="D754" t="s">
        <v>894</v>
      </c>
      <c r="E754" t="s">
        <v>428</v>
      </c>
      <c r="F754" s="1">
        <v>0</v>
      </c>
      <c r="G754" t="s">
        <v>14</v>
      </c>
    </row>
    <row r="755" spans="1:7" x14ac:dyDescent="0.25">
      <c r="A755">
        <v>750</v>
      </c>
      <c r="B755" t="s">
        <v>358</v>
      </c>
      <c r="C755" t="s">
        <v>358</v>
      </c>
      <c r="D755" t="s">
        <v>895</v>
      </c>
      <c r="E755" t="s">
        <v>428</v>
      </c>
      <c r="F755" s="1">
        <v>0</v>
      </c>
      <c r="G755" t="s">
        <v>14</v>
      </c>
    </row>
    <row r="756" spans="1:7" x14ac:dyDescent="0.25">
      <c r="A756">
        <v>751</v>
      </c>
      <c r="B756" t="s">
        <v>358</v>
      </c>
      <c r="C756" t="s">
        <v>358</v>
      </c>
      <c r="D756" t="s">
        <v>896</v>
      </c>
      <c r="E756" t="s">
        <v>428</v>
      </c>
      <c r="F756" s="1">
        <v>0</v>
      </c>
      <c r="G756" t="s">
        <v>14</v>
      </c>
    </row>
    <row r="757" spans="1:7" x14ac:dyDescent="0.25">
      <c r="A757">
        <v>752</v>
      </c>
      <c r="B757" t="s">
        <v>358</v>
      </c>
      <c r="C757" t="s">
        <v>358</v>
      </c>
      <c r="D757" t="s">
        <v>897</v>
      </c>
      <c r="E757" t="s">
        <v>428</v>
      </c>
      <c r="F757" s="1">
        <v>0</v>
      </c>
      <c r="G757" t="s">
        <v>14</v>
      </c>
    </row>
    <row r="758" spans="1:7" x14ac:dyDescent="0.25">
      <c r="A758">
        <v>753</v>
      </c>
      <c r="B758" t="s">
        <v>358</v>
      </c>
      <c r="C758" t="s">
        <v>358</v>
      </c>
      <c r="D758" t="s">
        <v>898</v>
      </c>
      <c r="E758" t="s">
        <v>428</v>
      </c>
      <c r="F758" s="1">
        <v>0</v>
      </c>
      <c r="G758" t="s">
        <v>14</v>
      </c>
    </row>
    <row r="759" spans="1:7" x14ac:dyDescent="0.25">
      <c r="A759">
        <v>754</v>
      </c>
      <c r="B759" t="s">
        <v>358</v>
      </c>
      <c r="C759" t="s">
        <v>358</v>
      </c>
      <c r="D759" t="s">
        <v>899</v>
      </c>
      <c r="E759" t="s">
        <v>428</v>
      </c>
      <c r="F759" s="1">
        <v>0</v>
      </c>
      <c r="G759" t="s">
        <v>14</v>
      </c>
    </row>
    <row r="760" spans="1:7" x14ac:dyDescent="0.25">
      <c r="A760">
        <v>755</v>
      </c>
      <c r="B760" t="s">
        <v>358</v>
      </c>
      <c r="C760" t="s">
        <v>358</v>
      </c>
      <c r="D760" t="s">
        <v>900</v>
      </c>
      <c r="E760" t="s">
        <v>741</v>
      </c>
      <c r="F760" s="1">
        <v>0</v>
      </c>
      <c r="G760" t="s">
        <v>14</v>
      </c>
    </row>
    <row r="761" spans="1:7" x14ac:dyDescent="0.25">
      <c r="A761">
        <v>756</v>
      </c>
      <c r="B761" t="s">
        <v>471</v>
      </c>
      <c r="C761" t="s">
        <v>471</v>
      </c>
      <c r="D761" t="s">
        <v>901</v>
      </c>
      <c r="E761" t="s">
        <v>741</v>
      </c>
      <c r="F761" s="1">
        <v>0</v>
      </c>
      <c r="G761" t="s">
        <v>14</v>
      </c>
    </row>
    <row r="762" spans="1:7" x14ac:dyDescent="0.25">
      <c r="A762">
        <v>757</v>
      </c>
      <c r="B762" t="s">
        <v>266</v>
      </c>
      <c r="C762" t="s">
        <v>737</v>
      </c>
      <c r="D762" t="s">
        <v>902</v>
      </c>
      <c r="E762" t="s">
        <v>428</v>
      </c>
      <c r="F762" s="1">
        <v>0</v>
      </c>
      <c r="G762" t="s">
        <v>14</v>
      </c>
    </row>
    <row r="763" spans="1:7" x14ac:dyDescent="0.25">
      <c r="A763">
        <v>758</v>
      </c>
      <c r="B763" t="s">
        <v>266</v>
      </c>
      <c r="C763" t="s">
        <v>737</v>
      </c>
      <c r="D763" t="s">
        <v>903</v>
      </c>
      <c r="E763" t="s">
        <v>428</v>
      </c>
      <c r="F763" s="1">
        <v>0</v>
      </c>
      <c r="G763" t="s">
        <v>14</v>
      </c>
    </row>
    <row r="764" spans="1:7" x14ac:dyDescent="0.25">
      <c r="A764">
        <v>759</v>
      </c>
      <c r="B764" t="s">
        <v>266</v>
      </c>
      <c r="C764" t="s">
        <v>737</v>
      </c>
      <c r="D764" t="s">
        <v>904</v>
      </c>
      <c r="E764" t="s">
        <v>428</v>
      </c>
      <c r="F764" s="1">
        <v>0</v>
      </c>
      <c r="G764" t="s">
        <v>14</v>
      </c>
    </row>
    <row r="765" spans="1:7" x14ac:dyDescent="0.25">
      <c r="A765">
        <v>760</v>
      </c>
      <c r="B765" t="s">
        <v>266</v>
      </c>
      <c r="C765" t="s">
        <v>737</v>
      </c>
      <c r="D765" t="s">
        <v>905</v>
      </c>
      <c r="E765" t="s">
        <v>428</v>
      </c>
      <c r="F765" s="1">
        <v>0</v>
      </c>
      <c r="G765" t="s">
        <v>14</v>
      </c>
    </row>
    <row r="766" spans="1:7" x14ac:dyDescent="0.25">
      <c r="A766">
        <v>761</v>
      </c>
      <c r="B766" t="s">
        <v>266</v>
      </c>
      <c r="C766" t="s">
        <v>737</v>
      </c>
      <c r="D766" t="s">
        <v>906</v>
      </c>
      <c r="E766" t="s">
        <v>428</v>
      </c>
      <c r="F766" s="1">
        <v>0</v>
      </c>
      <c r="G766" t="s">
        <v>14</v>
      </c>
    </row>
    <row r="767" spans="1:7" x14ac:dyDescent="0.25">
      <c r="A767">
        <v>762</v>
      </c>
      <c r="B767" t="s">
        <v>266</v>
      </c>
      <c r="C767" t="s">
        <v>737</v>
      </c>
      <c r="D767" t="s">
        <v>907</v>
      </c>
      <c r="E767" t="s">
        <v>428</v>
      </c>
      <c r="F767" s="1">
        <v>0</v>
      </c>
      <c r="G767" t="s">
        <v>14</v>
      </c>
    </row>
    <row r="768" spans="1:7" x14ac:dyDescent="0.25">
      <c r="A768">
        <v>763</v>
      </c>
      <c r="B768" t="s">
        <v>266</v>
      </c>
      <c r="C768" t="s">
        <v>737</v>
      </c>
      <c r="D768" t="s">
        <v>908</v>
      </c>
      <c r="E768" t="s">
        <v>428</v>
      </c>
      <c r="F768" s="1">
        <v>0</v>
      </c>
      <c r="G768" t="s">
        <v>14</v>
      </c>
    </row>
    <row r="769" spans="1:7" x14ac:dyDescent="0.25">
      <c r="A769">
        <v>764</v>
      </c>
      <c r="B769" t="s">
        <v>266</v>
      </c>
      <c r="C769" t="s">
        <v>737</v>
      </c>
      <c r="D769" t="s">
        <v>909</v>
      </c>
      <c r="E769" t="s">
        <v>428</v>
      </c>
      <c r="F769" s="1">
        <v>0</v>
      </c>
      <c r="G769" t="s">
        <v>14</v>
      </c>
    </row>
    <row r="770" spans="1:7" x14ac:dyDescent="0.25">
      <c r="A770">
        <v>765</v>
      </c>
      <c r="B770" t="s">
        <v>266</v>
      </c>
      <c r="C770" t="s">
        <v>737</v>
      </c>
      <c r="D770" t="s">
        <v>910</v>
      </c>
      <c r="E770" t="s">
        <v>428</v>
      </c>
      <c r="F770" s="1">
        <v>0</v>
      </c>
      <c r="G770" t="s">
        <v>14</v>
      </c>
    </row>
    <row r="771" spans="1:7" x14ac:dyDescent="0.25">
      <c r="A771">
        <v>766</v>
      </c>
      <c r="B771" t="s">
        <v>266</v>
      </c>
      <c r="C771" t="s">
        <v>737</v>
      </c>
      <c r="D771" t="s">
        <v>911</v>
      </c>
      <c r="E771" t="s">
        <v>428</v>
      </c>
      <c r="F771" s="1">
        <v>0</v>
      </c>
      <c r="G771" t="s">
        <v>14</v>
      </c>
    </row>
    <row r="772" spans="1:7" x14ac:dyDescent="0.25">
      <c r="A772">
        <v>767</v>
      </c>
      <c r="B772" t="s">
        <v>266</v>
      </c>
      <c r="C772" t="s">
        <v>737</v>
      </c>
      <c r="D772" t="s">
        <v>912</v>
      </c>
      <c r="E772" t="s">
        <v>428</v>
      </c>
      <c r="F772" s="1">
        <v>0</v>
      </c>
      <c r="G772" t="s">
        <v>14</v>
      </c>
    </row>
    <row r="773" spans="1:7" x14ac:dyDescent="0.25">
      <c r="A773">
        <v>768</v>
      </c>
      <c r="B773" t="s">
        <v>266</v>
      </c>
      <c r="C773" t="s">
        <v>737</v>
      </c>
      <c r="D773" t="s">
        <v>913</v>
      </c>
      <c r="E773" t="s">
        <v>428</v>
      </c>
      <c r="F773" s="1">
        <v>0</v>
      </c>
      <c r="G773" t="s">
        <v>14</v>
      </c>
    </row>
    <row r="774" spans="1:7" x14ac:dyDescent="0.25">
      <c r="A774">
        <v>769</v>
      </c>
      <c r="B774" t="s">
        <v>471</v>
      </c>
      <c r="C774" t="s">
        <v>471</v>
      </c>
      <c r="D774" t="s">
        <v>914</v>
      </c>
      <c r="E774" t="s">
        <v>602</v>
      </c>
      <c r="F774" s="1">
        <v>0</v>
      </c>
      <c r="G774" t="s">
        <v>14</v>
      </c>
    </row>
    <row r="775" spans="1:7" x14ac:dyDescent="0.25">
      <c r="A775">
        <v>770</v>
      </c>
      <c r="B775" t="s">
        <v>471</v>
      </c>
      <c r="C775" t="s">
        <v>471</v>
      </c>
      <c r="D775" t="s">
        <v>915</v>
      </c>
      <c r="E775" t="s">
        <v>602</v>
      </c>
      <c r="F775" s="1">
        <v>0</v>
      </c>
      <c r="G775" t="s">
        <v>14</v>
      </c>
    </row>
    <row r="776" spans="1:7" x14ac:dyDescent="0.25">
      <c r="A776">
        <v>771</v>
      </c>
      <c r="B776" t="s">
        <v>358</v>
      </c>
      <c r="C776" t="s">
        <v>358</v>
      </c>
      <c r="D776" t="s">
        <v>916</v>
      </c>
      <c r="E776" t="s">
        <v>233</v>
      </c>
      <c r="F776" s="1">
        <v>0</v>
      </c>
      <c r="G776" t="s">
        <v>14</v>
      </c>
    </row>
    <row r="777" spans="1:7" x14ac:dyDescent="0.25">
      <c r="A777">
        <v>772</v>
      </c>
      <c r="B777" t="s">
        <v>358</v>
      </c>
      <c r="C777" t="s">
        <v>358</v>
      </c>
      <c r="D777" t="s">
        <v>917</v>
      </c>
      <c r="E777" t="s">
        <v>428</v>
      </c>
      <c r="F777" s="1">
        <v>0</v>
      </c>
      <c r="G777" t="s">
        <v>14</v>
      </c>
    </row>
    <row r="778" spans="1:7" x14ac:dyDescent="0.25">
      <c r="A778">
        <v>773</v>
      </c>
      <c r="B778" t="s">
        <v>358</v>
      </c>
      <c r="C778" t="s">
        <v>358</v>
      </c>
      <c r="D778" t="s">
        <v>918</v>
      </c>
      <c r="E778" t="s">
        <v>428</v>
      </c>
      <c r="F778" s="1">
        <v>0</v>
      </c>
      <c r="G778" t="s">
        <v>14</v>
      </c>
    </row>
    <row r="779" spans="1:7" x14ac:dyDescent="0.25">
      <c r="A779">
        <v>774</v>
      </c>
      <c r="B779" t="s">
        <v>358</v>
      </c>
      <c r="C779" t="s">
        <v>358</v>
      </c>
      <c r="D779" t="s">
        <v>919</v>
      </c>
      <c r="E779" t="s">
        <v>428</v>
      </c>
      <c r="F779" s="1">
        <v>0</v>
      </c>
      <c r="G779" t="s">
        <v>14</v>
      </c>
    </row>
    <row r="780" spans="1:7" x14ac:dyDescent="0.25">
      <c r="A780">
        <v>775</v>
      </c>
      <c r="B780" t="s">
        <v>358</v>
      </c>
      <c r="C780" t="s">
        <v>358</v>
      </c>
      <c r="D780" t="s">
        <v>920</v>
      </c>
      <c r="E780" t="s">
        <v>428</v>
      </c>
      <c r="F780" s="1">
        <v>0</v>
      </c>
      <c r="G780" t="s">
        <v>14</v>
      </c>
    </row>
    <row r="781" spans="1:7" x14ac:dyDescent="0.25">
      <c r="A781">
        <v>776</v>
      </c>
      <c r="B781" t="s">
        <v>358</v>
      </c>
      <c r="C781" t="s">
        <v>358</v>
      </c>
      <c r="D781" t="s">
        <v>921</v>
      </c>
      <c r="E781" t="s">
        <v>428</v>
      </c>
      <c r="F781" s="1">
        <v>0</v>
      </c>
      <c r="G781" t="s">
        <v>14</v>
      </c>
    </row>
    <row r="782" spans="1:7" x14ac:dyDescent="0.25">
      <c r="A782">
        <v>777</v>
      </c>
      <c r="B782" t="s">
        <v>358</v>
      </c>
      <c r="C782" t="s">
        <v>358</v>
      </c>
      <c r="D782" t="s">
        <v>922</v>
      </c>
      <c r="E782" t="s">
        <v>428</v>
      </c>
      <c r="F782" s="1">
        <v>0</v>
      </c>
      <c r="G782" t="s">
        <v>14</v>
      </c>
    </row>
    <row r="783" spans="1:7" x14ac:dyDescent="0.25">
      <c r="A783">
        <v>778</v>
      </c>
      <c r="B783" t="s">
        <v>358</v>
      </c>
      <c r="C783" t="s">
        <v>358</v>
      </c>
      <c r="D783" t="s">
        <v>923</v>
      </c>
      <c r="E783" t="s">
        <v>428</v>
      </c>
      <c r="F783" s="1">
        <v>0</v>
      </c>
      <c r="G783" t="s">
        <v>14</v>
      </c>
    </row>
    <row r="784" spans="1:7" x14ac:dyDescent="0.25">
      <c r="A784">
        <v>780</v>
      </c>
      <c r="B784" t="s">
        <v>471</v>
      </c>
      <c r="C784" t="s">
        <v>924</v>
      </c>
      <c r="D784" t="s">
        <v>925</v>
      </c>
      <c r="E784" t="s">
        <v>926</v>
      </c>
      <c r="F784" s="1">
        <v>0</v>
      </c>
      <c r="G784" t="s">
        <v>14</v>
      </c>
    </row>
    <row r="785" spans="1:7" x14ac:dyDescent="0.25">
      <c r="A785">
        <v>781</v>
      </c>
      <c r="B785" t="s">
        <v>635</v>
      </c>
      <c r="C785" t="s">
        <v>635</v>
      </c>
      <c r="D785" t="s">
        <v>927</v>
      </c>
      <c r="E785" t="s">
        <v>634</v>
      </c>
      <c r="F785" s="1">
        <v>0</v>
      </c>
      <c r="G785" t="s">
        <v>14</v>
      </c>
    </row>
    <row r="786" spans="1:7" x14ac:dyDescent="0.25">
      <c r="A786">
        <v>782</v>
      </c>
      <c r="B786" t="s">
        <v>10</v>
      </c>
      <c r="C786" t="s">
        <v>28</v>
      </c>
      <c r="D786" t="s">
        <v>928</v>
      </c>
      <c r="E786" t="s">
        <v>511</v>
      </c>
      <c r="F786" s="1">
        <v>0</v>
      </c>
      <c r="G786" t="s">
        <v>14</v>
      </c>
    </row>
    <row r="787" spans="1:7" x14ac:dyDescent="0.25">
      <c r="A787">
        <v>783</v>
      </c>
      <c r="B787" t="s">
        <v>10</v>
      </c>
      <c r="C787" t="s">
        <v>929</v>
      </c>
      <c r="D787" t="s">
        <v>930</v>
      </c>
      <c r="E787" t="s">
        <v>511</v>
      </c>
      <c r="F787" s="1">
        <v>0</v>
      </c>
      <c r="G787" t="s">
        <v>14</v>
      </c>
    </row>
    <row r="788" spans="1:7" x14ac:dyDescent="0.25">
      <c r="A788">
        <v>784</v>
      </c>
      <c r="B788" t="s">
        <v>10</v>
      </c>
      <c r="C788" t="s">
        <v>929</v>
      </c>
      <c r="D788" t="s">
        <v>931</v>
      </c>
      <c r="E788" t="s">
        <v>511</v>
      </c>
      <c r="F788" s="1">
        <v>0</v>
      </c>
      <c r="G788" t="s">
        <v>14</v>
      </c>
    </row>
    <row r="789" spans="1:7" x14ac:dyDescent="0.25">
      <c r="A789">
        <v>785</v>
      </c>
      <c r="B789" t="s">
        <v>471</v>
      </c>
      <c r="C789" t="s">
        <v>471</v>
      </c>
      <c r="D789" t="s">
        <v>932</v>
      </c>
      <c r="E789" t="s">
        <v>511</v>
      </c>
      <c r="F789" s="1">
        <v>0</v>
      </c>
      <c r="G789" t="s">
        <v>14</v>
      </c>
    </row>
    <row r="790" spans="1:7" x14ac:dyDescent="0.25">
      <c r="A790">
        <v>786</v>
      </c>
      <c r="B790" t="s">
        <v>471</v>
      </c>
      <c r="C790" t="s">
        <v>471</v>
      </c>
      <c r="D790" t="s">
        <v>933</v>
      </c>
      <c r="E790" t="s">
        <v>511</v>
      </c>
      <c r="F790" s="1">
        <v>0</v>
      </c>
      <c r="G790" t="s">
        <v>14</v>
      </c>
    </row>
    <row r="791" spans="1:7" x14ac:dyDescent="0.25">
      <c r="A791">
        <v>787</v>
      </c>
      <c r="B791" t="s">
        <v>471</v>
      </c>
      <c r="C791" t="s">
        <v>471</v>
      </c>
      <c r="D791" t="s">
        <v>934</v>
      </c>
      <c r="E791" t="s">
        <v>511</v>
      </c>
      <c r="F791" s="1">
        <v>0</v>
      </c>
      <c r="G791" t="s">
        <v>14</v>
      </c>
    </row>
    <row r="792" spans="1:7" x14ac:dyDescent="0.25">
      <c r="A792">
        <v>788</v>
      </c>
      <c r="B792" t="s">
        <v>471</v>
      </c>
      <c r="C792" t="s">
        <v>471</v>
      </c>
      <c r="D792" t="s">
        <v>935</v>
      </c>
      <c r="E792" t="s">
        <v>511</v>
      </c>
      <c r="F792" s="1">
        <v>0</v>
      </c>
      <c r="G792" t="s">
        <v>14</v>
      </c>
    </row>
    <row r="793" spans="1:7" x14ac:dyDescent="0.25">
      <c r="A793">
        <v>789</v>
      </c>
      <c r="B793" t="s">
        <v>471</v>
      </c>
      <c r="C793" t="s">
        <v>471</v>
      </c>
      <c r="D793" t="s">
        <v>936</v>
      </c>
      <c r="E793" t="s">
        <v>228</v>
      </c>
      <c r="F793" s="1">
        <v>0</v>
      </c>
      <c r="G793" t="s">
        <v>14</v>
      </c>
    </row>
    <row r="794" spans="1:7" x14ac:dyDescent="0.25">
      <c r="A794">
        <v>790</v>
      </c>
      <c r="B794" t="s">
        <v>471</v>
      </c>
      <c r="C794" t="s">
        <v>471</v>
      </c>
      <c r="D794" t="s">
        <v>937</v>
      </c>
      <c r="E794" t="s">
        <v>511</v>
      </c>
      <c r="F794" s="1">
        <v>0</v>
      </c>
      <c r="G794" t="s">
        <v>14</v>
      </c>
    </row>
    <row r="795" spans="1:7" x14ac:dyDescent="0.25">
      <c r="A795">
        <v>791</v>
      </c>
      <c r="B795" t="s">
        <v>10</v>
      </c>
      <c r="C795" t="s">
        <v>32</v>
      </c>
      <c r="D795" t="s">
        <v>938</v>
      </c>
      <c r="E795" t="s">
        <v>511</v>
      </c>
      <c r="F795" s="1">
        <v>0</v>
      </c>
      <c r="G795" t="s">
        <v>14</v>
      </c>
    </row>
    <row r="796" spans="1:7" x14ac:dyDescent="0.25">
      <c r="A796">
        <v>792</v>
      </c>
      <c r="B796" t="s">
        <v>10</v>
      </c>
      <c r="C796" t="s">
        <v>471</v>
      </c>
      <c r="D796" t="s">
        <v>939</v>
      </c>
      <c r="E796" t="s">
        <v>940</v>
      </c>
      <c r="F796" s="1">
        <v>0</v>
      </c>
      <c r="G796" t="s">
        <v>14</v>
      </c>
    </row>
    <row r="797" spans="1:7" x14ac:dyDescent="0.25">
      <c r="A797">
        <v>793</v>
      </c>
      <c r="B797" t="s">
        <v>471</v>
      </c>
      <c r="C797" t="s">
        <v>471</v>
      </c>
      <c r="D797" t="s">
        <v>941</v>
      </c>
      <c r="E797" t="s">
        <v>602</v>
      </c>
      <c r="F797" s="1">
        <v>0</v>
      </c>
      <c r="G797" t="s">
        <v>14</v>
      </c>
    </row>
    <row r="798" spans="1:7" x14ac:dyDescent="0.25">
      <c r="A798">
        <v>794</v>
      </c>
      <c r="B798" t="s">
        <v>471</v>
      </c>
      <c r="C798" t="s">
        <v>471</v>
      </c>
      <c r="D798" t="s">
        <v>942</v>
      </c>
      <c r="E798" t="s">
        <v>228</v>
      </c>
      <c r="F798" s="1">
        <v>0</v>
      </c>
      <c r="G798" t="s">
        <v>14</v>
      </c>
    </row>
    <row r="799" spans="1:7" x14ac:dyDescent="0.25">
      <c r="A799">
        <v>795</v>
      </c>
      <c r="B799" t="s">
        <v>471</v>
      </c>
      <c r="C799" t="s">
        <v>471</v>
      </c>
      <c r="D799" t="s">
        <v>943</v>
      </c>
      <c r="E799" t="s">
        <v>228</v>
      </c>
      <c r="F799" s="1">
        <v>0</v>
      </c>
      <c r="G799" t="s">
        <v>14</v>
      </c>
    </row>
    <row r="800" spans="1:7" x14ac:dyDescent="0.25">
      <c r="A800">
        <v>796</v>
      </c>
      <c r="B800" t="s">
        <v>471</v>
      </c>
      <c r="C800" t="s">
        <v>471</v>
      </c>
      <c r="D800" t="s">
        <v>944</v>
      </c>
      <c r="E800" t="s">
        <v>511</v>
      </c>
      <c r="F800" s="1">
        <v>0</v>
      </c>
      <c r="G800" t="s">
        <v>14</v>
      </c>
    </row>
    <row r="801" spans="1:7" x14ac:dyDescent="0.25">
      <c r="A801">
        <v>797</v>
      </c>
      <c r="B801" t="s">
        <v>471</v>
      </c>
      <c r="C801" t="s">
        <v>471</v>
      </c>
      <c r="D801" t="s">
        <v>945</v>
      </c>
      <c r="E801" t="s">
        <v>602</v>
      </c>
      <c r="F801" s="1">
        <v>0</v>
      </c>
      <c r="G801" t="s">
        <v>14</v>
      </c>
    </row>
    <row r="802" spans="1:7" x14ac:dyDescent="0.25">
      <c r="A802">
        <v>798</v>
      </c>
      <c r="B802" t="s">
        <v>471</v>
      </c>
      <c r="C802" t="s">
        <v>471</v>
      </c>
      <c r="D802" t="s">
        <v>946</v>
      </c>
      <c r="E802" t="s">
        <v>505</v>
      </c>
      <c r="F802" s="1">
        <v>0</v>
      </c>
      <c r="G802" t="s">
        <v>14</v>
      </c>
    </row>
    <row r="803" spans="1:7" x14ac:dyDescent="0.25">
      <c r="A803">
        <v>799</v>
      </c>
      <c r="B803" t="s">
        <v>471</v>
      </c>
      <c r="C803" t="s">
        <v>471</v>
      </c>
      <c r="D803" t="s">
        <v>947</v>
      </c>
      <c r="E803" t="s">
        <v>948</v>
      </c>
      <c r="F803" s="1">
        <v>0</v>
      </c>
      <c r="G803" t="s">
        <v>14</v>
      </c>
    </row>
    <row r="804" spans="1:7" x14ac:dyDescent="0.25">
      <c r="A804">
        <v>800</v>
      </c>
      <c r="B804" t="s">
        <v>10</v>
      </c>
      <c r="C804" t="s">
        <v>929</v>
      </c>
      <c r="D804" t="s">
        <v>949</v>
      </c>
      <c r="E804" t="s">
        <v>511</v>
      </c>
      <c r="F804" s="1">
        <v>0</v>
      </c>
      <c r="G804" t="s">
        <v>14</v>
      </c>
    </row>
    <row r="805" spans="1:7" x14ac:dyDescent="0.25">
      <c r="A805">
        <v>801</v>
      </c>
      <c r="B805" t="s">
        <v>10</v>
      </c>
      <c r="C805" t="s">
        <v>929</v>
      </c>
      <c r="D805" t="s">
        <v>950</v>
      </c>
      <c r="E805" t="s">
        <v>511</v>
      </c>
      <c r="F805" s="1">
        <v>0</v>
      </c>
      <c r="G805" t="s">
        <v>14</v>
      </c>
    </row>
    <row r="806" spans="1:7" x14ac:dyDescent="0.25">
      <c r="A806">
        <v>802</v>
      </c>
      <c r="B806" t="s">
        <v>10</v>
      </c>
      <c r="C806" t="s">
        <v>929</v>
      </c>
      <c r="D806" t="s">
        <v>951</v>
      </c>
      <c r="E806" t="s">
        <v>511</v>
      </c>
      <c r="F806" s="1">
        <v>0</v>
      </c>
      <c r="G806" t="s">
        <v>14</v>
      </c>
    </row>
    <row r="807" spans="1:7" x14ac:dyDescent="0.25">
      <c r="A807">
        <v>803</v>
      </c>
      <c r="B807" t="s">
        <v>10</v>
      </c>
      <c r="C807" t="s">
        <v>929</v>
      </c>
      <c r="D807" t="s">
        <v>952</v>
      </c>
      <c r="E807" t="s">
        <v>511</v>
      </c>
      <c r="F807" s="1">
        <v>0</v>
      </c>
      <c r="G807" t="s">
        <v>14</v>
      </c>
    </row>
    <row r="808" spans="1:7" x14ac:dyDescent="0.25">
      <c r="A808">
        <v>804</v>
      </c>
      <c r="B808" t="s">
        <v>471</v>
      </c>
      <c r="C808" t="s">
        <v>471</v>
      </c>
      <c r="D808" t="s">
        <v>953</v>
      </c>
      <c r="E808" t="s">
        <v>505</v>
      </c>
      <c r="F808" s="1">
        <v>0</v>
      </c>
      <c r="G808" t="s">
        <v>14</v>
      </c>
    </row>
    <row r="809" spans="1:7" x14ac:dyDescent="0.25">
      <c r="A809">
        <v>805</v>
      </c>
      <c r="B809" t="s">
        <v>471</v>
      </c>
      <c r="C809" t="s">
        <v>471</v>
      </c>
      <c r="D809" t="s">
        <v>954</v>
      </c>
      <c r="E809" t="s">
        <v>228</v>
      </c>
      <c r="F809" s="1">
        <v>0</v>
      </c>
      <c r="G809" t="s">
        <v>14</v>
      </c>
    </row>
    <row r="810" spans="1:7" x14ac:dyDescent="0.25">
      <c r="A810">
        <v>806</v>
      </c>
      <c r="B810" t="s">
        <v>471</v>
      </c>
      <c r="C810" t="s">
        <v>471</v>
      </c>
      <c r="D810" t="s">
        <v>955</v>
      </c>
      <c r="E810" t="s">
        <v>505</v>
      </c>
      <c r="F810" s="1">
        <v>0</v>
      </c>
      <c r="G810" t="s">
        <v>14</v>
      </c>
    </row>
    <row r="811" spans="1:7" x14ac:dyDescent="0.25">
      <c r="A811">
        <v>807</v>
      </c>
      <c r="B811" t="s">
        <v>471</v>
      </c>
      <c r="C811" t="s">
        <v>471</v>
      </c>
      <c r="D811" t="s">
        <v>925</v>
      </c>
      <c r="E811" t="s">
        <v>228</v>
      </c>
      <c r="F811" s="1">
        <v>0</v>
      </c>
      <c r="G811" t="s">
        <v>14</v>
      </c>
    </row>
    <row r="812" spans="1:7" x14ac:dyDescent="0.25">
      <c r="A812">
        <v>808</v>
      </c>
      <c r="B812" t="s">
        <v>471</v>
      </c>
      <c r="C812" t="s">
        <v>471</v>
      </c>
      <c r="D812" t="s">
        <v>956</v>
      </c>
      <c r="E812" t="s">
        <v>428</v>
      </c>
      <c r="F812" s="1">
        <v>0</v>
      </c>
      <c r="G812" t="s">
        <v>14</v>
      </c>
    </row>
    <row r="813" spans="1:7" x14ac:dyDescent="0.25">
      <c r="A813">
        <v>809</v>
      </c>
      <c r="B813" t="s">
        <v>471</v>
      </c>
      <c r="C813" t="s">
        <v>471</v>
      </c>
      <c r="D813" t="s">
        <v>957</v>
      </c>
      <c r="E813" t="s">
        <v>428</v>
      </c>
      <c r="F813" s="1">
        <v>0</v>
      </c>
      <c r="G813" t="s">
        <v>14</v>
      </c>
    </row>
    <row r="814" spans="1:7" x14ac:dyDescent="0.25">
      <c r="A814">
        <v>810</v>
      </c>
      <c r="B814" t="s">
        <v>471</v>
      </c>
      <c r="C814" t="s">
        <v>471</v>
      </c>
      <c r="D814" t="s">
        <v>958</v>
      </c>
      <c r="E814" t="s">
        <v>948</v>
      </c>
      <c r="F814" s="1">
        <v>0</v>
      </c>
      <c r="G814" t="s">
        <v>14</v>
      </c>
    </row>
    <row r="815" spans="1:7" x14ac:dyDescent="0.25">
      <c r="A815">
        <v>811</v>
      </c>
      <c r="B815" t="s">
        <v>471</v>
      </c>
      <c r="C815" t="s">
        <v>471</v>
      </c>
      <c r="D815" t="s">
        <v>959</v>
      </c>
      <c r="E815" t="s">
        <v>511</v>
      </c>
      <c r="F815" s="1">
        <v>0</v>
      </c>
      <c r="G815" t="s">
        <v>14</v>
      </c>
    </row>
    <row r="816" spans="1:7" x14ac:dyDescent="0.25">
      <c r="A816">
        <v>812</v>
      </c>
      <c r="B816" t="s">
        <v>471</v>
      </c>
      <c r="C816" t="s">
        <v>471</v>
      </c>
      <c r="D816" t="s">
        <v>960</v>
      </c>
      <c r="E816" t="s">
        <v>228</v>
      </c>
      <c r="F816" s="1">
        <v>0</v>
      </c>
      <c r="G816" t="s">
        <v>14</v>
      </c>
    </row>
    <row r="817" spans="1:7" x14ac:dyDescent="0.25">
      <c r="A817">
        <v>813</v>
      </c>
      <c r="B817" t="s">
        <v>471</v>
      </c>
      <c r="C817" t="s">
        <v>471</v>
      </c>
      <c r="D817" t="s">
        <v>961</v>
      </c>
      <c r="E817" t="s">
        <v>228</v>
      </c>
      <c r="F817" s="1">
        <v>0</v>
      </c>
      <c r="G817" t="s">
        <v>14</v>
      </c>
    </row>
    <row r="818" spans="1:7" x14ac:dyDescent="0.25">
      <c r="A818">
        <v>814</v>
      </c>
      <c r="B818" t="s">
        <v>471</v>
      </c>
      <c r="C818" t="s">
        <v>471</v>
      </c>
      <c r="D818" t="s">
        <v>962</v>
      </c>
      <c r="E818" t="s">
        <v>511</v>
      </c>
      <c r="F818" s="1">
        <v>0</v>
      </c>
      <c r="G818" t="s">
        <v>14</v>
      </c>
    </row>
    <row r="819" spans="1:7" x14ac:dyDescent="0.25">
      <c r="A819">
        <v>815</v>
      </c>
      <c r="B819" t="s">
        <v>471</v>
      </c>
      <c r="C819" t="s">
        <v>471</v>
      </c>
      <c r="D819" t="s">
        <v>963</v>
      </c>
      <c r="E819" t="s">
        <v>228</v>
      </c>
      <c r="F819" s="1">
        <v>0</v>
      </c>
      <c r="G819" t="s">
        <v>14</v>
      </c>
    </row>
    <row r="820" spans="1:7" x14ac:dyDescent="0.25">
      <c r="A820">
        <v>816</v>
      </c>
      <c r="B820" t="s">
        <v>471</v>
      </c>
      <c r="C820" t="s">
        <v>471</v>
      </c>
      <c r="D820" t="s">
        <v>964</v>
      </c>
      <c r="E820" t="s">
        <v>428</v>
      </c>
      <c r="F820" s="1">
        <v>0</v>
      </c>
      <c r="G820" t="s">
        <v>14</v>
      </c>
    </row>
    <row r="821" spans="1:7" x14ac:dyDescent="0.25">
      <c r="A821">
        <v>817</v>
      </c>
      <c r="B821" t="s">
        <v>471</v>
      </c>
      <c r="C821" t="s">
        <v>471</v>
      </c>
      <c r="D821" t="s">
        <v>965</v>
      </c>
      <c r="E821" t="s">
        <v>228</v>
      </c>
      <c r="F821" s="1">
        <v>0</v>
      </c>
      <c r="G821" t="s">
        <v>14</v>
      </c>
    </row>
    <row r="822" spans="1:7" x14ac:dyDescent="0.25">
      <c r="A822">
        <v>818</v>
      </c>
      <c r="B822" t="s">
        <v>471</v>
      </c>
      <c r="C822" t="s">
        <v>471</v>
      </c>
      <c r="D822" t="s">
        <v>966</v>
      </c>
      <c r="E822" t="s">
        <v>511</v>
      </c>
      <c r="F822" s="1">
        <v>0</v>
      </c>
      <c r="G822" t="s">
        <v>14</v>
      </c>
    </row>
    <row r="823" spans="1:7" x14ac:dyDescent="0.25">
      <c r="A823">
        <v>819</v>
      </c>
      <c r="B823" t="s">
        <v>471</v>
      </c>
      <c r="C823" t="s">
        <v>471</v>
      </c>
      <c r="D823" t="s">
        <v>967</v>
      </c>
      <c r="E823" t="s">
        <v>511</v>
      </c>
      <c r="F823" s="1">
        <v>0</v>
      </c>
      <c r="G823" t="s">
        <v>14</v>
      </c>
    </row>
    <row r="824" spans="1:7" x14ac:dyDescent="0.25">
      <c r="A824">
        <v>820</v>
      </c>
      <c r="B824" t="s">
        <v>471</v>
      </c>
      <c r="C824" t="s">
        <v>471</v>
      </c>
      <c r="D824" t="s">
        <v>968</v>
      </c>
      <c r="E824" t="s">
        <v>511</v>
      </c>
      <c r="F824" s="1">
        <v>0</v>
      </c>
      <c r="G824" t="s">
        <v>14</v>
      </c>
    </row>
    <row r="825" spans="1:7" x14ac:dyDescent="0.25">
      <c r="A825">
        <v>821</v>
      </c>
      <c r="B825" t="s">
        <v>471</v>
      </c>
      <c r="C825" t="s">
        <v>471</v>
      </c>
      <c r="D825" t="s">
        <v>969</v>
      </c>
      <c r="E825" t="s">
        <v>228</v>
      </c>
      <c r="F825" s="1">
        <v>0</v>
      </c>
      <c r="G825" t="s">
        <v>14</v>
      </c>
    </row>
    <row r="826" spans="1:7" x14ac:dyDescent="0.25">
      <c r="A826">
        <v>822</v>
      </c>
      <c r="B826" t="s">
        <v>471</v>
      </c>
      <c r="C826" t="s">
        <v>471</v>
      </c>
      <c r="D826" t="s">
        <v>970</v>
      </c>
      <c r="E826" t="s">
        <v>228</v>
      </c>
      <c r="F826" s="1">
        <v>0</v>
      </c>
      <c r="G826" t="s">
        <v>14</v>
      </c>
    </row>
    <row r="827" spans="1:7" x14ac:dyDescent="0.25">
      <c r="A827">
        <v>823</v>
      </c>
      <c r="B827" t="s">
        <v>471</v>
      </c>
      <c r="C827" t="s">
        <v>471</v>
      </c>
      <c r="D827" t="s">
        <v>971</v>
      </c>
      <c r="E827" t="s">
        <v>948</v>
      </c>
      <c r="F827" s="1">
        <v>0</v>
      </c>
      <c r="G827" t="s">
        <v>14</v>
      </c>
    </row>
    <row r="828" spans="1:7" x14ac:dyDescent="0.25">
      <c r="A828">
        <v>824</v>
      </c>
      <c r="B828" t="s">
        <v>471</v>
      </c>
      <c r="C828" t="s">
        <v>471</v>
      </c>
      <c r="D828" t="s">
        <v>972</v>
      </c>
      <c r="E828" t="s">
        <v>973</v>
      </c>
      <c r="F828" s="1">
        <v>0</v>
      </c>
      <c r="G828" t="s">
        <v>14</v>
      </c>
    </row>
    <row r="829" spans="1:7" x14ac:dyDescent="0.25">
      <c r="A829">
        <v>825</v>
      </c>
      <c r="B829" t="s">
        <v>471</v>
      </c>
      <c r="C829" t="s">
        <v>471</v>
      </c>
      <c r="D829" t="s">
        <v>974</v>
      </c>
      <c r="E829" t="s">
        <v>511</v>
      </c>
      <c r="F829" s="1">
        <v>0</v>
      </c>
      <c r="G829" t="s">
        <v>14</v>
      </c>
    </row>
    <row r="830" spans="1:7" x14ac:dyDescent="0.25">
      <c r="A830">
        <v>826</v>
      </c>
      <c r="B830" t="s">
        <v>471</v>
      </c>
      <c r="C830" t="s">
        <v>471</v>
      </c>
      <c r="D830" t="s">
        <v>975</v>
      </c>
      <c r="E830" t="s">
        <v>511</v>
      </c>
      <c r="F830" s="1">
        <v>0</v>
      </c>
      <c r="G830" t="s">
        <v>14</v>
      </c>
    </row>
    <row r="831" spans="1:7" x14ac:dyDescent="0.25">
      <c r="A831">
        <v>827</v>
      </c>
      <c r="B831" t="s">
        <v>471</v>
      </c>
      <c r="C831" t="s">
        <v>471</v>
      </c>
      <c r="D831" t="s">
        <v>976</v>
      </c>
      <c r="E831" t="s">
        <v>973</v>
      </c>
      <c r="F831" s="1">
        <v>0</v>
      </c>
      <c r="G831" t="s">
        <v>14</v>
      </c>
    </row>
    <row r="832" spans="1:7" x14ac:dyDescent="0.25">
      <c r="A832">
        <v>828</v>
      </c>
      <c r="B832" t="s">
        <v>471</v>
      </c>
      <c r="C832" t="s">
        <v>471</v>
      </c>
      <c r="D832" t="s">
        <v>977</v>
      </c>
      <c r="E832" t="s">
        <v>505</v>
      </c>
      <c r="F832" s="1">
        <v>0</v>
      </c>
      <c r="G832" t="s">
        <v>14</v>
      </c>
    </row>
    <row r="833" spans="1:7" x14ac:dyDescent="0.25">
      <c r="A833">
        <v>829</v>
      </c>
      <c r="B833" t="s">
        <v>471</v>
      </c>
      <c r="C833" t="s">
        <v>471</v>
      </c>
      <c r="D833" t="s">
        <v>978</v>
      </c>
      <c r="E833" t="s">
        <v>973</v>
      </c>
      <c r="F833" s="1">
        <v>0</v>
      </c>
      <c r="G833" t="s">
        <v>14</v>
      </c>
    </row>
    <row r="834" spans="1:7" x14ac:dyDescent="0.25">
      <c r="A834">
        <v>830</v>
      </c>
      <c r="B834" t="s">
        <v>546</v>
      </c>
      <c r="C834" t="s">
        <v>546</v>
      </c>
      <c r="D834" t="s">
        <v>979</v>
      </c>
      <c r="E834" t="s">
        <v>548</v>
      </c>
      <c r="F834" s="1">
        <v>36821</v>
      </c>
      <c r="G834" t="s">
        <v>14</v>
      </c>
    </row>
    <row r="835" spans="1:7" x14ac:dyDescent="0.25">
      <c r="A835">
        <v>831</v>
      </c>
      <c r="B835" t="s">
        <v>471</v>
      </c>
      <c r="C835" t="s">
        <v>471</v>
      </c>
      <c r="D835" t="s">
        <v>980</v>
      </c>
      <c r="E835" t="s">
        <v>511</v>
      </c>
      <c r="F835" s="1">
        <v>0</v>
      </c>
      <c r="G835" t="s">
        <v>14</v>
      </c>
    </row>
    <row r="836" spans="1:7" x14ac:dyDescent="0.25">
      <c r="A836">
        <v>832</v>
      </c>
      <c r="B836" t="s">
        <v>471</v>
      </c>
      <c r="C836" t="s">
        <v>471</v>
      </c>
      <c r="D836" t="s">
        <v>981</v>
      </c>
      <c r="E836" t="s">
        <v>634</v>
      </c>
      <c r="F836" s="1">
        <v>0</v>
      </c>
      <c r="G836" t="s">
        <v>14</v>
      </c>
    </row>
    <row r="837" spans="1:7" x14ac:dyDescent="0.25">
      <c r="A837">
        <v>833</v>
      </c>
      <c r="B837" t="s">
        <v>471</v>
      </c>
      <c r="C837" t="s">
        <v>471</v>
      </c>
      <c r="D837" t="s">
        <v>982</v>
      </c>
      <c r="E837" t="s">
        <v>511</v>
      </c>
      <c r="F837" s="1">
        <v>0</v>
      </c>
      <c r="G837" t="s">
        <v>14</v>
      </c>
    </row>
    <row r="838" spans="1:7" x14ac:dyDescent="0.25">
      <c r="A838">
        <v>834</v>
      </c>
      <c r="B838" t="s">
        <v>471</v>
      </c>
      <c r="C838" t="s">
        <v>471</v>
      </c>
      <c r="D838" t="s">
        <v>983</v>
      </c>
      <c r="E838" t="s">
        <v>511</v>
      </c>
      <c r="F838" s="1">
        <v>0</v>
      </c>
      <c r="G838" t="s">
        <v>14</v>
      </c>
    </row>
    <row r="839" spans="1:7" x14ac:dyDescent="0.25">
      <c r="A839">
        <v>835</v>
      </c>
      <c r="B839" t="s">
        <v>471</v>
      </c>
      <c r="C839" t="s">
        <v>471</v>
      </c>
      <c r="D839" t="s">
        <v>984</v>
      </c>
      <c r="E839" t="s">
        <v>511</v>
      </c>
      <c r="F839" s="1">
        <v>0</v>
      </c>
      <c r="G839" t="s">
        <v>14</v>
      </c>
    </row>
    <row r="840" spans="1:7" x14ac:dyDescent="0.25">
      <c r="A840">
        <v>836</v>
      </c>
      <c r="B840" t="s">
        <v>546</v>
      </c>
      <c r="C840" t="s">
        <v>546</v>
      </c>
      <c r="D840" t="s">
        <v>985</v>
      </c>
      <c r="E840" t="s">
        <v>548</v>
      </c>
      <c r="F840" s="1">
        <v>424797</v>
      </c>
      <c r="G840" t="s">
        <v>14</v>
      </c>
    </row>
    <row r="841" spans="1:7" x14ac:dyDescent="0.25">
      <c r="A841">
        <v>837</v>
      </c>
      <c r="B841" t="s">
        <v>471</v>
      </c>
      <c r="C841" t="s">
        <v>471</v>
      </c>
      <c r="D841" t="s">
        <v>986</v>
      </c>
      <c r="E841" t="s">
        <v>511</v>
      </c>
      <c r="F841" s="1">
        <v>0</v>
      </c>
      <c r="G841" t="s">
        <v>14</v>
      </c>
    </row>
    <row r="842" spans="1:7" x14ac:dyDescent="0.25">
      <c r="A842">
        <v>838</v>
      </c>
      <c r="B842" t="s">
        <v>546</v>
      </c>
      <c r="C842" t="s">
        <v>546</v>
      </c>
      <c r="D842" t="s">
        <v>987</v>
      </c>
      <c r="E842" t="s">
        <v>548</v>
      </c>
      <c r="F842" s="1">
        <v>0</v>
      </c>
      <c r="G842" t="s">
        <v>14</v>
      </c>
    </row>
    <row r="843" spans="1:7" x14ac:dyDescent="0.25">
      <c r="A843">
        <v>839</v>
      </c>
      <c r="B843" t="s">
        <v>546</v>
      </c>
      <c r="C843" t="s">
        <v>546</v>
      </c>
      <c r="D843" t="s">
        <v>988</v>
      </c>
      <c r="E843" t="s">
        <v>548</v>
      </c>
      <c r="F843" s="1">
        <v>570583</v>
      </c>
      <c r="G843" t="s">
        <v>14</v>
      </c>
    </row>
    <row r="844" spans="1:7" x14ac:dyDescent="0.25">
      <c r="A844">
        <v>840</v>
      </c>
      <c r="B844" t="s">
        <v>546</v>
      </c>
      <c r="C844" t="s">
        <v>546</v>
      </c>
      <c r="D844" t="s">
        <v>989</v>
      </c>
      <c r="E844" t="s">
        <v>548</v>
      </c>
      <c r="F844" s="1">
        <v>0</v>
      </c>
      <c r="G844" t="s">
        <v>14</v>
      </c>
    </row>
    <row r="845" spans="1:7" x14ac:dyDescent="0.25">
      <c r="A845">
        <v>841</v>
      </c>
      <c r="B845" t="s">
        <v>471</v>
      </c>
      <c r="C845" t="s">
        <v>471</v>
      </c>
      <c r="D845" t="s">
        <v>990</v>
      </c>
      <c r="E845" t="s">
        <v>228</v>
      </c>
      <c r="F845" s="1">
        <v>0</v>
      </c>
      <c r="G845" t="s">
        <v>14</v>
      </c>
    </row>
    <row r="846" spans="1:7" x14ac:dyDescent="0.25">
      <c r="A846">
        <v>842</v>
      </c>
      <c r="B846" t="s">
        <v>471</v>
      </c>
      <c r="C846" t="s">
        <v>471</v>
      </c>
      <c r="D846" t="s">
        <v>991</v>
      </c>
      <c r="E846" t="s">
        <v>505</v>
      </c>
      <c r="F846" s="1">
        <v>0</v>
      </c>
      <c r="G846" t="s">
        <v>14</v>
      </c>
    </row>
    <row r="847" spans="1:7" x14ac:dyDescent="0.25">
      <c r="A847">
        <v>843</v>
      </c>
      <c r="B847" t="s">
        <v>471</v>
      </c>
      <c r="C847" t="s">
        <v>471</v>
      </c>
      <c r="D847" t="s">
        <v>992</v>
      </c>
      <c r="E847" t="s">
        <v>228</v>
      </c>
      <c r="F847" s="1">
        <v>0</v>
      </c>
      <c r="G847" t="s">
        <v>14</v>
      </c>
    </row>
    <row r="848" spans="1:7" x14ac:dyDescent="0.25">
      <c r="A848">
        <v>844</v>
      </c>
      <c r="B848" t="s">
        <v>471</v>
      </c>
      <c r="C848" t="s">
        <v>471</v>
      </c>
      <c r="D848" t="s">
        <v>993</v>
      </c>
      <c r="E848" t="s">
        <v>602</v>
      </c>
      <c r="F848" s="1">
        <v>0</v>
      </c>
      <c r="G848" t="s">
        <v>14</v>
      </c>
    </row>
    <row r="849" spans="1:7" x14ac:dyDescent="0.25">
      <c r="A849">
        <v>845</v>
      </c>
      <c r="B849" t="s">
        <v>471</v>
      </c>
      <c r="C849" t="s">
        <v>471</v>
      </c>
      <c r="D849" t="s">
        <v>994</v>
      </c>
      <c r="E849" t="s">
        <v>602</v>
      </c>
      <c r="F849" s="1">
        <v>0</v>
      </c>
      <c r="G849" t="s">
        <v>14</v>
      </c>
    </row>
    <row r="850" spans="1:7" x14ac:dyDescent="0.25">
      <c r="A850">
        <v>846</v>
      </c>
      <c r="B850" t="s">
        <v>471</v>
      </c>
      <c r="C850" t="s">
        <v>471</v>
      </c>
      <c r="D850" t="s">
        <v>995</v>
      </c>
      <c r="E850" t="s">
        <v>505</v>
      </c>
      <c r="F850" s="1">
        <v>0</v>
      </c>
      <c r="G850" t="s">
        <v>14</v>
      </c>
    </row>
    <row r="851" spans="1:7" x14ac:dyDescent="0.25">
      <c r="A851">
        <v>847</v>
      </c>
      <c r="B851" t="s">
        <v>471</v>
      </c>
      <c r="C851" t="s">
        <v>471</v>
      </c>
      <c r="D851" t="s">
        <v>996</v>
      </c>
      <c r="E851" t="s">
        <v>228</v>
      </c>
      <c r="F851" s="1">
        <v>0</v>
      </c>
      <c r="G851" t="s">
        <v>14</v>
      </c>
    </row>
    <row r="852" spans="1:7" x14ac:dyDescent="0.25">
      <c r="A852">
        <v>848</v>
      </c>
      <c r="B852" t="s">
        <v>471</v>
      </c>
      <c r="C852" t="s">
        <v>471</v>
      </c>
      <c r="D852" t="s">
        <v>997</v>
      </c>
      <c r="E852" t="s">
        <v>228</v>
      </c>
      <c r="F852" s="1">
        <v>0</v>
      </c>
      <c r="G852" t="s">
        <v>14</v>
      </c>
    </row>
    <row r="853" spans="1:7" x14ac:dyDescent="0.25">
      <c r="A853">
        <v>849</v>
      </c>
      <c r="B853" t="s">
        <v>471</v>
      </c>
      <c r="C853" t="s">
        <v>471</v>
      </c>
      <c r="D853" t="s">
        <v>998</v>
      </c>
      <c r="E853" t="s">
        <v>505</v>
      </c>
      <c r="F853" s="1">
        <v>0</v>
      </c>
      <c r="G853" t="s">
        <v>14</v>
      </c>
    </row>
    <row r="854" spans="1:7" x14ac:dyDescent="0.25">
      <c r="A854">
        <v>850</v>
      </c>
      <c r="B854" t="s">
        <v>471</v>
      </c>
      <c r="C854" t="s">
        <v>471</v>
      </c>
      <c r="D854" t="s">
        <v>999</v>
      </c>
      <c r="E854" t="s">
        <v>228</v>
      </c>
      <c r="F854" s="1">
        <v>9457</v>
      </c>
      <c r="G854" t="s">
        <v>14</v>
      </c>
    </row>
    <row r="855" spans="1:7" x14ac:dyDescent="0.25">
      <c r="A855">
        <v>851</v>
      </c>
      <c r="B855" t="s">
        <v>546</v>
      </c>
      <c r="C855" t="s">
        <v>546</v>
      </c>
      <c r="D855" t="s">
        <v>1000</v>
      </c>
      <c r="E855" t="s">
        <v>548</v>
      </c>
      <c r="F855" s="1">
        <v>0</v>
      </c>
      <c r="G855" t="s">
        <v>14</v>
      </c>
    </row>
    <row r="856" spans="1:7" x14ac:dyDescent="0.25">
      <c r="A856">
        <v>852</v>
      </c>
      <c r="B856" t="s">
        <v>1001</v>
      </c>
      <c r="C856" t="s">
        <v>929</v>
      </c>
      <c r="D856" t="s">
        <v>1002</v>
      </c>
      <c r="E856" t="s">
        <v>228</v>
      </c>
      <c r="F856" s="1">
        <v>0</v>
      </c>
      <c r="G856" t="s">
        <v>14</v>
      </c>
    </row>
    <row r="857" spans="1:7" x14ac:dyDescent="0.25">
      <c r="A857">
        <v>853</v>
      </c>
      <c r="B857" t="s">
        <v>10</v>
      </c>
      <c r="C857" t="s">
        <v>929</v>
      </c>
      <c r="D857" t="s">
        <v>1003</v>
      </c>
      <c r="E857" t="s">
        <v>228</v>
      </c>
      <c r="F857" s="1">
        <v>0</v>
      </c>
      <c r="G857" t="s">
        <v>14</v>
      </c>
    </row>
    <row r="858" spans="1:7" x14ac:dyDescent="0.25">
      <c r="A858">
        <v>854</v>
      </c>
      <c r="B858" t="s">
        <v>546</v>
      </c>
      <c r="C858" t="s">
        <v>546</v>
      </c>
      <c r="D858" t="s">
        <v>1004</v>
      </c>
      <c r="E858" t="s">
        <v>548</v>
      </c>
      <c r="F858" s="1">
        <v>288431</v>
      </c>
      <c r="G858" t="s">
        <v>14</v>
      </c>
    </row>
    <row r="859" spans="1:7" x14ac:dyDescent="0.25">
      <c r="A859">
        <v>855</v>
      </c>
      <c r="B859" t="s">
        <v>546</v>
      </c>
      <c r="C859" t="s">
        <v>546</v>
      </c>
      <c r="D859" t="s">
        <v>1005</v>
      </c>
      <c r="E859" t="s">
        <v>548</v>
      </c>
      <c r="F859" s="1">
        <v>221507</v>
      </c>
      <c r="G859" t="s">
        <v>14</v>
      </c>
    </row>
    <row r="860" spans="1:7" x14ac:dyDescent="0.25">
      <c r="A860">
        <v>856</v>
      </c>
      <c r="B860" t="s">
        <v>546</v>
      </c>
      <c r="C860" t="s">
        <v>546</v>
      </c>
      <c r="D860" t="s">
        <v>1006</v>
      </c>
      <c r="E860" t="s">
        <v>548</v>
      </c>
      <c r="F860" s="1">
        <v>0</v>
      </c>
      <c r="G860" t="s">
        <v>14</v>
      </c>
    </row>
    <row r="861" spans="1:7" x14ac:dyDescent="0.25">
      <c r="A861">
        <v>857</v>
      </c>
      <c r="B861" t="s">
        <v>471</v>
      </c>
      <c r="C861" t="s">
        <v>471</v>
      </c>
      <c r="D861" t="s">
        <v>1007</v>
      </c>
      <c r="E861" t="s">
        <v>228</v>
      </c>
      <c r="F861" s="1">
        <v>0</v>
      </c>
      <c r="G861" t="s">
        <v>14</v>
      </c>
    </row>
    <row r="862" spans="1:7" x14ac:dyDescent="0.25">
      <c r="A862">
        <v>858</v>
      </c>
      <c r="B862" t="s">
        <v>546</v>
      </c>
      <c r="C862" t="s">
        <v>546</v>
      </c>
      <c r="D862" t="s">
        <v>1008</v>
      </c>
      <c r="E862" t="s">
        <v>548</v>
      </c>
      <c r="F862" s="1">
        <v>917561</v>
      </c>
      <c r="G862" t="s">
        <v>14</v>
      </c>
    </row>
    <row r="863" spans="1:7" x14ac:dyDescent="0.25">
      <c r="A863">
        <v>859</v>
      </c>
      <c r="B863" t="s">
        <v>546</v>
      </c>
      <c r="C863" t="s">
        <v>546</v>
      </c>
      <c r="D863" t="s">
        <v>1009</v>
      </c>
      <c r="E863" t="s">
        <v>548</v>
      </c>
      <c r="F863" s="1">
        <v>46341</v>
      </c>
      <c r="G863" t="s">
        <v>14</v>
      </c>
    </row>
    <row r="864" spans="1:7" x14ac:dyDescent="0.25">
      <c r="A864">
        <v>860</v>
      </c>
      <c r="B864" t="s">
        <v>546</v>
      </c>
      <c r="C864" t="s">
        <v>546</v>
      </c>
      <c r="D864" t="s">
        <v>1010</v>
      </c>
      <c r="E864" t="s">
        <v>548</v>
      </c>
      <c r="F864" s="1">
        <v>0</v>
      </c>
      <c r="G864" t="s">
        <v>14</v>
      </c>
    </row>
    <row r="865" spans="1:7" s="2" customFormat="1" x14ac:dyDescent="0.25">
      <c r="A865" s="2">
        <v>862</v>
      </c>
      <c r="B865" s="2" t="s">
        <v>10</v>
      </c>
      <c r="C865" s="2" t="s">
        <v>640</v>
      </c>
      <c r="D865" s="2" t="s">
        <v>1014</v>
      </c>
      <c r="E865" s="2" t="s">
        <v>511</v>
      </c>
      <c r="F865" s="2">
        <v>0</v>
      </c>
      <c r="G865" s="2" t="s">
        <v>14</v>
      </c>
    </row>
    <row r="866" spans="1:7" s="2" customFormat="1" x14ac:dyDescent="0.25">
      <c r="A866" s="2">
        <v>864</v>
      </c>
      <c r="B866" s="2" t="s">
        <v>10</v>
      </c>
      <c r="C866" s="2" t="s">
        <v>19</v>
      </c>
      <c r="D866" s="2" t="s">
        <v>1015</v>
      </c>
      <c r="E866" s="2" t="s">
        <v>511</v>
      </c>
      <c r="F866" s="2">
        <v>0</v>
      </c>
      <c r="G866" s="2" t="s">
        <v>14</v>
      </c>
    </row>
    <row r="867" spans="1:7" s="2" customFormat="1" x14ac:dyDescent="0.25">
      <c r="A867" s="2">
        <v>865</v>
      </c>
      <c r="B867" s="2" t="s">
        <v>10</v>
      </c>
      <c r="C867" s="2" t="s">
        <v>28</v>
      </c>
      <c r="D867" s="2" t="s">
        <v>1016</v>
      </c>
      <c r="E867" s="2" t="s">
        <v>511</v>
      </c>
      <c r="F867" s="2">
        <v>170000</v>
      </c>
      <c r="G867" s="2" t="s">
        <v>14</v>
      </c>
    </row>
    <row r="868" spans="1:7" s="2" customFormat="1" x14ac:dyDescent="0.25">
      <c r="A868" s="2">
        <v>866</v>
      </c>
      <c r="B868" s="2" t="s">
        <v>10</v>
      </c>
      <c r="C868" s="2" t="s">
        <v>28</v>
      </c>
      <c r="D868" s="2" t="s">
        <v>1017</v>
      </c>
      <c r="E868" s="2" t="s">
        <v>511</v>
      </c>
      <c r="F868" s="2">
        <v>230000</v>
      </c>
      <c r="G868" s="2" t="s">
        <v>14</v>
      </c>
    </row>
    <row r="869" spans="1:7" s="2" customFormat="1" x14ac:dyDescent="0.25">
      <c r="A869" s="2">
        <v>867</v>
      </c>
      <c r="B869" s="2" t="s">
        <v>471</v>
      </c>
      <c r="C869" s="2" t="s">
        <v>471</v>
      </c>
      <c r="D869" s="2" t="s">
        <v>1018</v>
      </c>
      <c r="E869" s="2" t="s">
        <v>511</v>
      </c>
      <c r="F869" s="2">
        <v>0</v>
      </c>
      <c r="G869" s="2" t="s">
        <v>14</v>
      </c>
    </row>
    <row r="870" spans="1:7" s="2" customFormat="1" x14ac:dyDescent="0.25">
      <c r="A870" s="2">
        <v>868</v>
      </c>
      <c r="B870" s="2" t="s">
        <v>10</v>
      </c>
      <c r="C870" s="2" t="s">
        <v>19</v>
      </c>
      <c r="D870" s="2" t="s">
        <v>1019</v>
      </c>
      <c r="E870" s="2" t="s">
        <v>511</v>
      </c>
      <c r="F870" s="2">
        <v>0</v>
      </c>
      <c r="G870" s="2" t="s">
        <v>14</v>
      </c>
    </row>
    <row r="871" spans="1:7" s="2" customFormat="1" x14ac:dyDescent="0.25">
      <c r="A871" s="2">
        <v>869</v>
      </c>
      <c r="B871" s="2" t="s">
        <v>10</v>
      </c>
      <c r="C871" s="2" t="s">
        <v>28</v>
      </c>
      <c r="D871" s="2" t="s">
        <v>1020</v>
      </c>
      <c r="E871" s="2" t="s">
        <v>511</v>
      </c>
      <c r="F871" s="2">
        <v>230000</v>
      </c>
      <c r="G871" s="2" t="s">
        <v>14</v>
      </c>
    </row>
    <row r="872" spans="1:7" s="2" customFormat="1" x14ac:dyDescent="0.25">
      <c r="A872" s="2">
        <v>869</v>
      </c>
      <c r="B872" s="2" t="s">
        <v>10</v>
      </c>
      <c r="C872" s="2" t="s">
        <v>28</v>
      </c>
      <c r="D872" s="2" t="s">
        <v>1020</v>
      </c>
      <c r="E872" s="2" t="s">
        <v>511</v>
      </c>
      <c r="F872" s="2">
        <v>230000</v>
      </c>
      <c r="G872" s="2" t="s">
        <v>14</v>
      </c>
    </row>
    <row r="873" spans="1:7" s="2" customFormat="1" x14ac:dyDescent="0.25">
      <c r="A873" s="2">
        <v>870</v>
      </c>
      <c r="B873" s="2" t="s">
        <v>471</v>
      </c>
      <c r="C873" s="2" t="s">
        <v>471</v>
      </c>
      <c r="D873" s="2" t="s">
        <v>1021</v>
      </c>
      <c r="E873" s="2" t="s">
        <v>558</v>
      </c>
      <c r="F873" s="2">
        <v>0</v>
      </c>
      <c r="G873" s="2" t="s">
        <v>14</v>
      </c>
    </row>
    <row r="874" spans="1:7" s="2" customFormat="1" x14ac:dyDescent="0.25">
      <c r="A874" s="2">
        <v>871</v>
      </c>
      <c r="B874" s="2" t="s">
        <v>216</v>
      </c>
      <c r="C874" s="2" t="s">
        <v>335</v>
      </c>
      <c r="D874" s="2" t="s">
        <v>1022</v>
      </c>
      <c r="E874" s="2" t="s">
        <v>428</v>
      </c>
      <c r="F874" s="2">
        <v>0</v>
      </c>
      <c r="G874" s="2" t="s">
        <v>14</v>
      </c>
    </row>
    <row r="875" spans="1:7" s="2" customFormat="1" x14ac:dyDescent="0.25">
      <c r="A875" s="2">
        <v>872</v>
      </c>
      <c r="B875" s="2" t="s">
        <v>546</v>
      </c>
      <c r="C875" s="2" t="s">
        <v>546</v>
      </c>
      <c r="D875" s="2" t="s">
        <v>1023</v>
      </c>
      <c r="E875" s="2" t="s">
        <v>558</v>
      </c>
      <c r="F875" s="2">
        <v>0</v>
      </c>
      <c r="G875" s="2" t="s">
        <v>14</v>
      </c>
    </row>
    <row r="876" spans="1:7" s="2" customFormat="1" x14ac:dyDescent="0.25">
      <c r="A876" s="2">
        <v>873</v>
      </c>
      <c r="B876" s="2" t="s">
        <v>471</v>
      </c>
      <c r="C876" s="2" t="s">
        <v>471</v>
      </c>
      <c r="D876" s="2" t="s">
        <v>1024</v>
      </c>
      <c r="E876" s="2" t="s">
        <v>505</v>
      </c>
      <c r="F876" s="2">
        <v>0</v>
      </c>
      <c r="G876" s="2" t="s">
        <v>14</v>
      </c>
    </row>
    <row r="877" spans="1:7" s="2" customFormat="1" x14ac:dyDescent="0.25">
      <c r="A877" s="2">
        <v>874</v>
      </c>
      <c r="B877" s="2" t="s">
        <v>471</v>
      </c>
      <c r="C877" s="2" t="s">
        <v>471</v>
      </c>
      <c r="D877" s="2" t="s">
        <v>1025</v>
      </c>
      <c r="E877" s="2" t="s">
        <v>558</v>
      </c>
      <c r="F877" s="2">
        <v>575550</v>
      </c>
      <c r="G877" s="2" t="s">
        <v>14</v>
      </c>
    </row>
    <row r="878" spans="1:7" s="2" customFormat="1" x14ac:dyDescent="0.25">
      <c r="A878" s="2">
        <v>875</v>
      </c>
      <c r="B878" s="2" t="s">
        <v>1026</v>
      </c>
      <c r="C878" s="2" t="s">
        <v>1026</v>
      </c>
      <c r="D878" s="2" t="s">
        <v>1027</v>
      </c>
      <c r="E878" s="2" t="s">
        <v>511</v>
      </c>
      <c r="F878" s="2">
        <v>0</v>
      </c>
      <c r="G878" s="2" t="s">
        <v>14</v>
      </c>
    </row>
    <row r="879" spans="1:7" s="2" customFormat="1" x14ac:dyDescent="0.25">
      <c r="A879" s="2">
        <v>876</v>
      </c>
      <c r="B879" s="2" t="s">
        <v>471</v>
      </c>
      <c r="C879" s="2" t="s">
        <v>471</v>
      </c>
      <c r="D879" s="2" t="s">
        <v>1028</v>
      </c>
      <c r="E879" s="2" t="s">
        <v>428</v>
      </c>
      <c r="F879" s="2">
        <v>0</v>
      </c>
      <c r="G879" s="2" t="s">
        <v>14</v>
      </c>
    </row>
    <row r="880" spans="1:7" s="2" customFormat="1" x14ac:dyDescent="0.25">
      <c r="A880" s="2">
        <v>877</v>
      </c>
      <c r="B880" s="2" t="s">
        <v>1029</v>
      </c>
      <c r="C880" s="2" t="s">
        <v>1030</v>
      </c>
      <c r="D880" s="2" t="s">
        <v>1031</v>
      </c>
      <c r="E880" s="2" t="s">
        <v>428</v>
      </c>
      <c r="F880" s="2">
        <v>0</v>
      </c>
      <c r="G880" s="2" t="s">
        <v>14</v>
      </c>
    </row>
    <row r="881" spans="1:7" s="2" customFormat="1" x14ac:dyDescent="0.25">
      <c r="A881" s="2">
        <v>878</v>
      </c>
      <c r="B881" s="2" t="s">
        <v>10</v>
      </c>
      <c r="C881" s="2" t="s">
        <v>32</v>
      </c>
      <c r="D881" s="2" t="s">
        <v>1032</v>
      </c>
      <c r="E881" s="2" t="s">
        <v>511</v>
      </c>
      <c r="F881" s="2">
        <v>0</v>
      </c>
      <c r="G881" s="2" t="s">
        <v>14</v>
      </c>
    </row>
    <row r="882" spans="1:7" s="2" customFormat="1" x14ac:dyDescent="0.25">
      <c r="A882" s="2">
        <v>879</v>
      </c>
      <c r="B882" s="2" t="s">
        <v>10</v>
      </c>
      <c r="C882" s="2" t="s">
        <v>19</v>
      </c>
      <c r="D882" s="2" t="s">
        <v>1033</v>
      </c>
      <c r="E882" s="2" t="s">
        <v>228</v>
      </c>
      <c r="F882" s="2">
        <v>0</v>
      </c>
    </row>
    <row r="883" spans="1:7" s="2" customFormat="1" x14ac:dyDescent="0.25">
      <c r="A883" s="2">
        <v>880</v>
      </c>
      <c r="B883" s="2" t="s">
        <v>10</v>
      </c>
      <c r="C883" s="2" t="s">
        <v>19</v>
      </c>
      <c r="D883" s="2" t="s">
        <v>1034</v>
      </c>
      <c r="E883" s="2" t="s">
        <v>511</v>
      </c>
      <c r="F883" s="2">
        <v>0</v>
      </c>
      <c r="G883" s="2" t="s">
        <v>14</v>
      </c>
    </row>
    <row r="884" spans="1:7" s="2" customFormat="1" x14ac:dyDescent="0.25">
      <c r="A884" s="2">
        <v>881</v>
      </c>
      <c r="B884" s="2" t="s">
        <v>1029</v>
      </c>
      <c r="C884" s="2" t="s">
        <v>1035</v>
      </c>
      <c r="D884" s="2" t="s">
        <v>1036</v>
      </c>
      <c r="E884" s="2" t="s">
        <v>228</v>
      </c>
      <c r="F884" s="2">
        <v>0</v>
      </c>
    </row>
    <row r="885" spans="1:7" s="2" customFormat="1" x14ac:dyDescent="0.25">
      <c r="A885" s="2">
        <v>882</v>
      </c>
      <c r="B885" s="2" t="s">
        <v>1029</v>
      </c>
      <c r="C885" s="2" t="s">
        <v>1035</v>
      </c>
      <c r="D885" s="2" t="s">
        <v>1037</v>
      </c>
      <c r="E885" s="2" t="s">
        <v>228</v>
      </c>
      <c r="F885" s="2">
        <v>0</v>
      </c>
      <c r="G885" s="2" t="s">
        <v>14</v>
      </c>
    </row>
    <row r="886" spans="1:7" s="2" customFormat="1" x14ac:dyDescent="0.25">
      <c r="A886" s="2">
        <v>883</v>
      </c>
      <c r="B886" s="2" t="s">
        <v>216</v>
      </c>
      <c r="C886" s="2" t="s">
        <v>335</v>
      </c>
      <c r="D886" s="2" t="s">
        <v>1038</v>
      </c>
      <c r="E886" s="2" t="s">
        <v>228</v>
      </c>
      <c r="F886" s="2">
        <v>0</v>
      </c>
      <c r="G886" s="2" t="s">
        <v>14</v>
      </c>
    </row>
    <row r="887" spans="1:7" s="2" customFormat="1" x14ac:dyDescent="0.25">
      <c r="A887" s="2">
        <v>884</v>
      </c>
      <c r="B887" s="2" t="s">
        <v>216</v>
      </c>
      <c r="C887" s="2" t="s">
        <v>335</v>
      </c>
      <c r="D887" s="2" t="s">
        <v>1039</v>
      </c>
      <c r="E887" s="2" t="s">
        <v>228</v>
      </c>
      <c r="F887" s="2">
        <v>15000</v>
      </c>
      <c r="G887" s="2" t="s">
        <v>14</v>
      </c>
    </row>
    <row r="888" spans="1:7" s="2" customFormat="1" x14ac:dyDescent="0.25">
      <c r="A888" s="2">
        <v>885</v>
      </c>
      <c r="B888" s="2" t="s">
        <v>1029</v>
      </c>
      <c r="C888" s="2" t="s">
        <v>1035</v>
      </c>
      <c r="D888" s="2" t="s">
        <v>1040</v>
      </c>
      <c r="E888" s="2" t="s">
        <v>228</v>
      </c>
      <c r="F888" s="2">
        <v>25000</v>
      </c>
      <c r="G888" s="2" t="s">
        <v>14</v>
      </c>
    </row>
    <row r="889" spans="1:7" s="2" customFormat="1" x14ac:dyDescent="0.25">
      <c r="A889" s="2">
        <v>886</v>
      </c>
      <c r="B889" s="2" t="s">
        <v>216</v>
      </c>
      <c r="C889" s="2" t="s">
        <v>335</v>
      </c>
      <c r="D889" s="2" t="s">
        <v>1041</v>
      </c>
      <c r="E889" s="2" t="s">
        <v>228</v>
      </c>
      <c r="F889" s="2">
        <v>0</v>
      </c>
      <c r="G889" s="2" t="s">
        <v>14</v>
      </c>
    </row>
    <row r="890" spans="1:7" s="2" customFormat="1" x14ac:dyDescent="0.25">
      <c r="A890" s="2">
        <v>887</v>
      </c>
      <c r="B890" s="2" t="s">
        <v>216</v>
      </c>
      <c r="C890" s="2" t="s">
        <v>335</v>
      </c>
      <c r="D890" s="2" t="s">
        <v>1042</v>
      </c>
      <c r="E890" s="2" t="s">
        <v>228</v>
      </c>
      <c r="F890" s="2">
        <v>0</v>
      </c>
      <c r="G890" s="2" t="s">
        <v>14</v>
      </c>
    </row>
    <row r="891" spans="1:7" s="2" customFormat="1" x14ac:dyDescent="0.25">
      <c r="A891" s="2">
        <v>888</v>
      </c>
      <c r="B891" s="2" t="s">
        <v>471</v>
      </c>
      <c r="C891" s="2" t="s">
        <v>471</v>
      </c>
      <c r="D891" s="2" t="s">
        <v>1043</v>
      </c>
      <c r="E891" s="2" t="s">
        <v>228</v>
      </c>
      <c r="F891" s="2">
        <v>0</v>
      </c>
      <c r="G891" s="2" t="s">
        <v>14</v>
      </c>
    </row>
    <row r="892" spans="1:7" s="2" customFormat="1" x14ac:dyDescent="0.25">
      <c r="A892" s="2">
        <v>889</v>
      </c>
      <c r="B892" s="2" t="s">
        <v>471</v>
      </c>
      <c r="C892" s="2" t="s">
        <v>471</v>
      </c>
      <c r="D892" s="2" t="s">
        <v>606</v>
      </c>
      <c r="E892" s="2" t="s">
        <v>926</v>
      </c>
      <c r="F892" s="2">
        <v>0</v>
      </c>
      <c r="G892" s="2" t="s">
        <v>14</v>
      </c>
    </row>
    <row r="893" spans="1:7" s="2" customFormat="1" x14ac:dyDescent="0.25">
      <c r="A893" s="2">
        <v>890</v>
      </c>
      <c r="B893" s="2" t="s">
        <v>1044</v>
      </c>
      <c r="C893" s="2" t="s">
        <v>1044</v>
      </c>
      <c r="D893" s="2" t="s">
        <v>1045</v>
      </c>
      <c r="E893" s="2" t="s">
        <v>511</v>
      </c>
      <c r="F893" s="2">
        <v>0</v>
      </c>
      <c r="G893" s="2" t="s">
        <v>14</v>
      </c>
    </row>
    <row r="894" spans="1:7" s="2" customFormat="1" x14ac:dyDescent="0.25">
      <c r="A894" s="2">
        <v>891</v>
      </c>
      <c r="B894" s="2" t="s">
        <v>1029</v>
      </c>
      <c r="C894" s="2" t="s">
        <v>1035</v>
      </c>
      <c r="D894" s="2" t="s">
        <v>1046</v>
      </c>
      <c r="E894" s="2" t="s">
        <v>228</v>
      </c>
      <c r="F894" s="2">
        <v>0</v>
      </c>
      <c r="G894" s="2" t="s">
        <v>14</v>
      </c>
    </row>
    <row r="895" spans="1:7" s="2" customFormat="1" x14ac:dyDescent="0.25">
      <c r="A895" s="2">
        <v>892</v>
      </c>
      <c r="B895" s="2" t="s">
        <v>1047</v>
      </c>
      <c r="C895" s="2" t="s">
        <v>1047</v>
      </c>
      <c r="D895" s="2" t="s">
        <v>1048</v>
      </c>
      <c r="E895" s="2" t="s">
        <v>505</v>
      </c>
      <c r="F895" s="4" t="s">
        <v>1207</v>
      </c>
      <c r="G895" s="2" t="s">
        <v>14</v>
      </c>
    </row>
    <row r="896" spans="1:7" s="2" customFormat="1" x14ac:dyDescent="0.25">
      <c r="A896" s="2">
        <v>893</v>
      </c>
      <c r="B896" s="2" t="s">
        <v>471</v>
      </c>
      <c r="C896" s="2" t="s">
        <v>471</v>
      </c>
      <c r="D896" s="2" t="s">
        <v>1049</v>
      </c>
      <c r="E896" s="2" t="s">
        <v>926</v>
      </c>
      <c r="F896" s="2">
        <v>0</v>
      </c>
      <c r="G896" s="2" t="s">
        <v>14</v>
      </c>
    </row>
    <row r="897" spans="1:7" s="2" customFormat="1" x14ac:dyDescent="0.25">
      <c r="A897" s="2">
        <v>894</v>
      </c>
      <c r="B897" s="2" t="s">
        <v>471</v>
      </c>
      <c r="C897" s="2" t="s">
        <v>471</v>
      </c>
      <c r="D897" s="2" t="s">
        <v>1050</v>
      </c>
      <c r="E897" s="2" t="s">
        <v>602</v>
      </c>
      <c r="F897" s="2">
        <v>0</v>
      </c>
      <c r="G897" s="2" t="s">
        <v>14</v>
      </c>
    </row>
    <row r="898" spans="1:7" s="2" customFormat="1" x14ac:dyDescent="0.25">
      <c r="A898" s="2">
        <v>895</v>
      </c>
      <c r="B898" s="2" t="s">
        <v>471</v>
      </c>
      <c r="C898" s="2" t="s">
        <v>471</v>
      </c>
      <c r="D898" s="2" t="s">
        <v>1051</v>
      </c>
      <c r="E898" s="2" t="s">
        <v>926</v>
      </c>
      <c r="F898" s="2">
        <v>0</v>
      </c>
      <c r="G898" s="2" t="s">
        <v>14</v>
      </c>
    </row>
    <row r="899" spans="1:7" s="2" customFormat="1" x14ac:dyDescent="0.25">
      <c r="A899" s="2">
        <v>896</v>
      </c>
      <c r="B899" s="2" t="s">
        <v>471</v>
      </c>
      <c r="C899" s="2" t="s">
        <v>471</v>
      </c>
      <c r="D899" s="2" t="s">
        <v>1052</v>
      </c>
      <c r="E899" s="2" t="s">
        <v>511</v>
      </c>
      <c r="F899" s="2">
        <v>0</v>
      </c>
      <c r="G899" s="2" t="s">
        <v>14</v>
      </c>
    </row>
    <row r="900" spans="1:7" s="2" customFormat="1" x14ac:dyDescent="0.25">
      <c r="A900" s="2">
        <v>897</v>
      </c>
      <c r="B900" s="2" t="s">
        <v>471</v>
      </c>
      <c r="C900" s="2" t="s">
        <v>471</v>
      </c>
      <c r="D900" s="2" t="s">
        <v>1053</v>
      </c>
      <c r="E900" s="2" t="s">
        <v>926</v>
      </c>
      <c r="F900" s="2">
        <v>0</v>
      </c>
      <c r="G900" s="2" t="s">
        <v>14</v>
      </c>
    </row>
    <row r="901" spans="1:7" s="2" customFormat="1" x14ac:dyDescent="0.25">
      <c r="A901" s="2">
        <v>898</v>
      </c>
      <c r="B901" s="2" t="s">
        <v>471</v>
      </c>
      <c r="C901" s="2" t="s">
        <v>471</v>
      </c>
      <c r="D901" s="2" t="s">
        <v>1054</v>
      </c>
      <c r="E901" s="2" t="s">
        <v>1055</v>
      </c>
      <c r="F901" s="2">
        <v>0</v>
      </c>
      <c r="G901" s="2" t="s">
        <v>14</v>
      </c>
    </row>
    <row r="902" spans="1:7" s="2" customFormat="1" x14ac:dyDescent="0.25">
      <c r="A902" s="2">
        <v>899</v>
      </c>
      <c r="B902" s="2" t="s">
        <v>471</v>
      </c>
      <c r="C902" s="2" t="s">
        <v>471</v>
      </c>
      <c r="D902" s="2" t="s">
        <v>1056</v>
      </c>
      <c r="E902" s="2" t="s">
        <v>1055</v>
      </c>
      <c r="F902" s="2">
        <v>29000</v>
      </c>
      <c r="G902" s="2" t="s">
        <v>14</v>
      </c>
    </row>
    <row r="903" spans="1:7" s="2" customFormat="1" x14ac:dyDescent="0.25">
      <c r="A903" s="2">
        <v>900</v>
      </c>
      <c r="B903" s="2" t="s">
        <v>1029</v>
      </c>
      <c r="C903" s="2" t="s">
        <v>1035</v>
      </c>
      <c r="D903" s="2" t="s">
        <v>1057</v>
      </c>
      <c r="E903" s="2" t="s">
        <v>228</v>
      </c>
      <c r="F903" s="2">
        <v>0</v>
      </c>
      <c r="G903" s="2" t="s">
        <v>14</v>
      </c>
    </row>
    <row r="904" spans="1:7" s="2" customFormat="1" x14ac:dyDescent="0.25">
      <c r="A904" s="2">
        <v>901</v>
      </c>
      <c r="B904" s="2" t="s">
        <v>10</v>
      </c>
      <c r="C904" s="2" t="s">
        <v>1058</v>
      </c>
      <c r="D904" s="2" t="s">
        <v>1059</v>
      </c>
      <c r="E904" s="2" t="s">
        <v>505</v>
      </c>
      <c r="F904" s="2">
        <v>0</v>
      </c>
      <c r="G904" s="2" t="s">
        <v>14</v>
      </c>
    </row>
    <row r="905" spans="1:7" s="2" customFormat="1" x14ac:dyDescent="0.25">
      <c r="A905" s="2">
        <v>902</v>
      </c>
      <c r="B905" s="2" t="s">
        <v>10</v>
      </c>
      <c r="C905" s="2" t="s">
        <v>1060</v>
      </c>
      <c r="D905" s="2" t="s">
        <v>1061</v>
      </c>
      <c r="E905" s="2" t="s">
        <v>428</v>
      </c>
      <c r="F905" s="2">
        <v>0</v>
      </c>
      <c r="G905" s="2" t="s">
        <v>14</v>
      </c>
    </row>
    <row r="906" spans="1:7" s="2" customFormat="1" x14ac:dyDescent="0.25">
      <c r="A906" s="2">
        <v>903</v>
      </c>
      <c r="B906" s="2" t="s">
        <v>1029</v>
      </c>
      <c r="C906" s="2" t="s">
        <v>1035</v>
      </c>
      <c r="D906" s="2" t="s">
        <v>1062</v>
      </c>
      <c r="E906" s="2" t="s">
        <v>228</v>
      </c>
      <c r="F906" s="2">
        <v>0</v>
      </c>
      <c r="G906" s="2" t="s">
        <v>14</v>
      </c>
    </row>
    <row r="907" spans="1:7" s="2" customFormat="1" x14ac:dyDescent="0.25">
      <c r="A907" s="2">
        <v>904</v>
      </c>
      <c r="B907" s="2" t="s">
        <v>1029</v>
      </c>
      <c r="C907" s="2" t="s">
        <v>1035</v>
      </c>
      <c r="D907" s="2" t="s">
        <v>1063</v>
      </c>
      <c r="E907" s="2" t="s">
        <v>428</v>
      </c>
      <c r="F907" s="2">
        <v>0</v>
      </c>
      <c r="G907" s="2" t="s">
        <v>14</v>
      </c>
    </row>
    <row r="908" spans="1:7" s="2" customFormat="1" x14ac:dyDescent="0.25">
      <c r="A908" s="2">
        <v>905</v>
      </c>
      <c r="B908" s="2" t="s">
        <v>10</v>
      </c>
      <c r="C908" s="2" t="s">
        <v>1060</v>
      </c>
      <c r="D908" s="2" t="s">
        <v>1064</v>
      </c>
      <c r="E908" s="2" t="s">
        <v>832</v>
      </c>
      <c r="F908" s="2">
        <v>8000</v>
      </c>
      <c r="G908" s="2" t="s">
        <v>14</v>
      </c>
    </row>
    <row r="909" spans="1:7" s="2" customFormat="1" x14ac:dyDescent="0.25">
      <c r="A909" s="2">
        <v>906</v>
      </c>
      <c r="B909" s="2" t="s">
        <v>1029</v>
      </c>
      <c r="C909" s="2" t="s">
        <v>1035</v>
      </c>
      <c r="D909" s="2" t="s">
        <v>1065</v>
      </c>
      <c r="E909" s="2" t="s">
        <v>228</v>
      </c>
      <c r="F909" s="2">
        <v>0</v>
      </c>
      <c r="G909" s="2" t="s">
        <v>14</v>
      </c>
    </row>
    <row r="910" spans="1:7" s="2" customFormat="1" x14ac:dyDescent="0.25">
      <c r="A910" s="2">
        <v>907</v>
      </c>
      <c r="B910" s="2" t="s">
        <v>471</v>
      </c>
      <c r="C910" s="2" t="s">
        <v>471</v>
      </c>
      <c r="D910" s="2" t="s">
        <v>1066</v>
      </c>
      <c r="E910" s="2" t="s">
        <v>511</v>
      </c>
      <c r="F910" s="2">
        <v>0</v>
      </c>
      <c r="G910" s="2" t="s">
        <v>14</v>
      </c>
    </row>
    <row r="911" spans="1:7" s="2" customFormat="1" x14ac:dyDescent="0.25">
      <c r="A911" s="2">
        <v>908</v>
      </c>
      <c r="B911" s="2" t="s">
        <v>471</v>
      </c>
      <c r="C911" s="2" t="s">
        <v>471</v>
      </c>
      <c r="D911" s="2" t="s">
        <v>1067</v>
      </c>
      <c r="E911" s="2" t="s">
        <v>511</v>
      </c>
      <c r="F911" s="2">
        <v>0</v>
      </c>
      <c r="G911" s="2" t="s">
        <v>14</v>
      </c>
    </row>
    <row r="912" spans="1:7" s="2" customFormat="1" x14ac:dyDescent="0.25">
      <c r="A912" s="2">
        <v>909</v>
      </c>
      <c r="B912" s="2" t="s">
        <v>471</v>
      </c>
      <c r="C912" s="2" t="s">
        <v>471</v>
      </c>
      <c r="D912" s="2" t="s">
        <v>1068</v>
      </c>
      <c r="E912" s="2" t="s">
        <v>428</v>
      </c>
      <c r="F912" s="2">
        <v>0</v>
      </c>
      <c r="G912" s="2" t="s">
        <v>14</v>
      </c>
    </row>
    <row r="913" spans="1:7" s="2" customFormat="1" x14ac:dyDescent="0.25">
      <c r="A913" s="2">
        <v>910</v>
      </c>
      <c r="B913" s="2" t="s">
        <v>471</v>
      </c>
      <c r="C913" s="2" t="s">
        <v>471</v>
      </c>
      <c r="D913" s="2" t="s">
        <v>1069</v>
      </c>
      <c r="E913" s="2" t="s">
        <v>428</v>
      </c>
      <c r="F913" s="2">
        <v>0</v>
      </c>
      <c r="G913" s="2" t="s">
        <v>14</v>
      </c>
    </row>
    <row r="914" spans="1:7" s="2" customFormat="1" x14ac:dyDescent="0.25">
      <c r="A914" s="2">
        <v>911</v>
      </c>
      <c r="B914" s="2" t="s">
        <v>471</v>
      </c>
      <c r="C914" s="2" t="s">
        <v>471</v>
      </c>
      <c r="D914" s="2" t="s">
        <v>719</v>
      </c>
      <c r="E914" s="2" t="s">
        <v>636</v>
      </c>
      <c r="F914" s="2">
        <v>0</v>
      </c>
      <c r="G914" s="2" t="s">
        <v>14</v>
      </c>
    </row>
    <row r="915" spans="1:7" s="2" customFormat="1" x14ac:dyDescent="0.25">
      <c r="A915" s="2">
        <v>912</v>
      </c>
      <c r="B915" s="2" t="s">
        <v>415</v>
      </c>
      <c r="C915" s="2" t="s">
        <v>1070</v>
      </c>
      <c r="D915" s="2" t="s">
        <v>1071</v>
      </c>
      <c r="E915" s="2" t="s">
        <v>1072</v>
      </c>
      <c r="F915" s="2">
        <v>1110000</v>
      </c>
      <c r="G915" s="2" t="s">
        <v>14</v>
      </c>
    </row>
    <row r="916" spans="1:7" s="2" customFormat="1" x14ac:dyDescent="0.25">
      <c r="A916" s="2">
        <v>913</v>
      </c>
      <c r="B916" s="2" t="s">
        <v>10</v>
      </c>
      <c r="C916" s="2" t="s">
        <v>1073</v>
      </c>
      <c r="D916" s="2" t="s">
        <v>1074</v>
      </c>
      <c r="E916" s="2" t="s">
        <v>511</v>
      </c>
      <c r="F916" s="2">
        <v>0</v>
      </c>
    </row>
    <row r="917" spans="1:7" s="2" customFormat="1" x14ac:dyDescent="0.25">
      <c r="A917" s="2">
        <v>914</v>
      </c>
      <c r="B917" s="2" t="s">
        <v>1075</v>
      </c>
      <c r="C917" s="2" t="s">
        <v>1076</v>
      </c>
      <c r="D917" s="2" t="s">
        <v>1077</v>
      </c>
      <c r="E917" s="2" t="s">
        <v>428</v>
      </c>
      <c r="F917" s="2">
        <v>0</v>
      </c>
      <c r="G917" s="2" t="s">
        <v>14</v>
      </c>
    </row>
    <row r="918" spans="1:7" s="2" customFormat="1" x14ac:dyDescent="0.25">
      <c r="A918" s="2">
        <v>915</v>
      </c>
      <c r="B918" s="2" t="s">
        <v>471</v>
      </c>
      <c r="C918" s="2" t="s">
        <v>471</v>
      </c>
      <c r="D918" s="2" t="s">
        <v>1078</v>
      </c>
      <c r="E918" s="2" t="s">
        <v>511</v>
      </c>
      <c r="F918" s="2">
        <v>0</v>
      </c>
      <c r="G918" s="2" t="s">
        <v>14</v>
      </c>
    </row>
    <row r="919" spans="1:7" s="2" customFormat="1" x14ac:dyDescent="0.25">
      <c r="A919" s="2">
        <v>916</v>
      </c>
      <c r="B919" s="2" t="s">
        <v>471</v>
      </c>
      <c r="C919" s="2" t="s">
        <v>471</v>
      </c>
      <c r="D919" s="2" t="s">
        <v>1079</v>
      </c>
      <c r="E919" s="2" t="s">
        <v>505</v>
      </c>
      <c r="F919" s="2">
        <v>0</v>
      </c>
      <c r="G919" s="2" t="s">
        <v>14</v>
      </c>
    </row>
    <row r="920" spans="1:7" s="2" customFormat="1" x14ac:dyDescent="0.25">
      <c r="A920" s="2">
        <v>917</v>
      </c>
      <c r="B920" s="2" t="s">
        <v>1075</v>
      </c>
      <c r="C920" s="2" t="s">
        <v>471</v>
      </c>
      <c r="D920" s="2" t="s">
        <v>1080</v>
      </c>
      <c r="E920" s="2" t="s">
        <v>973</v>
      </c>
      <c r="F920" s="2">
        <v>0</v>
      </c>
      <c r="G920" s="2" t="s">
        <v>14</v>
      </c>
    </row>
    <row r="921" spans="1:7" s="2" customFormat="1" x14ac:dyDescent="0.25">
      <c r="A921" s="2">
        <v>918</v>
      </c>
      <c r="B921" s="2" t="s">
        <v>415</v>
      </c>
      <c r="C921" s="2" t="s">
        <v>1070</v>
      </c>
      <c r="D921" s="2" t="s">
        <v>427</v>
      </c>
      <c r="E921" s="2" t="s">
        <v>1081</v>
      </c>
      <c r="F921" s="2">
        <v>0</v>
      </c>
      <c r="G921" s="2">
        <v>25000</v>
      </c>
    </row>
    <row r="922" spans="1:7" s="2" customFormat="1" x14ac:dyDescent="0.25">
      <c r="A922" s="2">
        <v>919</v>
      </c>
      <c r="B922" s="2" t="s">
        <v>266</v>
      </c>
      <c r="C922" s="2" t="s">
        <v>728</v>
      </c>
      <c r="D922" s="2" t="s">
        <v>1082</v>
      </c>
      <c r="E922" s="2" t="s">
        <v>1081</v>
      </c>
      <c r="F922" s="2">
        <v>0</v>
      </c>
      <c r="G922" s="2" t="s">
        <v>14</v>
      </c>
    </row>
    <row r="923" spans="1:7" s="2" customFormat="1" x14ac:dyDescent="0.25">
      <c r="A923" s="2">
        <v>920</v>
      </c>
      <c r="B923" s="2" t="s">
        <v>266</v>
      </c>
      <c r="C923" s="2" t="s">
        <v>735</v>
      </c>
      <c r="D923" s="2" t="s">
        <v>1083</v>
      </c>
      <c r="E923" s="2" t="s">
        <v>1081</v>
      </c>
      <c r="F923" s="2">
        <v>4800</v>
      </c>
      <c r="G923" s="2" t="s">
        <v>14</v>
      </c>
    </row>
    <row r="924" spans="1:7" s="2" customFormat="1" x14ac:dyDescent="0.25">
      <c r="A924" s="2">
        <v>921</v>
      </c>
      <c r="B924" s="2" t="s">
        <v>266</v>
      </c>
      <c r="C924" s="2" t="s">
        <v>735</v>
      </c>
      <c r="D924" s="2" t="s">
        <v>1084</v>
      </c>
      <c r="E924" s="2" t="s">
        <v>1081</v>
      </c>
      <c r="F924" s="2">
        <v>12000</v>
      </c>
      <c r="G924" s="2" t="s">
        <v>14</v>
      </c>
    </row>
    <row r="925" spans="1:7" s="2" customFormat="1" x14ac:dyDescent="0.25">
      <c r="A925" s="2">
        <v>922</v>
      </c>
      <c r="B925" s="2" t="s">
        <v>266</v>
      </c>
      <c r="C925" s="2" t="s">
        <v>735</v>
      </c>
      <c r="D925" s="2" t="s">
        <v>1085</v>
      </c>
      <c r="E925" s="2" t="s">
        <v>1081</v>
      </c>
      <c r="F925" s="2">
        <v>0</v>
      </c>
      <c r="G925" s="2" t="s">
        <v>14</v>
      </c>
    </row>
    <row r="926" spans="1:7" s="2" customFormat="1" x14ac:dyDescent="0.25">
      <c r="A926" s="2">
        <v>923</v>
      </c>
      <c r="B926" s="2" t="s">
        <v>266</v>
      </c>
      <c r="C926" s="2" t="s">
        <v>735</v>
      </c>
      <c r="D926" s="2" t="s">
        <v>1086</v>
      </c>
      <c r="E926" s="2" t="s">
        <v>1081</v>
      </c>
      <c r="F926" s="2">
        <v>46400</v>
      </c>
      <c r="G926" s="2" t="s">
        <v>14</v>
      </c>
    </row>
    <row r="927" spans="1:7" s="2" customFormat="1" x14ac:dyDescent="0.25">
      <c r="A927" s="2">
        <v>924</v>
      </c>
      <c r="B927" s="2" t="s">
        <v>266</v>
      </c>
      <c r="C927" s="2" t="s">
        <v>735</v>
      </c>
      <c r="D927" s="2" t="s">
        <v>1087</v>
      </c>
      <c r="E927" s="2" t="s">
        <v>1081</v>
      </c>
      <c r="F927" s="2">
        <v>93500</v>
      </c>
      <c r="G927" s="2" t="s">
        <v>14</v>
      </c>
    </row>
    <row r="928" spans="1:7" s="2" customFormat="1" x14ac:dyDescent="0.25">
      <c r="A928" s="2">
        <v>925</v>
      </c>
      <c r="B928" s="2" t="s">
        <v>266</v>
      </c>
      <c r="C928" s="2" t="s">
        <v>735</v>
      </c>
      <c r="D928" s="2" t="s">
        <v>1088</v>
      </c>
      <c r="E928" s="2" t="s">
        <v>589</v>
      </c>
      <c r="F928" s="2">
        <v>0</v>
      </c>
      <c r="G928" s="2" t="s">
        <v>14</v>
      </c>
    </row>
    <row r="929" spans="1:7" s="2" customFormat="1" x14ac:dyDescent="0.25">
      <c r="A929" s="2">
        <v>926</v>
      </c>
      <c r="B929" s="2" t="s">
        <v>266</v>
      </c>
      <c r="C929" s="2" t="s">
        <v>735</v>
      </c>
      <c r="D929" s="2" t="s">
        <v>1089</v>
      </c>
      <c r="E929" s="2" t="s">
        <v>589</v>
      </c>
      <c r="F929" s="2">
        <v>0</v>
      </c>
      <c r="G929" s="2" t="s">
        <v>14</v>
      </c>
    </row>
    <row r="930" spans="1:7" s="2" customFormat="1" x14ac:dyDescent="0.25">
      <c r="A930" s="2">
        <v>927</v>
      </c>
      <c r="B930" s="2" t="s">
        <v>266</v>
      </c>
      <c r="C930" s="2" t="s">
        <v>735</v>
      </c>
      <c r="D930" s="2" t="s">
        <v>1090</v>
      </c>
      <c r="E930" s="2" t="s">
        <v>589</v>
      </c>
      <c r="F930" s="2">
        <v>0</v>
      </c>
      <c r="G930" s="2" t="s">
        <v>14</v>
      </c>
    </row>
    <row r="931" spans="1:7" s="2" customFormat="1" x14ac:dyDescent="0.25">
      <c r="A931" s="2">
        <v>928</v>
      </c>
      <c r="B931" s="2" t="s">
        <v>266</v>
      </c>
      <c r="C931" s="2" t="s">
        <v>786</v>
      </c>
      <c r="D931" s="2" t="s">
        <v>787</v>
      </c>
      <c r="E931" s="2" t="s">
        <v>589</v>
      </c>
      <c r="F931" s="2">
        <v>0</v>
      </c>
      <c r="G931" s="2" t="s">
        <v>14</v>
      </c>
    </row>
    <row r="932" spans="1:7" s="2" customFormat="1" x14ac:dyDescent="0.25">
      <c r="A932" s="2">
        <v>929</v>
      </c>
      <c r="B932" s="2" t="s">
        <v>266</v>
      </c>
      <c r="C932" s="2" t="s">
        <v>735</v>
      </c>
      <c r="D932" s="2" t="s">
        <v>1091</v>
      </c>
      <c r="E932" s="2" t="s">
        <v>589</v>
      </c>
      <c r="F932" s="2">
        <v>0</v>
      </c>
      <c r="G932" s="2" t="s">
        <v>14</v>
      </c>
    </row>
    <row r="933" spans="1:7" s="2" customFormat="1" x14ac:dyDescent="0.25">
      <c r="A933" s="2">
        <v>930</v>
      </c>
      <c r="B933" s="2" t="s">
        <v>266</v>
      </c>
      <c r="C933" s="2" t="s">
        <v>735</v>
      </c>
      <c r="D933" s="2" t="s">
        <v>1092</v>
      </c>
      <c r="E933" s="2" t="s">
        <v>589</v>
      </c>
      <c r="F933" s="2">
        <v>0</v>
      </c>
      <c r="G933" s="2" t="s">
        <v>14</v>
      </c>
    </row>
    <row r="934" spans="1:7" s="2" customFormat="1" x14ac:dyDescent="0.25">
      <c r="A934" s="2">
        <v>931</v>
      </c>
      <c r="B934" s="2" t="s">
        <v>266</v>
      </c>
      <c r="C934" s="2" t="s">
        <v>753</v>
      </c>
      <c r="D934" s="2" t="s">
        <v>1093</v>
      </c>
      <c r="E934" s="2" t="s">
        <v>589</v>
      </c>
      <c r="F934" s="2">
        <v>0</v>
      </c>
      <c r="G934" s="2" t="s">
        <v>14</v>
      </c>
    </row>
    <row r="935" spans="1:7" s="2" customFormat="1" x14ac:dyDescent="0.25">
      <c r="A935" s="2">
        <v>932</v>
      </c>
      <c r="B935" s="2" t="s">
        <v>266</v>
      </c>
      <c r="C935" s="2" t="s">
        <v>753</v>
      </c>
      <c r="D935" s="2" t="s">
        <v>1094</v>
      </c>
      <c r="E935" s="2" t="s">
        <v>589</v>
      </c>
      <c r="F935" s="2">
        <v>0</v>
      </c>
      <c r="G935" s="2" t="s">
        <v>14</v>
      </c>
    </row>
    <row r="936" spans="1:7" s="2" customFormat="1" x14ac:dyDescent="0.25">
      <c r="A936" s="2">
        <v>933</v>
      </c>
      <c r="B936" s="2" t="s">
        <v>266</v>
      </c>
      <c r="C936" s="2" t="s">
        <v>753</v>
      </c>
      <c r="D936" s="2" t="s">
        <v>1095</v>
      </c>
      <c r="E936" s="2" t="s">
        <v>589</v>
      </c>
      <c r="F936" s="2">
        <v>0</v>
      </c>
      <c r="G936" s="2" t="s">
        <v>14</v>
      </c>
    </row>
    <row r="937" spans="1:7" s="2" customFormat="1" x14ac:dyDescent="0.25">
      <c r="A937" s="2">
        <v>934</v>
      </c>
      <c r="B937" s="2" t="s">
        <v>266</v>
      </c>
      <c r="C937" s="2" t="s">
        <v>753</v>
      </c>
      <c r="D937" s="2" t="s">
        <v>1096</v>
      </c>
      <c r="E937" s="2" t="s">
        <v>589</v>
      </c>
      <c r="F937" s="2">
        <v>0</v>
      </c>
      <c r="G937" s="2" t="s">
        <v>14</v>
      </c>
    </row>
    <row r="938" spans="1:7" s="2" customFormat="1" x14ac:dyDescent="0.25">
      <c r="A938" s="2">
        <v>935</v>
      </c>
      <c r="B938" s="2" t="s">
        <v>266</v>
      </c>
      <c r="C938" s="2" t="s">
        <v>753</v>
      </c>
      <c r="D938" s="2" t="s">
        <v>1097</v>
      </c>
      <c r="E938" s="2" t="s">
        <v>589</v>
      </c>
      <c r="F938" s="2">
        <v>0</v>
      </c>
      <c r="G938" s="2" t="s">
        <v>14</v>
      </c>
    </row>
    <row r="939" spans="1:7" s="2" customFormat="1" x14ac:dyDescent="0.25">
      <c r="A939" s="2">
        <v>936</v>
      </c>
      <c r="B939" s="2" t="s">
        <v>266</v>
      </c>
      <c r="C939" s="2" t="s">
        <v>753</v>
      </c>
      <c r="D939" s="2" t="s">
        <v>1098</v>
      </c>
      <c r="E939" s="2" t="s">
        <v>589</v>
      </c>
      <c r="F939" s="2">
        <v>0</v>
      </c>
      <c r="G939" s="2" t="s">
        <v>14</v>
      </c>
    </row>
    <row r="940" spans="1:7" s="2" customFormat="1" x14ac:dyDescent="0.25">
      <c r="A940" s="2">
        <v>937</v>
      </c>
      <c r="B940" s="2" t="s">
        <v>266</v>
      </c>
      <c r="C940" s="2" t="s">
        <v>753</v>
      </c>
      <c r="D940" s="2" t="s">
        <v>1099</v>
      </c>
      <c r="E940" s="2" t="s">
        <v>589</v>
      </c>
      <c r="F940" s="2">
        <v>0</v>
      </c>
      <c r="G940" s="2" t="s">
        <v>14</v>
      </c>
    </row>
    <row r="941" spans="1:7" s="2" customFormat="1" x14ac:dyDescent="0.25">
      <c r="A941" s="2">
        <v>938</v>
      </c>
      <c r="B941" s="2" t="s">
        <v>266</v>
      </c>
      <c r="C941" s="2" t="s">
        <v>753</v>
      </c>
      <c r="D941" s="2" t="s">
        <v>1100</v>
      </c>
      <c r="E941" s="2" t="s">
        <v>589</v>
      </c>
      <c r="F941" s="2">
        <v>0</v>
      </c>
      <c r="G941" s="2" t="s">
        <v>14</v>
      </c>
    </row>
    <row r="942" spans="1:7" s="2" customFormat="1" x14ac:dyDescent="0.25">
      <c r="A942" s="2">
        <v>939</v>
      </c>
      <c r="B942" s="2" t="s">
        <v>266</v>
      </c>
      <c r="C942" s="2" t="s">
        <v>753</v>
      </c>
      <c r="D942" s="2" t="s">
        <v>1101</v>
      </c>
      <c r="E942" s="2" t="s">
        <v>589</v>
      </c>
      <c r="F942" s="2">
        <v>0</v>
      </c>
      <c r="G942" s="2" t="s">
        <v>14</v>
      </c>
    </row>
    <row r="943" spans="1:7" s="2" customFormat="1" x14ac:dyDescent="0.25">
      <c r="A943" s="2">
        <v>940</v>
      </c>
      <c r="B943" s="2" t="s">
        <v>266</v>
      </c>
      <c r="C943" s="2" t="s">
        <v>753</v>
      </c>
      <c r="D943" s="2" t="s">
        <v>1102</v>
      </c>
      <c r="E943" s="2" t="s">
        <v>589</v>
      </c>
      <c r="F943" s="2">
        <v>0</v>
      </c>
      <c r="G943" s="2" t="s">
        <v>14</v>
      </c>
    </row>
    <row r="944" spans="1:7" s="2" customFormat="1" x14ac:dyDescent="0.25">
      <c r="A944" s="2">
        <v>941</v>
      </c>
      <c r="B944" s="2" t="s">
        <v>266</v>
      </c>
      <c r="C944" s="2" t="s">
        <v>753</v>
      </c>
      <c r="D944" s="2" t="s">
        <v>1103</v>
      </c>
      <c r="E944" s="2" t="s">
        <v>589</v>
      </c>
      <c r="F944" s="2">
        <v>0</v>
      </c>
      <c r="G944" s="2" t="s">
        <v>14</v>
      </c>
    </row>
    <row r="945" spans="1:7" s="2" customFormat="1" x14ac:dyDescent="0.25">
      <c r="A945" s="2">
        <v>942</v>
      </c>
      <c r="B945" s="2" t="s">
        <v>266</v>
      </c>
      <c r="C945" s="2" t="s">
        <v>753</v>
      </c>
      <c r="D945" s="2" t="s">
        <v>1104</v>
      </c>
      <c r="E945" s="2" t="s">
        <v>589</v>
      </c>
      <c r="F945" s="2">
        <v>0</v>
      </c>
      <c r="G945" s="2" t="s">
        <v>14</v>
      </c>
    </row>
    <row r="946" spans="1:7" s="2" customFormat="1" x14ac:dyDescent="0.25">
      <c r="A946" s="2">
        <v>943</v>
      </c>
      <c r="B946" s="2" t="s">
        <v>266</v>
      </c>
      <c r="C946" s="2" t="s">
        <v>753</v>
      </c>
      <c r="D946" s="2" t="s">
        <v>1105</v>
      </c>
      <c r="E946" s="2" t="s">
        <v>589</v>
      </c>
      <c r="F946" s="2">
        <v>0</v>
      </c>
      <c r="G946" s="2" t="s">
        <v>14</v>
      </c>
    </row>
    <row r="947" spans="1:7" s="2" customFormat="1" x14ac:dyDescent="0.25">
      <c r="A947" s="2">
        <v>944</v>
      </c>
      <c r="B947" s="2" t="s">
        <v>266</v>
      </c>
      <c r="C947" s="2" t="s">
        <v>753</v>
      </c>
      <c r="D947" s="2" t="s">
        <v>1106</v>
      </c>
      <c r="E947" s="2" t="s">
        <v>589</v>
      </c>
      <c r="F947" s="2">
        <v>0</v>
      </c>
      <c r="G947" s="2" t="s">
        <v>14</v>
      </c>
    </row>
    <row r="948" spans="1:7" s="2" customFormat="1" x14ac:dyDescent="0.25">
      <c r="A948" s="2">
        <v>945</v>
      </c>
      <c r="B948" s="2" t="s">
        <v>266</v>
      </c>
      <c r="C948" s="2" t="s">
        <v>753</v>
      </c>
      <c r="D948" s="2" t="s">
        <v>1107</v>
      </c>
      <c r="E948" s="2" t="s">
        <v>589</v>
      </c>
      <c r="F948" s="2">
        <v>0</v>
      </c>
      <c r="G948" s="2" t="s">
        <v>14</v>
      </c>
    </row>
    <row r="949" spans="1:7" s="2" customFormat="1" x14ac:dyDescent="0.25">
      <c r="A949" s="2">
        <v>946</v>
      </c>
      <c r="B949" s="2" t="s">
        <v>266</v>
      </c>
      <c r="C949" s="2" t="s">
        <v>753</v>
      </c>
      <c r="D949" s="2" t="s">
        <v>1108</v>
      </c>
      <c r="E949" s="2" t="s">
        <v>589</v>
      </c>
      <c r="F949" s="2">
        <v>0</v>
      </c>
      <c r="G949" s="2" t="s">
        <v>14</v>
      </c>
    </row>
    <row r="950" spans="1:7" s="2" customFormat="1" x14ac:dyDescent="0.25">
      <c r="A950" s="2">
        <v>947</v>
      </c>
      <c r="B950" s="2" t="s">
        <v>266</v>
      </c>
      <c r="C950" s="2" t="s">
        <v>770</v>
      </c>
      <c r="D950" s="2" t="s">
        <v>771</v>
      </c>
      <c r="E950" s="2" t="s">
        <v>589</v>
      </c>
      <c r="F950" s="2">
        <v>0</v>
      </c>
      <c r="G950" s="2" t="s">
        <v>14</v>
      </c>
    </row>
    <row r="951" spans="1:7" s="2" customFormat="1" x14ac:dyDescent="0.25">
      <c r="A951" s="2">
        <v>948</v>
      </c>
      <c r="B951" s="2" t="s">
        <v>266</v>
      </c>
      <c r="C951" s="2" t="s">
        <v>770</v>
      </c>
      <c r="D951" s="2" t="s">
        <v>772</v>
      </c>
      <c r="E951" s="2" t="s">
        <v>589</v>
      </c>
      <c r="F951" s="2">
        <v>0</v>
      </c>
      <c r="G951" s="2" t="s">
        <v>14</v>
      </c>
    </row>
    <row r="952" spans="1:7" s="2" customFormat="1" x14ac:dyDescent="0.25">
      <c r="A952" s="2">
        <v>949</v>
      </c>
      <c r="B952" s="2" t="s">
        <v>266</v>
      </c>
      <c r="C952" s="2" t="s">
        <v>770</v>
      </c>
      <c r="D952" s="2" t="s">
        <v>773</v>
      </c>
      <c r="E952" s="2" t="s">
        <v>589</v>
      </c>
      <c r="F952" s="2">
        <v>0</v>
      </c>
      <c r="G952" s="2" t="s">
        <v>14</v>
      </c>
    </row>
    <row r="953" spans="1:7" s="2" customFormat="1" x14ac:dyDescent="0.25">
      <c r="A953" s="2">
        <v>950</v>
      </c>
      <c r="B953" s="2" t="s">
        <v>266</v>
      </c>
      <c r="C953" s="2" t="s">
        <v>770</v>
      </c>
      <c r="D953" s="2" t="s">
        <v>1109</v>
      </c>
      <c r="E953" s="2" t="s">
        <v>589</v>
      </c>
      <c r="F953" s="2">
        <v>0</v>
      </c>
      <c r="G953" s="2" t="s">
        <v>14</v>
      </c>
    </row>
    <row r="954" spans="1:7" s="2" customFormat="1" x14ac:dyDescent="0.25">
      <c r="A954" s="2">
        <v>951</v>
      </c>
      <c r="B954" s="2" t="s">
        <v>266</v>
      </c>
      <c r="C954" s="2" t="s">
        <v>770</v>
      </c>
      <c r="D954" s="2" t="s">
        <v>1110</v>
      </c>
      <c r="E954" s="2" t="s">
        <v>589</v>
      </c>
      <c r="F954" s="2">
        <v>0</v>
      </c>
      <c r="G954" s="2" t="s">
        <v>14</v>
      </c>
    </row>
    <row r="955" spans="1:7" s="2" customFormat="1" x14ac:dyDescent="0.25">
      <c r="A955" s="2">
        <v>952</v>
      </c>
      <c r="B955" s="2" t="s">
        <v>266</v>
      </c>
      <c r="C955" s="2" t="s">
        <v>770</v>
      </c>
      <c r="D955" s="2" t="s">
        <v>1111</v>
      </c>
      <c r="E955" s="2" t="s">
        <v>589</v>
      </c>
      <c r="F955" s="2">
        <v>0</v>
      </c>
      <c r="G955" s="2" t="s">
        <v>14</v>
      </c>
    </row>
    <row r="956" spans="1:7" s="2" customFormat="1" x14ac:dyDescent="0.25">
      <c r="A956" s="2">
        <v>953</v>
      </c>
      <c r="B956" s="2" t="s">
        <v>266</v>
      </c>
      <c r="C956" s="2" t="s">
        <v>770</v>
      </c>
      <c r="D956" s="2" t="s">
        <v>1112</v>
      </c>
      <c r="E956" s="2" t="s">
        <v>589</v>
      </c>
      <c r="F956" s="2">
        <v>0</v>
      </c>
      <c r="G956" s="2" t="s">
        <v>14</v>
      </c>
    </row>
    <row r="957" spans="1:7" s="2" customFormat="1" x14ac:dyDescent="0.25">
      <c r="A957" s="2">
        <v>954</v>
      </c>
      <c r="B957" s="2" t="s">
        <v>266</v>
      </c>
      <c r="C957" s="2" t="s">
        <v>770</v>
      </c>
      <c r="D957" s="2" t="s">
        <v>1113</v>
      </c>
      <c r="E957" s="2" t="s">
        <v>589</v>
      </c>
      <c r="F957" s="2">
        <v>0</v>
      </c>
      <c r="G957" s="2" t="s">
        <v>14</v>
      </c>
    </row>
    <row r="958" spans="1:7" s="2" customFormat="1" x14ac:dyDescent="0.25">
      <c r="A958" s="2">
        <v>955</v>
      </c>
      <c r="B958" s="2" t="s">
        <v>266</v>
      </c>
      <c r="C958" s="2" t="s">
        <v>770</v>
      </c>
      <c r="D958" s="2" t="s">
        <v>1114</v>
      </c>
      <c r="E958" s="2" t="s">
        <v>589</v>
      </c>
      <c r="F958" s="2">
        <v>0</v>
      </c>
      <c r="G958" s="2" t="s">
        <v>14</v>
      </c>
    </row>
    <row r="959" spans="1:7" s="2" customFormat="1" x14ac:dyDescent="0.25">
      <c r="A959" s="2">
        <v>956</v>
      </c>
      <c r="B959" s="2" t="s">
        <v>266</v>
      </c>
      <c r="C959" s="2" t="s">
        <v>770</v>
      </c>
      <c r="D959" s="2" t="s">
        <v>1115</v>
      </c>
      <c r="E959" s="2" t="s">
        <v>589</v>
      </c>
      <c r="F959" s="2">
        <v>0</v>
      </c>
      <c r="G959" s="2" t="s">
        <v>14</v>
      </c>
    </row>
    <row r="960" spans="1:7" s="2" customFormat="1" x14ac:dyDescent="0.25">
      <c r="A960" s="2">
        <v>957</v>
      </c>
      <c r="B960" s="2" t="s">
        <v>266</v>
      </c>
      <c r="C960" s="2" t="s">
        <v>770</v>
      </c>
      <c r="D960" s="2" t="s">
        <v>1116</v>
      </c>
      <c r="E960" s="2" t="s">
        <v>589</v>
      </c>
      <c r="F960" s="2">
        <v>0</v>
      </c>
      <c r="G960" s="2" t="s">
        <v>14</v>
      </c>
    </row>
    <row r="961" spans="1:7" s="2" customFormat="1" x14ac:dyDescent="0.25">
      <c r="A961" s="2">
        <v>958</v>
      </c>
      <c r="B961" s="2" t="s">
        <v>266</v>
      </c>
      <c r="C961" s="2" t="s">
        <v>770</v>
      </c>
      <c r="D961" s="2" t="s">
        <v>1117</v>
      </c>
      <c r="E961" s="2" t="s">
        <v>589</v>
      </c>
      <c r="F961" s="2">
        <v>0</v>
      </c>
      <c r="G961" s="2" t="s">
        <v>14</v>
      </c>
    </row>
    <row r="962" spans="1:7" s="2" customFormat="1" x14ac:dyDescent="0.25">
      <c r="A962" s="2">
        <v>959</v>
      </c>
      <c r="B962" s="2" t="s">
        <v>266</v>
      </c>
      <c r="C962" s="2" t="s">
        <v>770</v>
      </c>
      <c r="D962" s="2" t="s">
        <v>1118</v>
      </c>
      <c r="E962" s="2" t="s">
        <v>589</v>
      </c>
      <c r="F962" s="2">
        <v>0</v>
      </c>
      <c r="G962" s="2" t="s">
        <v>14</v>
      </c>
    </row>
    <row r="963" spans="1:7" s="2" customFormat="1" x14ac:dyDescent="0.25">
      <c r="A963" s="2">
        <v>960</v>
      </c>
      <c r="B963" s="2" t="s">
        <v>266</v>
      </c>
      <c r="C963" s="2" t="s">
        <v>770</v>
      </c>
      <c r="D963" s="2" t="s">
        <v>1119</v>
      </c>
      <c r="E963" s="2" t="s">
        <v>589</v>
      </c>
      <c r="F963" s="2">
        <v>0</v>
      </c>
      <c r="G963" s="2" t="s">
        <v>14</v>
      </c>
    </row>
    <row r="964" spans="1:7" s="2" customFormat="1" x14ac:dyDescent="0.25">
      <c r="A964" s="2">
        <v>961</v>
      </c>
      <c r="B964" s="2" t="s">
        <v>266</v>
      </c>
      <c r="C964" s="2" t="s">
        <v>770</v>
      </c>
      <c r="D964" s="2" t="s">
        <v>1120</v>
      </c>
      <c r="E964" s="2" t="s">
        <v>589</v>
      </c>
      <c r="F964" s="2">
        <v>0</v>
      </c>
      <c r="G964" s="2" t="s">
        <v>14</v>
      </c>
    </row>
    <row r="965" spans="1:7" s="2" customFormat="1" x14ac:dyDescent="0.25">
      <c r="A965" s="2">
        <v>962</v>
      </c>
      <c r="B965" s="2" t="s">
        <v>266</v>
      </c>
      <c r="C965" s="2" t="s">
        <v>770</v>
      </c>
      <c r="D965" s="2" t="s">
        <v>1121</v>
      </c>
      <c r="E965" s="2" t="s">
        <v>589</v>
      </c>
      <c r="F965" s="2">
        <v>0</v>
      </c>
      <c r="G965" s="2" t="s">
        <v>14</v>
      </c>
    </row>
    <row r="966" spans="1:7" s="2" customFormat="1" x14ac:dyDescent="0.25">
      <c r="A966" s="2">
        <v>963</v>
      </c>
      <c r="B966" s="2" t="s">
        <v>266</v>
      </c>
      <c r="C966" s="2" t="s">
        <v>786</v>
      </c>
      <c r="D966" s="2" t="s">
        <v>1122</v>
      </c>
      <c r="E966" s="2" t="s">
        <v>589</v>
      </c>
      <c r="F966" s="2">
        <v>0</v>
      </c>
      <c r="G966" s="2" t="s">
        <v>14</v>
      </c>
    </row>
    <row r="967" spans="1:7" s="2" customFormat="1" x14ac:dyDescent="0.25">
      <c r="A967" s="2">
        <v>964</v>
      </c>
      <c r="B967" s="2" t="s">
        <v>266</v>
      </c>
      <c r="C967" s="2" t="s">
        <v>786</v>
      </c>
      <c r="D967" s="2" t="s">
        <v>1123</v>
      </c>
      <c r="E967" s="2" t="s">
        <v>589</v>
      </c>
      <c r="F967" s="2">
        <v>0</v>
      </c>
      <c r="G967" s="2" t="s">
        <v>14</v>
      </c>
    </row>
    <row r="968" spans="1:7" s="2" customFormat="1" x14ac:dyDescent="0.25">
      <c r="A968" s="2">
        <v>965</v>
      </c>
      <c r="B968" s="2" t="s">
        <v>266</v>
      </c>
      <c r="C968" s="2" t="s">
        <v>786</v>
      </c>
      <c r="D968" s="2" t="s">
        <v>1124</v>
      </c>
      <c r="E968" s="2" t="s">
        <v>589</v>
      </c>
      <c r="F968" s="2">
        <v>0</v>
      </c>
      <c r="G968" s="2" t="s">
        <v>14</v>
      </c>
    </row>
    <row r="969" spans="1:7" s="2" customFormat="1" x14ac:dyDescent="0.25">
      <c r="A969" s="2">
        <v>966</v>
      </c>
      <c r="B969" s="2" t="s">
        <v>266</v>
      </c>
      <c r="C969" s="2" t="s">
        <v>786</v>
      </c>
      <c r="D969" s="2" t="s">
        <v>1125</v>
      </c>
      <c r="E969" s="2" t="s">
        <v>589</v>
      </c>
      <c r="F969" s="2">
        <v>0</v>
      </c>
      <c r="G969" s="2" t="s">
        <v>14</v>
      </c>
    </row>
    <row r="970" spans="1:7" s="2" customFormat="1" x14ac:dyDescent="0.25">
      <c r="A970" s="2">
        <v>967</v>
      </c>
      <c r="B970" s="2" t="s">
        <v>266</v>
      </c>
      <c r="C970" s="2" t="s">
        <v>786</v>
      </c>
      <c r="D970" s="2" t="s">
        <v>1126</v>
      </c>
      <c r="E970" s="2" t="s">
        <v>589</v>
      </c>
      <c r="F970" s="2">
        <v>0</v>
      </c>
      <c r="G970" s="2" t="s">
        <v>14</v>
      </c>
    </row>
    <row r="971" spans="1:7" s="2" customFormat="1" x14ac:dyDescent="0.25">
      <c r="A971" s="2">
        <v>968</v>
      </c>
      <c r="B971" s="2" t="s">
        <v>266</v>
      </c>
      <c r="C971" s="2" t="s">
        <v>786</v>
      </c>
      <c r="D971" s="2" t="s">
        <v>1127</v>
      </c>
      <c r="E971" s="2" t="s">
        <v>589</v>
      </c>
      <c r="F971" s="2">
        <v>0</v>
      </c>
      <c r="G971" s="2" t="s">
        <v>14</v>
      </c>
    </row>
    <row r="972" spans="1:7" s="2" customFormat="1" x14ac:dyDescent="0.25">
      <c r="A972" s="2">
        <v>969</v>
      </c>
      <c r="B972" s="2" t="s">
        <v>266</v>
      </c>
      <c r="C972" s="2" t="s">
        <v>786</v>
      </c>
      <c r="D972" s="2" t="s">
        <v>1128</v>
      </c>
      <c r="E972" s="2" t="s">
        <v>589</v>
      </c>
      <c r="F972" s="2">
        <v>0</v>
      </c>
      <c r="G972" s="2" t="s">
        <v>14</v>
      </c>
    </row>
    <row r="973" spans="1:7" s="2" customFormat="1" x14ac:dyDescent="0.25">
      <c r="A973" s="2">
        <v>970</v>
      </c>
      <c r="B973" s="2" t="s">
        <v>266</v>
      </c>
      <c r="C973" s="2" t="s">
        <v>786</v>
      </c>
      <c r="D973" s="2" t="s">
        <v>1129</v>
      </c>
      <c r="E973" s="2" t="s">
        <v>589</v>
      </c>
      <c r="F973" s="2">
        <v>0</v>
      </c>
      <c r="G973" s="2" t="s">
        <v>14</v>
      </c>
    </row>
    <row r="974" spans="1:7" s="2" customFormat="1" x14ac:dyDescent="0.25">
      <c r="A974" s="2">
        <v>971</v>
      </c>
      <c r="B974" s="2" t="s">
        <v>266</v>
      </c>
      <c r="C974" s="2" t="s">
        <v>786</v>
      </c>
      <c r="D974" s="2" t="s">
        <v>1130</v>
      </c>
      <c r="E974" s="2" t="s">
        <v>589</v>
      </c>
      <c r="F974" s="2">
        <v>0</v>
      </c>
      <c r="G974" s="2" t="s">
        <v>14</v>
      </c>
    </row>
    <row r="975" spans="1:7" s="2" customFormat="1" x14ac:dyDescent="0.25">
      <c r="A975" s="2">
        <v>972</v>
      </c>
      <c r="B975" s="2" t="s">
        <v>266</v>
      </c>
      <c r="C975" s="2" t="s">
        <v>786</v>
      </c>
      <c r="D975" s="2" t="s">
        <v>1131</v>
      </c>
      <c r="E975" s="2" t="s">
        <v>589</v>
      </c>
      <c r="F975" s="2">
        <v>0</v>
      </c>
      <c r="G975" s="2" t="s">
        <v>14</v>
      </c>
    </row>
    <row r="976" spans="1:7" s="2" customFormat="1" x14ac:dyDescent="0.25">
      <c r="A976" s="2">
        <v>973</v>
      </c>
      <c r="B976" s="2" t="s">
        <v>266</v>
      </c>
      <c r="C976" s="2" t="s">
        <v>786</v>
      </c>
      <c r="D976" s="2" t="s">
        <v>1132</v>
      </c>
      <c r="E976" s="2" t="s">
        <v>589</v>
      </c>
      <c r="F976" s="2">
        <v>0</v>
      </c>
      <c r="G976" s="2" t="s">
        <v>14</v>
      </c>
    </row>
    <row r="977" spans="1:7" s="2" customFormat="1" x14ac:dyDescent="0.25">
      <c r="A977" s="2">
        <v>974</v>
      </c>
      <c r="B977" s="2" t="s">
        <v>266</v>
      </c>
      <c r="C977" s="2" t="s">
        <v>786</v>
      </c>
      <c r="D977" s="2" t="s">
        <v>1133</v>
      </c>
      <c r="E977" s="2" t="s">
        <v>589</v>
      </c>
      <c r="F977" s="2">
        <v>0</v>
      </c>
      <c r="G977" s="2" t="s">
        <v>14</v>
      </c>
    </row>
    <row r="978" spans="1:7" s="2" customFormat="1" x14ac:dyDescent="0.25">
      <c r="A978" s="2">
        <v>975</v>
      </c>
      <c r="B978" s="2" t="s">
        <v>266</v>
      </c>
      <c r="C978" s="2" t="s">
        <v>786</v>
      </c>
      <c r="D978" s="2" t="s">
        <v>1134</v>
      </c>
      <c r="E978" s="2" t="s">
        <v>589</v>
      </c>
      <c r="F978" s="2">
        <v>0</v>
      </c>
      <c r="G978" s="2" t="s">
        <v>14</v>
      </c>
    </row>
    <row r="979" spans="1:7" s="2" customFormat="1" x14ac:dyDescent="0.25">
      <c r="A979" s="2">
        <v>976</v>
      </c>
      <c r="B979" s="2" t="s">
        <v>266</v>
      </c>
      <c r="C979" s="2" t="s">
        <v>786</v>
      </c>
      <c r="D979" s="2" t="s">
        <v>1135</v>
      </c>
      <c r="E979" s="2" t="s">
        <v>589</v>
      </c>
      <c r="F979" s="2">
        <v>0</v>
      </c>
      <c r="G979" s="2" t="s">
        <v>14</v>
      </c>
    </row>
    <row r="980" spans="1:7" s="2" customFormat="1" x14ac:dyDescent="0.25">
      <c r="A980" s="2">
        <v>977</v>
      </c>
      <c r="B980" s="2" t="s">
        <v>546</v>
      </c>
      <c r="C980" s="2" t="s">
        <v>546</v>
      </c>
      <c r="D980" s="2" t="s">
        <v>1136</v>
      </c>
      <c r="E980" s="2" t="s">
        <v>741</v>
      </c>
      <c r="F980" s="2">
        <v>0</v>
      </c>
      <c r="G980" s="2" t="s">
        <v>14</v>
      </c>
    </row>
    <row r="981" spans="1:7" s="2" customFormat="1" x14ac:dyDescent="0.25">
      <c r="A981" s="2">
        <v>978</v>
      </c>
      <c r="B981" s="2" t="s">
        <v>266</v>
      </c>
      <c r="C981" s="2" t="s">
        <v>802</v>
      </c>
      <c r="D981" s="2" t="s">
        <v>818</v>
      </c>
      <c r="E981" s="2" t="s">
        <v>589</v>
      </c>
      <c r="F981" s="2">
        <v>0</v>
      </c>
      <c r="G981" s="2" t="s">
        <v>14</v>
      </c>
    </row>
    <row r="982" spans="1:7" s="2" customFormat="1" x14ac:dyDescent="0.25">
      <c r="A982" s="2">
        <v>979</v>
      </c>
      <c r="B982" s="2" t="s">
        <v>266</v>
      </c>
      <c r="C982" s="2" t="s">
        <v>802</v>
      </c>
      <c r="D982" s="2" t="s">
        <v>1137</v>
      </c>
      <c r="E982" s="2" t="s">
        <v>589</v>
      </c>
      <c r="F982" s="2">
        <v>0</v>
      </c>
      <c r="G982" s="2" t="s">
        <v>14</v>
      </c>
    </row>
    <row r="983" spans="1:7" s="2" customFormat="1" x14ac:dyDescent="0.25">
      <c r="A983" s="2">
        <v>980</v>
      </c>
      <c r="B983" s="2" t="s">
        <v>266</v>
      </c>
      <c r="C983" s="2" t="s">
        <v>802</v>
      </c>
      <c r="D983" s="2" t="s">
        <v>1138</v>
      </c>
      <c r="E983" s="2" t="s">
        <v>589</v>
      </c>
      <c r="F983" s="2">
        <v>0</v>
      </c>
      <c r="G983" s="2" t="s">
        <v>14</v>
      </c>
    </row>
    <row r="984" spans="1:7" s="2" customFormat="1" x14ac:dyDescent="0.25">
      <c r="A984" s="2">
        <v>981</v>
      </c>
      <c r="B984" s="2" t="s">
        <v>266</v>
      </c>
      <c r="C984" s="2" t="s">
        <v>802</v>
      </c>
      <c r="D984" s="2" t="s">
        <v>1139</v>
      </c>
      <c r="E984" s="2" t="s">
        <v>589</v>
      </c>
      <c r="F984" s="2">
        <v>0</v>
      </c>
      <c r="G984" s="2" t="s">
        <v>14</v>
      </c>
    </row>
    <row r="985" spans="1:7" s="2" customFormat="1" x14ac:dyDescent="0.25">
      <c r="A985" s="2">
        <v>982</v>
      </c>
      <c r="B985" s="2" t="s">
        <v>266</v>
      </c>
      <c r="C985" s="2" t="s">
        <v>802</v>
      </c>
      <c r="D985" s="2" t="s">
        <v>1140</v>
      </c>
      <c r="E985" s="2" t="s">
        <v>589</v>
      </c>
      <c r="F985" s="2">
        <v>0</v>
      </c>
      <c r="G985" s="2" t="s">
        <v>14</v>
      </c>
    </row>
    <row r="986" spans="1:7" s="2" customFormat="1" x14ac:dyDescent="0.25">
      <c r="A986" s="2">
        <v>983</v>
      </c>
      <c r="B986" s="2" t="s">
        <v>266</v>
      </c>
      <c r="C986" s="2" t="s">
        <v>802</v>
      </c>
      <c r="D986" s="2" t="s">
        <v>1141</v>
      </c>
      <c r="E986" s="2" t="s">
        <v>589</v>
      </c>
      <c r="F986" s="2">
        <v>0</v>
      </c>
      <c r="G986" s="2" t="s">
        <v>14</v>
      </c>
    </row>
    <row r="987" spans="1:7" s="2" customFormat="1" x14ac:dyDescent="0.25">
      <c r="A987" s="2">
        <v>984</v>
      </c>
      <c r="B987" s="2" t="s">
        <v>266</v>
      </c>
      <c r="C987" s="2" t="s">
        <v>802</v>
      </c>
      <c r="D987" s="2" t="s">
        <v>1142</v>
      </c>
      <c r="E987" s="2" t="s">
        <v>589</v>
      </c>
      <c r="F987" s="2">
        <v>0</v>
      </c>
      <c r="G987" s="2" t="s">
        <v>14</v>
      </c>
    </row>
    <row r="988" spans="1:7" s="2" customFormat="1" x14ac:dyDescent="0.25">
      <c r="A988" s="2">
        <v>985</v>
      </c>
      <c r="B988" s="2" t="s">
        <v>266</v>
      </c>
      <c r="C988" s="2" t="s">
        <v>802</v>
      </c>
      <c r="D988" s="2" t="s">
        <v>1143</v>
      </c>
      <c r="E988" s="2" t="s">
        <v>589</v>
      </c>
      <c r="F988" s="2">
        <v>0</v>
      </c>
      <c r="G988" s="2" t="s">
        <v>14</v>
      </c>
    </row>
    <row r="989" spans="1:7" s="2" customFormat="1" x14ac:dyDescent="0.25">
      <c r="A989" s="2">
        <v>986</v>
      </c>
      <c r="B989" s="2" t="s">
        <v>266</v>
      </c>
      <c r="C989" s="2" t="s">
        <v>802</v>
      </c>
      <c r="D989" s="2" t="s">
        <v>1144</v>
      </c>
      <c r="E989" s="2" t="s">
        <v>589</v>
      </c>
      <c r="F989" s="2">
        <v>0</v>
      </c>
      <c r="G989" s="2" t="s">
        <v>14</v>
      </c>
    </row>
    <row r="990" spans="1:7" s="2" customFormat="1" x14ac:dyDescent="0.25">
      <c r="A990" s="2">
        <v>987</v>
      </c>
      <c r="B990" s="2" t="s">
        <v>266</v>
      </c>
      <c r="C990" s="2" t="s">
        <v>802</v>
      </c>
      <c r="D990" s="2" t="s">
        <v>1145</v>
      </c>
      <c r="E990" s="2" t="s">
        <v>589</v>
      </c>
      <c r="F990" s="2">
        <v>0</v>
      </c>
      <c r="G990" s="2" t="s">
        <v>14</v>
      </c>
    </row>
    <row r="991" spans="1:7" s="2" customFormat="1" x14ac:dyDescent="0.25">
      <c r="A991" s="2">
        <v>988</v>
      </c>
      <c r="B991" s="2" t="s">
        <v>266</v>
      </c>
      <c r="C991" s="2" t="s">
        <v>802</v>
      </c>
      <c r="D991" s="2" t="s">
        <v>1146</v>
      </c>
      <c r="E991" s="2" t="s">
        <v>589</v>
      </c>
      <c r="F991" s="2">
        <v>0</v>
      </c>
      <c r="G991" s="2" t="s">
        <v>14</v>
      </c>
    </row>
    <row r="992" spans="1:7" s="2" customFormat="1" x14ac:dyDescent="0.25">
      <c r="A992" s="2">
        <v>989</v>
      </c>
      <c r="B992" s="2" t="s">
        <v>266</v>
      </c>
      <c r="C992" s="2" t="s">
        <v>802</v>
      </c>
      <c r="D992" s="2" t="s">
        <v>1147</v>
      </c>
      <c r="E992" s="2" t="s">
        <v>589</v>
      </c>
      <c r="F992" s="2">
        <v>0</v>
      </c>
      <c r="G992" s="2" t="s">
        <v>14</v>
      </c>
    </row>
    <row r="993" spans="1:7" s="2" customFormat="1" x14ac:dyDescent="0.25">
      <c r="A993" s="2">
        <v>990</v>
      </c>
      <c r="B993" s="2" t="s">
        <v>266</v>
      </c>
      <c r="C993" s="2" t="s">
        <v>802</v>
      </c>
      <c r="D993" s="2" t="s">
        <v>1148</v>
      </c>
      <c r="E993" s="2" t="s">
        <v>589</v>
      </c>
      <c r="F993" s="2">
        <v>0</v>
      </c>
      <c r="G993" s="2" t="s">
        <v>14</v>
      </c>
    </row>
    <row r="994" spans="1:7" s="2" customFormat="1" x14ac:dyDescent="0.25">
      <c r="A994" s="2">
        <v>991</v>
      </c>
      <c r="B994" s="2" t="s">
        <v>266</v>
      </c>
      <c r="C994" s="2" t="s">
        <v>802</v>
      </c>
      <c r="D994" s="2" t="s">
        <v>1149</v>
      </c>
      <c r="E994" s="2" t="s">
        <v>589</v>
      </c>
      <c r="F994" s="2">
        <v>0</v>
      </c>
      <c r="G994" s="2" t="s">
        <v>14</v>
      </c>
    </row>
    <row r="995" spans="1:7" s="2" customFormat="1" x14ac:dyDescent="0.25">
      <c r="A995" s="2">
        <v>992</v>
      </c>
      <c r="B995" s="2" t="s">
        <v>266</v>
      </c>
      <c r="C995" s="2" t="s">
        <v>802</v>
      </c>
      <c r="D995" s="2" t="s">
        <v>1150</v>
      </c>
      <c r="E995" s="2" t="s">
        <v>589</v>
      </c>
      <c r="F995" s="2">
        <v>0</v>
      </c>
      <c r="G995" s="2" t="s">
        <v>14</v>
      </c>
    </row>
    <row r="996" spans="1:7" s="2" customFormat="1" x14ac:dyDescent="0.25">
      <c r="A996" s="2">
        <v>993</v>
      </c>
      <c r="B996" s="2" t="s">
        <v>266</v>
      </c>
      <c r="C996" s="2" t="s">
        <v>802</v>
      </c>
      <c r="D996" s="2" t="s">
        <v>1151</v>
      </c>
      <c r="E996" s="2" t="s">
        <v>589</v>
      </c>
      <c r="F996" s="2">
        <v>0</v>
      </c>
      <c r="G996" s="2" t="s">
        <v>14</v>
      </c>
    </row>
    <row r="997" spans="1:7" s="2" customFormat="1" x14ac:dyDescent="0.25">
      <c r="A997" s="2">
        <v>994</v>
      </c>
      <c r="B997" s="2" t="s">
        <v>132</v>
      </c>
      <c r="C997" s="2" t="s">
        <v>1044</v>
      </c>
      <c r="D997" s="2" t="s">
        <v>1152</v>
      </c>
      <c r="E997" s="2" t="s">
        <v>511</v>
      </c>
      <c r="F997" s="2">
        <v>0</v>
      </c>
      <c r="G997" s="2" t="s">
        <v>14</v>
      </c>
    </row>
    <row r="998" spans="1:7" s="2" customFormat="1" x14ac:dyDescent="0.25">
      <c r="A998" s="2">
        <v>995</v>
      </c>
      <c r="B998" s="2" t="s">
        <v>1029</v>
      </c>
      <c r="C998" s="2" t="s">
        <v>1035</v>
      </c>
      <c r="D998" s="2" t="s">
        <v>1153</v>
      </c>
      <c r="E998" s="2" t="s">
        <v>228</v>
      </c>
      <c r="F998" s="2">
        <v>25000</v>
      </c>
      <c r="G998" s="2" t="s">
        <v>14</v>
      </c>
    </row>
    <row r="999" spans="1:7" s="2" customFormat="1" x14ac:dyDescent="0.25">
      <c r="A999" s="2">
        <v>996</v>
      </c>
      <c r="B999" s="2" t="s">
        <v>132</v>
      </c>
      <c r="C999" s="2" t="s">
        <v>1044</v>
      </c>
      <c r="D999" s="2" t="s">
        <v>1154</v>
      </c>
      <c r="E999" s="2" t="s">
        <v>511</v>
      </c>
      <c r="F999" s="2">
        <v>0</v>
      </c>
      <c r="G999" s="2" t="s">
        <v>14</v>
      </c>
    </row>
    <row r="1000" spans="1:7" s="2" customFormat="1" x14ac:dyDescent="0.25">
      <c r="A1000" s="2">
        <v>997</v>
      </c>
      <c r="B1000" s="2" t="s">
        <v>132</v>
      </c>
      <c r="C1000" s="2" t="s">
        <v>1044</v>
      </c>
      <c r="D1000" s="2" t="s">
        <v>1155</v>
      </c>
      <c r="E1000" s="2" t="s">
        <v>511</v>
      </c>
      <c r="F1000" s="2">
        <v>0</v>
      </c>
      <c r="G1000" s="2" t="s">
        <v>14</v>
      </c>
    </row>
    <row r="1001" spans="1:7" s="2" customFormat="1" x14ac:dyDescent="0.25">
      <c r="A1001" s="2">
        <v>998</v>
      </c>
      <c r="B1001" s="2" t="s">
        <v>10</v>
      </c>
      <c r="C1001" s="2" t="s">
        <v>640</v>
      </c>
      <c r="D1001" s="2" t="s">
        <v>1156</v>
      </c>
      <c r="E1001" s="2" t="s">
        <v>511</v>
      </c>
      <c r="F1001" s="2">
        <v>0</v>
      </c>
      <c r="G1001" s="2" t="s">
        <v>14</v>
      </c>
    </row>
    <row r="1002" spans="1:7" s="2" customFormat="1" x14ac:dyDescent="0.25">
      <c r="A1002" s="2">
        <v>999</v>
      </c>
      <c r="B1002" s="2" t="s">
        <v>10</v>
      </c>
      <c r="C1002" s="2" t="s">
        <v>19</v>
      </c>
      <c r="D1002" s="2" t="s">
        <v>1157</v>
      </c>
      <c r="E1002" s="2" t="s">
        <v>511</v>
      </c>
      <c r="F1002" s="2">
        <v>0</v>
      </c>
      <c r="G1002" s="2" t="s">
        <v>14</v>
      </c>
    </row>
    <row r="1003" spans="1:7" s="2" customFormat="1" x14ac:dyDescent="0.25">
      <c r="A1003" s="2">
        <v>1000</v>
      </c>
      <c r="B1003" s="2" t="s">
        <v>471</v>
      </c>
      <c r="C1003" s="2" t="s">
        <v>471</v>
      </c>
      <c r="D1003" s="2" t="s">
        <v>1158</v>
      </c>
      <c r="E1003" s="2" t="s">
        <v>228</v>
      </c>
      <c r="F1003" s="2">
        <v>0</v>
      </c>
      <c r="G1003" s="2" t="s">
        <v>14</v>
      </c>
    </row>
    <row r="1004" spans="1:7" s="2" customFormat="1" x14ac:dyDescent="0.25">
      <c r="A1004" s="2">
        <v>1001</v>
      </c>
      <c r="B1004" s="2" t="s">
        <v>132</v>
      </c>
      <c r="C1004" s="2" t="s">
        <v>1044</v>
      </c>
      <c r="D1004" s="2" t="s">
        <v>1159</v>
      </c>
      <c r="E1004" s="2" t="s">
        <v>511</v>
      </c>
      <c r="F1004" s="2">
        <v>0</v>
      </c>
      <c r="G1004" s="2" t="s">
        <v>14</v>
      </c>
    </row>
    <row r="1005" spans="1:7" s="2" customFormat="1" x14ac:dyDescent="0.25">
      <c r="A1005" s="2">
        <v>1002</v>
      </c>
      <c r="B1005" s="2" t="s">
        <v>132</v>
      </c>
      <c r="C1005" s="2" t="s">
        <v>1044</v>
      </c>
      <c r="D1005" s="2" t="s">
        <v>1160</v>
      </c>
      <c r="E1005" s="2" t="s">
        <v>511</v>
      </c>
      <c r="F1005" s="2">
        <v>0</v>
      </c>
      <c r="G1005" s="2" t="s">
        <v>14</v>
      </c>
    </row>
    <row r="1006" spans="1:7" s="2" customFormat="1" x14ac:dyDescent="0.25">
      <c r="A1006" s="2">
        <v>1003</v>
      </c>
      <c r="B1006" s="2" t="s">
        <v>1029</v>
      </c>
      <c r="C1006" s="2" t="s">
        <v>1035</v>
      </c>
      <c r="D1006" s="2" t="s">
        <v>1161</v>
      </c>
      <c r="E1006" s="2" t="s">
        <v>228</v>
      </c>
      <c r="F1006" s="2">
        <v>18000</v>
      </c>
      <c r="G1006" s="2" t="s">
        <v>14</v>
      </c>
    </row>
    <row r="1007" spans="1:7" s="2" customFormat="1" x14ac:dyDescent="0.25">
      <c r="A1007" s="2">
        <v>1004</v>
      </c>
      <c r="B1007" s="2" t="s">
        <v>132</v>
      </c>
      <c r="C1007" s="2" t="s">
        <v>1044</v>
      </c>
      <c r="D1007" s="2" t="s">
        <v>1162</v>
      </c>
      <c r="E1007" s="2" t="s">
        <v>511</v>
      </c>
      <c r="F1007" s="2">
        <v>0</v>
      </c>
      <c r="G1007" s="2" t="s">
        <v>14</v>
      </c>
    </row>
    <row r="1008" spans="1:7" s="2" customFormat="1" x14ac:dyDescent="0.25">
      <c r="A1008" s="2">
        <v>1005</v>
      </c>
      <c r="B1008" s="2" t="s">
        <v>471</v>
      </c>
      <c r="C1008" s="2" t="s">
        <v>471</v>
      </c>
      <c r="D1008" s="2" t="s">
        <v>1163</v>
      </c>
      <c r="E1008" s="2" t="s">
        <v>1164</v>
      </c>
      <c r="F1008" s="2">
        <v>6000</v>
      </c>
      <c r="G1008" s="2" t="s">
        <v>14</v>
      </c>
    </row>
    <row r="1009" spans="1:7" s="2" customFormat="1" x14ac:dyDescent="0.25">
      <c r="A1009" s="2">
        <v>1006</v>
      </c>
      <c r="B1009" s="2" t="s">
        <v>14</v>
      </c>
      <c r="C1009" s="2" t="s">
        <v>14</v>
      </c>
      <c r="D1009" s="2" t="s">
        <v>1165</v>
      </c>
      <c r="E1009" s="2" t="s">
        <v>511</v>
      </c>
      <c r="F1009" s="2">
        <v>0</v>
      </c>
      <c r="G1009" s="2" t="s">
        <v>14</v>
      </c>
    </row>
    <row r="1010" spans="1:7" s="2" customFormat="1" x14ac:dyDescent="0.25">
      <c r="A1010" s="2">
        <v>1007</v>
      </c>
      <c r="B1010" s="2" t="s">
        <v>14</v>
      </c>
      <c r="C1010" s="2" t="s">
        <v>14</v>
      </c>
      <c r="D1010" s="2" t="s">
        <v>1166</v>
      </c>
      <c r="E1010" s="2" t="s">
        <v>511</v>
      </c>
      <c r="F1010" s="2">
        <v>0</v>
      </c>
      <c r="G1010" s="2" t="s">
        <v>14</v>
      </c>
    </row>
    <row r="1011" spans="1:7" s="2" customFormat="1" x14ac:dyDescent="0.25">
      <c r="A1011" s="2">
        <v>1008</v>
      </c>
      <c r="B1011" s="2" t="s">
        <v>14</v>
      </c>
      <c r="C1011" s="2" t="s">
        <v>14</v>
      </c>
      <c r="D1011" s="2" t="s">
        <v>1088</v>
      </c>
      <c r="E1011" s="2" t="s">
        <v>973</v>
      </c>
      <c r="F1011" s="2">
        <v>0</v>
      </c>
      <c r="G1011" s="2" t="s">
        <v>14</v>
      </c>
    </row>
    <row r="1012" spans="1:7" s="2" customFormat="1" x14ac:dyDescent="0.25">
      <c r="A1012" s="2">
        <v>1009</v>
      </c>
      <c r="B1012" s="2" t="s">
        <v>1167</v>
      </c>
      <c r="C1012" s="2" t="s">
        <v>14</v>
      </c>
      <c r="D1012" s="2" t="s">
        <v>1089</v>
      </c>
      <c r="E1012" s="2" t="s">
        <v>973</v>
      </c>
      <c r="F1012" s="2">
        <v>0</v>
      </c>
      <c r="G1012" s="2" t="s">
        <v>14</v>
      </c>
    </row>
    <row r="1013" spans="1:7" s="2" customFormat="1" x14ac:dyDescent="0.25">
      <c r="A1013" s="2">
        <v>1010</v>
      </c>
      <c r="B1013" s="2" t="s">
        <v>1167</v>
      </c>
      <c r="C1013" s="2" t="s">
        <v>14</v>
      </c>
      <c r="D1013" s="2" t="s">
        <v>1090</v>
      </c>
      <c r="E1013" s="2" t="s">
        <v>973</v>
      </c>
      <c r="F1013" s="2">
        <v>0</v>
      </c>
      <c r="G1013" s="2" t="s">
        <v>14</v>
      </c>
    </row>
    <row r="1014" spans="1:7" s="2" customFormat="1" x14ac:dyDescent="0.25">
      <c r="A1014" s="2">
        <v>1011</v>
      </c>
      <c r="B1014" s="2" t="s">
        <v>1167</v>
      </c>
      <c r="C1014" s="2" t="s">
        <v>14</v>
      </c>
      <c r="D1014" s="2" t="s">
        <v>1168</v>
      </c>
      <c r="E1014" s="2" t="s">
        <v>973</v>
      </c>
      <c r="F1014" s="2">
        <v>0</v>
      </c>
      <c r="G1014" s="2" t="s">
        <v>14</v>
      </c>
    </row>
    <row r="1015" spans="1:7" s="2" customFormat="1" x14ac:dyDescent="0.25">
      <c r="A1015" s="2">
        <v>1012</v>
      </c>
      <c r="B1015" s="2" t="s">
        <v>1167</v>
      </c>
      <c r="C1015" s="2" t="s">
        <v>14</v>
      </c>
      <c r="D1015" s="2" t="s">
        <v>1091</v>
      </c>
      <c r="E1015" s="2" t="s">
        <v>973</v>
      </c>
      <c r="F1015" s="2">
        <v>0</v>
      </c>
      <c r="G1015" s="2" t="s">
        <v>14</v>
      </c>
    </row>
    <row r="1016" spans="1:7" s="2" customFormat="1" x14ac:dyDescent="0.25">
      <c r="A1016" s="2">
        <v>1013</v>
      </c>
      <c r="B1016" s="2" t="s">
        <v>1167</v>
      </c>
      <c r="C1016" s="2" t="s">
        <v>14</v>
      </c>
      <c r="D1016" s="2" t="s">
        <v>1092</v>
      </c>
      <c r="E1016" s="2" t="s">
        <v>973</v>
      </c>
      <c r="F1016" s="2">
        <v>0</v>
      </c>
      <c r="G1016" s="2" t="s">
        <v>14</v>
      </c>
    </row>
    <row r="1017" spans="1:7" s="2" customFormat="1" x14ac:dyDescent="0.25">
      <c r="A1017" s="2">
        <v>1014</v>
      </c>
      <c r="B1017" s="2" t="s">
        <v>1167</v>
      </c>
      <c r="C1017" s="2" t="s">
        <v>14</v>
      </c>
      <c r="D1017" s="2" t="s">
        <v>1092</v>
      </c>
      <c r="E1017" s="2" t="s">
        <v>973</v>
      </c>
      <c r="F1017" s="2">
        <v>0</v>
      </c>
      <c r="G1017" s="2" t="s">
        <v>14</v>
      </c>
    </row>
    <row r="1018" spans="1:7" s="2" customFormat="1" x14ac:dyDescent="0.25">
      <c r="A1018" s="2">
        <v>1015</v>
      </c>
      <c r="B1018" s="2" t="s">
        <v>1167</v>
      </c>
      <c r="C1018" s="2" t="s">
        <v>14</v>
      </c>
      <c r="D1018" s="2" t="s">
        <v>743</v>
      </c>
      <c r="E1018" s="2" t="s">
        <v>973</v>
      </c>
      <c r="F1018" s="2">
        <v>0</v>
      </c>
      <c r="G1018" s="2" t="s">
        <v>14</v>
      </c>
    </row>
    <row r="1019" spans="1:7" s="2" customFormat="1" x14ac:dyDescent="0.25">
      <c r="A1019" s="2">
        <v>1016</v>
      </c>
      <c r="B1019" s="2" t="s">
        <v>1167</v>
      </c>
      <c r="C1019" s="2" t="s">
        <v>14</v>
      </c>
      <c r="D1019" s="2" t="s">
        <v>744</v>
      </c>
      <c r="E1019" s="2" t="s">
        <v>973</v>
      </c>
      <c r="F1019" s="2">
        <v>0</v>
      </c>
      <c r="G1019" s="2" t="s">
        <v>14</v>
      </c>
    </row>
    <row r="1020" spans="1:7" s="2" customFormat="1" x14ac:dyDescent="0.25">
      <c r="A1020" s="2">
        <v>1017</v>
      </c>
      <c r="B1020" s="2" t="s">
        <v>14</v>
      </c>
      <c r="C1020" s="2" t="s">
        <v>14</v>
      </c>
      <c r="D1020" s="2" t="s">
        <v>1169</v>
      </c>
      <c r="E1020" s="2" t="s">
        <v>1170</v>
      </c>
      <c r="F1020" s="2">
        <v>0</v>
      </c>
      <c r="G1020" s="2" t="s">
        <v>14</v>
      </c>
    </row>
    <row r="1021" spans="1:7" s="2" customFormat="1" x14ac:dyDescent="0.25">
      <c r="A1021" s="2">
        <v>1018</v>
      </c>
      <c r="B1021" s="2" t="s">
        <v>1167</v>
      </c>
      <c r="C1021" s="2" t="s">
        <v>14</v>
      </c>
      <c r="D1021" s="2" t="s">
        <v>745</v>
      </c>
      <c r="E1021" s="2" t="s">
        <v>973</v>
      </c>
      <c r="F1021" s="2">
        <v>0</v>
      </c>
      <c r="G1021" s="2" t="s">
        <v>14</v>
      </c>
    </row>
    <row r="1022" spans="1:7" s="2" customFormat="1" x14ac:dyDescent="0.25">
      <c r="A1022" s="2">
        <v>1019</v>
      </c>
      <c r="B1022" s="2" t="s">
        <v>1167</v>
      </c>
      <c r="C1022" s="2" t="s">
        <v>14</v>
      </c>
      <c r="D1022" s="2" t="s">
        <v>746</v>
      </c>
      <c r="E1022" s="2" t="s">
        <v>973</v>
      </c>
      <c r="F1022" s="2">
        <v>0</v>
      </c>
      <c r="G1022" s="2" t="s">
        <v>14</v>
      </c>
    </row>
    <row r="1023" spans="1:7" s="2" customFormat="1" x14ac:dyDescent="0.25">
      <c r="A1023" s="2">
        <v>1020</v>
      </c>
      <c r="B1023" s="2" t="s">
        <v>1167</v>
      </c>
      <c r="C1023" s="2" t="s">
        <v>14</v>
      </c>
      <c r="D1023" s="2" t="s">
        <v>747</v>
      </c>
      <c r="E1023" s="2" t="s">
        <v>973</v>
      </c>
      <c r="F1023" s="2">
        <v>0</v>
      </c>
      <c r="G1023" s="2" t="s">
        <v>14</v>
      </c>
    </row>
    <row r="1024" spans="1:7" s="2" customFormat="1" x14ac:dyDescent="0.25">
      <c r="A1024" s="2">
        <v>1021</v>
      </c>
      <c r="B1024" s="2" t="s">
        <v>1167</v>
      </c>
      <c r="C1024" s="2" t="s">
        <v>14</v>
      </c>
      <c r="D1024" s="2" t="s">
        <v>748</v>
      </c>
      <c r="E1024" s="2" t="s">
        <v>973</v>
      </c>
      <c r="F1024" s="2">
        <v>0</v>
      </c>
      <c r="G1024" s="2" t="s">
        <v>14</v>
      </c>
    </row>
    <row r="1025" spans="1:7" s="2" customFormat="1" x14ac:dyDescent="0.25">
      <c r="A1025" s="2">
        <v>1022</v>
      </c>
      <c r="B1025" s="2" t="s">
        <v>1167</v>
      </c>
      <c r="C1025" s="2" t="s">
        <v>14</v>
      </c>
      <c r="D1025" s="2" t="s">
        <v>749</v>
      </c>
      <c r="E1025" s="2" t="s">
        <v>973</v>
      </c>
      <c r="F1025" s="2">
        <v>0</v>
      </c>
      <c r="G1025" s="2" t="s">
        <v>14</v>
      </c>
    </row>
    <row r="1026" spans="1:7" s="2" customFormat="1" x14ac:dyDescent="0.25">
      <c r="A1026" s="2">
        <v>1023</v>
      </c>
      <c r="B1026" s="2" t="s">
        <v>1167</v>
      </c>
      <c r="C1026" s="2" t="s">
        <v>14</v>
      </c>
      <c r="D1026" s="2" t="s">
        <v>1171</v>
      </c>
      <c r="E1026" s="2" t="s">
        <v>973</v>
      </c>
      <c r="F1026" s="2">
        <v>0</v>
      </c>
      <c r="G1026" s="2" t="s">
        <v>14</v>
      </c>
    </row>
    <row r="1027" spans="1:7" s="2" customFormat="1" x14ac:dyDescent="0.25">
      <c r="A1027" s="2">
        <v>1024</v>
      </c>
      <c r="B1027" s="2" t="s">
        <v>1167</v>
      </c>
      <c r="C1027" s="2" t="s">
        <v>14</v>
      </c>
      <c r="D1027" s="2" t="s">
        <v>1172</v>
      </c>
      <c r="E1027" s="2" t="s">
        <v>973</v>
      </c>
      <c r="F1027" s="2">
        <v>0</v>
      </c>
      <c r="G1027" s="2" t="s">
        <v>14</v>
      </c>
    </row>
    <row r="1028" spans="1:7" s="2" customFormat="1" x14ac:dyDescent="0.25">
      <c r="A1028" s="2">
        <v>1025</v>
      </c>
      <c r="B1028" s="2" t="s">
        <v>1167</v>
      </c>
      <c r="C1028" s="2" t="s">
        <v>14</v>
      </c>
      <c r="D1028" s="2" t="s">
        <v>1173</v>
      </c>
      <c r="E1028" s="2" t="s">
        <v>973</v>
      </c>
      <c r="F1028" s="2">
        <v>0</v>
      </c>
      <c r="G1028" s="2" t="s">
        <v>14</v>
      </c>
    </row>
    <row r="1029" spans="1:7" s="2" customFormat="1" x14ac:dyDescent="0.25">
      <c r="A1029" s="2">
        <v>1027</v>
      </c>
      <c r="B1029" s="2" t="s">
        <v>14</v>
      </c>
      <c r="C1029" s="2" t="s">
        <v>14</v>
      </c>
      <c r="D1029" s="2" t="s">
        <v>1174</v>
      </c>
      <c r="E1029" s="2" t="s">
        <v>228</v>
      </c>
      <c r="F1029" s="2">
        <v>0</v>
      </c>
      <c r="G1029" s="2" t="s">
        <v>14</v>
      </c>
    </row>
    <row r="1030" spans="1:7" s="2" customFormat="1" x14ac:dyDescent="0.25">
      <c r="A1030" s="2">
        <v>1028</v>
      </c>
      <c r="B1030" s="2" t="s">
        <v>14</v>
      </c>
      <c r="C1030" s="2" t="s">
        <v>14</v>
      </c>
      <c r="D1030" s="2" t="s">
        <v>1175</v>
      </c>
      <c r="E1030" s="2" t="s">
        <v>973</v>
      </c>
      <c r="F1030" s="2">
        <v>0</v>
      </c>
      <c r="G1030" s="2" t="s">
        <v>14</v>
      </c>
    </row>
    <row r="1031" spans="1:7" s="2" customFormat="1" x14ac:dyDescent="0.25">
      <c r="A1031" s="2">
        <v>1029</v>
      </c>
      <c r="B1031" s="2" t="s">
        <v>1176</v>
      </c>
      <c r="C1031" s="2" t="s">
        <v>1177</v>
      </c>
      <c r="D1031" s="2" t="s">
        <v>1178</v>
      </c>
      <c r="E1031" s="2" t="s">
        <v>589</v>
      </c>
      <c r="F1031" s="2">
        <v>0</v>
      </c>
      <c r="G1031" s="2" t="s">
        <v>14</v>
      </c>
    </row>
    <row r="1032" spans="1:7" s="2" customFormat="1" x14ac:dyDescent="0.25">
      <c r="A1032" s="2">
        <v>1030</v>
      </c>
      <c r="B1032" s="2" t="s">
        <v>546</v>
      </c>
      <c r="C1032" s="2" t="s">
        <v>546</v>
      </c>
      <c r="D1032" s="2" t="s">
        <v>1179</v>
      </c>
      <c r="E1032" s="2" t="s">
        <v>548</v>
      </c>
      <c r="F1032" s="2">
        <v>67668</v>
      </c>
      <c r="G1032" s="2" t="s">
        <v>14</v>
      </c>
    </row>
    <row r="1033" spans="1:7" s="2" customFormat="1" x14ac:dyDescent="0.25">
      <c r="A1033" s="2">
        <v>1031</v>
      </c>
      <c r="B1033" s="2" t="s">
        <v>546</v>
      </c>
      <c r="C1033" s="2" t="s">
        <v>546</v>
      </c>
      <c r="D1033" s="2" t="s">
        <v>1180</v>
      </c>
      <c r="E1033" s="2" t="s">
        <v>548</v>
      </c>
      <c r="F1033" s="2">
        <v>0</v>
      </c>
      <c r="G1033" s="2" t="s">
        <v>14</v>
      </c>
    </row>
    <row r="1034" spans="1:7" s="2" customFormat="1" x14ac:dyDescent="0.25">
      <c r="A1034" s="2">
        <v>1032</v>
      </c>
      <c r="B1034" s="2" t="s">
        <v>546</v>
      </c>
      <c r="C1034" s="2" t="s">
        <v>546</v>
      </c>
      <c r="D1034" s="2" t="s">
        <v>1181</v>
      </c>
      <c r="E1034" s="2" t="s">
        <v>548</v>
      </c>
      <c r="F1034" s="2">
        <v>1268106</v>
      </c>
      <c r="G1034" s="2" t="s">
        <v>14</v>
      </c>
    </row>
    <row r="1035" spans="1:7" s="2" customFormat="1" x14ac:dyDescent="0.25">
      <c r="A1035" s="2">
        <v>1033</v>
      </c>
      <c r="B1035" s="2" t="s">
        <v>546</v>
      </c>
      <c r="C1035" s="2" t="s">
        <v>546</v>
      </c>
      <c r="D1035" s="2" t="s">
        <v>1182</v>
      </c>
      <c r="E1035" s="2" t="s">
        <v>548</v>
      </c>
      <c r="F1035" s="2">
        <v>0</v>
      </c>
      <c r="G1035" s="2" t="s">
        <v>14</v>
      </c>
    </row>
    <row r="1036" spans="1:7" s="2" customFormat="1" x14ac:dyDescent="0.25">
      <c r="A1036" s="2">
        <v>1034</v>
      </c>
      <c r="B1036" s="2" t="s">
        <v>471</v>
      </c>
      <c r="C1036" s="2" t="s">
        <v>471</v>
      </c>
      <c r="D1036" s="2" t="s">
        <v>1183</v>
      </c>
      <c r="E1036" s="2" t="s">
        <v>505</v>
      </c>
      <c r="F1036" s="2">
        <v>0</v>
      </c>
      <c r="G1036" s="2" t="s">
        <v>14</v>
      </c>
    </row>
    <row r="1037" spans="1:7" s="2" customFormat="1" x14ac:dyDescent="0.25">
      <c r="A1037" s="2">
        <v>1035</v>
      </c>
      <c r="B1037" s="2" t="s">
        <v>14</v>
      </c>
      <c r="C1037" s="2" t="s">
        <v>14</v>
      </c>
      <c r="D1037" s="2" t="s">
        <v>1184</v>
      </c>
      <c r="E1037" s="2" t="s">
        <v>511</v>
      </c>
      <c r="F1037" s="2">
        <v>0</v>
      </c>
      <c r="G1037" s="2" t="s">
        <v>14</v>
      </c>
    </row>
    <row r="1038" spans="1:7" s="2" customFormat="1" x14ac:dyDescent="0.25">
      <c r="A1038" s="2">
        <v>1036</v>
      </c>
      <c r="B1038" s="2" t="s">
        <v>546</v>
      </c>
      <c r="C1038" s="2" t="s">
        <v>546</v>
      </c>
      <c r="D1038" s="2" t="s">
        <v>1185</v>
      </c>
      <c r="E1038" s="2" t="s">
        <v>548</v>
      </c>
      <c r="F1038" s="2">
        <v>59477</v>
      </c>
      <c r="G1038" s="2" t="s">
        <v>14</v>
      </c>
    </row>
    <row r="1039" spans="1:7" s="2" customFormat="1" x14ac:dyDescent="0.25">
      <c r="A1039" s="2">
        <v>1037</v>
      </c>
      <c r="B1039" s="2" t="s">
        <v>14</v>
      </c>
      <c r="C1039" s="2" t="s">
        <v>14</v>
      </c>
      <c r="D1039" s="2" t="s">
        <v>1186</v>
      </c>
      <c r="E1039" s="2" t="s">
        <v>511</v>
      </c>
      <c r="F1039" s="2">
        <v>0</v>
      </c>
      <c r="G1039" s="2" t="s">
        <v>14</v>
      </c>
    </row>
    <row r="1040" spans="1:7" s="2" customFormat="1" x14ac:dyDescent="0.25">
      <c r="A1040" s="2">
        <v>1038</v>
      </c>
      <c r="B1040" s="2" t="s">
        <v>14</v>
      </c>
      <c r="C1040" s="2" t="s">
        <v>14</v>
      </c>
      <c r="D1040" s="2" t="s">
        <v>1187</v>
      </c>
      <c r="E1040" s="2" t="s">
        <v>228</v>
      </c>
      <c r="F1040" s="2">
        <v>0</v>
      </c>
      <c r="G1040" s="2" t="s">
        <v>14</v>
      </c>
    </row>
    <row r="1041" spans="1:7" s="2" customFormat="1" x14ac:dyDescent="0.25">
      <c r="A1041" s="2">
        <v>1039</v>
      </c>
      <c r="B1041" s="2" t="s">
        <v>14</v>
      </c>
      <c r="C1041" s="2" t="s">
        <v>14</v>
      </c>
      <c r="D1041" s="2" t="s">
        <v>1188</v>
      </c>
      <c r="E1041" s="2" t="s">
        <v>511</v>
      </c>
      <c r="F1041" s="2">
        <v>0</v>
      </c>
      <c r="G1041" s="2" t="s">
        <v>14</v>
      </c>
    </row>
    <row r="1042" spans="1:7" s="2" customFormat="1" x14ac:dyDescent="0.25">
      <c r="A1042" s="2">
        <v>1040</v>
      </c>
      <c r="B1042" s="2" t="s">
        <v>14</v>
      </c>
      <c r="C1042" s="2" t="s">
        <v>14</v>
      </c>
      <c r="D1042" s="2" t="s">
        <v>1189</v>
      </c>
      <c r="E1042" s="2" t="s">
        <v>228</v>
      </c>
      <c r="F1042" s="2">
        <v>0</v>
      </c>
      <c r="G1042" s="2" t="s">
        <v>14</v>
      </c>
    </row>
    <row r="1043" spans="1:7" s="2" customFormat="1" x14ac:dyDescent="0.25">
      <c r="A1043" s="2">
        <v>1041</v>
      </c>
      <c r="B1043" s="2" t="s">
        <v>14</v>
      </c>
      <c r="C1043" s="2" t="s">
        <v>14</v>
      </c>
      <c r="D1043" s="2" t="s">
        <v>1190</v>
      </c>
      <c r="E1043" s="2" t="s">
        <v>228</v>
      </c>
      <c r="F1043" s="2">
        <v>0</v>
      </c>
      <c r="G1043" s="2" t="s">
        <v>14</v>
      </c>
    </row>
    <row r="1044" spans="1:7" s="2" customFormat="1" x14ac:dyDescent="0.25">
      <c r="A1044" s="2">
        <v>1042</v>
      </c>
      <c r="B1044" s="2" t="s">
        <v>14</v>
      </c>
      <c r="C1044" s="2" t="s">
        <v>14</v>
      </c>
      <c r="D1044" s="2" t="s">
        <v>1191</v>
      </c>
      <c r="E1044" s="2" t="s">
        <v>428</v>
      </c>
      <c r="F1044" s="2">
        <v>0</v>
      </c>
      <c r="G1044" s="2" t="s">
        <v>14</v>
      </c>
    </row>
    <row r="1045" spans="1:7" s="2" customFormat="1" x14ac:dyDescent="0.25">
      <c r="A1045" s="2">
        <v>1043</v>
      </c>
      <c r="B1045" s="2" t="s">
        <v>14</v>
      </c>
      <c r="C1045" s="2" t="s">
        <v>14</v>
      </c>
      <c r="D1045" s="2" t="s">
        <v>1192</v>
      </c>
      <c r="E1045" s="2" t="s">
        <v>511</v>
      </c>
      <c r="F1045" s="2">
        <v>0</v>
      </c>
      <c r="G1045" s="2" t="s">
        <v>14</v>
      </c>
    </row>
    <row r="1046" spans="1:7" s="2" customFormat="1" x14ac:dyDescent="0.25">
      <c r="A1046" s="2">
        <v>1044</v>
      </c>
      <c r="B1046" s="2" t="s">
        <v>546</v>
      </c>
      <c r="C1046" s="2" t="s">
        <v>546</v>
      </c>
      <c r="D1046" s="2" t="s">
        <v>1193</v>
      </c>
      <c r="E1046" s="2" t="s">
        <v>548</v>
      </c>
      <c r="F1046" s="2">
        <v>0</v>
      </c>
      <c r="G1046" s="2" t="s">
        <v>14</v>
      </c>
    </row>
    <row r="1047" spans="1:7" s="2" customFormat="1" x14ac:dyDescent="0.25">
      <c r="A1047" s="2">
        <v>1045</v>
      </c>
      <c r="B1047" s="2" t="s">
        <v>14</v>
      </c>
      <c r="C1047" s="2" t="s">
        <v>14</v>
      </c>
      <c r="D1047" s="2" t="s">
        <v>1194</v>
      </c>
      <c r="E1047" s="2" t="s">
        <v>511</v>
      </c>
      <c r="F1047" s="2">
        <v>0</v>
      </c>
      <c r="G1047" s="2" t="s">
        <v>14</v>
      </c>
    </row>
    <row r="1048" spans="1:7" s="2" customFormat="1" x14ac:dyDescent="0.25">
      <c r="A1048" s="2">
        <v>1046</v>
      </c>
      <c r="B1048" s="2" t="s">
        <v>14</v>
      </c>
      <c r="C1048" s="2" t="s">
        <v>14</v>
      </c>
      <c r="D1048" s="2" t="s">
        <v>1195</v>
      </c>
      <c r="E1048" s="2" t="s">
        <v>511</v>
      </c>
      <c r="F1048" s="2">
        <v>0</v>
      </c>
      <c r="G1048" s="2" t="s">
        <v>14</v>
      </c>
    </row>
    <row r="1049" spans="1:7" s="2" customFormat="1" x14ac:dyDescent="0.25">
      <c r="A1049" s="2">
        <v>1047</v>
      </c>
      <c r="B1049" s="2" t="s">
        <v>14</v>
      </c>
      <c r="C1049" s="2" t="s">
        <v>14</v>
      </c>
      <c r="D1049" s="2" t="s">
        <v>1196</v>
      </c>
      <c r="E1049" s="2" t="s">
        <v>428</v>
      </c>
      <c r="F1049" s="2">
        <v>0</v>
      </c>
      <c r="G1049" s="2" t="s">
        <v>14</v>
      </c>
    </row>
    <row r="1050" spans="1:7" s="2" customFormat="1" x14ac:dyDescent="0.25">
      <c r="A1050" s="2">
        <v>1048</v>
      </c>
      <c r="B1050" s="2" t="s">
        <v>14</v>
      </c>
      <c r="C1050" s="2" t="s">
        <v>14</v>
      </c>
      <c r="D1050" s="2" t="s">
        <v>1197</v>
      </c>
      <c r="E1050" s="2" t="s">
        <v>511</v>
      </c>
      <c r="F1050" s="2">
        <v>0</v>
      </c>
      <c r="G1050" s="2" t="s">
        <v>14</v>
      </c>
    </row>
    <row r="1051" spans="1:7" s="2" customFormat="1" x14ac:dyDescent="0.25">
      <c r="A1051" s="2">
        <v>1049</v>
      </c>
      <c r="B1051" s="2" t="s">
        <v>14</v>
      </c>
      <c r="C1051" s="2" t="s">
        <v>14</v>
      </c>
      <c r="D1051" s="2" t="s">
        <v>1198</v>
      </c>
      <c r="E1051" s="2" t="s">
        <v>428</v>
      </c>
      <c r="F1051" s="2">
        <v>0</v>
      </c>
      <c r="G1051" s="2" t="s">
        <v>14</v>
      </c>
    </row>
    <row r="1052" spans="1:7" s="2" customFormat="1" x14ac:dyDescent="0.25">
      <c r="A1052" s="2">
        <v>1050</v>
      </c>
      <c r="B1052" s="2" t="s">
        <v>14</v>
      </c>
      <c r="C1052" s="2" t="s">
        <v>14</v>
      </c>
      <c r="D1052" s="2" t="s">
        <v>1199</v>
      </c>
      <c r="E1052" s="2" t="s">
        <v>511</v>
      </c>
      <c r="F1052" s="2">
        <v>0</v>
      </c>
      <c r="G1052" s="2" t="s">
        <v>14</v>
      </c>
    </row>
    <row r="1053" spans="1:7" s="2" customFormat="1" x14ac:dyDescent="0.25">
      <c r="A1053" s="2">
        <v>1051</v>
      </c>
      <c r="B1053" s="2" t="s">
        <v>14</v>
      </c>
      <c r="C1053" s="2" t="s">
        <v>14</v>
      </c>
      <c r="D1053" s="2" t="s">
        <v>1200</v>
      </c>
      <c r="E1053" s="2" t="s">
        <v>428</v>
      </c>
      <c r="F1053" s="2">
        <v>0</v>
      </c>
      <c r="G1053" s="2" t="s">
        <v>14</v>
      </c>
    </row>
    <row r="1054" spans="1:7" s="2" customFormat="1" x14ac:dyDescent="0.25">
      <c r="A1054" s="2">
        <v>1052</v>
      </c>
      <c r="B1054" s="2" t="s">
        <v>14</v>
      </c>
      <c r="C1054" s="2" t="s">
        <v>14</v>
      </c>
      <c r="D1054" s="2" t="s">
        <v>1201</v>
      </c>
      <c r="E1054" s="2" t="s">
        <v>228</v>
      </c>
      <c r="F1054" s="2">
        <v>0</v>
      </c>
      <c r="G1054" s="2" t="s">
        <v>14</v>
      </c>
    </row>
    <row r="1055" spans="1:7" s="2" customFormat="1" x14ac:dyDescent="0.25">
      <c r="A1055" s="2">
        <v>1053</v>
      </c>
      <c r="B1055" s="2" t="s">
        <v>14</v>
      </c>
      <c r="C1055" s="2" t="s">
        <v>14</v>
      </c>
      <c r="D1055" s="2" t="s">
        <v>1202</v>
      </c>
      <c r="E1055" s="2" t="s">
        <v>634</v>
      </c>
      <c r="F1055" s="2">
        <v>0</v>
      </c>
      <c r="G1055" s="2" t="s">
        <v>14</v>
      </c>
    </row>
    <row r="1056" spans="1:7" s="2" customFormat="1" x14ac:dyDescent="0.25">
      <c r="A1056" s="2">
        <v>1054</v>
      </c>
      <c r="B1056" s="2" t="s">
        <v>546</v>
      </c>
      <c r="C1056" s="2" t="s">
        <v>546</v>
      </c>
      <c r="D1056" s="2" t="s">
        <v>1203</v>
      </c>
      <c r="E1056" s="2" t="s">
        <v>548</v>
      </c>
      <c r="F1056" s="2">
        <v>0</v>
      </c>
      <c r="G1056" s="2" t="s">
        <v>14</v>
      </c>
    </row>
    <row r="1057" spans="1:7" s="2" customFormat="1" x14ac:dyDescent="0.25">
      <c r="A1057" s="2">
        <v>1055</v>
      </c>
      <c r="B1057" s="2" t="s">
        <v>14</v>
      </c>
      <c r="C1057" s="2" t="s">
        <v>14</v>
      </c>
      <c r="D1057" s="2" t="s">
        <v>1204</v>
      </c>
      <c r="E1057" s="2" t="s">
        <v>548</v>
      </c>
      <c r="F1057" s="2">
        <v>15000</v>
      </c>
      <c r="G1057" s="2" t="s">
        <v>14</v>
      </c>
    </row>
  </sheetData>
  <mergeCells count="14">
    <mergeCell ref="I328:I329"/>
    <mergeCell ref="I66:I67"/>
    <mergeCell ref="I239:I242"/>
    <mergeCell ref="I251:I254"/>
    <mergeCell ref="I259:I262"/>
    <mergeCell ref="I276:I279"/>
    <mergeCell ref="I314:I317"/>
    <mergeCell ref="A3:I3"/>
    <mergeCell ref="A1:I1"/>
    <mergeCell ref="A2:I2"/>
    <mergeCell ref="A4:I4"/>
    <mergeCell ref="A7:I7"/>
    <mergeCell ref="A5:I5"/>
    <mergeCell ref="A6:I6"/>
  </mergeCells>
  <pageMargins left="0.23622047244094491" right="0.23622047244094491" top="0.74803149606299213" bottom="0.74803149606299213" header="0.31496062992125984" footer="0.31496062992125984"/>
  <ignoredErrors>
    <ignoredError sqref="A1:I4 A8:I8 B5:I5 B6:I6 B7:I7 A10:E10 A9:E9 G9:I9 A13:E15 A11:E11 G11:I11 A12:E12 G12:I12 A18:E20 A16:E16 G16:I16 A17:E17 G17:I17 A22:E22 A21:E21 G21:I21 A24:E29 A23:E23 G23:I23 A31:E31 A30:E30 G30:I30 A33:E33 A32:E32 G32:I32 A36:E36 A34:E34 G34:I34 A35:E35 G35:I35 A38:E42 A37:E37 G37:I37 A44:E50 A43:E43 G43:I43 A52:E59 A51:E51 G51:I51 A62:E64 A60:E60 G60:I60 A61:E61 G61:I61 A66:E98 A65:E65 G65:I65 A100:E117 A99:E99 G99:I99 A119:E119 A118:E118 G118:I118 A123:E132 A120:E120 G120:I120 A121:E121 G121:I121 A122:E122 G122:I122 A135:E135 A133:E133 G133:I133 A134:E134 G134:I134 A137:E141 A136:E136 G136:I136 A143:E144 A142:E142 G142:I142 A147:E151 A145:E145 G145:I145 A146:E146 G146:I146 A157:E157 A153:E153 G153:I153 A154:E154 G154:I154 A155:E155 G155:I155 A156:E156 G156:I156 A152:E152 G152:I152 A159:E161 A158:E158 G158:I158 A164:E182 A162:E162 G162:I162 A163:E163 G163:I163 A184:E189 A183:E183 G183:I183 A191:E193 A190:E190 G190:I190 A195:E197 A194:E194 G194:I194 A202:E220 A198:E198 G198:I198 A199:E199 G199:I199 A200:E200 G200:I200 A201:E201 G201:I201 A223:E223 A221:E221 G221:I221 A222:E222 G222:I222 A225:E230 A224:E224 G224:I224 A232:E232 A231:E231 G231:I231 A235:E242 A233:E233 G233:I233 A234:E234 G234:I234 A244:E254 A243:E243 G243:I243 A256:E260 A255:E255 H255:I255 A262:E321 A261:E261 G261:I261 A334:E334 A329:E329 G329:I329 A323:E327 A322:E322 G322:I322 A328:E328 G328:I328 A330:E330 G330:I330 A331:E331 G331:I331 A332:E332 G332:I332 A333:E333 G333:I333 A581:E864 A335:E335 G335:I335 A336:E580 G336:I342 G345:I512 H344:I344 H343:I343 G10:I10 G13:I15 G18:I20 G22:I22 G24:I29 G31:I31 G33:I33 G36:I36 G38:I42 G44:I50 G52:I59 G62:I64 G66:I98 G100:I117 G119:I119 G123:I132 G135:I135 G137:I141 G143:I144 G147:I151 G157:I157 G159:I161 G164:I182 G184:I189 G191:I193 G195:I197 G202:I220 G223:I223 G225:I230 G232:I232 G235:I242 G244:I254 G256:I260 G262:I321 G334:I334 G323:I327 G581:I864 G516:I580 H515:I515 G514:I514 H513:I5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Harga Dasar</vt:lpstr>
      <vt:lpstr>'Harga Dasar'!Print_Area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pavilion 20</cp:lastModifiedBy>
  <cp:lastPrinted>2021-03-03T06:32:54Z</cp:lastPrinted>
  <dcterms:created xsi:type="dcterms:W3CDTF">2021-02-22T03:41:17Z</dcterms:created>
  <dcterms:modified xsi:type="dcterms:W3CDTF">2021-05-19T04:27:00Z</dcterms:modified>
</cp:coreProperties>
</file>