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cda\advance excel\"/>
    </mc:Choice>
  </mc:AlternateContent>
  <bookViews>
    <workbookView xWindow="0" yWindow="0" windowWidth="23040" windowHeight="9192" firstSheet="3" activeTab="10"/>
  </bookViews>
  <sheets>
    <sheet name="numeric criteria" sheetId="1" r:id="rId1"/>
    <sheet name="text tricks" sheetId="2" r:id="rId2"/>
    <sheet name="count boolean" sheetId="3" r:id="rId3"/>
    <sheet name="count errors" sheetId="4" r:id="rId4"/>
    <sheet name="and or criteria" sheetId="5" r:id="rId5"/>
    <sheet name="Sheet6" sheetId="6" r:id="rId6"/>
    <sheet name="count blank" sheetId="7" r:id="rId7"/>
    <sheet name="Sheet2" sheetId="8" r:id="rId8"/>
    <sheet name="simple1" sheetId="9" r:id="rId9"/>
    <sheet name="AND" sheetId="10" r:id="rId10"/>
    <sheet name="IF MULTI" sheetId="11" r:id="rId11"/>
  </sheets>
  <definedNames>
    <definedName name="Ages">Sheet6!$A$1:$A$6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2" i="9"/>
  <c r="E11" i="4"/>
  <c r="D10" i="4"/>
  <c r="K3" i="11" l="1"/>
  <c r="K4" i="11"/>
  <c r="K5" i="11"/>
  <c r="K6" i="11"/>
  <c r="K2" i="11"/>
  <c r="D3" i="11"/>
  <c r="D4" i="11"/>
  <c r="D5" i="11"/>
  <c r="D6" i="11"/>
  <c r="D2" i="11"/>
  <c r="D2" i="10"/>
  <c r="D3" i="10"/>
  <c r="D4" i="10"/>
  <c r="D5" i="10"/>
  <c r="D6" i="10"/>
  <c r="K3" i="9"/>
  <c r="K4" i="9"/>
  <c r="K5" i="9"/>
  <c r="K6" i="9"/>
  <c r="K2" i="9"/>
  <c r="F3" i="9"/>
  <c r="F4" i="9"/>
  <c r="F5" i="9"/>
  <c r="F6" i="9"/>
  <c r="F2" i="9"/>
  <c r="E10" i="8"/>
  <c r="E9" i="8"/>
  <c r="D9" i="7"/>
  <c r="D8" i="7"/>
  <c r="C1" i="6" l="1"/>
  <c r="C2" i="6"/>
  <c r="C3" i="6"/>
  <c r="C4" i="6"/>
  <c r="C5" i="6"/>
  <c r="C6" i="6"/>
  <c r="B2" i="6"/>
  <c r="B3" i="6"/>
  <c r="B4" i="6"/>
  <c r="B5" i="6"/>
  <c r="B6" i="6"/>
  <c r="B1" i="6"/>
  <c r="C14" i="6"/>
  <c r="C13" i="6"/>
  <c r="C12" i="6"/>
  <c r="E12" i="5"/>
  <c r="E11" i="5"/>
  <c r="E10" i="4"/>
  <c r="C3" i="4"/>
  <c r="C1" i="4"/>
  <c r="A1" i="4"/>
  <c r="C8" i="3"/>
  <c r="C7" i="3"/>
  <c r="C18" i="2"/>
  <c r="C17" i="2"/>
  <c r="C16" i="2"/>
  <c r="C15" i="2"/>
  <c r="C14" i="2"/>
  <c r="C13" i="2"/>
  <c r="C12" i="2"/>
  <c r="C11" i="2"/>
  <c r="C10" i="2"/>
  <c r="H29" i="1"/>
  <c r="H28" i="1"/>
  <c r="H20" i="1"/>
  <c r="H21" i="1"/>
  <c r="H22" i="1"/>
  <c r="C15" i="1"/>
  <c r="C14" i="1"/>
  <c r="C13" i="1"/>
  <c r="C10" i="1"/>
  <c r="C11" i="1"/>
  <c r="C12" i="1"/>
</calcChain>
</file>

<file path=xl/sharedStrings.xml><?xml version="1.0" encoding="utf-8"?>
<sst xmlns="http://schemas.openxmlformats.org/spreadsheetml/2006/main" count="132" uniqueCount="79">
  <si>
    <t>red</t>
  </si>
  <si>
    <t>green</t>
  </si>
  <si>
    <t>countifs=</t>
  </si>
  <si>
    <t>countif=</t>
  </si>
  <si>
    <t>count=</t>
  </si>
  <si>
    <t>sum=</t>
  </si>
  <si>
    <t>sumif=</t>
  </si>
  <si>
    <t>(condition base count funtion)</t>
  </si>
  <si>
    <t>(condition base count funtion with 2 column)</t>
  </si>
  <si>
    <t>circle</t>
  </si>
  <si>
    <t>triangle</t>
  </si>
  <si>
    <t>(total sum)</t>
  </si>
  <si>
    <t>(condition based sum)</t>
  </si>
  <si>
    <t>sumifs=</t>
  </si>
  <si>
    <t>(condition based sum with multiple conditions)</t>
  </si>
  <si>
    <t>examples-</t>
  </si>
  <si>
    <t>(simple count funtion)</t>
  </si>
  <si>
    <t>count the column having 20 value</t>
  </si>
  <si>
    <t>count the column having not equal to 20 value</t>
  </si>
  <si>
    <t>count the column having greaterthan equal to 10 value</t>
  </si>
  <si>
    <t>if you are not writing values and giving cell reference then always use &amp; operator to combine sign e.g - "&gt;" &amp; cell reference</t>
  </si>
  <si>
    <t>count the column having value 3 and 7 both</t>
  </si>
  <si>
    <t>star</t>
  </si>
  <si>
    <t>moon</t>
  </si>
  <si>
    <t>stars</t>
  </si>
  <si>
    <t>star12</t>
  </si>
  <si>
    <t xml:space="preserve"> star</t>
  </si>
  <si>
    <t>count column having star value</t>
  </si>
  <si>
    <t>same using cell reference</t>
  </si>
  <si>
    <t>count column having star value with another one char like star_</t>
  </si>
  <si>
    <t>count column having star value with another one char at starting like _star (use ?)</t>
  </si>
  <si>
    <t>count column having star value with zero or many char (use *)</t>
  </si>
  <si>
    <t>count column having star value with zero or many char at starting (use *)</t>
  </si>
  <si>
    <t>count column exclude numrical value (use only * for display chararactor value)</t>
  </si>
  <si>
    <t>use simple count funtion for count numeric value</t>
  </si>
  <si>
    <t>sun</t>
  </si>
  <si>
    <t>count true value</t>
  </si>
  <si>
    <t>count false value</t>
  </si>
  <si>
    <t>count the name error in data</t>
  </si>
  <si>
    <t>Google</t>
  </si>
  <si>
    <t>Stanford</t>
  </si>
  <si>
    <t>Harvard</t>
  </si>
  <si>
    <t>Facebook</t>
  </si>
  <si>
    <t>Twitter</t>
  </si>
  <si>
    <t>Columbia</t>
  </si>
  <si>
    <t>count google and stanford combination</t>
  </si>
  <si>
    <t>count google or stanford combination</t>
  </si>
  <si>
    <t>Unique</t>
  </si>
  <si>
    <t>Duplicate</t>
  </si>
  <si>
    <t>count greater than</t>
  </si>
  <si>
    <t>count ages is less than average ages</t>
  </si>
  <si>
    <t>count ages is less than 40 and grater than 40</t>
  </si>
  <si>
    <t>count blank row in data(countblank funtion)</t>
  </si>
  <si>
    <t>count without blank data in field(countA fun)</t>
  </si>
  <si>
    <t>pink</t>
  </si>
  <si>
    <t>blue</t>
  </si>
  <si>
    <t>count blue field with null value(countifs fun with condition)</t>
  </si>
  <si>
    <t>countpink with not null value</t>
  </si>
  <si>
    <t>Price</t>
  </si>
  <si>
    <t>Result</t>
  </si>
  <si>
    <t>Country</t>
  </si>
  <si>
    <t>USA</t>
  </si>
  <si>
    <t>UK</t>
  </si>
  <si>
    <t>Start</t>
  </si>
  <si>
    <t>End</t>
  </si>
  <si>
    <t>progress</t>
  </si>
  <si>
    <t>note:</t>
  </si>
  <si>
    <t>in progress we have condition that if end row is blank then progress should be blank so do  (=if(end cell&lt;&gt;"",end-start,"")</t>
  </si>
  <si>
    <t>Name</t>
  </si>
  <si>
    <t>Score1</t>
  </si>
  <si>
    <t>Score2</t>
  </si>
  <si>
    <t>Richard</t>
  </si>
  <si>
    <t>Sharon</t>
  </si>
  <si>
    <t>Lisa</t>
  </si>
  <si>
    <t>James</t>
  </si>
  <si>
    <t>Jennifer</t>
  </si>
  <si>
    <t>que-</t>
  </si>
  <si>
    <t xml:space="preserve">if score 1 is &gt;=60 and score 2 is &gt;=90 then pass or else fail then we use AND funtion with if condition </t>
  </si>
  <si>
    <t>AND operator is used for compalsory true both value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</si>
</sst>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opLeftCell="A2" workbookViewId="0">
      <selection activeCell="H28" sqref="H28"/>
    </sheetView>
  </sheetViews>
  <sheetFormatPr defaultRowHeight="14.4" x14ac:dyDescent="0.3"/>
  <sheetData>
    <row r="3" spans="1:5" x14ac:dyDescent="0.3">
      <c r="A3" s="2" t="s">
        <v>9</v>
      </c>
      <c r="B3" s="2" t="s">
        <v>0</v>
      </c>
      <c r="C3" s="2">
        <v>10</v>
      </c>
    </row>
    <row r="4" spans="1:5" x14ac:dyDescent="0.3">
      <c r="A4" s="2" t="s">
        <v>10</v>
      </c>
      <c r="B4" s="2" t="s">
        <v>1</v>
      </c>
      <c r="C4" s="2">
        <v>1</v>
      </c>
    </row>
    <row r="5" spans="1:5" x14ac:dyDescent="0.3">
      <c r="A5" s="2" t="s">
        <v>9</v>
      </c>
      <c r="B5" s="2" t="s">
        <v>0</v>
      </c>
      <c r="C5" s="2">
        <v>7</v>
      </c>
    </row>
    <row r="6" spans="1:5" x14ac:dyDescent="0.3">
      <c r="A6" s="2" t="s">
        <v>9</v>
      </c>
      <c r="B6" s="2" t="s">
        <v>1</v>
      </c>
      <c r="C6" s="2">
        <v>20</v>
      </c>
    </row>
    <row r="7" spans="1:5" x14ac:dyDescent="0.3">
      <c r="A7" s="2" t="s">
        <v>10</v>
      </c>
      <c r="B7" s="2" t="s">
        <v>0</v>
      </c>
      <c r="C7" s="2">
        <v>3</v>
      </c>
    </row>
    <row r="10" spans="1:5" x14ac:dyDescent="0.3">
      <c r="B10" s="1" t="s">
        <v>4</v>
      </c>
      <c r="C10">
        <f>COUNT(C3:C7)</f>
        <v>5</v>
      </c>
      <c r="E10" t="s">
        <v>16</v>
      </c>
    </row>
    <row r="11" spans="1:5" x14ac:dyDescent="0.3">
      <c r="B11" s="1" t="s">
        <v>3</v>
      </c>
      <c r="C11">
        <f>COUNTIF(C3:C7,"&gt;7")</f>
        <v>2</v>
      </c>
      <c r="E11" t="s">
        <v>7</v>
      </c>
    </row>
    <row r="12" spans="1:5" x14ac:dyDescent="0.3">
      <c r="B12" s="1" t="s">
        <v>2</v>
      </c>
      <c r="C12">
        <f>COUNTIFS(B3:B7,"red",C3:C7,"&lt;10")</f>
        <v>2</v>
      </c>
      <c r="E12" t="s">
        <v>8</v>
      </c>
    </row>
    <row r="13" spans="1:5" x14ac:dyDescent="0.3">
      <c r="B13" s="1" t="s">
        <v>5</v>
      </c>
      <c r="C13">
        <f>SUM(C3:C7)</f>
        <v>41</v>
      </c>
      <c r="E13" t="s">
        <v>11</v>
      </c>
    </row>
    <row r="14" spans="1:5" x14ac:dyDescent="0.3">
      <c r="B14" s="1" t="s">
        <v>6</v>
      </c>
      <c r="C14">
        <f>SUMIF(C3:C7,"&gt;7")</f>
        <v>30</v>
      </c>
      <c r="E14" t="s">
        <v>12</v>
      </c>
    </row>
    <row r="15" spans="1:5" x14ac:dyDescent="0.3">
      <c r="B15" s="1" t="s">
        <v>13</v>
      </c>
      <c r="C15">
        <f>SUMIFS(C3:C7,A3:A7,"circle",B3:B7,"red")</f>
        <v>17</v>
      </c>
      <c r="E15" t="s">
        <v>14</v>
      </c>
    </row>
    <row r="17" spans="2:8" x14ac:dyDescent="0.3">
      <c r="B17" s="1" t="s">
        <v>15</v>
      </c>
    </row>
    <row r="20" spans="2:8" x14ac:dyDescent="0.3">
      <c r="B20" t="s">
        <v>17</v>
      </c>
      <c r="H20">
        <f>COUNTIF(C3:C7,"=20")</f>
        <v>1</v>
      </c>
    </row>
    <row r="21" spans="2:8" x14ac:dyDescent="0.3">
      <c r="B21" t="s">
        <v>18</v>
      </c>
      <c r="H21">
        <f>COUNTIF(C3:C7,"&lt;&gt;20")</f>
        <v>4</v>
      </c>
    </row>
    <row r="22" spans="2:8" x14ac:dyDescent="0.3">
      <c r="B22" t="s">
        <v>19</v>
      </c>
      <c r="H22">
        <f>COUNTIF(C3:C7,"&gt;=10")</f>
        <v>2</v>
      </c>
    </row>
    <row r="24" spans="2:8" x14ac:dyDescent="0.3">
      <c r="B24" t="s">
        <v>20</v>
      </c>
    </row>
    <row r="26" spans="2:8" x14ac:dyDescent="0.3">
      <c r="B26" s="1" t="s">
        <v>15</v>
      </c>
    </row>
    <row r="28" spans="2:8" x14ac:dyDescent="0.3">
      <c r="B28" t="s">
        <v>18</v>
      </c>
      <c r="H28">
        <f>COUNTIF(C3:C7,"&lt;&gt;"&amp;C6)</f>
        <v>4</v>
      </c>
    </row>
    <row r="29" spans="2:8" x14ac:dyDescent="0.3">
      <c r="B29" t="s">
        <v>21</v>
      </c>
      <c r="H29">
        <f>COUNTIF(C3:C7,7)+COUNTIF(C3:C7,3)</f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68</v>
      </c>
      <c r="B1" t="s">
        <v>69</v>
      </c>
      <c r="C1" t="s">
        <v>70</v>
      </c>
      <c r="D1" t="s">
        <v>59</v>
      </c>
    </row>
    <row r="2" spans="1:4" x14ac:dyDescent="0.3">
      <c r="A2" t="s">
        <v>71</v>
      </c>
      <c r="B2">
        <v>93</v>
      </c>
      <c r="C2">
        <v>80</v>
      </c>
      <c r="D2" t="str">
        <f>IF(AND(B2&gt;=60,C2&gt;=90),"pass","Fail")</f>
        <v>Fail</v>
      </c>
    </row>
    <row r="3" spans="1:4" x14ac:dyDescent="0.3">
      <c r="A3" t="s">
        <v>75</v>
      </c>
      <c r="B3">
        <v>60</v>
      </c>
      <c r="C3">
        <v>91</v>
      </c>
      <c r="D3" t="str">
        <f t="shared" ref="D3:D6" si="0">IF(AND(B3&gt;=60,C3&gt;=90),"Pass","Fail")</f>
        <v>Pass</v>
      </c>
    </row>
    <row r="4" spans="1:4" x14ac:dyDescent="0.3">
      <c r="A4" t="s">
        <v>74</v>
      </c>
      <c r="B4">
        <v>58</v>
      </c>
      <c r="C4">
        <v>75</v>
      </c>
      <c r="D4" t="str">
        <f t="shared" si="0"/>
        <v>Fail</v>
      </c>
    </row>
    <row r="5" spans="1:4" x14ac:dyDescent="0.3">
      <c r="A5" t="s">
        <v>73</v>
      </c>
      <c r="B5">
        <v>79</v>
      </c>
      <c r="C5">
        <v>94</v>
      </c>
      <c r="D5" t="str">
        <f t="shared" si="0"/>
        <v>Pass</v>
      </c>
    </row>
    <row r="6" spans="1:4" x14ac:dyDescent="0.3">
      <c r="A6" t="s">
        <v>72</v>
      </c>
      <c r="B6">
        <v>41</v>
      </c>
      <c r="C6">
        <v>33</v>
      </c>
      <c r="D6" t="str">
        <f t="shared" si="0"/>
        <v>Fail</v>
      </c>
    </row>
    <row r="9" spans="1:4" x14ac:dyDescent="0.3">
      <c r="C9" t="s">
        <v>76</v>
      </c>
      <c r="D9" t="s">
        <v>77</v>
      </c>
    </row>
    <row r="10" spans="1:4" x14ac:dyDescent="0.3">
      <c r="D10" t="s">
        <v>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P13" sqref="P13"/>
    </sheetView>
  </sheetViews>
  <sheetFormatPr defaultRowHeight="14.4" x14ac:dyDescent="0.3"/>
  <sheetData>
    <row r="1" spans="1:11" x14ac:dyDescent="0.3">
      <c r="A1" t="s">
        <v>68</v>
      </c>
      <c r="B1" t="s">
        <v>69</v>
      </c>
      <c r="C1" t="s">
        <v>70</v>
      </c>
      <c r="D1" t="s">
        <v>59</v>
      </c>
      <c r="I1" t="s">
        <v>68</v>
      </c>
      <c r="J1" t="s">
        <v>69</v>
      </c>
    </row>
    <row r="2" spans="1:11" x14ac:dyDescent="0.3">
      <c r="A2" t="s">
        <v>71</v>
      </c>
      <c r="B2">
        <v>93</v>
      </c>
      <c r="C2">
        <v>80</v>
      </c>
      <c r="D2" t="str">
        <f>IF(OR(B2&gt;=60,C2&gt;=90),"pass","fail")</f>
        <v>pass</v>
      </c>
      <c r="I2" t="s">
        <v>71</v>
      </c>
      <c r="J2">
        <v>41</v>
      </c>
      <c r="K2" t="str">
        <f>IF(J2&lt;60,"f",IF(J2&lt;70,"d",IF(J2&lt;80,"c",IF(J2&lt;90,"b",IF(J2&lt;100,"a")))))</f>
        <v>f</v>
      </c>
    </row>
    <row r="3" spans="1:11" x14ac:dyDescent="0.3">
      <c r="A3" t="s">
        <v>75</v>
      </c>
      <c r="B3">
        <v>60</v>
      </c>
      <c r="C3">
        <v>91</v>
      </c>
      <c r="D3" t="str">
        <f t="shared" ref="D3:D6" si="0">IF(OR(B3&gt;=60,C3&gt;=90),"pass","fail")</f>
        <v>pass</v>
      </c>
      <c r="I3" t="s">
        <v>75</v>
      </c>
      <c r="J3">
        <v>95</v>
      </c>
      <c r="K3" t="str">
        <f t="shared" ref="K3:K6" si="1">IF(J3&lt;60,"f",IF(J3&lt;70,"d",IF(J3&lt;80,"c",IF(J3&lt;90,"b",IF(J3&lt;100,"a")))))</f>
        <v>a</v>
      </c>
    </row>
    <row r="4" spans="1:11" x14ac:dyDescent="0.3">
      <c r="A4" t="s">
        <v>74</v>
      </c>
      <c r="B4">
        <v>58</v>
      </c>
      <c r="C4">
        <v>75</v>
      </c>
      <c r="D4" t="str">
        <f t="shared" si="0"/>
        <v>fail</v>
      </c>
      <c r="I4" t="s">
        <v>74</v>
      </c>
      <c r="J4">
        <v>82</v>
      </c>
      <c r="K4" t="str">
        <f t="shared" si="1"/>
        <v>b</v>
      </c>
    </row>
    <row r="5" spans="1:11" x14ac:dyDescent="0.3">
      <c r="A5" t="s">
        <v>73</v>
      </c>
      <c r="B5">
        <v>79</v>
      </c>
      <c r="C5">
        <v>94</v>
      </c>
      <c r="D5" t="str">
        <f t="shared" si="0"/>
        <v>pass</v>
      </c>
      <c r="I5" t="s">
        <v>73</v>
      </c>
      <c r="J5">
        <v>73</v>
      </c>
      <c r="K5" t="str">
        <f t="shared" si="1"/>
        <v>c</v>
      </c>
    </row>
    <row r="6" spans="1:11" x14ac:dyDescent="0.3">
      <c r="A6" t="s">
        <v>72</v>
      </c>
      <c r="B6">
        <v>41</v>
      </c>
      <c r="C6">
        <v>33</v>
      </c>
      <c r="D6" t="str">
        <f t="shared" si="0"/>
        <v>fail</v>
      </c>
      <c r="I6" t="s">
        <v>72</v>
      </c>
      <c r="J6">
        <v>60</v>
      </c>
      <c r="K6" t="str">
        <f t="shared" si="1"/>
        <v>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C17" sqref="C17"/>
    </sheetView>
  </sheetViews>
  <sheetFormatPr defaultRowHeight="14.4" x14ac:dyDescent="0.3"/>
  <sheetData>
    <row r="2" spans="1:5" x14ac:dyDescent="0.3">
      <c r="A2" s="1" t="s">
        <v>22</v>
      </c>
    </row>
    <row r="3" spans="1:5" x14ac:dyDescent="0.3">
      <c r="A3" s="1" t="s">
        <v>23</v>
      </c>
    </row>
    <row r="4" spans="1:5" x14ac:dyDescent="0.3">
      <c r="A4" s="1" t="s">
        <v>24</v>
      </c>
    </row>
    <row r="5" spans="1:5" x14ac:dyDescent="0.3">
      <c r="A5" s="1">
        <v>9</v>
      </c>
    </row>
    <row r="6" spans="1:5" x14ac:dyDescent="0.3">
      <c r="A6" s="1" t="s">
        <v>26</v>
      </c>
    </row>
    <row r="7" spans="1:5" x14ac:dyDescent="0.3">
      <c r="A7" s="1" t="s">
        <v>22</v>
      </c>
    </row>
    <row r="8" spans="1:5" x14ac:dyDescent="0.3">
      <c r="A8" s="1" t="s">
        <v>25</v>
      </c>
    </row>
    <row r="10" spans="1:5" x14ac:dyDescent="0.3">
      <c r="C10">
        <f>COUNTIF(A2:A8,"=star")</f>
        <v>2</v>
      </c>
      <c r="E10" t="s">
        <v>27</v>
      </c>
    </row>
    <row r="11" spans="1:5" x14ac:dyDescent="0.3">
      <c r="C11">
        <f>COUNTIF(A2:A8,A2)</f>
        <v>2</v>
      </c>
      <c r="E11" t="s">
        <v>28</v>
      </c>
    </row>
    <row r="12" spans="1:5" x14ac:dyDescent="0.3">
      <c r="C12">
        <f>COUNTIF(A2:A8,"star?")</f>
        <v>1</v>
      </c>
      <c r="E12" t="s">
        <v>29</v>
      </c>
    </row>
    <row r="13" spans="1:5" x14ac:dyDescent="0.3">
      <c r="C13">
        <f>COUNTIF(A2:A8,"?star")</f>
        <v>1</v>
      </c>
      <c r="E13" t="s">
        <v>30</v>
      </c>
    </row>
    <row r="14" spans="1:5" x14ac:dyDescent="0.3">
      <c r="C14">
        <f>COUNTIF(A2:A8,"star*")</f>
        <v>4</v>
      </c>
      <c r="E14" t="s">
        <v>31</v>
      </c>
    </row>
    <row r="15" spans="1:5" x14ac:dyDescent="0.3">
      <c r="C15">
        <f>COUNTIF(A2:A8,"*star*")</f>
        <v>5</v>
      </c>
      <c r="E15" t="s">
        <v>32</v>
      </c>
    </row>
    <row r="16" spans="1:5" x14ac:dyDescent="0.3">
      <c r="C16">
        <f>COUNTIF(A2:A8,"*star")</f>
        <v>3</v>
      </c>
      <c r="E16" t="s">
        <v>32</v>
      </c>
    </row>
    <row r="17" spans="3:5" x14ac:dyDescent="0.3">
      <c r="C17">
        <f>COUNTIF(A2:A8,"*")</f>
        <v>6</v>
      </c>
      <c r="E17" t="s">
        <v>33</v>
      </c>
    </row>
    <row r="18" spans="3:5" x14ac:dyDescent="0.3">
      <c r="C18">
        <f>COUNT(A2:A8)</f>
        <v>1</v>
      </c>
      <c r="E1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7" sqref="C7"/>
    </sheetView>
  </sheetViews>
  <sheetFormatPr defaultRowHeight="14.4" x14ac:dyDescent="0.3"/>
  <sheetData>
    <row r="1" spans="1:5" x14ac:dyDescent="0.3">
      <c r="A1" s="3">
        <v>5</v>
      </c>
    </row>
    <row r="2" spans="1:5" x14ac:dyDescent="0.3">
      <c r="A2" s="3" t="b">
        <v>1</v>
      </c>
    </row>
    <row r="3" spans="1:5" x14ac:dyDescent="0.3">
      <c r="A3" s="3" t="s">
        <v>35</v>
      </c>
    </row>
    <row r="4" spans="1:5" x14ac:dyDescent="0.3">
      <c r="A4" s="3" t="b">
        <v>0</v>
      </c>
    </row>
    <row r="5" spans="1:5" x14ac:dyDescent="0.3">
      <c r="A5" s="3" t="b">
        <v>1</v>
      </c>
    </row>
    <row r="7" spans="1:5" x14ac:dyDescent="0.3">
      <c r="C7">
        <f>COUNTIF(A1:A5,"TRUE")</f>
        <v>2</v>
      </c>
      <c r="E7" t="s">
        <v>36</v>
      </c>
    </row>
    <row r="8" spans="1:5" x14ac:dyDescent="0.3">
      <c r="C8">
        <f>COUNTIF(A1:A5,A4)</f>
        <v>1</v>
      </c>
      <c r="E8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1" sqref="E11"/>
    </sheetView>
  </sheetViews>
  <sheetFormatPr defaultRowHeight="14.4" x14ac:dyDescent="0.3"/>
  <sheetData>
    <row r="1" spans="1:7" x14ac:dyDescent="0.3">
      <c r="A1" s="1" t="e">
        <f>#REF!+9</f>
        <v>#REF!</v>
      </c>
      <c r="B1" s="1">
        <v>2</v>
      </c>
      <c r="C1" s="1" t="e">
        <f>B1/0</f>
        <v>#DIV/0!</v>
      </c>
    </row>
    <row r="2" spans="1:7" x14ac:dyDescent="0.3">
      <c r="A2" s="1">
        <v>4</v>
      </c>
      <c r="B2" s="1">
        <v>7</v>
      </c>
      <c r="C2" s="1">
        <v>2</v>
      </c>
    </row>
    <row r="3" spans="1:7" x14ac:dyDescent="0.3">
      <c r="A3" s="1">
        <v>5</v>
      </c>
      <c r="B3" s="1">
        <v>3</v>
      </c>
      <c r="C3" s="1" t="e">
        <f>B3*sales</f>
        <v>#NAME?</v>
      </c>
    </row>
    <row r="10" spans="1:7" x14ac:dyDescent="0.3">
      <c r="D10">
        <f>COUNTIF(A1:C3,C3)</f>
        <v>1</v>
      </c>
      <c r="E10">
        <f>COUNTIF(A1:C4,C3)</f>
        <v>1</v>
      </c>
      <c r="G10" t="s">
        <v>38</v>
      </c>
    </row>
    <row r="11" spans="1:7" x14ac:dyDescent="0.3">
      <c r="E11">
        <f>COUNT(IF(ISERROR(A1:C3),1,""))</f>
        <v>1</v>
      </c>
      <c r="G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2" sqref="E12"/>
    </sheetView>
  </sheetViews>
  <sheetFormatPr defaultRowHeight="14.4" x14ac:dyDescent="0.3"/>
  <sheetData>
    <row r="1" spans="1:7" x14ac:dyDescent="0.3">
      <c r="A1" s="1" t="s">
        <v>39</v>
      </c>
      <c r="B1" s="1" t="s">
        <v>40</v>
      </c>
    </row>
    <row r="2" spans="1:7" x14ac:dyDescent="0.3">
      <c r="A2" s="1" t="s">
        <v>42</v>
      </c>
      <c r="B2" s="1" t="s">
        <v>41</v>
      </c>
    </row>
    <row r="3" spans="1:7" x14ac:dyDescent="0.3">
      <c r="A3" s="1" t="s">
        <v>43</v>
      </c>
      <c r="B3" s="1" t="s">
        <v>40</v>
      </c>
    </row>
    <row r="4" spans="1:7" x14ac:dyDescent="0.3">
      <c r="A4" s="1" t="s">
        <v>42</v>
      </c>
      <c r="B4" s="1" t="s">
        <v>44</v>
      </c>
    </row>
    <row r="5" spans="1:7" x14ac:dyDescent="0.3">
      <c r="A5" s="1" t="s">
        <v>39</v>
      </c>
      <c r="B5" s="1" t="s">
        <v>41</v>
      </c>
    </row>
    <row r="6" spans="1:7" x14ac:dyDescent="0.3">
      <c r="A6" s="1" t="s">
        <v>43</v>
      </c>
      <c r="B6" s="1" t="s">
        <v>41</v>
      </c>
    </row>
    <row r="7" spans="1:7" x14ac:dyDescent="0.3">
      <c r="A7" s="1" t="s">
        <v>39</v>
      </c>
      <c r="B7" s="1" t="s">
        <v>40</v>
      </c>
    </row>
    <row r="8" spans="1:7" x14ac:dyDescent="0.3">
      <c r="A8" s="1" t="s">
        <v>43</v>
      </c>
      <c r="B8" s="1" t="s">
        <v>41</v>
      </c>
    </row>
    <row r="11" spans="1:7" x14ac:dyDescent="0.3">
      <c r="E11">
        <f>COUNTIFS(A1:A8,"Google",B1:B8,"Stanford")</f>
        <v>2</v>
      </c>
      <c r="G11" t="s">
        <v>45</v>
      </c>
    </row>
    <row r="12" spans="1:7" x14ac:dyDescent="0.3">
      <c r="E12">
        <f>COUNTIF(A1:A8,"Google")+COUNTIF(B1:B8,"Stanford")</f>
        <v>6</v>
      </c>
      <c r="G12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4" sqref="C14"/>
    </sheetView>
  </sheetViews>
  <sheetFormatPr defaultRowHeight="14.4" x14ac:dyDescent="0.3"/>
  <sheetData>
    <row r="1" spans="1:6" x14ac:dyDescent="0.3">
      <c r="A1" s="1">
        <v>15</v>
      </c>
      <c r="B1">
        <f t="shared" ref="B1:B6" si="0">COUNTIF(Ages,A1)</f>
        <v>1</v>
      </c>
      <c r="C1" t="str">
        <f t="shared" ref="C1:C6" si="1">IF(COUNTIF(Ages,A1)=1,"unique","duplicate")</f>
        <v>unique</v>
      </c>
      <c r="F1" s="1" t="s">
        <v>47</v>
      </c>
    </row>
    <row r="2" spans="1:6" x14ac:dyDescent="0.3">
      <c r="A2" s="1">
        <v>32</v>
      </c>
      <c r="B2">
        <f t="shared" si="0"/>
        <v>1</v>
      </c>
      <c r="C2" t="str">
        <f t="shared" si="1"/>
        <v>unique</v>
      </c>
      <c r="F2" s="1" t="s">
        <v>47</v>
      </c>
    </row>
    <row r="3" spans="1:6" x14ac:dyDescent="0.3">
      <c r="A3" s="1">
        <v>24</v>
      </c>
      <c r="B3">
        <f t="shared" si="0"/>
        <v>2</v>
      </c>
      <c r="C3" t="str">
        <f t="shared" si="1"/>
        <v>duplicate</v>
      </c>
      <c r="F3" s="1" t="s">
        <v>48</v>
      </c>
    </row>
    <row r="4" spans="1:6" x14ac:dyDescent="0.3">
      <c r="A4" s="1">
        <v>38</v>
      </c>
      <c r="B4">
        <f t="shared" si="0"/>
        <v>1</v>
      </c>
      <c r="C4" t="str">
        <f t="shared" si="1"/>
        <v>unique</v>
      </c>
      <c r="F4" s="1" t="s">
        <v>47</v>
      </c>
    </row>
    <row r="5" spans="1:6" x14ac:dyDescent="0.3">
      <c r="A5" s="1">
        <v>24</v>
      </c>
      <c r="B5">
        <f t="shared" si="0"/>
        <v>2</v>
      </c>
      <c r="C5" t="str">
        <f t="shared" si="1"/>
        <v>duplicate</v>
      </c>
      <c r="F5" s="1" t="s">
        <v>48</v>
      </c>
    </row>
    <row r="6" spans="1:6" x14ac:dyDescent="0.3">
      <c r="A6" s="1">
        <v>60</v>
      </c>
      <c r="B6">
        <f t="shared" si="0"/>
        <v>1</v>
      </c>
      <c r="C6" t="str">
        <f t="shared" si="1"/>
        <v>unique</v>
      </c>
      <c r="F6" s="1" t="s">
        <v>47</v>
      </c>
    </row>
    <row r="12" spans="1:6" x14ac:dyDescent="0.3">
      <c r="C12">
        <f>COUNTIF(Ages,"&gt;21")</f>
        <v>5</v>
      </c>
      <c r="F12" t="s">
        <v>49</v>
      </c>
    </row>
    <row r="13" spans="1:6" x14ac:dyDescent="0.3">
      <c r="C13">
        <f>COUNTIF(Ages,"&lt;"&amp;AVERAGE(Ages))</f>
        <v>4</v>
      </c>
      <c r="F13" t="s">
        <v>50</v>
      </c>
    </row>
    <row r="14" spans="1:6" x14ac:dyDescent="0.3">
      <c r="C14">
        <f>COUNTIFS(Ages,"&gt;"&amp; 30,Ages,"&lt;"&amp; 40)</f>
        <v>2</v>
      </c>
      <c r="F14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D9"/>
    </sheetView>
  </sheetViews>
  <sheetFormatPr defaultRowHeight="14.4" x14ac:dyDescent="0.3"/>
  <sheetData>
    <row r="1" spans="1:6" x14ac:dyDescent="0.3">
      <c r="A1">
        <v>2</v>
      </c>
    </row>
    <row r="2" spans="1:6" x14ac:dyDescent="0.3">
      <c r="A2" t="s">
        <v>35</v>
      </c>
    </row>
    <row r="3" spans="1:6" x14ac:dyDescent="0.3">
      <c r="A3" t="s">
        <v>23</v>
      </c>
    </row>
    <row r="4" spans="1:6" x14ac:dyDescent="0.3">
      <c r="A4" t="b">
        <v>1</v>
      </c>
    </row>
    <row r="6" spans="1:6" x14ac:dyDescent="0.3">
      <c r="A6">
        <v>7</v>
      </c>
    </row>
    <row r="7" spans="1:6" x14ac:dyDescent="0.3">
      <c r="A7">
        <v>5</v>
      </c>
    </row>
    <row r="8" spans="1:6" x14ac:dyDescent="0.3">
      <c r="D8">
        <f>COUNTBLANK(A1:A7)</f>
        <v>1</v>
      </c>
      <c r="F8" t="s">
        <v>52</v>
      </c>
    </row>
    <row r="9" spans="1:6" x14ac:dyDescent="0.3">
      <c r="D9">
        <f>COUNTA(A1:A7)</f>
        <v>6</v>
      </c>
      <c r="F9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0" sqref="E10"/>
    </sheetView>
  </sheetViews>
  <sheetFormatPr defaultRowHeight="14.4" x14ac:dyDescent="0.3"/>
  <sheetData>
    <row r="1" spans="1:7" x14ac:dyDescent="0.3">
      <c r="A1" s="1" t="s">
        <v>54</v>
      </c>
      <c r="B1" s="1"/>
      <c r="C1">
        <v>0</v>
      </c>
    </row>
    <row r="2" spans="1:7" x14ac:dyDescent="0.3">
      <c r="A2" s="1" t="s">
        <v>55</v>
      </c>
      <c r="B2" s="1">
        <v>16</v>
      </c>
      <c r="C2">
        <v>16</v>
      </c>
    </row>
    <row r="3" spans="1:7" x14ac:dyDescent="0.3">
      <c r="A3" s="1" t="s">
        <v>55</v>
      </c>
      <c r="B3" s="1"/>
      <c r="C3">
        <v>0</v>
      </c>
    </row>
    <row r="4" spans="1:7" x14ac:dyDescent="0.3">
      <c r="A4" s="1" t="s">
        <v>54</v>
      </c>
      <c r="B4" s="1">
        <v>4</v>
      </c>
      <c r="C4">
        <v>4</v>
      </c>
    </row>
    <row r="5" spans="1:7" x14ac:dyDescent="0.3">
      <c r="A5" s="1" t="s">
        <v>54</v>
      </c>
      <c r="B5" s="1">
        <v>3</v>
      </c>
      <c r="C5">
        <v>3</v>
      </c>
    </row>
    <row r="6" spans="1:7" x14ac:dyDescent="0.3">
      <c r="A6" s="1" t="s">
        <v>55</v>
      </c>
      <c r="B6" s="1">
        <v>12</v>
      </c>
      <c r="C6">
        <v>12</v>
      </c>
    </row>
    <row r="7" spans="1:7" x14ac:dyDescent="0.3">
      <c r="A7" s="1" t="s">
        <v>54</v>
      </c>
      <c r="B7" s="1">
        <v>8</v>
      </c>
      <c r="C7">
        <v>8</v>
      </c>
    </row>
    <row r="9" spans="1:7" x14ac:dyDescent="0.3">
      <c r="E9">
        <f>COUNTIFS(A1:A7,"blue",B1:B7,"")</f>
        <v>1</v>
      </c>
      <c r="G9" t="s">
        <v>56</v>
      </c>
    </row>
    <row r="10" spans="1:7" x14ac:dyDescent="0.3">
      <c r="E10">
        <f>COUNTIFS(A1:A7,"pink",B1:B7,"&lt;&gt;")</f>
        <v>3</v>
      </c>
      <c r="G10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2" sqref="K2"/>
    </sheetView>
  </sheetViews>
  <sheetFormatPr defaultRowHeight="14.4" x14ac:dyDescent="0.3"/>
  <sheetData>
    <row r="1" spans="1:11" x14ac:dyDescent="0.3">
      <c r="A1" s="2" t="s">
        <v>58</v>
      </c>
      <c r="B1" s="2" t="s">
        <v>59</v>
      </c>
      <c r="E1" s="2" t="s">
        <v>60</v>
      </c>
      <c r="F1" s="2" t="s">
        <v>59</v>
      </c>
      <c r="I1" s="2" t="s">
        <v>63</v>
      </c>
      <c r="J1" s="2" t="s">
        <v>64</v>
      </c>
      <c r="K1" s="2" t="s">
        <v>65</v>
      </c>
    </row>
    <row r="2" spans="1:11" x14ac:dyDescent="0.3">
      <c r="A2" s="2">
        <v>644</v>
      </c>
      <c r="B2" s="2" t="str">
        <f>IF(A2&gt;500,"high","low")</f>
        <v>high</v>
      </c>
      <c r="E2" s="4" t="s">
        <v>61</v>
      </c>
      <c r="F2" s="4">
        <f>IF(E2="USA",5,0)</f>
        <v>5</v>
      </c>
      <c r="I2" s="4">
        <v>17</v>
      </c>
      <c r="J2" s="4">
        <v>119</v>
      </c>
      <c r="K2" s="4">
        <f>IF(J2="","",J2-I2)</f>
        <v>102</v>
      </c>
    </row>
    <row r="3" spans="1:11" x14ac:dyDescent="0.3">
      <c r="A3" s="2">
        <v>911</v>
      </c>
      <c r="B3" s="2" t="str">
        <f t="shared" ref="B3:B6" si="0">IF(A3&gt;500,"high","low")</f>
        <v>high</v>
      </c>
      <c r="E3" s="4" t="s">
        <v>62</v>
      </c>
      <c r="F3" s="4">
        <f t="shared" ref="F3:F6" si="1">IF(E3="USA",5,0)</f>
        <v>0</v>
      </c>
      <c r="I3" s="4">
        <v>25</v>
      </c>
      <c r="J3" s="4">
        <v>141</v>
      </c>
      <c r="K3" s="4">
        <f t="shared" ref="K3:K6" si="2">IF(J3="","",J3-I3)</f>
        <v>116</v>
      </c>
    </row>
    <row r="4" spans="1:11" x14ac:dyDescent="0.3">
      <c r="A4" s="2">
        <v>74</v>
      </c>
      <c r="B4" s="2" t="str">
        <f t="shared" si="0"/>
        <v>low</v>
      </c>
      <c r="E4" s="4" t="s">
        <v>61</v>
      </c>
      <c r="F4" s="4">
        <f t="shared" si="1"/>
        <v>5</v>
      </c>
      <c r="I4" s="4">
        <v>13</v>
      </c>
      <c r="J4" s="4">
        <v>131</v>
      </c>
      <c r="K4" s="4">
        <f t="shared" si="2"/>
        <v>118</v>
      </c>
    </row>
    <row r="5" spans="1:11" x14ac:dyDescent="0.3">
      <c r="A5" s="2">
        <v>312</v>
      </c>
      <c r="B5" s="2" t="str">
        <f t="shared" si="0"/>
        <v>low</v>
      </c>
      <c r="E5" s="4" t="s">
        <v>62</v>
      </c>
      <c r="F5" s="4">
        <f t="shared" si="1"/>
        <v>0</v>
      </c>
      <c r="I5" s="4">
        <v>30</v>
      </c>
      <c r="J5" s="4"/>
      <c r="K5" s="4" t="str">
        <f t="shared" si="2"/>
        <v/>
      </c>
    </row>
    <row r="6" spans="1:11" x14ac:dyDescent="0.3">
      <c r="A6" s="2">
        <v>970</v>
      </c>
      <c r="B6" s="2" t="str">
        <f t="shared" si="0"/>
        <v>high</v>
      </c>
      <c r="E6" s="4" t="s">
        <v>62</v>
      </c>
      <c r="F6" s="4">
        <f t="shared" si="1"/>
        <v>0</v>
      </c>
      <c r="I6" s="4">
        <v>14</v>
      </c>
      <c r="J6" s="4">
        <v>107</v>
      </c>
      <c r="K6" s="4">
        <f t="shared" si="2"/>
        <v>93</v>
      </c>
    </row>
    <row r="13" spans="1:11" x14ac:dyDescent="0.3">
      <c r="F13" t="s">
        <v>66</v>
      </c>
      <c r="G1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numeric criteria</vt:lpstr>
      <vt:lpstr>text tricks</vt:lpstr>
      <vt:lpstr>count boolean</vt:lpstr>
      <vt:lpstr>count errors</vt:lpstr>
      <vt:lpstr>and or criteria</vt:lpstr>
      <vt:lpstr>Sheet6</vt:lpstr>
      <vt:lpstr>count blank</vt:lpstr>
      <vt:lpstr>Sheet2</vt:lpstr>
      <vt:lpstr>simple1</vt:lpstr>
      <vt:lpstr>AND</vt:lpstr>
      <vt:lpstr>IF MULTI</vt:lpstr>
      <vt:lpstr>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2024-04-17T07:12:58Z</dcterms:created>
  <dcterms:modified xsi:type="dcterms:W3CDTF">2024-04-19T16:31:06Z</dcterms:modified>
</cp:coreProperties>
</file>