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cda\github\advance excel\"/>
    </mc:Choice>
  </mc:AlternateContent>
  <bookViews>
    <workbookView xWindow="0" yWindow="0" windowWidth="23040" windowHeight="9192" tabRatio="744" activeTab="6"/>
  </bookViews>
  <sheets>
    <sheet name="solver1" sheetId="1" r:id="rId1"/>
    <sheet name="solver2" sheetId="2" r:id="rId2"/>
    <sheet name="solver3" sheetId="3" r:id="rId3"/>
    <sheet name="solver4" sheetId="7" r:id="rId4"/>
    <sheet name="solver 5" sheetId="9" r:id="rId5"/>
    <sheet name="solver 6" sheetId="10" r:id="rId6"/>
    <sheet name="solver3 practice" sheetId="6" r:id="rId7"/>
    <sheet name="solver1 practice" sheetId="4" r:id="rId8"/>
    <sheet name="solver2 practice" sheetId="5" r:id="rId9"/>
  </sheets>
  <definedNames>
    <definedName name="solver_adj" localSheetId="0" hidden="1">solver1!$F$20</definedName>
    <definedName name="solver_adj" localSheetId="7" hidden="1">'solver1 practice'!$I$13</definedName>
    <definedName name="solver_adj" localSheetId="1" hidden="1">solver2!$G$16:$G$17</definedName>
    <definedName name="solver_adj" localSheetId="8" hidden="1">'solver2 practice'!$H$16:$H$17</definedName>
    <definedName name="solver_adj" localSheetId="2" hidden="1">solver3!$G$42:$G$43</definedName>
    <definedName name="solver_adj" localSheetId="3" hidden="1">solver4!$C$17:$C$22</definedName>
    <definedName name="solver_cvg" localSheetId="0" hidden="1">0.0001</definedName>
    <definedName name="solver_cvg" localSheetId="7" hidden="1">0.0001</definedName>
    <definedName name="solver_cvg" localSheetId="1" hidden="1">0.0001</definedName>
    <definedName name="solver_cvg" localSheetId="8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7" hidden="1">1</definedName>
    <definedName name="solver_drv" localSheetId="1" hidden="1">1</definedName>
    <definedName name="solver_drv" localSheetId="8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7" hidden="1">1</definedName>
    <definedName name="solver_eng" localSheetId="1" hidden="1">1</definedName>
    <definedName name="solver_eng" localSheetId="8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7" hidden="1">1</definedName>
    <definedName name="solver_est" localSheetId="1" hidden="1">1</definedName>
    <definedName name="solver_est" localSheetId="8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7" hidden="1">2147483647</definedName>
    <definedName name="solver_itr" localSheetId="1" hidden="1">2147483647</definedName>
    <definedName name="solver_itr" localSheetId="8" hidden="1">2147483647</definedName>
    <definedName name="solver_itr" localSheetId="2" hidden="1">2147483647</definedName>
    <definedName name="solver_itr" localSheetId="3" hidden="1">2147483647</definedName>
    <definedName name="solver_lhs1" localSheetId="1" hidden="1">solver2!$G$19</definedName>
    <definedName name="solver_lhs1" localSheetId="8" hidden="1">'solver2 practice'!$H$17</definedName>
    <definedName name="solver_lhs1" localSheetId="2" hidden="1">solver3!$D$44</definedName>
    <definedName name="solver_lhs1" localSheetId="3" hidden="1">solver4!$G$17</definedName>
    <definedName name="solver_lhs2" localSheetId="1" hidden="1">solver2!$G$19</definedName>
    <definedName name="solver_lhs2" localSheetId="8" hidden="1">'solver2 practice'!$H$17</definedName>
    <definedName name="solver_lhs2" localSheetId="2" hidden="1">solver3!$E$44</definedName>
    <definedName name="solver_lhs2" localSheetId="3" hidden="1">solver4!$G$18</definedName>
    <definedName name="solver_lhs3" localSheetId="1" hidden="1">solver2!$G$19</definedName>
    <definedName name="solver_lhs3" localSheetId="8" hidden="1">'solver2 practice'!$H$19</definedName>
    <definedName name="solver_lhs3" localSheetId="2" hidden="1">solver3!$F$44</definedName>
    <definedName name="solver_lhs3" localSheetId="3" hidden="1">solver4!$J$17</definedName>
    <definedName name="solver_lhs4" localSheetId="3" hidden="1">solver4!$J$18</definedName>
    <definedName name="solver_lhs5" localSheetId="3" hidden="1">solver4!$J$19</definedName>
    <definedName name="solver_mip" localSheetId="0" hidden="1">2147483647</definedName>
    <definedName name="solver_mip" localSheetId="7" hidden="1">2147483647</definedName>
    <definedName name="solver_mip" localSheetId="1" hidden="1">2147483647</definedName>
    <definedName name="solver_mip" localSheetId="8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7" hidden="1">30</definedName>
    <definedName name="solver_mni" localSheetId="1" hidden="1">30</definedName>
    <definedName name="solver_mni" localSheetId="8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7" hidden="1">0.075</definedName>
    <definedName name="solver_mrt" localSheetId="1" hidden="1">0.075</definedName>
    <definedName name="solver_mrt" localSheetId="8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7" hidden="1">2</definedName>
    <definedName name="solver_msl" localSheetId="1" hidden="1">2</definedName>
    <definedName name="solver_msl" localSheetId="8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7" hidden="1">1</definedName>
    <definedName name="solver_neg" localSheetId="1" hidden="1">1</definedName>
    <definedName name="solver_neg" localSheetId="8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7" hidden="1">2147483647</definedName>
    <definedName name="solver_nod" localSheetId="1" hidden="1">2147483647</definedName>
    <definedName name="solver_nod" localSheetId="8" hidden="1">2147483647</definedName>
    <definedName name="solver_nod" localSheetId="2" hidden="1">2147483647</definedName>
    <definedName name="solver_nod" localSheetId="3" hidden="1">2147483647</definedName>
    <definedName name="solver_num" localSheetId="0" hidden="1">0</definedName>
    <definedName name="solver_num" localSheetId="7" hidden="1">0</definedName>
    <definedName name="solver_num" localSheetId="1" hidden="1">3</definedName>
    <definedName name="solver_num" localSheetId="8" hidden="1">3</definedName>
    <definedName name="solver_num" localSheetId="2" hidden="1">3</definedName>
    <definedName name="solver_num" localSheetId="3" hidden="1">5</definedName>
    <definedName name="solver_nwt" localSheetId="0" hidden="1">1</definedName>
    <definedName name="solver_nwt" localSheetId="7" hidden="1">1</definedName>
    <definedName name="solver_nwt" localSheetId="1" hidden="1">1</definedName>
    <definedName name="solver_nwt" localSheetId="8" hidden="1">1</definedName>
    <definedName name="solver_nwt" localSheetId="2" hidden="1">1</definedName>
    <definedName name="solver_nwt" localSheetId="3" hidden="1">1</definedName>
    <definedName name="solver_opt" localSheetId="0" hidden="1">solver1!$F$24</definedName>
    <definedName name="solver_opt" localSheetId="7" hidden="1">'solver1 practice'!$I$17</definedName>
    <definedName name="solver_opt" localSheetId="1" hidden="1">solver2!$G$19</definedName>
    <definedName name="solver_opt" localSheetId="8" hidden="1">'solver2 practice'!$H$19</definedName>
    <definedName name="solver_opt" localSheetId="2" hidden="1">solver3!$D$50</definedName>
    <definedName name="solver_opt" localSheetId="3" hidden="1">solver4!$H$25</definedName>
    <definedName name="solver_pre" localSheetId="0" hidden="1">0.000001</definedName>
    <definedName name="solver_pre" localSheetId="7" hidden="1">0.000001</definedName>
    <definedName name="solver_pre" localSheetId="1" hidden="1">0.000001</definedName>
    <definedName name="solver_pre" localSheetId="8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7" hidden="1">1</definedName>
    <definedName name="solver_rbv" localSheetId="1" hidden="1">1</definedName>
    <definedName name="solver_rbv" localSheetId="8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el1" localSheetId="8" hidden="1">1</definedName>
    <definedName name="solver_rel1" localSheetId="2" hidden="1">1</definedName>
    <definedName name="solver_rel1" localSheetId="3" hidden="1">1</definedName>
    <definedName name="solver_rel2" localSheetId="1" hidden="1">3</definedName>
    <definedName name="solver_rel2" localSheetId="8" hidden="1">3</definedName>
    <definedName name="solver_rel2" localSheetId="2" hidden="1">1</definedName>
    <definedName name="solver_rel2" localSheetId="3" hidden="1">1</definedName>
    <definedName name="solver_rel3" localSheetId="1" hidden="1">3</definedName>
    <definedName name="solver_rel3" localSheetId="8" hidden="1">3</definedName>
    <definedName name="solver_rel3" localSheetId="2" hidden="1">1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hs1" localSheetId="1" hidden="1">solver2!$E$7</definedName>
    <definedName name="solver_rhs1" localSheetId="8" hidden="1">'solver2 practice'!$E$7</definedName>
    <definedName name="solver_rhs1" localSheetId="2" hidden="1">solver3!$D$14</definedName>
    <definedName name="solver_rhs1" localSheetId="3" hidden="1">solver4!$C$9</definedName>
    <definedName name="solver_rhs2" localSheetId="1" hidden="1">solver2!$E$6</definedName>
    <definedName name="solver_rhs2" localSheetId="8" hidden="1">'solver2 practice'!$E$8</definedName>
    <definedName name="solver_rhs2" localSheetId="2" hidden="1">solver3!$D$15</definedName>
    <definedName name="solver_rhs2" localSheetId="3" hidden="1">solver4!$C$10</definedName>
    <definedName name="solver_rhs3" localSheetId="1" hidden="1">solver2!$E$8</definedName>
    <definedName name="solver_rhs3" localSheetId="8" hidden="1">'solver2 practice'!$E$6</definedName>
    <definedName name="solver_rhs3" localSheetId="2" hidden="1">solver3!$D$16</definedName>
    <definedName name="solver_rhs3" localSheetId="3" hidden="1">solver4!$F$9</definedName>
    <definedName name="solver_rhs4" localSheetId="3" hidden="1">solver4!$F$10</definedName>
    <definedName name="solver_rhs5" localSheetId="3" hidden="1">solver4!$F$11</definedName>
    <definedName name="solver_rlx" localSheetId="0" hidden="1">2</definedName>
    <definedName name="solver_rlx" localSheetId="7" hidden="1">2</definedName>
    <definedName name="solver_rlx" localSheetId="1" hidden="1">2</definedName>
    <definedName name="solver_rlx" localSheetId="8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7" hidden="1">0</definedName>
    <definedName name="solver_rsd" localSheetId="1" hidden="1">0</definedName>
    <definedName name="solver_rsd" localSheetId="8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7" hidden="1">1</definedName>
    <definedName name="solver_scl" localSheetId="1" hidden="1">1</definedName>
    <definedName name="solver_scl" localSheetId="8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7" hidden="1">2</definedName>
    <definedName name="solver_sho" localSheetId="1" hidden="1">2</definedName>
    <definedName name="solver_sho" localSheetId="8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7" hidden="1">100</definedName>
    <definedName name="solver_ssz" localSheetId="1" hidden="1">100</definedName>
    <definedName name="solver_ssz" localSheetId="8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7" hidden="1">2147483647</definedName>
    <definedName name="solver_tim" localSheetId="1" hidden="1">2147483647</definedName>
    <definedName name="solver_tim" localSheetId="8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7" hidden="1">0.01</definedName>
    <definedName name="solver_tol" localSheetId="1" hidden="1">0.01</definedName>
    <definedName name="solver_tol" localSheetId="8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7" hidden="1">1</definedName>
    <definedName name="solver_typ" localSheetId="1" hidden="1">1</definedName>
    <definedName name="solver_typ" localSheetId="8" hidden="1">1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7" hidden="1">0</definedName>
    <definedName name="solver_val" localSheetId="1" hidden="1">0</definedName>
    <definedName name="solver_val" localSheetId="8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7" hidden="1">3</definedName>
    <definedName name="solver_ver" localSheetId="1" hidden="1">3</definedName>
    <definedName name="solver_ver" localSheetId="8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0" l="1"/>
  <c r="N28" i="10"/>
  <c r="N27" i="10"/>
  <c r="N26" i="10"/>
  <c r="M29" i="10"/>
  <c r="E17" i="10"/>
  <c r="M28" i="10"/>
  <c r="M27" i="10"/>
  <c r="M26" i="10"/>
  <c r="M20" i="10"/>
  <c r="M19" i="10"/>
  <c r="M18" i="10"/>
  <c r="M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18" i="10"/>
  <c r="D19" i="10"/>
  <c r="D20" i="10"/>
  <c r="D21" i="10"/>
  <c r="D22" i="10"/>
  <c r="D23" i="10"/>
  <c r="D24" i="10"/>
  <c r="D25" i="10"/>
  <c r="D26" i="10"/>
  <c r="D27" i="10"/>
  <c r="D28" i="10"/>
  <c r="D17" i="10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7" i="9"/>
  <c r="N17" i="9" l="1"/>
  <c r="N18" i="9"/>
  <c r="M17" i="9"/>
  <c r="M18" i="9"/>
  <c r="N20" i="10"/>
  <c r="N19" i="10"/>
  <c r="N18" i="10"/>
  <c r="N17" i="10"/>
  <c r="E18" i="9" l="1"/>
  <c r="E17" i="9"/>
  <c r="C23" i="7"/>
  <c r="J19" i="7"/>
  <c r="J18" i="7"/>
  <c r="J17" i="7"/>
  <c r="G18" i="7"/>
  <c r="G17" i="7"/>
  <c r="D22" i="7"/>
  <c r="D21" i="7"/>
  <c r="D20" i="7"/>
  <c r="D19" i="7"/>
  <c r="D18" i="7"/>
  <c r="D17" i="7"/>
  <c r="C40" i="6"/>
  <c r="C39" i="6"/>
  <c r="F33" i="6"/>
  <c r="E33" i="6"/>
  <c r="D33" i="6"/>
  <c r="C33" i="6"/>
  <c r="D23" i="7" l="1"/>
  <c r="C35" i="3"/>
  <c r="H18" i="5"/>
  <c r="H19" i="5" s="1"/>
  <c r="G18" i="5"/>
  <c r="G19" i="5" s="1"/>
  <c r="F18" i="5"/>
  <c r="F19" i="5" s="1"/>
  <c r="E18" i="5"/>
  <c r="E19" i="5" s="1"/>
  <c r="J16" i="4"/>
  <c r="J14" i="4"/>
  <c r="J15" i="4" s="1"/>
  <c r="J17" i="4" s="1"/>
  <c r="I14" i="4"/>
  <c r="I16" i="4" s="1"/>
  <c r="E15" i="4"/>
  <c r="E14" i="4"/>
  <c r="H14" i="4"/>
  <c r="H16" i="4" s="1"/>
  <c r="G14" i="4"/>
  <c r="G16" i="4" s="1"/>
  <c r="F14" i="4"/>
  <c r="F16" i="4" s="1"/>
  <c r="E16" i="4"/>
  <c r="I15" i="4" l="1"/>
  <c r="I17" i="4" s="1"/>
  <c r="E17" i="4"/>
  <c r="F15" i="4"/>
  <c r="F17" i="4" s="1"/>
  <c r="G15" i="4"/>
  <c r="G17" i="4" s="1"/>
  <c r="H15" i="4"/>
  <c r="H17" i="4" s="1"/>
  <c r="C30" i="3"/>
  <c r="D30" i="3"/>
  <c r="E30" i="3"/>
  <c r="E29" i="3"/>
  <c r="D29" i="3"/>
  <c r="C29" i="3"/>
  <c r="C34" i="3"/>
  <c r="F31" i="3"/>
  <c r="G19" i="2"/>
  <c r="G18" i="2"/>
  <c r="H18" i="2"/>
  <c r="H19" i="2" s="1"/>
  <c r="F18" i="2"/>
  <c r="F19" i="2" s="1"/>
  <c r="E19" i="2"/>
  <c r="E18" i="2"/>
  <c r="F21" i="1"/>
  <c r="F23" i="1" s="1"/>
  <c r="E31" i="3" l="1"/>
  <c r="C31" i="3"/>
  <c r="D31" i="3"/>
  <c r="C36" i="3"/>
  <c r="F22" i="1"/>
  <c r="F24" i="1" s="1"/>
  <c r="E21" i="1"/>
  <c r="E23" i="1" s="1"/>
  <c r="D21" i="1"/>
  <c r="D23" i="1" s="1"/>
  <c r="C21" i="1"/>
  <c r="C23" i="1" s="1"/>
  <c r="C22" i="1" l="1"/>
  <c r="C24" i="1" s="1"/>
  <c r="E22" i="1"/>
  <c r="E24" i="1" s="1"/>
  <c r="D22" i="1"/>
  <c r="D24" i="1" s="1"/>
</calcChain>
</file>

<file path=xl/sharedStrings.xml><?xml version="1.0" encoding="utf-8"?>
<sst xmlns="http://schemas.openxmlformats.org/spreadsheetml/2006/main" count="219" uniqueCount="127">
  <si>
    <t>price</t>
  </si>
  <si>
    <t>model=-2.9*(price)+3000</t>
  </si>
  <si>
    <t>sales</t>
  </si>
  <si>
    <t>Revenue</t>
  </si>
  <si>
    <t>Total Cost</t>
  </si>
  <si>
    <t>Profit</t>
  </si>
  <si>
    <t>total Revenue= price*sales</t>
  </si>
  <si>
    <t>Total Cost= Units*costperunit+Fix cost</t>
  </si>
  <si>
    <t>Profit=</t>
  </si>
  <si>
    <t>Total Revenue-Total Cost</t>
  </si>
  <si>
    <t>Price</t>
  </si>
  <si>
    <t>per unit cost</t>
  </si>
  <si>
    <t>cost price per unit</t>
  </si>
  <si>
    <t>Minimum profit</t>
  </si>
  <si>
    <t>Maximum Ads Budget</t>
  </si>
  <si>
    <t>Minimum Ads Budget</t>
  </si>
  <si>
    <t>Coefficients</t>
  </si>
  <si>
    <t>intercept</t>
  </si>
  <si>
    <t>Ads Budget</t>
  </si>
  <si>
    <t>sales= -142*price+ 0.10*ads+3091</t>
  </si>
  <si>
    <t xml:space="preserve">solver used for deside best price  </t>
  </si>
  <si>
    <t>cost</t>
  </si>
  <si>
    <t>Ads budget</t>
  </si>
  <si>
    <t>profit</t>
  </si>
  <si>
    <t>profit= sales *(price-cost)-ads budget</t>
  </si>
  <si>
    <t>sales pramotion with simple linear regression analysis</t>
  </si>
  <si>
    <t>sales promotion with multiple linear regression analysis</t>
  </si>
  <si>
    <t>quality assurance</t>
  </si>
  <si>
    <t>assembly (all parts)</t>
  </si>
  <si>
    <t>framing, fitting,painting</t>
  </si>
  <si>
    <t>car model</t>
  </si>
  <si>
    <t>example - car manufacturing</t>
  </si>
  <si>
    <t>Model Profitability Table</t>
  </si>
  <si>
    <t>Car Model</t>
  </si>
  <si>
    <t>Profit(USD thousand)</t>
  </si>
  <si>
    <t>kerk 501</t>
  </si>
  <si>
    <t>kerk 601</t>
  </si>
  <si>
    <t>Kerk 501</t>
  </si>
  <si>
    <t>Kerk 601</t>
  </si>
  <si>
    <t>Time available hrs per week</t>
  </si>
  <si>
    <t>Manufacturing activity</t>
  </si>
  <si>
    <t>Assembly</t>
  </si>
  <si>
    <t>Frame fitting and painting</t>
  </si>
  <si>
    <t>Quality assurance</t>
  </si>
  <si>
    <t>Asembly time per hr</t>
  </si>
  <si>
    <t>Quantity assume</t>
  </si>
  <si>
    <t>Total</t>
  </si>
  <si>
    <t>total profit</t>
  </si>
  <si>
    <t>predictive analysis with less uncertant</t>
  </si>
  <si>
    <t>fix cost= 5000</t>
  </si>
  <si>
    <t>per unit cost= 15</t>
  </si>
  <si>
    <t>optimization model of logistics to minimize cost</t>
  </si>
  <si>
    <t>e.g.</t>
  </si>
  <si>
    <t>delivery centers</t>
  </si>
  <si>
    <t>logistic cost in INR per package</t>
  </si>
  <si>
    <t>from/to</t>
  </si>
  <si>
    <t>gurgaon(G)</t>
  </si>
  <si>
    <t>mumbai(M)</t>
  </si>
  <si>
    <t>Warehouses</t>
  </si>
  <si>
    <t>Gurgaon</t>
  </si>
  <si>
    <t>Mumbai</t>
  </si>
  <si>
    <t>Route</t>
  </si>
  <si>
    <t>Quantity</t>
  </si>
  <si>
    <t>Amount</t>
  </si>
  <si>
    <t>GB</t>
  </si>
  <si>
    <t>GH</t>
  </si>
  <si>
    <t>GC</t>
  </si>
  <si>
    <t>MB</t>
  </si>
  <si>
    <t>MH</t>
  </si>
  <si>
    <t>MC</t>
  </si>
  <si>
    <t>Product Sent</t>
  </si>
  <si>
    <t>corporate internet plan</t>
  </si>
  <si>
    <t>e.g</t>
  </si>
  <si>
    <t>decision is not fix we should choose one.</t>
  </si>
  <si>
    <t>Corporate Internet Plans</t>
  </si>
  <si>
    <t>FLEXI</t>
  </si>
  <si>
    <t>FAST1000</t>
  </si>
  <si>
    <t>Past Usage</t>
  </si>
  <si>
    <t>Flat plan charging $2 per GB</t>
  </si>
  <si>
    <t>1000 GB included, post 1000GB,$ 1500+ $3.5 per GB</t>
  </si>
  <si>
    <t>mean=</t>
  </si>
  <si>
    <t>S.D=</t>
  </si>
  <si>
    <t>Future Usages</t>
  </si>
  <si>
    <t>Flexi</t>
  </si>
  <si>
    <t>fast1000</t>
  </si>
  <si>
    <t xml:space="preserve">mean </t>
  </si>
  <si>
    <t>s.d</t>
  </si>
  <si>
    <t>felxi</t>
  </si>
  <si>
    <t>supplier capacity</t>
  </si>
  <si>
    <t>profit per unit</t>
  </si>
  <si>
    <t>unit product cost</t>
  </si>
  <si>
    <t>fixed contract charges</t>
  </si>
  <si>
    <t>it is the condition based contion if this or that so such cases we used desion tree convention model</t>
  </si>
  <si>
    <t>USA(U)</t>
  </si>
  <si>
    <t>China(C)</t>
  </si>
  <si>
    <t>Strong Demand (12000-17000)</t>
  </si>
  <si>
    <t>Demand</t>
  </si>
  <si>
    <t>Profit (USA)</t>
  </si>
  <si>
    <t>profit(China)</t>
  </si>
  <si>
    <t>Weak Demand (3000-8000)</t>
  </si>
  <si>
    <t xml:space="preserve">Predictive analysis with  uncertanty </t>
  </si>
  <si>
    <t>Mean</t>
  </si>
  <si>
    <t>S.D</t>
  </si>
  <si>
    <t xml:space="preserve">Strong Demand </t>
  </si>
  <si>
    <t>Min</t>
  </si>
  <si>
    <t>Max</t>
  </si>
  <si>
    <t xml:space="preserve">Weak Demand </t>
  </si>
  <si>
    <t>Sales pramotion with simple linear regression analysis</t>
  </si>
  <si>
    <t xml:space="preserve">Solver used for deside best price  </t>
  </si>
  <si>
    <t>Sales promotion with multiple linear regression analysis</t>
  </si>
  <si>
    <t>Sales= -142*price+ 0.10*ads+3091</t>
  </si>
  <si>
    <t>Profit= sales *(price-cost)-ads budget</t>
  </si>
  <si>
    <t>Intercept</t>
  </si>
  <si>
    <t>Cost price per unit</t>
  </si>
  <si>
    <t>Predictive analysis with less uncertant cases</t>
  </si>
  <si>
    <t>We select random quantity that is quantity assume and calculate details for total with assumed quantity</t>
  </si>
  <si>
    <t>Wonderzon retailer</t>
  </si>
  <si>
    <t>Delivery centers</t>
  </si>
  <si>
    <t>Minimum quantity</t>
  </si>
  <si>
    <t>Bengaluru(B)</t>
  </si>
  <si>
    <t>Hyderabad(H)</t>
  </si>
  <si>
    <t>Chaennai(C)</t>
  </si>
  <si>
    <t>Warehouse</t>
  </si>
  <si>
    <t>Shipment quantity</t>
  </si>
  <si>
    <t>Product received</t>
  </si>
  <si>
    <t>e.g-kickathlon -supplier decision making</t>
  </si>
  <si>
    <t xml:space="preserve">Predictive analysis with uncertanty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</si>
</sst>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vertical="top"/>
    </xf>
    <xf numFmtId="1" fontId="0" fillId="0" borderId="0" xfId="0" applyNumberFormat="1"/>
    <xf numFmtId="0" fontId="0" fillId="0" borderId="1" xfId="0" applyBorder="1" applyAlignment="1">
      <alignment vertical="top"/>
    </xf>
    <xf numFmtId="165" fontId="0" fillId="0" borderId="0" xfId="0" applyNumberFormat="1"/>
    <xf numFmtId="165" fontId="0" fillId="0" borderId="1" xfId="1" applyNumberFormat="1" applyFont="1" applyBorder="1"/>
    <xf numFmtId="165" fontId="0" fillId="0" borderId="1" xfId="0" applyNumberFormat="1" applyBorder="1"/>
    <xf numFmtId="1" fontId="0" fillId="0" borderId="0" xfId="0" applyNumberFormat="1" applyAlignment="1">
      <alignment horizontal="center"/>
    </xf>
    <xf numFmtId="0" fontId="0" fillId="2" borderId="1" xfId="0" applyFill="1" applyBorder="1"/>
    <xf numFmtId="1" fontId="0" fillId="0" borderId="0" xfId="0" applyNumberFormat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0" borderId="1" xfId="0" applyNumberFormat="1" applyBorder="1"/>
    <xf numFmtId="0" fontId="1" fillId="0" borderId="0" xfId="0" applyFont="1" applyAlignment="1"/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F11" sqref="F11"/>
    </sheetView>
  </sheetViews>
  <sheetFormatPr defaultRowHeight="14.4" x14ac:dyDescent="0.3"/>
  <cols>
    <col min="2" max="2" width="13.77734375" customWidth="1"/>
    <col min="4" max="4" width="13" customWidth="1"/>
    <col min="5" max="5" width="13.6640625" customWidth="1"/>
    <col min="6" max="6" width="12" bestFit="1" customWidth="1"/>
  </cols>
  <sheetData>
    <row r="2" spans="2:5" ht="18" x14ac:dyDescent="0.35">
      <c r="B2" s="21" t="s">
        <v>107</v>
      </c>
      <c r="C2" s="21"/>
      <c r="D2" s="21"/>
      <c r="E2" s="21"/>
    </row>
    <row r="5" spans="2:5" x14ac:dyDescent="0.3">
      <c r="B5" s="2" t="s">
        <v>108</v>
      </c>
      <c r="C5" s="2"/>
    </row>
    <row r="10" spans="2:5" x14ac:dyDescent="0.3">
      <c r="B10" t="s">
        <v>0</v>
      </c>
      <c r="C10" t="s">
        <v>1</v>
      </c>
    </row>
    <row r="11" spans="2:5" x14ac:dyDescent="0.3">
      <c r="B11" t="s">
        <v>6</v>
      </c>
    </row>
    <row r="12" spans="2:5" x14ac:dyDescent="0.3">
      <c r="B12" t="s">
        <v>7</v>
      </c>
    </row>
    <row r="13" spans="2:5" x14ac:dyDescent="0.3">
      <c r="B13" t="s">
        <v>8</v>
      </c>
      <c r="C13" t="s">
        <v>9</v>
      </c>
    </row>
    <row r="20" spans="2:6" x14ac:dyDescent="0.3">
      <c r="B20" s="19" t="s">
        <v>10</v>
      </c>
      <c r="C20" s="20">
        <v>100</v>
      </c>
      <c r="D20" s="20">
        <v>524.74137471475649</v>
      </c>
      <c r="E20" s="20">
        <v>524.74137931034477</v>
      </c>
      <c r="F20" s="20">
        <v>524.74137861032068</v>
      </c>
    </row>
    <row r="21" spans="2:6" x14ac:dyDescent="0.3">
      <c r="B21" s="19" t="s">
        <v>2</v>
      </c>
      <c r="C21" s="20">
        <f>-2.9*C20+3000</f>
        <v>2710</v>
      </c>
      <c r="D21" s="20">
        <f>-2.9*D20+3000</f>
        <v>1478.2500133272063</v>
      </c>
      <c r="E21" s="20">
        <f>-2.9*E20+3000</f>
        <v>1478.2500000000002</v>
      </c>
      <c r="F21" s="20">
        <f>-2.9*F20+3000</f>
        <v>1478.2500020300702</v>
      </c>
    </row>
    <row r="22" spans="2:6" x14ac:dyDescent="0.3">
      <c r="B22" s="19" t="s">
        <v>3</v>
      </c>
      <c r="C22" s="20">
        <f>C21*C20</f>
        <v>271000</v>
      </c>
      <c r="D22" s="20">
        <f>D20*D21</f>
        <v>775698.94416542526</v>
      </c>
      <c r="E22" s="20">
        <f>E20*E21</f>
        <v>775698.94396551722</v>
      </c>
      <c r="F22" s="20">
        <f>F20*F21</f>
        <v>775698.94399596832</v>
      </c>
    </row>
    <row r="23" spans="2:6" x14ac:dyDescent="0.3">
      <c r="B23" s="19" t="s">
        <v>4</v>
      </c>
      <c r="C23" s="20">
        <f>C21*C25+5000</f>
        <v>45650</v>
      </c>
      <c r="D23" s="20">
        <f>D21*D25+5000</f>
        <v>27173.750199908092</v>
      </c>
      <c r="E23" s="20">
        <f>E21*E25+5000</f>
        <v>27173.750000000004</v>
      </c>
      <c r="F23" s="20">
        <f>F21*F25+5000</f>
        <v>27173.750030451054</v>
      </c>
    </row>
    <row r="24" spans="2:6" x14ac:dyDescent="0.3">
      <c r="B24" s="19" t="s">
        <v>5</v>
      </c>
      <c r="C24" s="20">
        <f>C22-C23</f>
        <v>225350</v>
      </c>
      <c r="D24" s="20">
        <f>D22-D23</f>
        <v>748525.19396551722</v>
      </c>
      <c r="E24" s="20">
        <f>E22-E23</f>
        <v>748525.19396551722</v>
      </c>
      <c r="F24" s="20">
        <f>F22-F23</f>
        <v>748525.19396551722</v>
      </c>
    </row>
    <row r="25" spans="2:6" x14ac:dyDescent="0.3">
      <c r="B25" s="19" t="s">
        <v>11</v>
      </c>
      <c r="C25" s="20">
        <v>15</v>
      </c>
      <c r="D25" s="20">
        <v>15</v>
      </c>
      <c r="E25" s="20">
        <v>15</v>
      </c>
      <c r="F25" s="20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B25" sqref="B24:G25"/>
    </sheetView>
  </sheetViews>
  <sheetFormatPr defaultRowHeight="14.4" x14ac:dyDescent="0.3"/>
  <cols>
    <col min="4" max="4" width="11.109375" customWidth="1"/>
    <col min="5" max="5" width="13.21875" customWidth="1"/>
    <col min="6" max="6" width="13.109375" customWidth="1"/>
    <col min="7" max="7" width="17.88671875" customWidth="1"/>
    <col min="8" max="8" width="13.5546875" customWidth="1"/>
  </cols>
  <sheetData>
    <row r="2" spans="2:8" ht="18" x14ac:dyDescent="0.35">
      <c r="B2" s="21" t="s">
        <v>109</v>
      </c>
      <c r="C2" s="21"/>
      <c r="D2" s="21"/>
      <c r="E2" s="21"/>
    </row>
    <row r="5" spans="2:8" x14ac:dyDescent="0.3">
      <c r="C5" s="23" t="s">
        <v>113</v>
      </c>
      <c r="D5" s="23"/>
      <c r="E5" s="24">
        <v>9</v>
      </c>
      <c r="G5" s="23"/>
      <c r="H5" s="23" t="s">
        <v>16</v>
      </c>
    </row>
    <row r="6" spans="2:8" x14ac:dyDescent="0.3">
      <c r="C6" s="23" t="s">
        <v>13</v>
      </c>
      <c r="D6" s="23"/>
      <c r="E6" s="24">
        <v>4000</v>
      </c>
      <c r="G6" s="23" t="s">
        <v>112</v>
      </c>
      <c r="H6" s="22">
        <v>3092.8834879999999</v>
      </c>
    </row>
    <row r="7" spans="2:8" x14ac:dyDescent="0.3">
      <c r="C7" s="23" t="s">
        <v>14</v>
      </c>
      <c r="D7" s="23"/>
      <c r="E7" s="24">
        <v>10000</v>
      </c>
      <c r="G7" s="23" t="s">
        <v>10</v>
      </c>
      <c r="H7" s="22">
        <v>-142.54844900000001</v>
      </c>
    </row>
    <row r="8" spans="2:8" x14ac:dyDescent="0.3">
      <c r="C8" s="23" t="s">
        <v>15</v>
      </c>
      <c r="D8" s="23"/>
      <c r="E8" s="24">
        <v>1000</v>
      </c>
      <c r="G8" s="23" t="s">
        <v>18</v>
      </c>
      <c r="H8" s="22">
        <v>0.10225716</v>
      </c>
    </row>
    <row r="11" spans="2:8" x14ac:dyDescent="0.3">
      <c r="B11" s="2" t="s">
        <v>110</v>
      </c>
      <c r="E11" s="2"/>
      <c r="F11" s="2" t="s">
        <v>111</v>
      </c>
    </row>
    <row r="15" spans="2:8" x14ac:dyDescent="0.3">
      <c r="D15" s="23" t="s">
        <v>21</v>
      </c>
      <c r="E15" s="22">
        <v>9</v>
      </c>
      <c r="F15" s="22">
        <v>9</v>
      </c>
      <c r="G15" s="22">
        <v>9</v>
      </c>
      <c r="H15" s="22">
        <v>9</v>
      </c>
    </row>
    <row r="16" spans="2:8" x14ac:dyDescent="0.3">
      <c r="D16" s="23" t="s">
        <v>0</v>
      </c>
      <c r="E16" s="22">
        <v>18</v>
      </c>
      <c r="F16" s="22">
        <v>15.707209444979695</v>
      </c>
      <c r="G16" s="22">
        <v>18</v>
      </c>
      <c r="H16" s="22">
        <v>18</v>
      </c>
    </row>
    <row r="17" spans="4:8" x14ac:dyDescent="0.3">
      <c r="D17" s="23" t="s">
        <v>22</v>
      </c>
      <c r="E17" s="22">
        <v>1500</v>
      </c>
      <c r="F17" s="22">
        <v>999.99999999999977</v>
      </c>
      <c r="G17" s="22">
        <v>1500</v>
      </c>
      <c r="H17" s="22">
        <v>1500</v>
      </c>
    </row>
    <row r="18" spans="4:8" x14ac:dyDescent="0.3">
      <c r="D18" s="23" t="s">
        <v>2</v>
      </c>
      <c r="E18" s="22">
        <f>$H$7*E16+$H$8*E17+$H$6</f>
        <v>680.39714600000025</v>
      </c>
      <c r="F18" s="22">
        <f>$H$7*F16+$H$8*F17+$H$6</f>
        <v>956.10230349999347</v>
      </c>
      <c r="G18" s="22">
        <f>$H$7*G16+$H$8*G17+$H$6</f>
        <v>680.39714600000025</v>
      </c>
      <c r="H18" s="22">
        <f>$H$7*H16+$H$8*H17+$H$6</f>
        <v>680.39714600000025</v>
      </c>
    </row>
    <row r="19" spans="4:8" x14ac:dyDescent="0.3">
      <c r="D19" s="23" t="s">
        <v>23</v>
      </c>
      <c r="E19" s="22">
        <f>E18*(E16-E15)-E17</f>
        <v>4623.5743140000022</v>
      </c>
      <c r="F19" s="22">
        <f>F18*(F16-F15)-F17</f>
        <v>5412.7784004019986</v>
      </c>
      <c r="G19" s="22">
        <f>G18*(G16-G15)-G17</f>
        <v>4623.5743140000022</v>
      </c>
      <c r="H19" s="22">
        <f>H18*(H16-H15)-H17</f>
        <v>4623.5743140000022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topLeftCell="A26" workbookViewId="0">
      <selection activeCell="F16" sqref="F16"/>
    </sheetView>
  </sheetViews>
  <sheetFormatPr defaultRowHeight="14.4" x14ac:dyDescent="0.3"/>
  <cols>
    <col min="2" max="2" width="12.109375" customWidth="1"/>
    <col min="3" max="3" width="17.77734375" customWidth="1"/>
    <col min="4" max="4" width="23.21875" customWidth="1"/>
    <col min="5" max="5" width="21.6640625" customWidth="1"/>
    <col min="6" max="6" width="16.21875" customWidth="1"/>
    <col min="7" max="7" width="17.5546875" customWidth="1"/>
  </cols>
  <sheetData>
    <row r="2" spans="2:6" ht="18" x14ac:dyDescent="0.35">
      <c r="B2" s="21" t="s">
        <v>114</v>
      </c>
      <c r="C2" s="21"/>
    </row>
    <row r="4" spans="2:6" x14ac:dyDescent="0.3">
      <c r="B4" s="2" t="s">
        <v>31</v>
      </c>
      <c r="C4" s="2"/>
    </row>
    <row r="5" spans="2:6" x14ac:dyDescent="0.3">
      <c r="B5" s="2"/>
      <c r="C5" s="2"/>
    </row>
    <row r="7" spans="2:6" x14ac:dyDescent="0.3">
      <c r="B7" s="23"/>
      <c r="C7" s="35" t="s">
        <v>44</v>
      </c>
      <c r="D7" s="36"/>
      <c r="E7" s="36"/>
      <c r="F7" s="37"/>
    </row>
    <row r="8" spans="2:6" ht="18.600000000000001" customHeight="1" x14ac:dyDescent="0.3">
      <c r="B8" s="23" t="s">
        <v>30</v>
      </c>
      <c r="C8" s="23" t="s">
        <v>28</v>
      </c>
      <c r="D8" s="26" t="s">
        <v>29</v>
      </c>
      <c r="E8" s="23" t="s">
        <v>27</v>
      </c>
      <c r="F8" s="23" t="s">
        <v>45</v>
      </c>
    </row>
    <row r="9" spans="2:6" x14ac:dyDescent="0.3">
      <c r="B9" s="23" t="s">
        <v>35</v>
      </c>
      <c r="C9" s="19">
        <v>8</v>
      </c>
      <c r="D9" s="19">
        <v>4</v>
      </c>
      <c r="E9" s="19">
        <v>2</v>
      </c>
      <c r="F9" s="19">
        <v>40</v>
      </c>
    </row>
    <row r="10" spans="2:6" x14ac:dyDescent="0.3">
      <c r="B10" s="23" t="s">
        <v>36</v>
      </c>
      <c r="C10" s="19">
        <v>10</v>
      </c>
      <c r="D10" s="19">
        <v>3</v>
      </c>
      <c r="E10" s="19">
        <v>1.6</v>
      </c>
      <c r="F10" s="19">
        <v>60</v>
      </c>
    </row>
    <row r="13" spans="2:6" x14ac:dyDescent="0.3">
      <c r="B13" s="23" t="s">
        <v>40</v>
      </c>
      <c r="C13" s="23"/>
      <c r="D13" s="23" t="s">
        <v>39</v>
      </c>
    </row>
    <row r="14" spans="2:6" x14ac:dyDescent="0.3">
      <c r="B14" s="23" t="s">
        <v>41</v>
      </c>
      <c r="C14" s="23"/>
      <c r="D14" s="19">
        <v>10800</v>
      </c>
    </row>
    <row r="15" spans="2:6" x14ac:dyDescent="0.3">
      <c r="B15" s="23" t="s">
        <v>42</v>
      </c>
      <c r="C15" s="23"/>
      <c r="D15" s="19">
        <v>4500</v>
      </c>
    </row>
    <row r="16" spans="2:6" x14ac:dyDescent="0.3">
      <c r="B16" s="23" t="s">
        <v>43</v>
      </c>
      <c r="C16" s="23"/>
      <c r="D16" s="19">
        <v>2500</v>
      </c>
    </row>
    <row r="19" spans="2:6" x14ac:dyDescent="0.3">
      <c r="B19" s="2" t="s">
        <v>32</v>
      </c>
      <c r="D19" s="2"/>
    </row>
    <row r="21" spans="2:6" x14ac:dyDescent="0.3">
      <c r="B21" s="23" t="s">
        <v>33</v>
      </c>
      <c r="C21" s="19" t="s">
        <v>34</v>
      </c>
    </row>
    <row r="22" spans="2:6" x14ac:dyDescent="0.3">
      <c r="B22" s="23" t="s">
        <v>37</v>
      </c>
      <c r="C22" s="19">
        <v>4.9000000000000004</v>
      </c>
    </row>
    <row r="23" spans="2:6" x14ac:dyDescent="0.3">
      <c r="B23" s="23" t="s">
        <v>38</v>
      </c>
      <c r="C23" s="19">
        <v>5.8</v>
      </c>
    </row>
    <row r="25" spans="2:6" x14ac:dyDescent="0.3">
      <c r="B25" s="2" t="s">
        <v>115</v>
      </c>
    </row>
    <row r="27" spans="2:6" x14ac:dyDescent="0.3">
      <c r="B27" s="23"/>
      <c r="C27" s="25" t="s">
        <v>44</v>
      </c>
      <c r="D27" s="25"/>
      <c r="E27" s="25"/>
      <c r="F27" s="23"/>
    </row>
    <row r="28" spans="2:6" x14ac:dyDescent="0.3">
      <c r="B28" s="23" t="s">
        <v>30</v>
      </c>
      <c r="C28" s="23" t="s">
        <v>28</v>
      </c>
      <c r="D28" s="26" t="s">
        <v>29</v>
      </c>
      <c r="E28" s="23" t="s">
        <v>27</v>
      </c>
      <c r="F28" s="23" t="s">
        <v>45</v>
      </c>
    </row>
    <row r="29" spans="2:6" x14ac:dyDescent="0.3">
      <c r="B29" s="23" t="s">
        <v>35</v>
      </c>
      <c r="C29" s="19">
        <f>C9*F29</f>
        <v>6299.9999049508988</v>
      </c>
      <c r="D29" s="19">
        <f>D9*F29</f>
        <v>3149.9999524754494</v>
      </c>
      <c r="E29" s="19">
        <f>E9*F29</f>
        <v>1574.9999762377247</v>
      </c>
      <c r="F29" s="19">
        <v>787.49998811886235</v>
      </c>
    </row>
    <row r="30" spans="2:6" x14ac:dyDescent="0.3">
      <c r="B30" s="23" t="s">
        <v>36</v>
      </c>
      <c r="C30" s="19">
        <f>C10*F30</f>
        <v>4500.0001584151705</v>
      </c>
      <c r="D30" s="19">
        <f>D10*F30</f>
        <v>1350.0000475245513</v>
      </c>
      <c r="E30" s="19">
        <f>E10*F30</f>
        <v>720.00002534642738</v>
      </c>
      <c r="F30" s="19">
        <v>450.0000158415171</v>
      </c>
    </row>
    <row r="31" spans="2:6" x14ac:dyDescent="0.3">
      <c r="B31" s="23" t="s">
        <v>46</v>
      </c>
      <c r="C31" s="19">
        <f>C29+C30</f>
        <v>10800.000063366069</v>
      </c>
      <c r="D31" s="19">
        <f t="shared" ref="D31:F31" si="0">D29+D30</f>
        <v>4500.0000000000009</v>
      </c>
      <c r="E31" s="19">
        <f t="shared" si="0"/>
        <v>2295.000001584152</v>
      </c>
      <c r="F31" s="19">
        <f t="shared" si="0"/>
        <v>1237.5000039603794</v>
      </c>
    </row>
    <row r="33" spans="2:10" x14ac:dyDescent="0.3">
      <c r="B33" s="23" t="s">
        <v>33</v>
      </c>
      <c r="C33" s="23" t="s">
        <v>34</v>
      </c>
    </row>
    <row r="34" spans="2:10" x14ac:dyDescent="0.3">
      <c r="B34" s="23" t="s">
        <v>37</v>
      </c>
      <c r="C34" s="19">
        <f>C22*F29</f>
        <v>3858.7499417824256</v>
      </c>
    </row>
    <row r="35" spans="2:10" x14ac:dyDescent="0.3">
      <c r="B35" s="23" t="s">
        <v>38</v>
      </c>
      <c r="C35" s="19">
        <f>C23*F30</f>
        <v>2610.0000918807991</v>
      </c>
    </row>
    <row r="36" spans="2:10" x14ac:dyDescent="0.3">
      <c r="B36" s="23" t="s">
        <v>47</v>
      </c>
      <c r="C36" s="19">
        <f>C35+C34</f>
        <v>6468.7500336632247</v>
      </c>
    </row>
    <row r="39" spans="2:10" x14ac:dyDescent="0.3">
      <c r="B39" s="7"/>
      <c r="C39" s="7"/>
      <c r="D39" s="7"/>
      <c r="E39" s="7"/>
      <c r="F39" s="7"/>
      <c r="G39" s="7"/>
      <c r="H39" s="7"/>
      <c r="I39" s="7"/>
      <c r="J39" s="7"/>
    </row>
    <row r="40" spans="2:10" x14ac:dyDescent="0.3">
      <c r="B40" s="7"/>
      <c r="C40" s="7"/>
      <c r="D40" s="34"/>
      <c r="E40" s="34"/>
      <c r="F40" s="34"/>
      <c r="G40" s="7"/>
      <c r="H40" s="7"/>
      <c r="I40" s="7"/>
      <c r="J40" s="7"/>
    </row>
    <row r="41" spans="2:10" x14ac:dyDescent="0.3">
      <c r="B41" s="7"/>
      <c r="C41" s="7"/>
      <c r="D41" s="7"/>
      <c r="E41" s="8"/>
      <c r="F41" s="7"/>
      <c r="G41" s="9"/>
      <c r="H41" s="7"/>
      <c r="I41" s="7"/>
      <c r="J41" s="7"/>
    </row>
    <row r="42" spans="2:10" x14ac:dyDescent="0.3">
      <c r="B42" s="7"/>
      <c r="C42" s="7"/>
      <c r="D42" s="7"/>
      <c r="E42" s="7"/>
      <c r="F42" s="7"/>
      <c r="G42" s="9"/>
      <c r="H42" s="7"/>
      <c r="I42" s="7"/>
      <c r="J42" s="7"/>
    </row>
    <row r="43" spans="2:10" x14ac:dyDescent="0.3">
      <c r="B43" s="7"/>
      <c r="C43" s="7"/>
      <c r="D43" s="7"/>
      <c r="E43" s="7"/>
      <c r="F43" s="7"/>
      <c r="G43" s="9"/>
      <c r="H43" s="7"/>
      <c r="I43" s="7"/>
      <c r="J43" s="7"/>
    </row>
    <row r="44" spans="2:10" x14ac:dyDescent="0.3">
      <c r="B44" s="7"/>
      <c r="C44" s="9"/>
      <c r="D44" s="7"/>
      <c r="E44" s="7"/>
      <c r="F44" s="7"/>
      <c r="G44" s="7"/>
      <c r="H44" s="7"/>
      <c r="I44" s="7"/>
      <c r="J44" s="7"/>
    </row>
    <row r="45" spans="2:10" x14ac:dyDescent="0.3">
      <c r="B45" s="7"/>
      <c r="C45" s="7"/>
      <c r="D45" s="7"/>
      <c r="E45" s="7"/>
      <c r="F45" s="7"/>
      <c r="G45" s="7"/>
      <c r="H45" s="7"/>
      <c r="I45" s="7"/>
      <c r="J45" s="7"/>
    </row>
    <row r="46" spans="2:10" x14ac:dyDescent="0.3">
      <c r="B46" s="7"/>
      <c r="C46" s="7"/>
      <c r="D46" s="7"/>
      <c r="E46" s="7"/>
      <c r="F46" s="7"/>
      <c r="G46" s="7"/>
      <c r="H46" s="7"/>
      <c r="I46" s="7"/>
      <c r="J46" s="7"/>
    </row>
    <row r="47" spans="2:10" x14ac:dyDescent="0.3">
      <c r="B47" s="7"/>
      <c r="C47" s="7"/>
      <c r="D47" s="7"/>
      <c r="E47" s="7"/>
      <c r="F47" s="7"/>
      <c r="G47" s="7"/>
      <c r="H47" s="7"/>
      <c r="I47" s="7"/>
      <c r="J47" s="7"/>
    </row>
    <row r="48" spans="2:10" x14ac:dyDescent="0.3">
      <c r="B48" s="7"/>
      <c r="C48" s="7"/>
      <c r="D48" s="7"/>
      <c r="E48" s="7"/>
      <c r="F48" s="7"/>
      <c r="G48" s="7"/>
      <c r="H48" s="7"/>
      <c r="I48" s="7"/>
      <c r="J48" s="7"/>
    </row>
    <row r="49" spans="2:10" x14ac:dyDescent="0.3">
      <c r="B49" s="7"/>
      <c r="C49" s="7"/>
      <c r="D49" s="7"/>
      <c r="E49" s="7"/>
      <c r="F49" s="7"/>
      <c r="G49" s="7"/>
      <c r="H49" s="7"/>
      <c r="I49" s="7"/>
      <c r="J49" s="7"/>
    </row>
    <row r="50" spans="2:10" x14ac:dyDescent="0.3">
      <c r="B50" s="7"/>
      <c r="C50" s="9"/>
      <c r="D50" s="7"/>
      <c r="E50" s="7"/>
      <c r="F50" s="7"/>
      <c r="G50" s="7"/>
      <c r="H50" s="7"/>
      <c r="I50" s="7"/>
      <c r="J50" s="7"/>
    </row>
    <row r="51" spans="2:10" x14ac:dyDescent="0.3">
      <c r="B51" s="7"/>
      <c r="C51" s="7"/>
      <c r="D51" s="7"/>
      <c r="E51" s="7"/>
      <c r="F51" s="7"/>
      <c r="G51" s="7"/>
      <c r="H51" s="7"/>
      <c r="I51" s="7"/>
      <c r="J51" s="7"/>
    </row>
    <row r="52" spans="2:10" x14ac:dyDescent="0.3">
      <c r="B52" s="7"/>
      <c r="C52" s="7"/>
      <c r="D52" s="7"/>
      <c r="E52" s="7"/>
      <c r="F52" s="7"/>
      <c r="G52" s="7"/>
      <c r="H52" s="7"/>
      <c r="I52" s="7"/>
      <c r="J52" s="7"/>
    </row>
    <row r="53" spans="2:10" x14ac:dyDescent="0.3">
      <c r="B53" s="7"/>
      <c r="C53" s="7"/>
      <c r="D53" s="7"/>
      <c r="E53" s="7"/>
      <c r="F53" s="7"/>
      <c r="G53" s="7"/>
      <c r="H53" s="7"/>
      <c r="I53" s="7"/>
      <c r="J53" s="7"/>
    </row>
    <row r="54" spans="2:10" x14ac:dyDescent="0.3">
      <c r="B54" s="7"/>
      <c r="C54" s="7"/>
      <c r="D54" s="7"/>
      <c r="E54" s="7"/>
      <c r="F54" s="7"/>
      <c r="G54" s="7"/>
      <c r="H54" s="7"/>
      <c r="I54" s="7"/>
      <c r="J54" s="7"/>
    </row>
  </sheetData>
  <mergeCells count="2">
    <mergeCell ref="D40:F40"/>
    <mergeCell ref="C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topLeftCell="A26" workbookViewId="0">
      <selection activeCell="B30" sqref="B30:U53"/>
    </sheetView>
  </sheetViews>
  <sheetFormatPr defaultRowHeight="14.4" x14ac:dyDescent="0.3"/>
  <cols>
    <col min="2" max="2" width="11.44140625" customWidth="1"/>
    <col min="3" max="3" width="19" customWidth="1"/>
    <col min="4" max="4" width="16.33203125" customWidth="1"/>
    <col min="5" max="5" width="15.44140625" customWidth="1"/>
    <col min="6" max="6" width="16.33203125" customWidth="1"/>
    <col min="7" max="7" width="14.6640625" customWidth="1"/>
    <col min="8" max="8" width="20.5546875" customWidth="1"/>
    <col min="9" max="9" width="15.21875" customWidth="1"/>
    <col min="10" max="10" width="17.44140625" customWidth="1"/>
    <col min="11" max="11" width="11.77734375" customWidth="1"/>
    <col min="12" max="12" width="13.109375" customWidth="1"/>
    <col min="13" max="13" width="12.77734375" customWidth="1"/>
  </cols>
  <sheetData>
    <row r="2" spans="2:12" ht="18" x14ac:dyDescent="0.35">
      <c r="B2" s="21" t="s">
        <v>51</v>
      </c>
      <c r="C2" s="21"/>
      <c r="D2" s="21"/>
    </row>
    <row r="3" spans="2:12" ht="18" x14ac:dyDescent="0.35">
      <c r="B3" s="21"/>
      <c r="C3" s="21"/>
      <c r="D3" s="21"/>
    </row>
    <row r="4" spans="2:12" x14ac:dyDescent="0.3">
      <c r="B4" s="2" t="s">
        <v>52</v>
      </c>
      <c r="C4" s="2" t="s">
        <v>116</v>
      </c>
    </row>
    <row r="8" spans="2:12" x14ac:dyDescent="0.3">
      <c r="B8" s="19" t="s">
        <v>122</v>
      </c>
      <c r="C8" s="19" t="s">
        <v>123</v>
      </c>
      <c r="E8" s="19" t="s">
        <v>117</v>
      </c>
      <c r="F8" s="19" t="s">
        <v>118</v>
      </c>
      <c r="H8" s="38" t="s">
        <v>54</v>
      </c>
      <c r="I8" s="39"/>
      <c r="J8" s="28" t="s">
        <v>53</v>
      </c>
      <c r="K8" s="29"/>
      <c r="L8" s="30"/>
    </row>
    <row r="9" spans="2:12" x14ac:dyDescent="0.3">
      <c r="B9" s="19" t="s">
        <v>59</v>
      </c>
      <c r="C9" s="3">
        <v>25</v>
      </c>
      <c r="E9" s="19" t="s">
        <v>119</v>
      </c>
      <c r="F9" s="3">
        <v>20</v>
      </c>
      <c r="H9" s="19"/>
      <c r="I9" s="19" t="s">
        <v>55</v>
      </c>
      <c r="J9" s="19" t="s">
        <v>119</v>
      </c>
      <c r="K9" s="19" t="s">
        <v>120</v>
      </c>
      <c r="L9" s="19" t="s">
        <v>121</v>
      </c>
    </row>
    <row r="10" spans="2:12" x14ac:dyDescent="0.3">
      <c r="B10" s="19" t="s">
        <v>60</v>
      </c>
      <c r="C10" s="3">
        <v>50</v>
      </c>
      <c r="E10" s="19" t="s">
        <v>120</v>
      </c>
      <c r="F10" s="3">
        <v>25</v>
      </c>
      <c r="H10" s="27" t="s">
        <v>58</v>
      </c>
      <c r="I10" s="19" t="s">
        <v>56</v>
      </c>
      <c r="J10" s="3">
        <v>116</v>
      </c>
      <c r="K10" s="3">
        <v>106</v>
      </c>
      <c r="L10" s="3">
        <v>115</v>
      </c>
    </row>
    <row r="11" spans="2:12" x14ac:dyDescent="0.3">
      <c r="E11" s="19" t="s">
        <v>121</v>
      </c>
      <c r="F11" s="3">
        <v>15</v>
      </c>
      <c r="H11" s="27"/>
      <c r="I11" s="19" t="s">
        <v>57</v>
      </c>
      <c r="J11" s="3">
        <v>110</v>
      </c>
      <c r="K11" s="3">
        <v>95</v>
      </c>
      <c r="L11" s="3">
        <v>112</v>
      </c>
    </row>
    <row r="16" spans="2:12" x14ac:dyDescent="0.3">
      <c r="B16" s="19" t="s">
        <v>61</v>
      </c>
      <c r="C16" s="19" t="s">
        <v>62</v>
      </c>
      <c r="D16" s="19" t="s">
        <v>63</v>
      </c>
      <c r="F16" s="38" t="s">
        <v>70</v>
      </c>
      <c r="G16" s="39"/>
      <c r="I16" s="38" t="s">
        <v>124</v>
      </c>
      <c r="J16" s="39"/>
    </row>
    <row r="17" spans="2:10" x14ac:dyDescent="0.3">
      <c r="B17" s="19" t="s">
        <v>64</v>
      </c>
      <c r="C17" s="3">
        <v>0</v>
      </c>
      <c r="D17" s="3">
        <f>C17*J10</f>
        <v>0</v>
      </c>
      <c r="F17" s="19" t="s">
        <v>59</v>
      </c>
      <c r="G17" s="3">
        <f>SUM(C17:C19)</f>
        <v>9.9999999968706188</v>
      </c>
      <c r="I17" s="19" t="s">
        <v>119</v>
      </c>
      <c r="J17" s="3">
        <f>C17+C20</f>
        <v>19.999999820388084</v>
      </c>
    </row>
    <row r="18" spans="2:10" x14ac:dyDescent="0.3">
      <c r="B18" s="19" t="s">
        <v>65</v>
      </c>
      <c r="C18" s="3">
        <v>0</v>
      </c>
      <c r="D18" s="3">
        <f>C18*K10</f>
        <v>0</v>
      </c>
      <c r="F18" s="19" t="s">
        <v>60</v>
      </c>
      <c r="G18" s="3">
        <f>SUM(C20:C22)</f>
        <v>49.999999841302653</v>
      </c>
      <c r="I18" s="19" t="s">
        <v>120</v>
      </c>
      <c r="J18" s="3">
        <f>C18+C21</f>
        <v>24.999999640775265</v>
      </c>
    </row>
    <row r="19" spans="2:10" x14ac:dyDescent="0.3">
      <c r="B19" s="19" t="s">
        <v>66</v>
      </c>
      <c r="C19" s="3">
        <v>9.9999999968706188</v>
      </c>
      <c r="D19" s="3">
        <f>C19*L10</f>
        <v>1149.9999996401211</v>
      </c>
      <c r="I19" s="19" t="s">
        <v>121</v>
      </c>
      <c r="J19" s="3">
        <f>C19+C22</f>
        <v>15.000000377009922</v>
      </c>
    </row>
    <row r="20" spans="2:10" x14ac:dyDescent="0.3">
      <c r="B20" s="19" t="s">
        <v>67</v>
      </c>
      <c r="C20" s="3">
        <v>19.999999820388084</v>
      </c>
      <c r="D20" s="3">
        <f>C20*J11</f>
        <v>2199.9999802426892</v>
      </c>
    </row>
    <row r="21" spans="2:10" x14ac:dyDescent="0.3">
      <c r="B21" s="19" t="s">
        <v>68</v>
      </c>
      <c r="C21" s="3">
        <v>24.999999640775265</v>
      </c>
      <c r="D21" s="3">
        <f>C21*K11</f>
        <v>2374.9999658736501</v>
      </c>
    </row>
    <row r="22" spans="2:10" x14ac:dyDescent="0.3">
      <c r="B22" s="19" t="s">
        <v>69</v>
      </c>
      <c r="C22" s="3">
        <v>5.0000003801393031</v>
      </c>
      <c r="D22" s="3">
        <f>C22*L11</f>
        <v>560.00004257560192</v>
      </c>
    </row>
    <row r="23" spans="2:10" x14ac:dyDescent="0.3">
      <c r="B23" s="19" t="s">
        <v>46</v>
      </c>
      <c r="C23" s="3">
        <f>SUM(C17:C22)</f>
        <v>59.999999838173274</v>
      </c>
      <c r="D23" s="3">
        <f>SUM(D17:D22)</f>
        <v>6284.9999883320625</v>
      </c>
    </row>
  </sheetData>
  <mergeCells count="3">
    <mergeCell ref="H8:I8"/>
    <mergeCell ref="I16:J16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16"/>
  <sheetViews>
    <sheetView topLeftCell="A22" workbookViewId="0">
      <selection activeCell="O7" sqref="O7:T14"/>
    </sheetView>
  </sheetViews>
  <sheetFormatPr defaultRowHeight="14.4" x14ac:dyDescent="0.3"/>
  <cols>
    <col min="2" max="2" width="10.6640625" customWidth="1"/>
    <col min="5" max="5" width="26.109375" customWidth="1"/>
    <col min="7" max="7" width="12.77734375" customWidth="1"/>
  </cols>
  <sheetData>
    <row r="2" spans="2:14" ht="18" x14ac:dyDescent="0.35">
      <c r="B2" s="21" t="s">
        <v>126</v>
      </c>
      <c r="C2" s="21"/>
      <c r="D2" s="21"/>
      <c r="E2" s="21"/>
    </row>
    <row r="3" spans="2:14" ht="18" x14ac:dyDescent="0.35">
      <c r="B3" s="21"/>
      <c r="C3" s="21"/>
      <c r="D3" s="21"/>
      <c r="E3" s="21"/>
    </row>
    <row r="4" spans="2:14" x14ac:dyDescent="0.3">
      <c r="B4" s="2" t="s">
        <v>72</v>
      </c>
      <c r="C4" s="2" t="s">
        <v>71</v>
      </c>
      <c r="D4" s="2"/>
    </row>
    <row r="6" spans="2:14" x14ac:dyDescent="0.3">
      <c r="B6" t="s">
        <v>73</v>
      </c>
    </row>
    <row r="9" spans="2:14" x14ac:dyDescent="0.3">
      <c r="B9" s="38" t="s">
        <v>74</v>
      </c>
      <c r="C9" s="40"/>
      <c r="D9" s="40"/>
      <c r="E9" s="39"/>
    </row>
    <row r="10" spans="2:14" x14ac:dyDescent="0.3">
      <c r="B10" s="19" t="s">
        <v>75</v>
      </c>
      <c r="C10" s="3" t="s">
        <v>78</v>
      </c>
      <c r="D10" s="3"/>
      <c r="E10" s="3"/>
    </row>
    <row r="11" spans="2:14" ht="17.399999999999999" customHeight="1" x14ac:dyDescent="0.3">
      <c r="B11" s="19" t="s">
        <v>76</v>
      </c>
      <c r="C11" s="12" t="s">
        <v>79</v>
      </c>
      <c r="D11" s="12"/>
      <c r="E11" s="12"/>
    </row>
    <row r="12" spans="2:14" x14ac:dyDescent="0.3">
      <c r="C12" s="10"/>
      <c r="D12" s="10"/>
      <c r="E12" s="10"/>
    </row>
    <row r="13" spans="2:14" x14ac:dyDescent="0.3">
      <c r="C13" s="10"/>
      <c r="D13" s="10"/>
      <c r="E13" s="10"/>
    </row>
    <row r="14" spans="2:14" x14ac:dyDescent="0.3">
      <c r="C14" s="10"/>
      <c r="D14" s="10"/>
      <c r="E14" s="10"/>
    </row>
    <row r="16" spans="2:14" x14ac:dyDescent="0.3">
      <c r="B16" s="19" t="s">
        <v>77</v>
      </c>
      <c r="G16" s="19" t="s">
        <v>82</v>
      </c>
      <c r="H16" s="19" t="s">
        <v>83</v>
      </c>
      <c r="I16" s="19" t="s">
        <v>84</v>
      </c>
      <c r="L16" s="19"/>
      <c r="M16" s="19" t="s">
        <v>85</v>
      </c>
      <c r="N16" s="19" t="s">
        <v>86</v>
      </c>
    </row>
    <row r="17" spans="2:14" x14ac:dyDescent="0.3">
      <c r="B17" s="3">
        <v>620</v>
      </c>
      <c r="D17" s="19" t="s">
        <v>80</v>
      </c>
      <c r="E17" s="31">
        <f>AVERAGE(B17:B22)</f>
        <v>1136.6666666666667</v>
      </c>
      <c r="G17" s="11">
        <v>1770.5288799164118</v>
      </c>
      <c r="H17" s="11">
        <f>G17*2</f>
        <v>3541.0577598328236</v>
      </c>
      <c r="I17" s="11">
        <f>IF(G17&lt;=1000,1500,1500+(G17-1000)*3.5)</f>
        <v>4196.8510797074414</v>
      </c>
      <c r="L17" s="19" t="s">
        <v>87</v>
      </c>
      <c r="M17" s="31">
        <f>AVERAGE(H17:H1016)</f>
        <v>2314.8618542905956</v>
      </c>
      <c r="N17" s="31">
        <f>STDEV(H17:H1016)</f>
        <v>750.51615818323774</v>
      </c>
    </row>
    <row r="18" spans="2:14" x14ac:dyDescent="0.3">
      <c r="B18" s="3">
        <v>1050</v>
      </c>
      <c r="D18" s="19" t="s">
        <v>81</v>
      </c>
      <c r="E18" s="31">
        <f>STDEV(B17:B22)</f>
        <v>369.3598065121144</v>
      </c>
      <c r="G18" s="11">
        <v>1535.7079185208131</v>
      </c>
      <c r="H18" s="11">
        <f t="shared" ref="H18:H81" si="0">G18*2</f>
        <v>3071.4158370416262</v>
      </c>
      <c r="I18" s="11">
        <f t="shared" ref="I18:I81" si="1">IF(G18&lt;=1000,1500,1500+(G18-1000)*3.5)</f>
        <v>3374.9777148228459</v>
      </c>
      <c r="L18" s="19" t="s">
        <v>84</v>
      </c>
      <c r="M18" s="31">
        <f>AVERAGE(I17:I1016)</f>
        <v>2344.4864308970696</v>
      </c>
      <c r="N18" s="31">
        <f>STDEV(I17:I1016)</f>
        <v>941.98873588147819</v>
      </c>
    </row>
    <row r="19" spans="2:14" x14ac:dyDescent="0.3">
      <c r="B19" s="3">
        <v>1200</v>
      </c>
      <c r="G19" s="11">
        <v>1727.460876992438</v>
      </c>
      <c r="H19" s="11">
        <f t="shared" si="0"/>
        <v>3454.921753984876</v>
      </c>
      <c r="I19" s="11">
        <f t="shared" si="1"/>
        <v>4046.113069473533</v>
      </c>
    </row>
    <row r="20" spans="2:14" x14ac:dyDescent="0.3">
      <c r="B20" s="3">
        <v>1480</v>
      </c>
      <c r="G20" s="11">
        <v>869.03860804460419</v>
      </c>
      <c r="H20" s="11">
        <f t="shared" si="0"/>
        <v>1738.0772160892084</v>
      </c>
      <c r="I20" s="11">
        <f t="shared" si="1"/>
        <v>1500</v>
      </c>
    </row>
    <row r="21" spans="2:14" x14ac:dyDescent="0.3">
      <c r="B21" s="3">
        <v>870</v>
      </c>
      <c r="G21" s="11">
        <v>1094.0956038041913</v>
      </c>
      <c r="H21" s="11">
        <f t="shared" si="0"/>
        <v>2188.1912076083827</v>
      </c>
      <c r="I21" s="11">
        <f t="shared" si="1"/>
        <v>1829.3346133146697</v>
      </c>
    </row>
    <row r="22" spans="2:14" x14ac:dyDescent="0.3">
      <c r="B22" s="3">
        <v>1600</v>
      </c>
      <c r="G22" s="11">
        <v>1573.9684006633179</v>
      </c>
      <c r="H22" s="11">
        <f t="shared" si="0"/>
        <v>3147.9368013266358</v>
      </c>
      <c r="I22" s="11">
        <f t="shared" si="1"/>
        <v>3508.8894023216126</v>
      </c>
    </row>
    <row r="23" spans="2:14" x14ac:dyDescent="0.3">
      <c r="G23" s="11">
        <v>1446.0883478762407</v>
      </c>
      <c r="H23" s="11">
        <f t="shared" si="0"/>
        <v>2892.1766957524815</v>
      </c>
      <c r="I23" s="11">
        <f t="shared" si="1"/>
        <v>3061.3092175668426</v>
      </c>
    </row>
    <row r="24" spans="2:14" x14ac:dyDescent="0.3">
      <c r="G24" s="11">
        <v>1183.7999143438647</v>
      </c>
      <c r="H24" s="11">
        <f t="shared" si="0"/>
        <v>2367.5998286877293</v>
      </c>
      <c r="I24" s="11">
        <f t="shared" si="1"/>
        <v>2143.2997002035263</v>
      </c>
    </row>
    <row r="25" spans="2:14" x14ac:dyDescent="0.3">
      <c r="G25" s="11">
        <v>1814.5097244826611</v>
      </c>
      <c r="H25" s="11">
        <f t="shared" si="0"/>
        <v>3629.0194489653222</v>
      </c>
      <c r="I25" s="11">
        <f t="shared" si="1"/>
        <v>4350.7840356893139</v>
      </c>
    </row>
    <row r="26" spans="2:14" x14ac:dyDescent="0.3">
      <c r="G26" s="11">
        <v>1296.2585647358646</v>
      </c>
      <c r="H26" s="11">
        <f t="shared" si="0"/>
        <v>2592.5171294717293</v>
      </c>
      <c r="I26" s="11">
        <f t="shared" si="1"/>
        <v>2536.9049765755262</v>
      </c>
    </row>
    <row r="27" spans="2:14" x14ac:dyDescent="0.3">
      <c r="G27" s="11">
        <v>976.25303354226344</v>
      </c>
      <c r="H27" s="11">
        <f t="shared" si="0"/>
        <v>1952.5060670845269</v>
      </c>
      <c r="I27" s="11">
        <f t="shared" si="1"/>
        <v>1500</v>
      </c>
    </row>
    <row r="28" spans="2:14" x14ac:dyDescent="0.3">
      <c r="G28" s="11">
        <v>1335.0564320547273</v>
      </c>
      <c r="H28" s="11">
        <f t="shared" si="0"/>
        <v>2670.1128641094547</v>
      </c>
      <c r="I28" s="11">
        <f t="shared" si="1"/>
        <v>2672.6975121915457</v>
      </c>
    </row>
    <row r="29" spans="2:14" x14ac:dyDescent="0.3">
      <c r="G29" s="11">
        <v>66.639477864839137</v>
      </c>
      <c r="H29" s="11">
        <f t="shared" si="0"/>
        <v>133.27895572967827</v>
      </c>
      <c r="I29" s="11">
        <f t="shared" si="1"/>
        <v>1500</v>
      </c>
    </row>
    <row r="30" spans="2:14" x14ac:dyDescent="0.3">
      <c r="G30" s="11">
        <v>1469.5277384647052</v>
      </c>
      <c r="H30" s="11">
        <f t="shared" si="0"/>
        <v>2939.0554769294104</v>
      </c>
      <c r="I30" s="11">
        <f t="shared" si="1"/>
        <v>3143.3470846264681</v>
      </c>
    </row>
    <row r="31" spans="2:14" x14ac:dyDescent="0.3">
      <c r="G31" s="11">
        <v>1585.3294196688803</v>
      </c>
      <c r="H31" s="11">
        <f t="shared" si="0"/>
        <v>3170.6588393377606</v>
      </c>
      <c r="I31" s="11">
        <f t="shared" si="1"/>
        <v>3548.652968841081</v>
      </c>
    </row>
    <row r="32" spans="2:14" x14ac:dyDescent="0.3">
      <c r="G32" s="11">
        <v>1352.6630330318876</v>
      </c>
      <c r="H32" s="11">
        <f t="shared" si="0"/>
        <v>2705.3260660637752</v>
      </c>
      <c r="I32" s="11">
        <f t="shared" si="1"/>
        <v>2734.3206156116066</v>
      </c>
    </row>
    <row r="33" spans="7:9" x14ac:dyDescent="0.3">
      <c r="G33" s="11">
        <v>1455.6538879162981</v>
      </c>
      <c r="H33" s="11">
        <f t="shared" ref="H33:H42" si="2">G33*2</f>
        <v>2911.3077758325962</v>
      </c>
      <c r="I33" s="11">
        <f t="shared" ref="I33:I42" si="3">IF(G33&lt;=1000,1500,1500+(G33-1000)*3.5)</f>
        <v>3094.7886077070434</v>
      </c>
    </row>
    <row r="34" spans="7:9" x14ac:dyDescent="0.3">
      <c r="G34" s="11">
        <v>703.42706820275635</v>
      </c>
      <c r="H34" s="11">
        <f t="shared" si="2"/>
        <v>1406.8541364055127</v>
      </c>
      <c r="I34" s="11">
        <f t="shared" si="3"/>
        <v>1500</v>
      </c>
    </row>
    <row r="35" spans="7:9" x14ac:dyDescent="0.3">
      <c r="G35" s="11">
        <v>29.400908516719937</v>
      </c>
      <c r="H35" s="11">
        <f t="shared" si="2"/>
        <v>58.801817033439875</v>
      </c>
      <c r="I35" s="11">
        <f t="shared" si="3"/>
        <v>1500</v>
      </c>
    </row>
    <row r="36" spans="7:9" x14ac:dyDescent="0.3">
      <c r="G36" s="11">
        <v>1426.7844319704745</v>
      </c>
      <c r="H36" s="11">
        <f t="shared" si="2"/>
        <v>2853.5688639409491</v>
      </c>
      <c r="I36" s="11">
        <f t="shared" si="3"/>
        <v>2993.7455118966609</v>
      </c>
    </row>
    <row r="37" spans="7:9" x14ac:dyDescent="0.3">
      <c r="G37" s="11">
        <v>1824.1818186482415</v>
      </c>
      <c r="H37" s="11">
        <f t="shared" si="2"/>
        <v>3648.3636372964829</v>
      </c>
      <c r="I37" s="11">
        <f t="shared" si="3"/>
        <v>4384.6363652688451</v>
      </c>
    </row>
    <row r="38" spans="7:9" x14ac:dyDescent="0.3">
      <c r="G38" s="11">
        <v>1572.6058502708038</v>
      </c>
      <c r="H38" s="11">
        <f t="shared" si="2"/>
        <v>3145.2117005416076</v>
      </c>
      <c r="I38" s="11">
        <f t="shared" si="3"/>
        <v>3504.1204759478132</v>
      </c>
    </row>
    <row r="39" spans="7:9" x14ac:dyDescent="0.3">
      <c r="G39" s="11">
        <v>534.65875751618296</v>
      </c>
      <c r="H39" s="11">
        <f t="shared" si="2"/>
        <v>1069.3175150323659</v>
      </c>
      <c r="I39" s="11">
        <f t="shared" si="3"/>
        <v>1500</v>
      </c>
    </row>
    <row r="40" spans="7:9" x14ac:dyDescent="0.3">
      <c r="G40" s="11">
        <v>1037.8253769261501</v>
      </c>
      <c r="H40" s="11">
        <f t="shared" si="2"/>
        <v>2075.6507538523001</v>
      </c>
      <c r="I40" s="11">
        <f t="shared" si="3"/>
        <v>1632.3888192415252</v>
      </c>
    </row>
    <row r="41" spans="7:9" x14ac:dyDescent="0.3">
      <c r="G41" s="11">
        <v>1210.2068792785867</v>
      </c>
      <c r="H41" s="11">
        <f t="shared" si="2"/>
        <v>2420.4137585571734</v>
      </c>
      <c r="I41" s="11">
        <f t="shared" si="3"/>
        <v>2235.7240774750535</v>
      </c>
    </row>
    <row r="42" spans="7:9" x14ac:dyDescent="0.3">
      <c r="G42" s="11">
        <v>1199.9558689979604</v>
      </c>
      <c r="H42" s="11">
        <f t="shared" si="2"/>
        <v>2399.9117379959207</v>
      </c>
      <c r="I42" s="11">
        <f t="shared" si="3"/>
        <v>2199.8455414928612</v>
      </c>
    </row>
    <row r="43" spans="7:9" x14ac:dyDescent="0.3">
      <c r="G43" s="11">
        <v>1677.2176702773431</v>
      </c>
      <c r="H43" s="11">
        <f t="shared" si="0"/>
        <v>3354.4353405546863</v>
      </c>
      <c r="I43" s="11">
        <f t="shared" si="1"/>
        <v>3870.261845970701</v>
      </c>
    </row>
    <row r="44" spans="7:9" x14ac:dyDescent="0.3">
      <c r="G44" s="11">
        <v>1130.3240064819984</v>
      </c>
      <c r="H44" s="11">
        <f t="shared" si="0"/>
        <v>2260.6480129639967</v>
      </c>
      <c r="I44" s="11">
        <f t="shared" si="1"/>
        <v>1956.1340226869943</v>
      </c>
    </row>
    <row r="45" spans="7:9" x14ac:dyDescent="0.3">
      <c r="G45" s="11">
        <v>1108.7870684889931</v>
      </c>
      <c r="H45" s="11">
        <f t="shared" si="0"/>
        <v>2217.5741369779862</v>
      </c>
      <c r="I45" s="11">
        <f t="shared" si="1"/>
        <v>1880.7547397114758</v>
      </c>
    </row>
    <row r="46" spans="7:9" x14ac:dyDescent="0.3">
      <c r="G46" s="11">
        <v>830.23067261939286</v>
      </c>
      <c r="H46" s="11">
        <f t="shared" si="0"/>
        <v>1660.4613452387857</v>
      </c>
      <c r="I46" s="11">
        <f t="shared" si="1"/>
        <v>1500</v>
      </c>
    </row>
    <row r="47" spans="7:9" x14ac:dyDescent="0.3">
      <c r="G47" s="11">
        <v>1129.589873727411</v>
      </c>
      <c r="H47" s="11">
        <f t="shared" si="0"/>
        <v>2259.1797474548221</v>
      </c>
      <c r="I47" s="11">
        <f t="shared" si="1"/>
        <v>1953.5645580459386</v>
      </c>
    </row>
    <row r="48" spans="7:9" x14ac:dyDescent="0.3">
      <c r="G48" s="11">
        <v>848.44387700405787</v>
      </c>
      <c r="H48" s="11">
        <f t="shared" si="0"/>
        <v>1696.8877540081157</v>
      </c>
      <c r="I48" s="11">
        <f t="shared" si="1"/>
        <v>1500</v>
      </c>
    </row>
    <row r="49" spans="7:9" x14ac:dyDescent="0.3">
      <c r="G49" s="11">
        <v>1215.5119323154504</v>
      </c>
      <c r="H49" s="11">
        <f t="shared" si="0"/>
        <v>2431.0238646309008</v>
      </c>
      <c r="I49" s="11">
        <f t="shared" si="1"/>
        <v>2254.2917631040764</v>
      </c>
    </row>
    <row r="50" spans="7:9" x14ac:dyDescent="0.3">
      <c r="G50" s="11">
        <v>1039.6972056981322</v>
      </c>
      <c r="H50" s="11">
        <f t="shared" si="0"/>
        <v>2079.3944113962643</v>
      </c>
      <c r="I50" s="11">
        <f t="shared" si="1"/>
        <v>1638.9402199434626</v>
      </c>
    </row>
    <row r="51" spans="7:9" x14ac:dyDescent="0.3">
      <c r="G51" s="11">
        <v>663.48437329116859</v>
      </c>
      <c r="H51" s="11">
        <f t="shared" si="0"/>
        <v>1326.9687465823372</v>
      </c>
      <c r="I51" s="11">
        <f t="shared" si="1"/>
        <v>1500</v>
      </c>
    </row>
    <row r="52" spans="7:9" x14ac:dyDescent="0.3">
      <c r="G52" s="11">
        <v>1077.7642962978571</v>
      </c>
      <c r="H52" s="11">
        <f t="shared" si="0"/>
        <v>2155.5285925957141</v>
      </c>
      <c r="I52" s="11">
        <f t="shared" si="1"/>
        <v>1772.1750370424998</v>
      </c>
    </row>
    <row r="53" spans="7:9" x14ac:dyDescent="0.3">
      <c r="G53" s="11">
        <v>1989.0705523551442</v>
      </c>
      <c r="H53" s="11">
        <f t="shared" si="0"/>
        <v>3978.1411047102883</v>
      </c>
      <c r="I53" s="11">
        <f t="shared" si="1"/>
        <v>4961.7469332430046</v>
      </c>
    </row>
    <row r="54" spans="7:9" x14ac:dyDescent="0.3">
      <c r="G54" s="11">
        <v>1066.1238873411203</v>
      </c>
      <c r="H54" s="11">
        <f t="shared" si="0"/>
        <v>2132.2477746822406</v>
      </c>
      <c r="I54" s="11">
        <f t="shared" si="1"/>
        <v>1731.433605693921</v>
      </c>
    </row>
    <row r="55" spans="7:9" x14ac:dyDescent="0.3">
      <c r="G55" s="11">
        <v>1998.2660894868895</v>
      </c>
      <c r="H55" s="11">
        <f t="shared" si="0"/>
        <v>3996.5321789737791</v>
      </c>
      <c r="I55" s="11">
        <f t="shared" si="1"/>
        <v>4993.9313132041134</v>
      </c>
    </row>
    <row r="56" spans="7:9" x14ac:dyDescent="0.3">
      <c r="G56" s="11">
        <v>1360.5140584616602</v>
      </c>
      <c r="H56" s="11">
        <f t="shared" si="0"/>
        <v>2721.0281169233203</v>
      </c>
      <c r="I56" s="11">
        <f t="shared" si="1"/>
        <v>2761.7992046158106</v>
      </c>
    </row>
    <row r="57" spans="7:9" x14ac:dyDescent="0.3">
      <c r="G57" s="11">
        <v>1204.4575710490899</v>
      </c>
      <c r="H57" s="11">
        <f t="shared" si="0"/>
        <v>2408.9151420981798</v>
      </c>
      <c r="I57" s="11">
        <f t="shared" si="1"/>
        <v>2215.6014986718146</v>
      </c>
    </row>
    <row r="58" spans="7:9" x14ac:dyDescent="0.3">
      <c r="G58" s="11">
        <v>906.52762153814547</v>
      </c>
      <c r="H58" s="11">
        <f t="shared" si="0"/>
        <v>1813.0552430762909</v>
      </c>
      <c r="I58" s="11">
        <f t="shared" si="1"/>
        <v>1500</v>
      </c>
    </row>
    <row r="59" spans="7:9" x14ac:dyDescent="0.3">
      <c r="G59" s="11">
        <v>1448.7018604825716</v>
      </c>
      <c r="H59" s="11">
        <f t="shared" si="0"/>
        <v>2897.4037209651433</v>
      </c>
      <c r="I59" s="11">
        <f t="shared" si="1"/>
        <v>3070.4565116890008</v>
      </c>
    </row>
    <row r="60" spans="7:9" x14ac:dyDescent="0.3">
      <c r="G60" s="11">
        <v>1740.6299600964412</v>
      </c>
      <c r="H60" s="11">
        <f t="shared" si="0"/>
        <v>3481.2599201928824</v>
      </c>
      <c r="I60" s="11">
        <f t="shared" si="1"/>
        <v>4092.2048603375442</v>
      </c>
    </row>
    <row r="61" spans="7:9" x14ac:dyDescent="0.3">
      <c r="G61" s="11">
        <v>1743.9893515814329</v>
      </c>
      <c r="H61" s="11">
        <f t="shared" si="0"/>
        <v>3487.9787031628657</v>
      </c>
      <c r="I61" s="11">
        <f t="shared" si="1"/>
        <v>4103.962730535015</v>
      </c>
    </row>
    <row r="62" spans="7:9" x14ac:dyDescent="0.3">
      <c r="G62" s="11">
        <v>111.10023550037295</v>
      </c>
      <c r="H62" s="11">
        <f t="shared" si="0"/>
        <v>222.20047100074589</v>
      </c>
      <c r="I62" s="11">
        <f t="shared" si="1"/>
        <v>1500</v>
      </c>
    </row>
    <row r="63" spans="7:9" x14ac:dyDescent="0.3">
      <c r="G63" s="11">
        <v>50.476811139844358</v>
      </c>
      <c r="H63" s="11">
        <f t="shared" si="0"/>
        <v>100.95362227968872</v>
      </c>
      <c r="I63" s="11">
        <f t="shared" si="1"/>
        <v>1500</v>
      </c>
    </row>
    <row r="64" spans="7:9" x14ac:dyDescent="0.3">
      <c r="G64" s="11">
        <v>570.18239274958614</v>
      </c>
      <c r="H64" s="11">
        <f t="shared" si="0"/>
        <v>1140.3647854991723</v>
      </c>
      <c r="I64" s="11">
        <f t="shared" si="1"/>
        <v>1500</v>
      </c>
    </row>
    <row r="65" spans="7:9" x14ac:dyDescent="0.3">
      <c r="G65" s="11">
        <v>1251.4823397680739</v>
      </c>
      <c r="H65" s="11">
        <f t="shared" si="0"/>
        <v>2502.9646795361477</v>
      </c>
      <c r="I65" s="11">
        <f t="shared" si="1"/>
        <v>2380.1881891882585</v>
      </c>
    </row>
    <row r="66" spans="7:9" x14ac:dyDescent="0.3">
      <c r="G66" s="11">
        <v>1116.8776309489767</v>
      </c>
      <c r="H66" s="11">
        <f t="shared" si="0"/>
        <v>2233.7552618979535</v>
      </c>
      <c r="I66" s="11">
        <f t="shared" si="1"/>
        <v>1909.0717083214186</v>
      </c>
    </row>
    <row r="67" spans="7:9" x14ac:dyDescent="0.3">
      <c r="G67" s="11">
        <v>1161.0250187744095</v>
      </c>
      <c r="H67" s="11">
        <f t="shared" si="0"/>
        <v>2322.0500375488191</v>
      </c>
      <c r="I67" s="11">
        <f t="shared" si="1"/>
        <v>2063.5875657104334</v>
      </c>
    </row>
    <row r="68" spans="7:9" x14ac:dyDescent="0.3">
      <c r="G68" s="11">
        <v>1009.8599530295469</v>
      </c>
      <c r="H68" s="11">
        <f t="shared" si="0"/>
        <v>2019.7199060590938</v>
      </c>
      <c r="I68" s="11">
        <f t="shared" si="1"/>
        <v>1534.5098356034141</v>
      </c>
    </row>
    <row r="69" spans="7:9" x14ac:dyDescent="0.3">
      <c r="G69" s="11">
        <v>1609.4240761788678</v>
      </c>
      <c r="H69" s="11">
        <f t="shared" si="0"/>
        <v>3218.8481523577357</v>
      </c>
      <c r="I69" s="11">
        <f t="shared" si="1"/>
        <v>3632.9842666260374</v>
      </c>
    </row>
    <row r="70" spans="7:9" x14ac:dyDescent="0.3">
      <c r="G70" s="11">
        <v>1269.8771895714453</v>
      </c>
      <c r="H70" s="11">
        <f t="shared" si="0"/>
        <v>2539.7543791428907</v>
      </c>
      <c r="I70" s="11">
        <f t="shared" si="1"/>
        <v>2444.5701635000587</v>
      </c>
    </row>
    <row r="71" spans="7:9" x14ac:dyDescent="0.3">
      <c r="G71" s="11">
        <v>1024.4410880489449</v>
      </c>
      <c r="H71" s="11">
        <f t="shared" si="0"/>
        <v>2048.8821760978899</v>
      </c>
      <c r="I71" s="11">
        <f t="shared" si="1"/>
        <v>1585.5438081713073</v>
      </c>
    </row>
    <row r="72" spans="7:9" x14ac:dyDescent="0.3">
      <c r="G72" s="11">
        <v>1432.5836612272833</v>
      </c>
      <c r="H72" s="11">
        <f t="shared" si="0"/>
        <v>2865.1673224545666</v>
      </c>
      <c r="I72" s="11">
        <f t="shared" si="1"/>
        <v>3014.0428142954916</v>
      </c>
    </row>
    <row r="73" spans="7:9" x14ac:dyDescent="0.3">
      <c r="G73" s="11">
        <v>1272.3195443698496</v>
      </c>
      <c r="H73" s="11">
        <f t="shared" si="0"/>
        <v>2544.6390887396992</v>
      </c>
      <c r="I73" s="11">
        <f t="shared" si="1"/>
        <v>2453.1184052944736</v>
      </c>
    </row>
    <row r="74" spans="7:9" x14ac:dyDescent="0.3">
      <c r="G74" s="11">
        <v>1099.5197960995138</v>
      </c>
      <c r="H74" s="11">
        <f t="shared" si="0"/>
        <v>2199.0395921990275</v>
      </c>
      <c r="I74" s="11">
        <f t="shared" si="1"/>
        <v>1848.3192863482982</v>
      </c>
    </row>
    <row r="75" spans="7:9" x14ac:dyDescent="0.3">
      <c r="G75" s="11">
        <v>1148.9848220947461</v>
      </c>
      <c r="H75" s="11">
        <f t="shared" si="0"/>
        <v>2297.9696441894921</v>
      </c>
      <c r="I75" s="11">
        <f t="shared" si="1"/>
        <v>2021.4468773316112</v>
      </c>
    </row>
    <row r="76" spans="7:9" x14ac:dyDescent="0.3">
      <c r="G76" s="11">
        <v>1055.2801172992185</v>
      </c>
      <c r="H76" s="11">
        <f t="shared" si="0"/>
        <v>2110.5602345984371</v>
      </c>
      <c r="I76" s="11">
        <f t="shared" si="1"/>
        <v>1693.4804105472649</v>
      </c>
    </row>
    <row r="77" spans="7:9" x14ac:dyDescent="0.3">
      <c r="G77" s="11">
        <v>976.43929350971302</v>
      </c>
      <c r="H77" s="11">
        <f t="shared" si="0"/>
        <v>1952.878587019426</v>
      </c>
      <c r="I77" s="11">
        <f t="shared" si="1"/>
        <v>1500</v>
      </c>
    </row>
    <row r="78" spans="7:9" x14ac:dyDescent="0.3">
      <c r="G78" s="11">
        <v>1491.4703372426738</v>
      </c>
      <c r="H78" s="11">
        <f t="shared" si="0"/>
        <v>2982.9406744853477</v>
      </c>
      <c r="I78" s="11">
        <f t="shared" si="1"/>
        <v>3220.1461803493585</v>
      </c>
    </row>
    <row r="79" spans="7:9" x14ac:dyDescent="0.3">
      <c r="G79" s="11">
        <v>1357.976056652944</v>
      </c>
      <c r="H79" s="11">
        <f t="shared" si="0"/>
        <v>2715.9521133058879</v>
      </c>
      <c r="I79" s="11">
        <f t="shared" si="1"/>
        <v>2752.9161982853038</v>
      </c>
    </row>
    <row r="80" spans="7:9" x14ac:dyDescent="0.3">
      <c r="G80" s="11">
        <v>1537.9925396530889</v>
      </c>
      <c r="H80" s="11">
        <f t="shared" si="0"/>
        <v>3075.9850793061778</v>
      </c>
      <c r="I80" s="11">
        <f t="shared" si="1"/>
        <v>3382.9738887858111</v>
      </c>
    </row>
    <row r="81" spans="7:9" x14ac:dyDescent="0.3">
      <c r="G81" s="11">
        <v>1145.2289989222772</v>
      </c>
      <c r="H81" s="11">
        <f t="shared" si="0"/>
        <v>2290.4579978445545</v>
      </c>
      <c r="I81" s="11">
        <f t="shared" si="1"/>
        <v>2008.3014962279703</v>
      </c>
    </row>
    <row r="82" spans="7:9" x14ac:dyDescent="0.3">
      <c r="G82" s="11">
        <v>1021.9546852852654</v>
      </c>
      <c r="H82" s="11">
        <f t="shared" ref="H82:H145" si="4">G82*2</f>
        <v>2043.9093705705309</v>
      </c>
      <c r="I82" s="11">
        <f t="shared" ref="I82:I145" si="5">IF(G82&lt;=1000,1500,1500+(G82-1000)*3.5)</f>
        <v>1576.841398498429</v>
      </c>
    </row>
    <row r="83" spans="7:9" x14ac:dyDescent="0.3">
      <c r="G83" s="11">
        <v>1617.6782453670166</v>
      </c>
      <c r="H83" s="11">
        <f t="shared" si="4"/>
        <v>3235.3564907340333</v>
      </c>
      <c r="I83" s="11">
        <f t="shared" si="5"/>
        <v>3661.8738587845583</v>
      </c>
    </row>
    <row r="84" spans="7:9" x14ac:dyDescent="0.3">
      <c r="G84" s="11">
        <v>1364.6314944538171</v>
      </c>
      <c r="H84" s="11">
        <f t="shared" si="4"/>
        <v>2729.2629889076343</v>
      </c>
      <c r="I84" s="11">
        <f t="shared" si="5"/>
        <v>2776.21023058836</v>
      </c>
    </row>
    <row r="85" spans="7:9" x14ac:dyDescent="0.3">
      <c r="G85" s="11">
        <v>710.77259079294163</v>
      </c>
      <c r="H85" s="11">
        <f t="shared" si="4"/>
        <v>1421.5451815858833</v>
      </c>
      <c r="I85" s="11">
        <f t="shared" si="5"/>
        <v>1500</v>
      </c>
    </row>
    <row r="86" spans="7:9" x14ac:dyDescent="0.3">
      <c r="G86" s="11">
        <v>1172.9767000190914</v>
      </c>
      <c r="H86" s="11">
        <f t="shared" si="4"/>
        <v>2345.9534000381827</v>
      </c>
      <c r="I86" s="11">
        <f t="shared" si="5"/>
        <v>2105.4184500668198</v>
      </c>
    </row>
    <row r="87" spans="7:9" x14ac:dyDescent="0.3">
      <c r="G87" s="11">
        <v>999.89756179758115</v>
      </c>
      <c r="H87" s="11">
        <f t="shared" si="4"/>
        <v>1999.7951235951623</v>
      </c>
      <c r="I87" s="11">
        <f t="shared" si="5"/>
        <v>1500</v>
      </c>
    </row>
    <row r="88" spans="7:9" x14ac:dyDescent="0.3">
      <c r="G88" s="11">
        <v>1337.1459836264985</v>
      </c>
      <c r="H88" s="11">
        <f t="shared" si="4"/>
        <v>2674.291967252997</v>
      </c>
      <c r="I88" s="11">
        <f t="shared" si="5"/>
        <v>2680.0109426927447</v>
      </c>
    </row>
    <row r="89" spans="7:9" x14ac:dyDescent="0.3">
      <c r="G89" s="11">
        <v>1457.2144444003352</v>
      </c>
      <c r="H89" s="11">
        <f t="shared" si="4"/>
        <v>2914.4288888006704</v>
      </c>
      <c r="I89" s="11">
        <f t="shared" si="5"/>
        <v>3100.2505554011732</v>
      </c>
    </row>
    <row r="90" spans="7:9" x14ac:dyDescent="0.3">
      <c r="G90" s="11">
        <v>1568.049193139188</v>
      </c>
      <c r="H90" s="11">
        <f t="shared" si="4"/>
        <v>3136.098386278376</v>
      </c>
      <c r="I90" s="11">
        <f t="shared" si="5"/>
        <v>3488.172175987158</v>
      </c>
    </row>
    <row r="91" spans="7:9" x14ac:dyDescent="0.3">
      <c r="G91" s="11">
        <v>1163.8826829596946</v>
      </c>
      <c r="H91" s="11">
        <f t="shared" si="4"/>
        <v>2327.7653659193893</v>
      </c>
      <c r="I91" s="11">
        <f t="shared" si="5"/>
        <v>2073.5893903589313</v>
      </c>
    </row>
    <row r="92" spans="7:9" x14ac:dyDescent="0.3">
      <c r="G92" s="11">
        <v>1156.2174979929405</v>
      </c>
      <c r="H92" s="11">
        <f t="shared" si="4"/>
        <v>2312.434995985881</v>
      </c>
      <c r="I92" s="11">
        <f t="shared" si="5"/>
        <v>2046.7612429752917</v>
      </c>
    </row>
    <row r="93" spans="7:9" x14ac:dyDescent="0.3">
      <c r="G93" s="11">
        <v>1236.9356041120336</v>
      </c>
      <c r="H93" s="11">
        <f t="shared" si="4"/>
        <v>2473.8712082240672</v>
      </c>
      <c r="I93" s="11">
        <f t="shared" si="5"/>
        <v>2329.2746143921177</v>
      </c>
    </row>
    <row r="94" spans="7:9" x14ac:dyDescent="0.3">
      <c r="G94" s="11">
        <v>2085.8049181527458</v>
      </c>
      <c r="H94" s="11">
        <f t="shared" si="4"/>
        <v>4171.6098363054916</v>
      </c>
      <c r="I94" s="11">
        <f t="shared" si="5"/>
        <v>5300.3172135346103</v>
      </c>
    </row>
    <row r="95" spans="7:9" x14ac:dyDescent="0.3">
      <c r="G95" s="11">
        <v>1617.2167904927046</v>
      </c>
      <c r="H95" s="11">
        <f t="shared" si="4"/>
        <v>3234.4335809854092</v>
      </c>
      <c r="I95" s="11">
        <f t="shared" si="5"/>
        <v>3660.2587667244661</v>
      </c>
    </row>
    <row r="96" spans="7:9" x14ac:dyDescent="0.3">
      <c r="G96" s="11">
        <v>1067.1583852684416</v>
      </c>
      <c r="H96" s="11">
        <f t="shared" si="4"/>
        <v>2134.3167705368833</v>
      </c>
      <c r="I96" s="11">
        <f t="shared" si="5"/>
        <v>1735.0543484395457</v>
      </c>
    </row>
    <row r="97" spans="7:9" x14ac:dyDescent="0.3">
      <c r="G97" s="11">
        <v>852.60284393490292</v>
      </c>
      <c r="H97" s="11">
        <f t="shared" si="4"/>
        <v>1705.2056878698058</v>
      </c>
      <c r="I97" s="11">
        <f t="shared" si="5"/>
        <v>1500</v>
      </c>
    </row>
    <row r="98" spans="7:9" x14ac:dyDescent="0.3">
      <c r="G98" s="11">
        <v>1746.5147682572133</v>
      </c>
      <c r="H98" s="11">
        <f t="shared" si="4"/>
        <v>3493.0295365144266</v>
      </c>
      <c r="I98" s="11">
        <f t="shared" si="5"/>
        <v>4112.8016889002465</v>
      </c>
    </row>
    <row r="99" spans="7:9" x14ac:dyDescent="0.3">
      <c r="G99" s="11">
        <v>963.64902290707687</v>
      </c>
      <c r="H99" s="11">
        <f t="shared" si="4"/>
        <v>1927.2980458141537</v>
      </c>
      <c r="I99" s="11">
        <f t="shared" si="5"/>
        <v>1500</v>
      </c>
    </row>
    <row r="100" spans="7:9" x14ac:dyDescent="0.3">
      <c r="G100" s="11">
        <v>950.35870302245894</v>
      </c>
      <c r="H100" s="11">
        <f t="shared" si="4"/>
        <v>1900.7174060449179</v>
      </c>
      <c r="I100" s="11">
        <f t="shared" si="5"/>
        <v>1500</v>
      </c>
    </row>
    <row r="101" spans="7:9" x14ac:dyDescent="0.3">
      <c r="G101" s="11">
        <v>891.51355794575647</v>
      </c>
      <c r="H101" s="11">
        <f t="shared" si="4"/>
        <v>1783.0271158915129</v>
      </c>
      <c r="I101" s="11">
        <f t="shared" si="5"/>
        <v>1500</v>
      </c>
    </row>
    <row r="102" spans="7:9" x14ac:dyDescent="0.3">
      <c r="G102" s="11">
        <v>1257.5106184443139</v>
      </c>
      <c r="H102" s="11">
        <f t="shared" si="4"/>
        <v>2515.0212368886278</v>
      </c>
      <c r="I102" s="11">
        <f t="shared" si="5"/>
        <v>2401.2871645550986</v>
      </c>
    </row>
    <row r="103" spans="7:9" x14ac:dyDescent="0.3">
      <c r="G103" s="11">
        <v>1176.8080339891749</v>
      </c>
      <c r="H103" s="11">
        <f t="shared" si="4"/>
        <v>2353.6160679783497</v>
      </c>
      <c r="I103" s="11">
        <f t="shared" si="5"/>
        <v>2118.8281189621121</v>
      </c>
    </row>
    <row r="104" spans="7:9" x14ac:dyDescent="0.3">
      <c r="G104" s="11">
        <v>718.4897943091637</v>
      </c>
      <c r="H104" s="11">
        <f t="shared" si="4"/>
        <v>1436.9795886183274</v>
      </c>
      <c r="I104" s="11">
        <f t="shared" si="5"/>
        <v>1500</v>
      </c>
    </row>
    <row r="105" spans="7:9" x14ac:dyDescent="0.3">
      <c r="G105" s="11">
        <v>1163.9393160579057</v>
      </c>
      <c r="H105" s="11">
        <f t="shared" si="4"/>
        <v>2327.8786321158113</v>
      </c>
      <c r="I105" s="11">
        <f t="shared" si="5"/>
        <v>2073.7876062026698</v>
      </c>
    </row>
    <row r="106" spans="7:9" x14ac:dyDescent="0.3">
      <c r="G106" s="11">
        <v>1636.7086443836452</v>
      </c>
      <c r="H106" s="11">
        <f t="shared" si="4"/>
        <v>3273.4172887672903</v>
      </c>
      <c r="I106" s="11">
        <f t="shared" si="5"/>
        <v>3728.480255342758</v>
      </c>
    </row>
    <row r="107" spans="7:9" x14ac:dyDescent="0.3">
      <c r="G107" s="11">
        <v>983.70049570922856</v>
      </c>
      <c r="H107" s="11">
        <f t="shared" si="4"/>
        <v>1967.4009914184571</v>
      </c>
      <c r="I107" s="11">
        <f t="shared" si="5"/>
        <v>1500</v>
      </c>
    </row>
    <row r="108" spans="7:9" x14ac:dyDescent="0.3">
      <c r="G108" s="11">
        <v>1498.2923183027306</v>
      </c>
      <c r="H108" s="11">
        <f t="shared" si="4"/>
        <v>2996.5846366054611</v>
      </c>
      <c r="I108" s="11">
        <f t="shared" si="5"/>
        <v>3244.023114059557</v>
      </c>
    </row>
    <row r="109" spans="7:9" x14ac:dyDescent="0.3">
      <c r="G109" s="11">
        <v>2100.3835361455567</v>
      </c>
      <c r="H109" s="11">
        <f t="shared" si="4"/>
        <v>4200.7670722911134</v>
      </c>
      <c r="I109" s="11">
        <f t="shared" si="5"/>
        <v>5351.3423765094485</v>
      </c>
    </row>
    <row r="110" spans="7:9" x14ac:dyDescent="0.3">
      <c r="G110" s="11">
        <v>689.0246420710464</v>
      </c>
      <c r="H110" s="11">
        <f t="shared" si="4"/>
        <v>1378.0492841420928</v>
      </c>
      <c r="I110" s="11">
        <f t="shared" si="5"/>
        <v>1500</v>
      </c>
    </row>
    <row r="111" spans="7:9" x14ac:dyDescent="0.3">
      <c r="G111" s="11">
        <v>1493.1307357813348</v>
      </c>
      <c r="H111" s="11">
        <f t="shared" si="4"/>
        <v>2986.2614715626696</v>
      </c>
      <c r="I111" s="11">
        <f t="shared" si="5"/>
        <v>3225.9575752346718</v>
      </c>
    </row>
    <row r="112" spans="7:9" x14ac:dyDescent="0.3">
      <c r="G112" s="11">
        <v>1037.2108029344527</v>
      </c>
      <c r="H112" s="11">
        <f t="shared" si="4"/>
        <v>2074.4216058689053</v>
      </c>
      <c r="I112" s="11">
        <f t="shared" si="5"/>
        <v>1630.2378102705843</v>
      </c>
    </row>
    <row r="113" spans="7:9" x14ac:dyDescent="0.3">
      <c r="G113" s="11">
        <v>877.56587461745949</v>
      </c>
      <c r="H113" s="11">
        <f t="shared" si="4"/>
        <v>1755.131749234919</v>
      </c>
      <c r="I113" s="11">
        <f t="shared" si="5"/>
        <v>1500</v>
      </c>
    </row>
    <row r="114" spans="7:9" x14ac:dyDescent="0.3">
      <c r="G114" s="11">
        <v>1159.9783552185836</v>
      </c>
      <c r="H114" s="11">
        <f t="shared" si="4"/>
        <v>2319.9567104371672</v>
      </c>
      <c r="I114" s="11">
        <f t="shared" si="5"/>
        <v>2059.9242432650426</v>
      </c>
    </row>
    <row r="115" spans="7:9" x14ac:dyDescent="0.3">
      <c r="G115" s="11">
        <v>1087.9225960991898</v>
      </c>
      <c r="H115" s="11">
        <f t="shared" si="4"/>
        <v>2175.8451921983797</v>
      </c>
      <c r="I115" s="11">
        <f t="shared" si="5"/>
        <v>1807.7290863471644</v>
      </c>
    </row>
    <row r="116" spans="7:9" x14ac:dyDescent="0.3">
      <c r="G116" s="11">
        <v>661.80719457525993</v>
      </c>
      <c r="H116" s="11">
        <f t="shared" si="4"/>
        <v>1323.6143891505199</v>
      </c>
      <c r="I116" s="11">
        <f t="shared" si="5"/>
        <v>1500</v>
      </c>
    </row>
    <row r="117" spans="7:9" x14ac:dyDescent="0.3">
      <c r="G117" s="11">
        <v>782.08163202481228</v>
      </c>
      <c r="H117" s="11">
        <f t="shared" si="4"/>
        <v>1564.1632640496246</v>
      </c>
      <c r="I117" s="11">
        <f t="shared" si="5"/>
        <v>1500</v>
      </c>
    </row>
    <row r="118" spans="7:9" x14ac:dyDescent="0.3">
      <c r="G118" s="11">
        <v>1178.1995301874413</v>
      </c>
      <c r="H118" s="11">
        <f t="shared" si="4"/>
        <v>2356.3990603748825</v>
      </c>
      <c r="I118" s="11">
        <f t="shared" si="5"/>
        <v>2123.6983556560444</v>
      </c>
    </row>
    <row r="119" spans="7:9" x14ac:dyDescent="0.3">
      <c r="G119" s="11">
        <v>814.14519470973755</v>
      </c>
      <c r="H119" s="11">
        <f t="shared" si="4"/>
        <v>1628.2903894194751</v>
      </c>
      <c r="I119" s="11">
        <f t="shared" si="5"/>
        <v>1500</v>
      </c>
    </row>
    <row r="120" spans="7:9" x14ac:dyDescent="0.3">
      <c r="G120" s="11">
        <v>1511.4228069990641</v>
      </c>
      <c r="H120" s="11">
        <f t="shared" si="4"/>
        <v>3022.8456139981281</v>
      </c>
      <c r="I120" s="11">
        <f t="shared" si="5"/>
        <v>3289.9798244967242</v>
      </c>
    </row>
    <row r="121" spans="7:9" x14ac:dyDescent="0.3">
      <c r="G121" s="11">
        <v>1511.7063919945504</v>
      </c>
      <c r="H121" s="11">
        <f t="shared" si="4"/>
        <v>3023.4127839891007</v>
      </c>
      <c r="I121" s="11">
        <f t="shared" si="5"/>
        <v>3290.9723719809263</v>
      </c>
    </row>
    <row r="122" spans="7:9" x14ac:dyDescent="0.3">
      <c r="G122" s="11">
        <v>867.01366015523672</v>
      </c>
      <c r="H122" s="11">
        <f t="shared" si="4"/>
        <v>1734.0273203104734</v>
      </c>
      <c r="I122" s="11">
        <f t="shared" si="5"/>
        <v>1500</v>
      </c>
    </row>
    <row r="123" spans="7:9" x14ac:dyDescent="0.3">
      <c r="G123" s="11">
        <v>1214.0688370721473</v>
      </c>
      <c r="H123" s="11">
        <f t="shared" si="4"/>
        <v>2428.1376741442946</v>
      </c>
      <c r="I123" s="11">
        <f t="shared" si="5"/>
        <v>2249.2409297525155</v>
      </c>
    </row>
    <row r="124" spans="7:9" x14ac:dyDescent="0.3">
      <c r="G124" s="11">
        <v>1108.7304353907821</v>
      </c>
      <c r="H124" s="11">
        <f t="shared" si="4"/>
        <v>2217.4608707815642</v>
      </c>
      <c r="I124" s="11">
        <f t="shared" si="5"/>
        <v>1880.5565238677373</v>
      </c>
    </row>
    <row r="125" spans="7:9" x14ac:dyDescent="0.3">
      <c r="G125" s="11">
        <v>597.76900414482225</v>
      </c>
      <c r="H125" s="11">
        <f t="shared" si="4"/>
        <v>1195.5380082896445</v>
      </c>
      <c r="I125" s="11">
        <f t="shared" si="5"/>
        <v>1500</v>
      </c>
    </row>
    <row r="126" spans="7:9" x14ac:dyDescent="0.3">
      <c r="G126" s="11">
        <v>1378.1361811027746</v>
      </c>
      <c r="H126" s="11">
        <f t="shared" si="4"/>
        <v>2756.2723622055491</v>
      </c>
      <c r="I126" s="11">
        <f t="shared" si="5"/>
        <v>2823.476633859711</v>
      </c>
    </row>
    <row r="127" spans="7:9" x14ac:dyDescent="0.3">
      <c r="G127" s="11">
        <v>2023.409507074859</v>
      </c>
      <c r="H127" s="11">
        <f t="shared" si="4"/>
        <v>4046.819014149718</v>
      </c>
      <c r="I127" s="11">
        <f t="shared" si="5"/>
        <v>5081.9332747620065</v>
      </c>
    </row>
    <row r="128" spans="7:9" x14ac:dyDescent="0.3">
      <c r="G128" s="11">
        <v>1539.7804675388325</v>
      </c>
      <c r="H128" s="11">
        <f t="shared" si="4"/>
        <v>3079.5609350776649</v>
      </c>
      <c r="I128" s="11">
        <f t="shared" si="5"/>
        <v>3389.2316363859136</v>
      </c>
    </row>
    <row r="129" spans="7:9" x14ac:dyDescent="0.3">
      <c r="G129" s="11">
        <v>1320.0574706218613</v>
      </c>
      <c r="H129" s="11">
        <f t="shared" si="4"/>
        <v>2640.1149412437226</v>
      </c>
      <c r="I129" s="11">
        <f t="shared" si="5"/>
        <v>2620.2011471765145</v>
      </c>
    </row>
    <row r="130" spans="7:9" x14ac:dyDescent="0.3">
      <c r="G130" s="11">
        <v>1158.253352997519</v>
      </c>
      <c r="H130" s="11">
        <f t="shared" si="4"/>
        <v>2316.5067059950379</v>
      </c>
      <c r="I130" s="11">
        <f t="shared" si="5"/>
        <v>2053.8867354913164</v>
      </c>
    </row>
    <row r="131" spans="7:9" x14ac:dyDescent="0.3">
      <c r="G131" s="11">
        <v>1303.8838967816555</v>
      </c>
      <c r="H131" s="11">
        <f t="shared" si="4"/>
        <v>2607.767793563311</v>
      </c>
      <c r="I131" s="11">
        <f t="shared" si="5"/>
        <v>2563.5936387357942</v>
      </c>
    </row>
    <row r="132" spans="7:9" x14ac:dyDescent="0.3">
      <c r="G132" s="11">
        <v>1881.2478454322554</v>
      </c>
      <c r="H132" s="11">
        <f t="shared" si="4"/>
        <v>3762.4956908645108</v>
      </c>
      <c r="I132" s="11">
        <f t="shared" si="5"/>
        <v>4584.367459012894</v>
      </c>
    </row>
    <row r="133" spans="7:9" x14ac:dyDescent="0.3">
      <c r="G133" s="11">
        <v>780.64440984354587</v>
      </c>
      <c r="H133" s="11">
        <f t="shared" si="4"/>
        <v>1561.2888196870917</v>
      </c>
      <c r="I133" s="11">
        <f t="shared" si="5"/>
        <v>1500</v>
      </c>
    </row>
    <row r="134" spans="7:9" x14ac:dyDescent="0.3">
      <c r="G134" s="11">
        <v>1306.0128817699588</v>
      </c>
      <c r="H134" s="11">
        <f t="shared" si="4"/>
        <v>2612.0257635399175</v>
      </c>
      <c r="I134" s="11">
        <f t="shared" si="5"/>
        <v>2571.0450861948557</v>
      </c>
    </row>
    <row r="135" spans="7:9" x14ac:dyDescent="0.3">
      <c r="G135" s="11">
        <v>932.65519652169314</v>
      </c>
      <c r="H135" s="11">
        <f t="shared" si="4"/>
        <v>1865.3103930433863</v>
      </c>
      <c r="I135" s="11">
        <f t="shared" si="5"/>
        <v>1500</v>
      </c>
    </row>
    <row r="136" spans="7:9" x14ac:dyDescent="0.3">
      <c r="G136" s="11">
        <v>1056.0322887443472</v>
      </c>
      <c r="H136" s="11">
        <f t="shared" si="4"/>
        <v>2112.0645774886943</v>
      </c>
      <c r="I136" s="11">
        <f t="shared" si="5"/>
        <v>1696.1130106052151</v>
      </c>
    </row>
    <row r="137" spans="7:9" x14ac:dyDescent="0.3">
      <c r="G137" s="11">
        <v>1126.6533427090617</v>
      </c>
      <c r="H137" s="11">
        <f t="shared" si="4"/>
        <v>2253.3066854181234</v>
      </c>
      <c r="I137" s="11">
        <f t="shared" si="5"/>
        <v>1943.2866994817159</v>
      </c>
    </row>
    <row r="138" spans="7:9" x14ac:dyDescent="0.3">
      <c r="G138" s="11">
        <v>1061.5462549879448</v>
      </c>
      <c r="H138" s="11">
        <f t="shared" si="4"/>
        <v>2123.0925099758897</v>
      </c>
      <c r="I138" s="11">
        <f t="shared" si="5"/>
        <v>1715.411892457807</v>
      </c>
    </row>
    <row r="139" spans="7:9" x14ac:dyDescent="0.3">
      <c r="G139" s="11">
        <v>793.60961379398941</v>
      </c>
      <c r="H139" s="11">
        <f t="shared" si="4"/>
        <v>1587.2192275879788</v>
      </c>
      <c r="I139" s="11">
        <f t="shared" si="5"/>
        <v>1500</v>
      </c>
    </row>
    <row r="140" spans="7:9" x14ac:dyDescent="0.3">
      <c r="G140" s="11">
        <v>1335.9369718558009</v>
      </c>
      <c r="H140" s="11">
        <f t="shared" si="4"/>
        <v>2671.8739437116019</v>
      </c>
      <c r="I140" s="11">
        <f t="shared" si="5"/>
        <v>2675.7794014953033</v>
      </c>
    </row>
    <row r="141" spans="7:9" x14ac:dyDescent="0.3">
      <c r="G141" s="11">
        <v>1587.1064404394128</v>
      </c>
      <c r="H141" s="11">
        <f t="shared" si="4"/>
        <v>3174.2128808788257</v>
      </c>
      <c r="I141" s="11">
        <f t="shared" si="5"/>
        <v>3554.8725415379449</v>
      </c>
    </row>
    <row r="142" spans="7:9" x14ac:dyDescent="0.3">
      <c r="G142" s="11">
        <v>294.76934358291328</v>
      </c>
      <c r="H142" s="11">
        <f t="shared" si="4"/>
        <v>589.53868716582656</v>
      </c>
      <c r="I142" s="11">
        <f t="shared" si="5"/>
        <v>1500</v>
      </c>
    </row>
    <row r="143" spans="7:9" x14ac:dyDescent="0.3">
      <c r="G143" s="11">
        <v>778.88584726798581</v>
      </c>
      <c r="H143" s="11">
        <f t="shared" si="4"/>
        <v>1557.7716945359716</v>
      </c>
      <c r="I143" s="11">
        <f t="shared" si="5"/>
        <v>1500</v>
      </c>
    </row>
    <row r="144" spans="7:9" x14ac:dyDescent="0.3">
      <c r="G144" s="11">
        <v>244.40196355618536</v>
      </c>
      <c r="H144" s="11">
        <f t="shared" si="4"/>
        <v>488.80392711237073</v>
      </c>
      <c r="I144" s="11">
        <f t="shared" si="5"/>
        <v>1500</v>
      </c>
    </row>
    <row r="145" spans="7:9" x14ac:dyDescent="0.3">
      <c r="G145" s="11">
        <v>1087.6662788917311</v>
      </c>
      <c r="H145" s="11">
        <f t="shared" si="4"/>
        <v>2175.3325577834621</v>
      </c>
      <c r="I145" s="11">
        <f t="shared" si="5"/>
        <v>1806.8319761210587</v>
      </c>
    </row>
    <row r="146" spans="7:9" x14ac:dyDescent="0.3">
      <c r="G146" s="11">
        <v>639.61121512085083</v>
      </c>
      <c r="H146" s="11">
        <f t="shared" ref="H146:H209" si="6">G146*2</f>
        <v>1279.2224302417017</v>
      </c>
      <c r="I146" s="11">
        <f t="shared" ref="I146:I209" si="7">IF(G146&lt;=1000,1500,1500+(G146-1000)*3.5)</f>
        <v>1500</v>
      </c>
    </row>
    <row r="147" spans="7:9" x14ac:dyDescent="0.3">
      <c r="G147" s="11">
        <v>859.9546590915561</v>
      </c>
      <c r="H147" s="11">
        <f t="shared" si="6"/>
        <v>1719.9093181831122</v>
      </c>
      <c r="I147" s="11">
        <f t="shared" si="7"/>
        <v>1500</v>
      </c>
    </row>
    <row r="148" spans="7:9" x14ac:dyDescent="0.3">
      <c r="G148" s="11">
        <v>943.49309350155818</v>
      </c>
      <c r="H148" s="11">
        <f t="shared" si="6"/>
        <v>1886.9861870031164</v>
      </c>
      <c r="I148" s="11">
        <f t="shared" si="7"/>
        <v>1500</v>
      </c>
    </row>
    <row r="149" spans="7:9" x14ac:dyDescent="0.3">
      <c r="G149" s="11">
        <v>639.19087168079568</v>
      </c>
      <c r="H149" s="11">
        <f t="shared" si="6"/>
        <v>1278.3817433615914</v>
      </c>
      <c r="I149" s="11">
        <f t="shared" si="7"/>
        <v>1500</v>
      </c>
    </row>
    <row r="150" spans="7:9" x14ac:dyDescent="0.3">
      <c r="G150" s="11">
        <v>1433.9864840451919</v>
      </c>
      <c r="H150" s="11">
        <f t="shared" si="6"/>
        <v>2867.9729680903838</v>
      </c>
      <c r="I150" s="11">
        <f t="shared" si="7"/>
        <v>3018.9526941581717</v>
      </c>
    </row>
    <row r="151" spans="7:9" x14ac:dyDescent="0.3">
      <c r="G151" s="11">
        <v>1331.1227390034328</v>
      </c>
      <c r="H151" s="11">
        <f t="shared" si="6"/>
        <v>2662.2454780068656</v>
      </c>
      <c r="I151" s="11">
        <f t="shared" si="7"/>
        <v>2658.9295865120148</v>
      </c>
    </row>
    <row r="152" spans="7:9" x14ac:dyDescent="0.3">
      <c r="G152" s="11">
        <v>1426.2080328820157</v>
      </c>
      <c r="H152" s="11">
        <f t="shared" si="6"/>
        <v>2852.4160657640314</v>
      </c>
      <c r="I152" s="11">
        <f t="shared" si="7"/>
        <v>2991.7281150870549</v>
      </c>
    </row>
    <row r="153" spans="7:9" x14ac:dyDescent="0.3">
      <c r="G153" s="11">
        <v>348.428994385642</v>
      </c>
      <c r="H153" s="11">
        <f t="shared" si="6"/>
        <v>696.857988771284</v>
      </c>
      <c r="I153" s="11">
        <f t="shared" si="7"/>
        <v>1500</v>
      </c>
    </row>
    <row r="154" spans="7:9" x14ac:dyDescent="0.3">
      <c r="G154" s="11">
        <v>1217.1295414021297</v>
      </c>
      <c r="H154" s="11">
        <f t="shared" si="6"/>
        <v>2434.2590828042594</v>
      </c>
      <c r="I154" s="11">
        <f t="shared" si="7"/>
        <v>2259.9533949074539</v>
      </c>
    </row>
    <row r="155" spans="7:9" x14ac:dyDescent="0.3">
      <c r="G155" s="11">
        <v>1076.4197845958843</v>
      </c>
      <c r="H155" s="11">
        <f t="shared" si="6"/>
        <v>2152.8395691917685</v>
      </c>
      <c r="I155" s="11">
        <f t="shared" si="7"/>
        <v>1767.4692460855949</v>
      </c>
    </row>
    <row r="156" spans="7:9" x14ac:dyDescent="0.3">
      <c r="G156" s="11">
        <v>1256.0230557313043</v>
      </c>
      <c r="H156" s="11">
        <f t="shared" si="6"/>
        <v>2512.0461114626087</v>
      </c>
      <c r="I156" s="11">
        <f t="shared" si="7"/>
        <v>2396.0806950595652</v>
      </c>
    </row>
    <row r="157" spans="7:9" x14ac:dyDescent="0.3">
      <c r="G157" s="11">
        <v>667.82456613628892</v>
      </c>
      <c r="H157" s="11">
        <f t="shared" si="6"/>
        <v>1335.6491322725778</v>
      </c>
      <c r="I157" s="11">
        <f t="shared" si="7"/>
        <v>1500</v>
      </c>
    </row>
    <row r="158" spans="7:9" x14ac:dyDescent="0.3">
      <c r="G158" s="11">
        <v>863.68237546713499</v>
      </c>
      <c r="H158" s="11">
        <f t="shared" si="6"/>
        <v>1727.36475093427</v>
      </c>
      <c r="I158" s="11">
        <f t="shared" si="7"/>
        <v>1500</v>
      </c>
    </row>
    <row r="159" spans="7:9" x14ac:dyDescent="0.3">
      <c r="G159" s="11">
        <v>1203.7687447730714</v>
      </c>
      <c r="H159" s="11">
        <f t="shared" si="6"/>
        <v>2407.5374895461428</v>
      </c>
      <c r="I159" s="11">
        <f t="shared" si="7"/>
        <v>2213.1906067057498</v>
      </c>
    </row>
    <row r="160" spans="7:9" x14ac:dyDescent="0.3">
      <c r="G160" s="11">
        <v>1341.3448034783069</v>
      </c>
      <c r="H160" s="11">
        <f t="shared" si="6"/>
        <v>2682.6896069566137</v>
      </c>
      <c r="I160" s="11">
        <f t="shared" si="7"/>
        <v>2694.706812174074</v>
      </c>
    </row>
    <row r="161" spans="7:9" x14ac:dyDescent="0.3">
      <c r="G161" s="11">
        <v>916.56384555000113</v>
      </c>
      <c r="H161" s="11">
        <f t="shared" si="6"/>
        <v>1833.1276911000023</v>
      </c>
      <c r="I161" s="11">
        <f t="shared" si="7"/>
        <v>1500</v>
      </c>
    </row>
    <row r="162" spans="7:9" x14ac:dyDescent="0.3">
      <c r="G162" s="11">
        <v>1343.2229248167569</v>
      </c>
      <c r="H162" s="11">
        <f t="shared" si="6"/>
        <v>2686.4458496335137</v>
      </c>
      <c r="I162" s="11">
        <f t="shared" si="7"/>
        <v>2701.280236858649</v>
      </c>
    </row>
    <row r="163" spans="7:9" x14ac:dyDescent="0.3">
      <c r="G163" s="11">
        <v>933.87175937215216</v>
      </c>
      <c r="H163" s="11">
        <f t="shared" si="6"/>
        <v>1867.7435187443043</v>
      </c>
      <c r="I163" s="11">
        <f t="shared" si="7"/>
        <v>1500</v>
      </c>
    </row>
    <row r="164" spans="7:9" x14ac:dyDescent="0.3">
      <c r="G164" s="11">
        <v>1166.3455934752274</v>
      </c>
      <c r="H164" s="11">
        <f t="shared" si="6"/>
        <v>2332.6911869504547</v>
      </c>
      <c r="I164" s="11">
        <f t="shared" si="7"/>
        <v>2082.2095771632958</v>
      </c>
    </row>
    <row r="165" spans="7:9" x14ac:dyDescent="0.3">
      <c r="G165" s="11">
        <v>1078.8793390759674</v>
      </c>
      <c r="H165" s="11">
        <f t="shared" si="6"/>
        <v>2157.7586781519349</v>
      </c>
      <c r="I165" s="11">
        <f t="shared" si="7"/>
        <v>1776.077686765886</v>
      </c>
    </row>
    <row r="166" spans="7:9" x14ac:dyDescent="0.3">
      <c r="G166" s="11">
        <v>1279.8966334060533</v>
      </c>
      <c r="H166" s="11">
        <f t="shared" si="6"/>
        <v>2559.7932668121066</v>
      </c>
      <c r="I166" s="11">
        <f t="shared" si="7"/>
        <v>2479.6382169211865</v>
      </c>
    </row>
    <row r="167" spans="7:9" x14ac:dyDescent="0.3">
      <c r="G167" s="11">
        <v>919.12324208470818</v>
      </c>
      <c r="H167" s="11">
        <f t="shared" si="6"/>
        <v>1838.2464841694164</v>
      </c>
      <c r="I167" s="11">
        <f t="shared" si="7"/>
        <v>1500</v>
      </c>
    </row>
    <row r="168" spans="7:9" x14ac:dyDescent="0.3">
      <c r="G168" s="11">
        <v>1663.733119841083</v>
      </c>
      <c r="H168" s="11">
        <f t="shared" si="6"/>
        <v>3327.4662396821659</v>
      </c>
      <c r="I168" s="11">
        <f t="shared" si="7"/>
        <v>3823.0659194437903</v>
      </c>
    </row>
    <row r="169" spans="7:9" x14ac:dyDescent="0.3">
      <c r="G169" s="11">
        <v>1683.5622552947025</v>
      </c>
      <c r="H169" s="11">
        <f t="shared" si="6"/>
        <v>3367.124510589405</v>
      </c>
      <c r="I169" s="11">
        <f t="shared" si="7"/>
        <v>3892.4678935314587</v>
      </c>
    </row>
    <row r="170" spans="7:9" x14ac:dyDescent="0.3">
      <c r="G170" s="11">
        <v>177.81822023727</v>
      </c>
      <c r="H170" s="11">
        <f t="shared" si="6"/>
        <v>355.63644047454</v>
      </c>
      <c r="I170" s="11">
        <f t="shared" si="7"/>
        <v>1500</v>
      </c>
    </row>
    <row r="171" spans="7:9" x14ac:dyDescent="0.3">
      <c r="G171" s="11">
        <v>826.90819752434618</v>
      </c>
      <c r="H171" s="11">
        <f t="shared" si="6"/>
        <v>1653.8163950486924</v>
      </c>
      <c r="I171" s="11">
        <f t="shared" si="7"/>
        <v>1500</v>
      </c>
    </row>
    <row r="172" spans="7:9" x14ac:dyDescent="0.3">
      <c r="G172" s="11">
        <v>1375.3817150075629</v>
      </c>
      <c r="H172" s="11">
        <f t="shared" si="6"/>
        <v>2750.7634300151258</v>
      </c>
      <c r="I172" s="11">
        <f t="shared" si="7"/>
        <v>2813.8360025264701</v>
      </c>
    </row>
    <row r="173" spans="7:9" x14ac:dyDescent="0.3">
      <c r="G173" s="11">
        <v>654.9340339745977</v>
      </c>
      <c r="H173" s="11">
        <f t="shared" si="6"/>
        <v>1309.8680679491954</v>
      </c>
      <c r="I173" s="11">
        <f t="shared" si="7"/>
        <v>1500</v>
      </c>
    </row>
    <row r="174" spans="7:9" x14ac:dyDescent="0.3">
      <c r="G174" s="11">
        <v>1160.6004802900425</v>
      </c>
      <c r="H174" s="11">
        <f t="shared" si="6"/>
        <v>2321.2009605800849</v>
      </c>
      <c r="I174" s="11">
        <f t="shared" si="7"/>
        <v>2062.1016810151486</v>
      </c>
    </row>
    <row r="175" spans="7:9" x14ac:dyDescent="0.3">
      <c r="G175" s="11">
        <v>1919.0502287358977</v>
      </c>
      <c r="H175" s="11">
        <f t="shared" si="6"/>
        <v>3838.1004574717954</v>
      </c>
      <c r="I175" s="11">
        <f t="shared" si="7"/>
        <v>4716.6758005756419</v>
      </c>
    </row>
    <row r="176" spans="7:9" x14ac:dyDescent="0.3">
      <c r="G176" s="11">
        <v>799.69914011718356</v>
      </c>
      <c r="H176" s="11">
        <f t="shared" si="6"/>
        <v>1599.3982802343671</v>
      </c>
      <c r="I176" s="11">
        <f t="shared" si="7"/>
        <v>1500</v>
      </c>
    </row>
    <row r="177" spans="7:9" x14ac:dyDescent="0.3">
      <c r="G177" s="11">
        <v>1739.7708150213584</v>
      </c>
      <c r="H177" s="11">
        <f t="shared" si="6"/>
        <v>3479.5416300427169</v>
      </c>
      <c r="I177" s="11">
        <f t="shared" si="7"/>
        <v>4089.1978525747545</v>
      </c>
    </row>
    <row r="178" spans="7:9" x14ac:dyDescent="0.3">
      <c r="G178" s="11">
        <v>1522.8920581478742</v>
      </c>
      <c r="H178" s="11">
        <f t="shared" si="6"/>
        <v>3045.7841162957484</v>
      </c>
      <c r="I178" s="11">
        <f t="shared" si="7"/>
        <v>3330.1222035175597</v>
      </c>
    </row>
    <row r="179" spans="7:9" x14ac:dyDescent="0.3">
      <c r="G179" s="11">
        <v>745.15601298236288</v>
      </c>
      <c r="H179" s="11">
        <f t="shared" si="6"/>
        <v>1490.3120259647258</v>
      </c>
      <c r="I179" s="11">
        <f t="shared" si="7"/>
        <v>1500</v>
      </c>
    </row>
    <row r="180" spans="7:9" x14ac:dyDescent="0.3">
      <c r="G180" s="11">
        <v>1564.6612753528752</v>
      </c>
      <c r="H180" s="11">
        <f t="shared" si="6"/>
        <v>3129.3225507057505</v>
      </c>
      <c r="I180" s="11">
        <f t="shared" si="7"/>
        <v>3476.3144637350633</v>
      </c>
    </row>
    <row r="181" spans="7:9" x14ac:dyDescent="0.3">
      <c r="G181" s="11">
        <v>1145.3984787124791</v>
      </c>
      <c r="H181" s="11">
        <f t="shared" si="6"/>
        <v>2290.7969574249582</v>
      </c>
      <c r="I181" s="11">
        <f t="shared" si="7"/>
        <v>2008.8946754936769</v>
      </c>
    </row>
    <row r="182" spans="7:9" x14ac:dyDescent="0.3">
      <c r="G182" s="11">
        <v>1283.4326362565771</v>
      </c>
      <c r="H182" s="11">
        <f t="shared" si="6"/>
        <v>2566.8652725131542</v>
      </c>
      <c r="I182" s="11">
        <f t="shared" si="7"/>
        <v>2492.0142268980198</v>
      </c>
    </row>
    <row r="183" spans="7:9" x14ac:dyDescent="0.3">
      <c r="G183" s="11">
        <v>2066.3868970416952</v>
      </c>
      <c r="H183" s="11">
        <f t="shared" si="6"/>
        <v>4132.7737940833904</v>
      </c>
      <c r="I183" s="11">
        <f t="shared" si="7"/>
        <v>5232.3541396459332</v>
      </c>
    </row>
    <row r="184" spans="7:9" x14ac:dyDescent="0.3">
      <c r="G184" s="11">
        <v>1084.1038472620421</v>
      </c>
      <c r="H184" s="11">
        <f t="shared" si="6"/>
        <v>2168.2076945240842</v>
      </c>
      <c r="I184" s="11">
        <f t="shared" si="7"/>
        <v>1794.3634654171474</v>
      </c>
    </row>
    <row r="185" spans="7:9" x14ac:dyDescent="0.3">
      <c r="G185" s="11">
        <v>1457.6255587429041</v>
      </c>
      <c r="H185" s="11">
        <f t="shared" si="6"/>
        <v>2915.2511174858082</v>
      </c>
      <c r="I185" s="11">
        <f t="shared" si="7"/>
        <v>3101.6894556001644</v>
      </c>
    </row>
    <row r="186" spans="7:9" x14ac:dyDescent="0.3">
      <c r="G186" s="11">
        <v>1363.2328666802205</v>
      </c>
      <c r="H186" s="11">
        <f t="shared" si="6"/>
        <v>2726.4657333604409</v>
      </c>
      <c r="I186" s="11">
        <f t="shared" si="7"/>
        <v>2771.3150333807716</v>
      </c>
    </row>
    <row r="187" spans="7:9" x14ac:dyDescent="0.3">
      <c r="G187" s="11">
        <v>1803.1092720605666</v>
      </c>
      <c r="H187" s="11">
        <f t="shared" si="6"/>
        <v>3606.2185441211332</v>
      </c>
      <c r="I187" s="11">
        <f t="shared" si="7"/>
        <v>4310.882452211983</v>
      </c>
    </row>
    <row r="188" spans="7:9" x14ac:dyDescent="0.3">
      <c r="G188" s="11">
        <v>1234.5951888904092</v>
      </c>
      <c r="H188" s="11">
        <f t="shared" si="6"/>
        <v>2469.1903777808184</v>
      </c>
      <c r="I188" s="11">
        <f t="shared" si="7"/>
        <v>2321.0831611164322</v>
      </c>
    </row>
    <row r="189" spans="7:9" x14ac:dyDescent="0.3">
      <c r="G189" s="11">
        <v>681.62122786935652</v>
      </c>
      <c r="H189" s="11">
        <f t="shared" si="6"/>
        <v>1363.242455738713</v>
      </c>
      <c r="I189" s="11">
        <f t="shared" si="7"/>
        <v>1500</v>
      </c>
    </row>
    <row r="190" spans="7:9" x14ac:dyDescent="0.3">
      <c r="G190" s="11">
        <v>1105.8983609757997</v>
      </c>
      <c r="H190" s="11">
        <f t="shared" si="6"/>
        <v>2211.7967219515995</v>
      </c>
      <c r="I190" s="11">
        <f t="shared" si="7"/>
        <v>1870.6442634152991</v>
      </c>
    </row>
    <row r="191" spans="7:9" x14ac:dyDescent="0.3">
      <c r="G191" s="11">
        <v>1526.6675980286091</v>
      </c>
      <c r="H191" s="11">
        <f t="shared" si="6"/>
        <v>3053.3351960572181</v>
      </c>
      <c r="I191" s="11">
        <f t="shared" si="7"/>
        <v>3343.3365931001317</v>
      </c>
    </row>
    <row r="192" spans="7:9" x14ac:dyDescent="0.3">
      <c r="G192" s="11">
        <v>1215.5983502282761</v>
      </c>
      <c r="H192" s="11">
        <f t="shared" si="6"/>
        <v>2431.1967004565522</v>
      </c>
      <c r="I192" s="11">
        <f t="shared" si="7"/>
        <v>2254.5942257989664</v>
      </c>
    </row>
    <row r="193" spans="7:9" x14ac:dyDescent="0.3">
      <c r="G193" s="11">
        <v>1020.6500265042559</v>
      </c>
      <c r="H193" s="11">
        <f t="shared" si="6"/>
        <v>2041.3000530085119</v>
      </c>
      <c r="I193" s="11">
        <f t="shared" si="7"/>
        <v>1572.2750927648958</v>
      </c>
    </row>
    <row r="194" spans="7:9" x14ac:dyDescent="0.3">
      <c r="G194" s="11">
        <v>1197.8948437275103</v>
      </c>
      <c r="H194" s="11">
        <f t="shared" si="6"/>
        <v>2395.7896874550206</v>
      </c>
      <c r="I194" s="11">
        <f t="shared" si="7"/>
        <v>2192.6319530462861</v>
      </c>
    </row>
    <row r="195" spans="7:9" x14ac:dyDescent="0.3">
      <c r="G195" s="11">
        <v>916.02394334705605</v>
      </c>
      <c r="H195" s="11">
        <f t="shared" si="6"/>
        <v>1832.0478866941121</v>
      </c>
      <c r="I195" s="11">
        <f t="shared" si="7"/>
        <v>1500</v>
      </c>
    </row>
    <row r="196" spans="7:9" x14ac:dyDescent="0.3">
      <c r="G196" s="11">
        <v>1610.0013142761891</v>
      </c>
      <c r="H196" s="11">
        <f t="shared" si="6"/>
        <v>3220.0026285523782</v>
      </c>
      <c r="I196" s="11">
        <f t="shared" si="7"/>
        <v>3635.0045999666618</v>
      </c>
    </row>
    <row r="197" spans="7:9" x14ac:dyDescent="0.3">
      <c r="G197" s="11">
        <v>1151.1880593673704</v>
      </c>
      <c r="H197" s="11">
        <f t="shared" si="6"/>
        <v>2302.3761187347409</v>
      </c>
      <c r="I197" s="11">
        <f t="shared" si="7"/>
        <v>2029.1582077857965</v>
      </c>
    </row>
    <row r="198" spans="7:9" x14ac:dyDescent="0.3">
      <c r="G198" s="11">
        <v>1087.1821707781346</v>
      </c>
      <c r="H198" s="11">
        <f t="shared" si="6"/>
        <v>2174.3643415562692</v>
      </c>
      <c r="I198" s="11">
        <f t="shared" si="7"/>
        <v>1805.1375977234711</v>
      </c>
    </row>
    <row r="199" spans="7:9" x14ac:dyDescent="0.3">
      <c r="G199" s="11">
        <v>587.88883578137029</v>
      </c>
      <c r="H199" s="11">
        <f t="shared" si="6"/>
        <v>1175.7776715627406</v>
      </c>
      <c r="I199" s="11">
        <f t="shared" si="7"/>
        <v>1500</v>
      </c>
    </row>
    <row r="200" spans="7:9" x14ac:dyDescent="0.3">
      <c r="G200" s="11">
        <v>852.67877423694881</v>
      </c>
      <c r="H200" s="11">
        <f t="shared" si="6"/>
        <v>1705.3575484738976</v>
      </c>
      <c r="I200" s="11">
        <f t="shared" si="7"/>
        <v>1500</v>
      </c>
    </row>
    <row r="201" spans="7:9" x14ac:dyDescent="0.3">
      <c r="G201" s="11">
        <v>1062.0077098622569</v>
      </c>
      <c r="H201" s="11">
        <f t="shared" si="6"/>
        <v>2124.0154197245138</v>
      </c>
      <c r="I201" s="11">
        <f t="shared" si="7"/>
        <v>1717.0269845178991</v>
      </c>
    </row>
    <row r="202" spans="7:9" x14ac:dyDescent="0.3">
      <c r="G202" s="11">
        <v>858.45576975890435</v>
      </c>
      <c r="H202" s="11">
        <f t="shared" si="6"/>
        <v>1716.9115395178087</v>
      </c>
      <c r="I202" s="11">
        <f t="shared" si="7"/>
        <v>1500</v>
      </c>
    </row>
    <row r="203" spans="7:9" x14ac:dyDescent="0.3">
      <c r="G203" s="11">
        <v>2068.4206545241177</v>
      </c>
      <c r="H203" s="11">
        <f t="shared" si="6"/>
        <v>4136.8413090482354</v>
      </c>
      <c r="I203" s="11">
        <f t="shared" si="7"/>
        <v>5239.472290834412</v>
      </c>
    </row>
    <row r="204" spans="7:9" x14ac:dyDescent="0.3">
      <c r="G204" s="11">
        <v>1087.5521736864466</v>
      </c>
      <c r="H204" s="11">
        <f t="shared" si="6"/>
        <v>2175.1043473728932</v>
      </c>
      <c r="I204" s="11">
        <f t="shared" si="7"/>
        <v>1806.4326079025632</v>
      </c>
    </row>
    <row r="205" spans="7:9" x14ac:dyDescent="0.3">
      <c r="G205" s="11">
        <v>1001.7106599491963</v>
      </c>
      <c r="H205" s="11">
        <f t="shared" si="6"/>
        <v>2003.4213198983925</v>
      </c>
      <c r="I205" s="11">
        <f t="shared" si="7"/>
        <v>1505.9873098221869</v>
      </c>
    </row>
    <row r="206" spans="7:9" x14ac:dyDescent="0.3">
      <c r="G206" s="11">
        <v>1313.4460807862633</v>
      </c>
      <c r="H206" s="11">
        <f t="shared" si="6"/>
        <v>2626.8921615725267</v>
      </c>
      <c r="I206" s="11">
        <f t="shared" si="7"/>
        <v>2597.0612827519217</v>
      </c>
    </row>
    <row r="207" spans="7:9" x14ac:dyDescent="0.3">
      <c r="G207" s="11">
        <v>1088.9189191232726</v>
      </c>
      <c r="H207" s="11">
        <f t="shared" si="6"/>
        <v>2177.8378382465453</v>
      </c>
      <c r="I207" s="11">
        <f t="shared" si="7"/>
        <v>1811.2162169314543</v>
      </c>
    </row>
    <row r="208" spans="7:9" x14ac:dyDescent="0.3">
      <c r="G208" s="11">
        <v>1297.4059093551768</v>
      </c>
      <c r="H208" s="11">
        <f t="shared" si="6"/>
        <v>2594.8118187103537</v>
      </c>
      <c r="I208" s="11">
        <f t="shared" si="7"/>
        <v>2540.920682743119</v>
      </c>
    </row>
    <row r="209" spans="7:9" x14ac:dyDescent="0.3">
      <c r="G209" s="11">
        <v>1358.4152777924028</v>
      </c>
      <c r="H209" s="11">
        <f t="shared" si="6"/>
        <v>2716.8305555848056</v>
      </c>
      <c r="I209" s="11">
        <f t="shared" si="7"/>
        <v>2754.4534722734097</v>
      </c>
    </row>
    <row r="210" spans="7:9" x14ac:dyDescent="0.3">
      <c r="G210" s="11">
        <v>718.75827714512707</v>
      </c>
      <c r="H210" s="11">
        <f t="shared" ref="H210:H273" si="8">G210*2</f>
        <v>1437.5165542902541</v>
      </c>
      <c r="I210" s="11">
        <f t="shared" ref="I210:I273" si="9">IF(G210&lt;=1000,1500,1500+(G210-1000)*3.5)</f>
        <v>1500</v>
      </c>
    </row>
    <row r="211" spans="7:9" x14ac:dyDescent="0.3">
      <c r="G211" s="11">
        <v>1145.4551118106901</v>
      </c>
      <c r="H211" s="11">
        <f t="shared" si="8"/>
        <v>2290.9102236213803</v>
      </c>
      <c r="I211" s="11">
        <f t="shared" si="9"/>
        <v>2009.0928913374155</v>
      </c>
    </row>
    <row r="212" spans="7:9" x14ac:dyDescent="0.3">
      <c r="G212" s="11">
        <v>758.77899988091667</v>
      </c>
      <c r="H212" s="11">
        <f t="shared" si="8"/>
        <v>1517.5579997618333</v>
      </c>
      <c r="I212" s="11">
        <f t="shared" si="9"/>
        <v>1500</v>
      </c>
    </row>
    <row r="213" spans="7:9" x14ac:dyDescent="0.3">
      <c r="G213" s="11">
        <v>1340.0296570865175</v>
      </c>
      <c r="H213" s="11">
        <f t="shared" si="8"/>
        <v>2680.0593141730351</v>
      </c>
      <c r="I213" s="11">
        <f t="shared" si="9"/>
        <v>2690.1037998028114</v>
      </c>
    </row>
    <row r="214" spans="7:9" x14ac:dyDescent="0.3">
      <c r="G214" s="11">
        <v>1183.3162257346994</v>
      </c>
      <c r="H214" s="11">
        <f t="shared" si="8"/>
        <v>2366.6324514693988</v>
      </c>
      <c r="I214" s="11">
        <f t="shared" si="9"/>
        <v>2141.6067900714479</v>
      </c>
    </row>
    <row r="215" spans="7:9" x14ac:dyDescent="0.3">
      <c r="G215" s="11">
        <v>635.80379290334531</v>
      </c>
      <c r="H215" s="11">
        <f t="shared" si="8"/>
        <v>1271.6075858066906</v>
      </c>
      <c r="I215" s="11">
        <f t="shared" si="9"/>
        <v>1500</v>
      </c>
    </row>
    <row r="216" spans="7:9" x14ac:dyDescent="0.3">
      <c r="G216" s="11">
        <v>420.55355223175138</v>
      </c>
      <c r="H216" s="11">
        <f t="shared" si="8"/>
        <v>841.10710446350276</v>
      </c>
      <c r="I216" s="11">
        <f t="shared" si="9"/>
        <v>1500</v>
      </c>
    </row>
    <row r="217" spans="7:9" x14ac:dyDescent="0.3">
      <c r="G217" s="11">
        <v>1538.2475983472541</v>
      </c>
      <c r="H217" s="11">
        <f t="shared" si="8"/>
        <v>3076.4951966945082</v>
      </c>
      <c r="I217" s="11">
        <f t="shared" si="9"/>
        <v>3383.8665942153893</v>
      </c>
    </row>
    <row r="218" spans="7:9" x14ac:dyDescent="0.3">
      <c r="G218" s="11">
        <v>1949.9391790134832</v>
      </c>
      <c r="H218" s="11">
        <f t="shared" si="8"/>
        <v>3899.8783580269665</v>
      </c>
      <c r="I218" s="11">
        <f t="shared" si="9"/>
        <v>4824.7871265471913</v>
      </c>
    </row>
    <row r="219" spans="7:9" x14ac:dyDescent="0.3">
      <c r="G219" s="11">
        <v>1097.2204923121462</v>
      </c>
      <c r="H219" s="11">
        <f t="shared" si="8"/>
        <v>2194.4409846242925</v>
      </c>
      <c r="I219" s="11">
        <f t="shared" si="9"/>
        <v>1840.2717230925118</v>
      </c>
    </row>
    <row r="220" spans="7:9" x14ac:dyDescent="0.3">
      <c r="G220" s="11">
        <v>1443.2910923290474</v>
      </c>
      <c r="H220" s="11">
        <f t="shared" si="8"/>
        <v>2886.5821846580948</v>
      </c>
      <c r="I220" s="11">
        <f t="shared" si="9"/>
        <v>3051.5188231516659</v>
      </c>
    </row>
    <row r="221" spans="7:9" x14ac:dyDescent="0.3">
      <c r="G221" s="11">
        <v>771.44383865862619</v>
      </c>
      <c r="H221" s="11">
        <f t="shared" si="8"/>
        <v>1542.8876773172524</v>
      </c>
      <c r="I221" s="11">
        <f t="shared" si="9"/>
        <v>1500</v>
      </c>
    </row>
    <row r="222" spans="7:9" x14ac:dyDescent="0.3">
      <c r="G222" s="11">
        <v>1135.4897840477061</v>
      </c>
      <c r="H222" s="11">
        <f t="shared" si="8"/>
        <v>2270.9795680954121</v>
      </c>
      <c r="I222" s="11">
        <f t="shared" si="9"/>
        <v>1974.2142441669712</v>
      </c>
    </row>
    <row r="223" spans="7:9" x14ac:dyDescent="0.3">
      <c r="G223" s="11">
        <v>1772.1364208967425</v>
      </c>
      <c r="H223" s="11">
        <f t="shared" si="8"/>
        <v>3544.272841793485</v>
      </c>
      <c r="I223" s="11">
        <f t="shared" si="9"/>
        <v>4202.4774731385987</v>
      </c>
    </row>
    <row r="224" spans="7:9" x14ac:dyDescent="0.3">
      <c r="G224" s="11">
        <v>1026.9820263886795</v>
      </c>
      <c r="H224" s="11">
        <f t="shared" si="8"/>
        <v>2053.964052777359</v>
      </c>
      <c r="I224" s="11">
        <f t="shared" si="9"/>
        <v>1594.4370923603783</v>
      </c>
    </row>
    <row r="225" spans="7:9" x14ac:dyDescent="0.3">
      <c r="G225" s="11">
        <v>1183.6577023416903</v>
      </c>
      <c r="H225" s="11">
        <f t="shared" si="8"/>
        <v>2367.3154046833806</v>
      </c>
      <c r="I225" s="11">
        <f t="shared" si="9"/>
        <v>2142.8019581959161</v>
      </c>
    </row>
    <row r="226" spans="7:9" x14ac:dyDescent="0.3">
      <c r="G226" s="11">
        <v>1292.5484675463958</v>
      </c>
      <c r="H226" s="11">
        <f t="shared" si="8"/>
        <v>2585.0969350927917</v>
      </c>
      <c r="I226" s="11">
        <f t="shared" si="9"/>
        <v>2523.9196364123854</v>
      </c>
    </row>
    <row r="227" spans="7:9" x14ac:dyDescent="0.3">
      <c r="G227" s="11">
        <v>733.80925712746102</v>
      </c>
      <c r="H227" s="11">
        <f t="shared" si="8"/>
        <v>1467.618514254922</v>
      </c>
      <c r="I227" s="11">
        <f t="shared" si="9"/>
        <v>1500</v>
      </c>
    </row>
    <row r="228" spans="7:9" x14ac:dyDescent="0.3">
      <c r="G228" s="11">
        <v>1444.008444906387</v>
      </c>
      <c r="H228" s="11">
        <f t="shared" si="8"/>
        <v>2888.016889812774</v>
      </c>
      <c r="I228" s="11">
        <f t="shared" si="9"/>
        <v>3054.0295571723545</v>
      </c>
    </row>
    <row r="229" spans="7:9" x14ac:dyDescent="0.3">
      <c r="G229" s="11">
        <v>1144.8619325449836</v>
      </c>
      <c r="H229" s="11">
        <f t="shared" si="8"/>
        <v>2289.7238650899671</v>
      </c>
      <c r="I229" s="11">
        <f t="shared" si="9"/>
        <v>2007.0167639074425</v>
      </c>
    </row>
    <row r="230" spans="7:9" x14ac:dyDescent="0.3">
      <c r="G230" s="11">
        <v>1999.5615191704128</v>
      </c>
      <c r="H230" s="11">
        <f t="shared" si="8"/>
        <v>3999.1230383408256</v>
      </c>
      <c r="I230" s="11">
        <f t="shared" si="9"/>
        <v>4998.4653170964448</v>
      </c>
    </row>
    <row r="231" spans="7:9" x14ac:dyDescent="0.3">
      <c r="G231" s="11">
        <v>724.29154059255961</v>
      </c>
      <c r="H231" s="11">
        <f t="shared" si="8"/>
        <v>1448.5830811851192</v>
      </c>
      <c r="I231" s="11">
        <f t="shared" si="9"/>
        <v>1500</v>
      </c>
    </row>
    <row r="232" spans="7:9" x14ac:dyDescent="0.3">
      <c r="G232" s="11">
        <v>751.1079418521258</v>
      </c>
      <c r="H232" s="11">
        <f t="shared" si="8"/>
        <v>1502.2158837042516</v>
      </c>
      <c r="I232" s="11">
        <f t="shared" si="9"/>
        <v>1500</v>
      </c>
    </row>
    <row r="233" spans="7:9" x14ac:dyDescent="0.3">
      <c r="G233" s="11">
        <v>1305.5426173025917</v>
      </c>
      <c r="H233" s="11">
        <f t="shared" si="8"/>
        <v>2611.0852346051834</v>
      </c>
      <c r="I233" s="11">
        <f t="shared" si="9"/>
        <v>2569.3991605590709</v>
      </c>
    </row>
    <row r="234" spans="7:9" x14ac:dyDescent="0.3">
      <c r="G234" s="11">
        <v>781.40874691717909</v>
      </c>
      <c r="H234" s="11">
        <f t="shared" si="8"/>
        <v>1562.8174938343582</v>
      </c>
      <c r="I234" s="11">
        <f t="shared" si="9"/>
        <v>1500</v>
      </c>
    </row>
    <row r="235" spans="7:9" x14ac:dyDescent="0.3">
      <c r="G235" s="11">
        <v>1179.6484984927811</v>
      </c>
      <c r="H235" s="11">
        <f t="shared" si="8"/>
        <v>2359.2969969855621</v>
      </c>
      <c r="I235" s="11">
        <f t="shared" si="9"/>
        <v>2128.7697447247338</v>
      </c>
    </row>
    <row r="236" spans="7:9" x14ac:dyDescent="0.3">
      <c r="G236" s="11">
        <v>678.52192913170438</v>
      </c>
      <c r="H236" s="11">
        <f t="shared" si="8"/>
        <v>1357.0438582634088</v>
      </c>
      <c r="I236" s="11">
        <f t="shared" si="9"/>
        <v>1500</v>
      </c>
    </row>
    <row r="237" spans="7:9" x14ac:dyDescent="0.3">
      <c r="G237" s="11">
        <v>590.01488423865521</v>
      </c>
      <c r="H237" s="11">
        <f t="shared" si="8"/>
        <v>1180.0297684773104</v>
      </c>
      <c r="I237" s="11">
        <f t="shared" si="9"/>
        <v>1500</v>
      </c>
    </row>
    <row r="238" spans="7:9" x14ac:dyDescent="0.3">
      <c r="G238" s="11">
        <v>1179.3926007897535</v>
      </c>
      <c r="H238" s="11">
        <f t="shared" si="8"/>
        <v>2358.785201579507</v>
      </c>
      <c r="I238" s="11">
        <f t="shared" si="9"/>
        <v>2127.8741027641372</v>
      </c>
    </row>
    <row r="239" spans="7:9" x14ac:dyDescent="0.3">
      <c r="G239" s="11">
        <v>1261.5374414793332</v>
      </c>
      <c r="H239" s="11">
        <f t="shared" si="8"/>
        <v>2523.0748829586664</v>
      </c>
      <c r="I239" s="11">
        <f t="shared" si="9"/>
        <v>2415.3810451776662</v>
      </c>
    </row>
    <row r="240" spans="7:9" x14ac:dyDescent="0.3">
      <c r="G240" s="11">
        <v>1145.7655450897728</v>
      </c>
      <c r="H240" s="11">
        <f t="shared" si="8"/>
        <v>2291.5310901795456</v>
      </c>
      <c r="I240" s="11">
        <f t="shared" si="9"/>
        <v>2010.1794078142048</v>
      </c>
    </row>
    <row r="241" spans="7:9" x14ac:dyDescent="0.3">
      <c r="G241" s="11">
        <v>1637.911783092306</v>
      </c>
      <c r="H241" s="11">
        <f t="shared" si="8"/>
        <v>3275.823566184612</v>
      </c>
      <c r="I241" s="11">
        <f t="shared" si="9"/>
        <v>3732.691240823071</v>
      </c>
    </row>
    <row r="242" spans="7:9" x14ac:dyDescent="0.3">
      <c r="G242" s="11">
        <v>1401.0084017002664</v>
      </c>
      <c r="H242" s="11">
        <f t="shared" si="8"/>
        <v>2802.0168034005328</v>
      </c>
      <c r="I242" s="11">
        <f t="shared" si="9"/>
        <v>2903.5294059509324</v>
      </c>
    </row>
    <row r="243" spans="7:9" x14ac:dyDescent="0.3">
      <c r="G243" s="11">
        <v>475.44654606218683</v>
      </c>
      <c r="H243" s="11">
        <f t="shared" si="8"/>
        <v>950.89309212437365</v>
      </c>
      <c r="I243" s="11">
        <f t="shared" si="9"/>
        <v>1500</v>
      </c>
    </row>
    <row r="244" spans="7:9" x14ac:dyDescent="0.3">
      <c r="G244" s="11">
        <v>867.49273421565886</v>
      </c>
      <c r="H244" s="11">
        <f t="shared" si="8"/>
        <v>1734.9854684313177</v>
      </c>
      <c r="I244" s="11">
        <f t="shared" si="9"/>
        <v>1500</v>
      </c>
    </row>
    <row r="245" spans="7:9" x14ac:dyDescent="0.3">
      <c r="G245" s="11">
        <v>1253.4980585599551</v>
      </c>
      <c r="H245" s="11">
        <f t="shared" si="8"/>
        <v>2506.9961171199102</v>
      </c>
      <c r="I245" s="11">
        <f t="shared" si="9"/>
        <v>2387.2432049598428</v>
      </c>
    </row>
    <row r="246" spans="7:9" x14ac:dyDescent="0.3">
      <c r="G246" s="11">
        <v>1653.6868277228787</v>
      </c>
      <c r="H246" s="11">
        <f t="shared" si="8"/>
        <v>3307.3736554457573</v>
      </c>
      <c r="I246" s="11">
        <f t="shared" si="9"/>
        <v>3787.9038970300753</v>
      </c>
    </row>
    <row r="247" spans="7:9" x14ac:dyDescent="0.3">
      <c r="G247" s="11">
        <v>1614.2701913680066</v>
      </c>
      <c r="H247" s="11">
        <f t="shared" si="8"/>
        <v>3228.5403827360133</v>
      </c>
      <c r="I247" s="11">
        <f t="shared" si="9"/>
        <v>3649.9456697880232</v>
      </c>
    </row>
    <row r="248" spans="7:9" x14ac:dyDescent="0.3">
      <c r="G248" s="11">
        <v>348.428994385642</v>
      </c>
      <c r="H248" s="11">
        <f t="shared" si="8"/>
        <v>696.857988771284</v>
      </c>
      <c r="I248" s="11">
        <f t="shared" si="9"/>
        <v>1500</v>
      </c>
    </row>
    <row r="249" spans="7:9" x14ac:dyDescent="0.3">
      <c r="G249" s="11">
        <v>1876.7708941425662</v>
      </c>
      <c r="H249" s="11">
        <f t="shared" si="8"/>
        <v>3753.5417882851325</v>
      </c>
      <c r="I249" s="11">
        <f t="shared" si="9"/>
        <v>4568.6981294989819</v>
      </c>
    </row>
    <row r="250" spans="7:9" x14ac:dyDescent="0.3">
      <c r="G250" s="11">
        <v>835.62214356908225</v>
      </c>
      <c r="H250" s="11">
        <f t="shared" si="8"/>
        <v>1671.2442871381645</v>
      </c>
      <c r="I250" s="11">
        <f t="shared" si="9"/>
        <v>1500</v>
      </c>
    </row>
    <row r="251" spans="7:9" x14ac:dyDescent="0.3">
      <c r="G251" s="11">
        <v>1234.5951888904092</v>
      </c>
      <c r="H251" s="11">
        <f t="shared" si="8"/>
        <v>2469.1903777808184</v>
      </c>
      <c r="I251" s="11">
        <f t="shared" si="9"/>
        <v>2321.0831611164322</v>
      </c>
    </row>
    <row r="252" spans="7:9" x14ac:dyDescent="0.3">
      <c r="G252" s="11">
        <v>1023.198515923752</v>
      </c>
      <c r="H252" s="11">
        <f t="shared" si="8"/>
        <v>2046.397031847504</v>
      </c>
      <c r="I252" s="11">
        <f t="shared" si="9"/>
        <v>1581.1948057331319</v>
      </c>
    </row>
    <row r="253" spans="7:9" x14ac:dyDescent="0.3">
      <c r="G253" s="11">
        <v>1925.571005614358</v>
      </c>
      <c r="H253" s="11">
        <f t="shared" si="8"/>
        <v>3851.142011228716</v>
      </c>
      <c r="I253" s="11">
        <f t="shared" si="9"/>
        <v>4739.498519650253</v>
      </c>
    </row>
    <row r="254" spans="7:9" x14ac:dyDescent="0.3">
      <c r="G254" s="11">
        <v>1044.190937165069</v>
      </c>
      <c r="H254" s="11">
        <f t="shared" si="8"/>
        <v>2088.3818743301381</v>
      </c>
      <c r="I254" s="11">
        <f t="shared" si="9"/>
        <v>1654.6682800777417</v>
      </c>
    </row>
    <row r="255" spans="7:9" x14ac:dyDescent="0.3">
      <c r="G255" s="11">
        <v>1618.6691148334939</v>
      </c>
      <c r="H255" s="11">
        <f t="shared" si="8"/>
        <v>3237.3382296669879</v>
      </c>
      <c r="I255" s="11">
        <f t="shared" si="9"/>
        <v>3665.3419019172288</v>
      </c>
    </row>
    <row r="256" spans="7:9" x14ac:dyDescent="0.3">
      <c r="G256" s="11">
        <v>926.77206637864583</v>
      </c>
      <c r="H256" s="11">
        <f t="shared" si="8"/>
        <v>1853.5441327572917</v>
      </c>
      <c r="I256" s="11">
        <f t="shared" si="9"/>
        <v>1500</v>
      </c>
    </row>
    <row r="257" spans="7:9" x14ac:dyDescent="0.3">
      <c r="G257" s="11">
        <v>1146.612524536351</v>
      </c>
      <c r="H257" s="11">
        <f t="shared" si="8"/>
        <v>2293.2250490727019</v>
      </c>
      <c r="I257" s="11">
        <f t="shared" si="9"/>
        <v>2013.1438358772284</v>
      </c>
    </row>
    <row r="258" spans="7:9" x14ac:dyDescent="0.3">
      <c r="G258" s="11">
        <v>695.50262949752505</v>
      </c>
      <c r="H258" s="11">
        <f t="shared" si="8"/>
        <v>1391.0052589950501</v>
      </c>
      <c r="I258" s="11">
        <f t="shared" si="9"/>
        <v>1500</v>
      </c>
    </row>
    <row r="259" spans="7:9" x14ac:dyDescent="0.3">
      <c r="G259" s="11">
        <v>1443.9287390644604</v>
      </c>
      <c r="H259" s="11">
        <f t="shared" si="8"/>
        <v>2887.8574781289208</v>
      </c>
      <c r="I259" s="11">
        <f t="shared" si="9"/>
        <v>3053.7505867256114</v>
      </c>
    </row>
    <row r="260" spans="7:9" x14ac:dyDescent="0.3">
      <c r="G260" s="11">
        <v>1350.7568048965477</v>
      </c>
      <c r="H260" s="11">
        <f t="shared" si="8"/>
        <v>2701.5136097930954</v>
      </c>
      <c r="I260" s="11">
        <f t="shared" si="9"/>
        <v>2727.6488171379169</v>
      </c>
    </row>
    <row r="261" spans="7:9" x14ac:dyDescent="0.3">
      <c r="G261" s="11">
        <v>800.38461035775254</v>
      </c>
      <c r="H261" s="11">
        <f t="shared" si="8"/>
        <v>1600.7692207155051</v>
      </c>
      <c r="I261" s="11">
        <f t="shared" si="9"/>
        <v>1500</v>
      </c>
    </row>
    <row r="262" spans="7:9" x14ac:dyDescent="0.3">
      <c r="G262" s="11">
        <v>877.45722296978056</v>
      </c>
      <c r="H262" s="11">
        <f t="shared" si="8"/>
        <v>1754.9144459395611</v>
      </c>
      <c r="I262" s="11">
        <f t="shared" si="9"/>
        <v>1500</v>
      </c>
    </row>
    <row r="263" spans="7:9" x14ac:dyDescent="0.3">
      <c r="G263" s="11">
        <v>1507.9904217430449</v>
      </c>
      <c r="H263" s="11">
        <f t="shared" si="8"/>
        <v>3015.9808434860897</v>
      </c>
      <c r="I263" s="11">
        <f t="shared" si="9"/>
        <v>3277.966476100657</v>
      </c>
    </row>
    <row r="264" spans="7:9" x14ac:dyDescent="0.3">
      <c r="G264" s="11">
        <v>1488.526255144563</v>
      </c>
      <c r="H264" s="11">
        <f t="shared" si="8"/>
        <v>2977.0525102891261</v>
      </c>
      <c r="I264" s="11">
        <f t="shared" si="9"/>
        <v>3209.8418930059706</v>
      </c>
    </row>
    <row r="265" spans="7:9" x14ac:dyDescent="0.3">
      <c r="G265" s="11">
        <v>1209.2856475476874</v>
      </c>
      <c r="H265" s="11">
        <f t="shared" si="8"/>
        <v>2418.5712950953748</v>
      </c>
      <c r="I265" s="11">
        <f t="shared" si="9"/>
        <v>2232.4997664169059</v>
      </c>
    </row>
    <row r="266" spans="7:9" x14ac:dyDescent="0.3">
      <c r="G266" s="11">
        <v>1090.9963050665392</v>
      </c>
      <c r="H266" s="11">
        <f t="shared" si="8"/>
        <v>2181.9926101330784</v>
      </c>
      <c r="I266" s="11">
        <f t="shared" si="9"/>
        <v>1818.4870677328872</v>
      </c>
    </row>
    <row r="267" spans="7:9" x14ac:dyDescent="0.3">
      <c r="G267" s="11">
        <v>888.83040760384756</v>
      </c>
      <c r="H267" s="11">
        <f t="shared" si="8"/>
        <v>1777.6608152076951</v>
      </c>
      <c r="I267" s="11">
        <f t="shared" si="9"/>
        <v>1500</v>
      </c>
    </row>
    <row r="268" spans="7:9" x14ac:dyDescent="0.3">
      <c r="G268" s="11">
        <v>1431.4568723250995</v>
      </c>
      <c r="H268" s="11">
        <f t="shared" si="8"/>
        <v>2862.9137446501991</v>
      </c>
      <c r="I268" s="11">
        <f t="shared" si="9"/>
        <v>3010.0990531378484</v>
      </c>
    </row>
    <row r="269" spans="7:9" x14ac:dyDescent="0.3">
      <c r="G269" s="11">
        <v>927.66770833924238</v>
      </c>
      <c r="H269" s="11">
        <f t="shared" si="8"/>
        <v>1855.3354166784848</v>
      </c>
      <c r="I269" s="11">
        <f t="shared" si="9"/>
        <v>1500</v>
      </c>
    </row>
    <row r="270" spans="7:9" x14ac:dyDescent="0.3">
      <c r="G270" s="11">
        <v>829.83172390532854</v>
      </c>
      <c r="H270" s="11">
        <f t="shared" si="8"/>
        <v>1659.6634478106571</v>
      </c>
      <c r="I270" s="11">
        <f t="shared" si="9"/>
        <v>1500</v>
      </c>
    </row>
    <row r="271" spans="7:9" x14ac:dyDescent="0.3">
      <c r="G271" s="11">
        <v>1147.7422499695531</v>
      </c>
      <c r="H271" s="11">
        <f t="shared" si="8"/>
        <v>2295.4844999391062</v>
      </c>
      <c r="I271" s="11">
        <f t="shared" si="9"/>
        <v>2017.0978748934358</v>
      </c>
    </row>
    <row r="272" spans="7:9" x14ac:dyDescent="0.3">
      <c r="G272" s="11">
        <v>407.27036392246373</v>
      </c>
      <c r="H272" s="11">
        <f t="shared" si="8"/>
        <v>814.54072784492746</v>
      </c>
      <c r="I272" s="11">
        <f t="shared" si="9"/>
        <v>1500</v>
      </c>
    </row>
    <row r="273" spans="7:9" x14ac:dyDescent="0.3">
      <c r="G273" s="11">
        <v>1448.6615880571771</v>
      </c>
      <c r="H273" s="11">
        <f t="shared" si="8"/>
        <v>2897.3231761143543</v>
      </c>
      <c r="I273" s="11">
        <f t="shared" si="9"/>
        <v>3070.31555820012</v>
      </c>
    </row>
    <row r="274" spans="7:9" x14ac:dyDescent="0.3">
      <c r="G274" s="11">
        <v>723.76380401811912</v>
      </c>
      <c r="H274" s="11">
        <f t="shared" ref="H274:H337" si="10">G274*2</f>
        <v>1447.5276080362382</v>
      </c>
      <c r="I274" s="11">
        <f t="shared" ref="I274:I337" si="11">IF(G274&lt;=1000,1500,1500+(G274-1000)*3.5)</f>
        <v>1500</v>
      </c>
    </row>
    <row r="275" spans="7:9" x14ac:dyDescent="0.3">
      <c r="G275" s="11">
        <v>1515.6983961617807</v>
      </c>
      <c r="H275" s="11">
        <f t="shared" si="10"/>
        <v>3031.3967923235614</v>
      </c>
      <c r="I275" s="11">
        <f t="shared" si="11"/>
        <v>3304.9443865662324</v>
      </c>
    </row>
    <row r="276" spans="7:9" x14ac:dyDescent="0.3">
      <c r="G276" s="11">
        <v>93.863637431524694</v>
      </c>
      <c r="H276" s="11">
        <f t="shared" si="10"/>
        <v>187.72727486304939</v>
      </c>
      <c r="I276" s="11">
        <f t="shared" si="11"/>
        <v>1500</v>
      </c>
    </row>
    <row r="277" spans="7:9" x14ac:dyDescent="0.3">
      <c r="G277" s="11">
        <v>1513.3172890103306</v>
      </c>
      <c r="H277" s="11">
        <f t="shared" si="10"/>
        <v>3026.6345780206611</v>
      </c>
      <c r="I277" s="11">
        <f t="shared" si="11"/>
        <v>3296.610511536157</v>
      </c>
    </row>
    <row r="278" spans="7:9" x14ac:dyDescent="0.3">
      <c r="G278" s="11">
        <v>871.71378780232044</v>
      </c>
      <c r="H278" s="11">
        <f t="shared" si="10"/>
        <v>1743.4275756046409</v>
      </c>
      <c r="I278" s="11">
        <f t="shared" si="11"/>
        <v>1500</v>
      </c>
    </row>
    <row r="279" spans="7:9" x14ac:dyDescent="0.3">
      <c r="G279" s="11">
        <v>907.48744767671451</v>
      </c>
      <c r="H279" s="11">
        <f t="shared" si="10"/>
        <v>1814.974895353429</v>
      </c>
      <c r="I279" s="11">
        <f t="shared" si="11"/>
        <v>1500</v>
      </c>
    </row>
    <row r="280" spans="7:9" x14ac:dyDescent="0.3">
      <c r="G280" s="11">
        <v>797.07639841336641</v>
      </c>
      <c r="H280" s="11">
        <f t="shared" si="10"/>
        <v>1594.1527968267328</v>
      </c>
      <c r="I280" s="11">
        <f t="shared" si="11"/>
        <v>1500</v>
      </c>
    </row>
    <row r="281" spans="7:9" x14ac:dyDescent="0.3">
      <c r="G281" s="11">
        <v>685.58470573526574</v>
      </c>
      <c r="H281" s="11">
        <f t="shared" si="10"/>
        <v>1371.1694114705315</v>
      </c>
      <c r="I281" s="11">
        <f t="shared" si="11"/>
        <v>1500</v>
      </c>
    </row>
    <row r="282" spans="7:9" x14ac:dyDescent="0.3">
      <c r="G282" s="11">
        <v>1417.8015835853439</v>
      </c>
      <c r="H282" s="11">
        <f t="shared" si="10"/>
        <v>2835.6031671706878</v>
      </c>
      <c r="I282" s="11">
        <f t="shared" si="11"/>
        <v>2962.3055425487037</v>
      </c>
    </row>
    <row r="283" spans="7:9" x14ac:dyDescent="0.3">
      <c r="G283" s="11">
        <v>1140.7403015085147</v>
      </c>
      <c r="H283" s="11">
        <f t="shared" si="10"/>
        <v>2281.4806030170294</v>
      </c>
      <c r="I283" s="11">
        <f t="shared" si="11"/>
        <v>1992.5910552798014</v>
      </c>
    </row>
    <row r="284" spans="7:9" x14ac:dyDescent="0.3">
      <c r="G284" s="11">
        <v>950.87175694180769</v>
      </c>
      <c r="H284" s="11">
        <f t="shared" si="10"/>
        <v>1901.7435138836154</v>
      </c>
      <c r="I284" s="11">
        <f t="shared" si="11"/>
        <v>1500</v>
      </c>
    </row>
    <row r="285" spans="7:9" x14ac:dyDescent="0.3">
      <c r="G285" s="11">
        <v>1774.5091379595688</v>
      </c>
      <c r="H285" s="11">
        <f t="shared" si="10"/>
        <v>3549.0182759191375</v>
      </c>
      <c r="I285" s="11">
        <f t="shared" si="11"/>
        <v>4210.7819828584907</v>
      </c>
    </row>
    <row r="286" spans="7:9" x14ac:dyDescent="0.3">
      <c r="G286" s="11">
        <v>922.10675759935111</v>
      </c>
      <c r="H286" s="11">
        <f t="shared" si="10"/>
        <v>1844.2135151987022</v>
      </c>
      <c r="I286" s="11">
        <f t="shared" si="11"/>
        <v>1500</v>
      </c>
    </row>
    <row r="287" spans="7:9" x14ac:dyDescent="0.3">
      <c r="G287" s="11">
        <v>1254.1810117739369</v>
      </c>
      <c r="H287" s="11">
        <f t="shared" si="10"/>
        <v>2508.3620235478738</v>
      </c>
      <c r="I287" s="11">
        <f t="shared" si="11"/>
        <v>2389.6335412087792</v>
      </c>
    </row>
    <row r="288" spans="7:9" x14ac:dyDescent="0.3">
      <c r="G288" s="11">
        <v>1385.3466232661158</v>
      </c>
      <c r="H288" s="11">
        <f t="shared" si="10"/>
        <v>2770.6932465322316</v>
      </c>
      <c r="I288" s="11">
        <f t="shared" si="11"/>
        <v>2848.7131814314052</v>
      </c>
    </row>
    <row r="289" spans="7:9" x14ac:dyDescent="0.3">
      <c r="G289" s="11">
        <v>714.21923919962137</v>
      </c>
      <c r="H289" s="11">
        <f t="shared" si="10"/>
        <v>1428.4384783992427</v>
      </c>
      <c r="I289" s="11">
        <f t="shared" si="11"/>
        <v>1500</v>
      </c>
    </row>
    <row r="290" spans="7:9" x14ac:dyDescent="0.3">
      <c r="G290" s="11">
        <v>1197.1510623710055</v>
      </c>
      <c r="H290" s="11">
        <f t="shared" si="10"/>
        <v>2394.3021247420111</v>
      </c>
      <c r="I290" s="11">
        <f t="shared" si="11"/>
        <v>2190.0287182985194</v>
      </c>
    </row>
    <row r="291" spans="7:9" x14ac:dyDescent="0.3">
      <c r="G291" s="11">
        <v>1210.4082414055592</v>
      </c>
      <c r="H291" s="11">
        <f t="shared" si="10"/>
        <v>2420.8164828111185</v>
      </c>
      <c r="I291" s="11">
        <f t="shared" si="11"/>
        <v>2236.4288449194573</v>
      </c>
    </row>
    <row r="292" spans="7:9" x14ac:dyDescent="0.3">
      <c r="G292" s="11">
        <v>1714.429391341866</v>
      </c>
      <c r="H292" s="11">
        <f t="shared" si="10"/>
        <v>3428.858782683732</v>
      </c>
      <c r="I292" s="11">
        <f t="shared" si="11"/>
        <v>4000.502869696531</v>
      </c>
    </row>
    <row r="293" spans="7:9" x14ac:dyDescent="0.3">
      <c r="G293" s="11">
        <v>1753.0154089229763</v>
      </c>
      <c r="H293" s="11">
        <f t="shared" si="10"/>
        <v>3506.0308178459527</v>
      </c>
      <c r="I293" s="11">
        <f t="shared" si="11"/>
        <v>4135.5539312304172</v>
      </c>
    </row>
    <row r="294" spans="7:9" x14ac:dyDescent="0.3">
      <c r="G294" s="11">
        <v>809.90148788379156</v>
      </c>
      <c r="H294" s="11">
        <f t="shared" si="10"/>
        <v>1619.8029757675831</v>
      </c>
      <c r="I294" s="11">
        <f t="shared" si="11"/>
        <v>1500</v>
      </c>
    </row>
    <row r="295" spans="7:9" x14ac:dyDescent="0.3">
      <c r="G295" s="11">
        <v>1121.0038765341887</v>
      </c>
      <c r="H295" s="11">
        <f t="shared" si="10"/>
        <v>2242.0077530683775</v>
      </c>
      <c r="I295" s="11">
        <f t="shared" si="11"/>
        <v>1923.5135678696606</v>
      </c>
    </row>
    <row r="296" spans="7:9" x14ac:dyDescent="0.3">
      <c r="G296" s="11">
        <v>1300.6386105019483</v>
      </c>
      <c r="H296" s="11">
        <f t="shared" si="10"/>
        <v>2601.2772210038966</v>
      </c>
      <c r="I296" s="11">
        <f t="shared" si="11"/>
        <v>2552.235136756819</v>
      </c>
    </row>
    <row r="297" spans="7:9" x14ac:dyDescent="0.3">
      <c r="G297" s="11">
        <v>766.57087518589105</v>
      </c>
      <c r="H297" s="11">
        <f t="shared" si="10"/>
        <v>1533.1417503717821</v>
      </c>
      <c r="I297" s="11">
        <f t="shared" si="11"/>
        <v>1500</v>
      </c>
    </row>
    <row r="298" spans="7:9" x14ac:dyDescent="0.3">
      <c r="G298" s="11">
        <v>855.97230352624319</v>
      </c>
      <c r="H298" s="11">
        <f t="shared" si="10"/>
        <v>1711.9446070524864</v>
      </c>
      <c r="I298" s="11">
        <f t="shared" si="11"/>
        <v>1500</v>
      </c>
    </row>
    <row r="299" spans="7:9" x14ac:dyDescent="0.3">
      <c r="G299" s="11">
        <v>1629.5988832837902</v>
      </c>
      <c r="H299" s="11">
        <f t="shared" si="10"/>
        <v>3259.1977665675804</v>
      </c>
      <c r="I299" s="11">
        <f t="shared" si="11"/>
        <v>3703.5960914932657</v>
      </c>
    </row>
    <row r="300" spans="7:9" x14ac:dyDescent="0.3">
      <c r="G300" s="11">
        <v>979.9073366423836</v>
      </c>
      <c r="H300" s="11">
        <f t="shared" si="10"/>
        <v>1959.8146732847672</v>
      </c>
      <c r="I300" s="11">
        <f t="shared" si="11"/>
        <v>1500</v>
      </c>
    </row>
    <row r="301" spans="7:9" x14ac:dyDescent="0.3">
      <c r="G301" s="11">
        <v>1346.100305710308</v>
      </c>
      <c r="H301" s="11">
        <f t="shared" si="10"/>
        <v>2692.200611420616</v>
      </c>
      <c r="I301" s="11">
        <f t="shared" si="11"/>
        <v>2711.3510699860781</v>
      </c>
    </row>
    <row r="302" spans="7:9" x14ac:dyDescent="0.3">
      <c r="G302" s="11">
        <v>1417.7642476909677</v>
      </c>
      <c r="H302" s="11">
        <f t="shared" si="10"/>
        <v>2835.5284953819355</v>
      </c>
      <c r="I302" s="11">
        <f t="shared" si="11"/>
        <v>2962.1748669183871</v>
      </c>
    </row>
    <row r="303" spans="7:9" x14ac:dyDescent="0.3">
      <c r="G303" s="11">
        <v>1829.366893417784</v>
      </c>
      <c r="H303" s="11">
        <f t="shared" si="10"/>
        <v>3658.733786835568</v>
      </c>
      <c r="I303" s="11">
        <f t="shared" si="11"/>
        <v>4402.784126962244</v>
      </c>
    </row>
    <row r="304" spans="7:9" x14ac:dyDescent="0.3">
      <c r="G304" s="11">
        <v>1464.391326209181</v>
      </c>
      <c r="H304" s="11">
        <f t="shared" si="10"/>
        <v>2928.782652418362</v>
      </c>
      <c r="I304" s="11">
        <f t="shared" si="11"/>
        <v>3125.3696417321335</v>
      </c>
    </row>
    <row r="305" spans="7:9" x14ac:dyDescent="0.3">
      <c r="G305" s="11">
        <v>1500.4871654867311</v>
      </c>
      <c r="H305" s="11">
        <f t="shared" si="10"/>
        <v>3000.9743309734622</v>
      </c>
      <c r="I305" s="11">
        <f t="shared" si="11"/>
        <v>3251.7050792035589</v>
      </c>
    </row>
    <row r="306" spans="7:9" x14ac:dyDescent="0.3">
      <c r="G306" s="11">
        <v>741.01382622876554</v>
      </c>
      <c r="H306" s="11">
        <f t="shared" si="10"/>
        <v>1482.0276524575311</v>
      </c>
      <c r="I306" s="11">
        <f t="shared" si="11"/>
        <v>1500</v>
      </c>
    </row>
    <row r="307" spans="7:9" x14ac:dyDescent="0.3">
      <c r="G307" s="11">
        <v>1109.1835001764703</v>
      </c>
      <c r="H307" s="11">
        <f t="shared" si="10"/>
        <v>2218.3670003529405</v>
      </c>
      <c r="I307" s="11">
        <f t="shared" si="11"/>
        <v>1882.1422506176459</v>
      </c>
    </row>
    <row r="308" spans="7:9" x14ac:dyDescent="0.3">
      <c r="G308" s="11">
        <v>720.15019284782466</v>
      </c>
      <c r="H308" s="11">
        <f t="shared" si="10"/>
        <v>1440.3003856956493</v>
      </c>
      <c r="I308" s="11">
        <f t="shared" si="11"/>
        <v>1500</v>
      </c>
    </row>
    <row r="309" spans="7:9" x14ac:dyDescent="0.3">
      <c r="G309" s="11">
        <v>1253.4091236205422</v>
      </c>
      <c r="H309" s="11">
        <f t="shared" si="10"/>
        <v>2506.8182472410845</v>
      </c>
      <c r="I309" s="11">
        <f t="shared" si="11"/>
        <v>2386.9319326718978</v>
      </c>
    </row>
    <row r="310" spans="7:9" x14ac:dyDescent="0.3">
      <c r="G310" s="11">
        <v>199.29684711433947</v>
      </c>
      <c r="H310" s="11">
        <f t="shared" si="10"/>
        <v>398.59369422867894</v>
      </c>
      <c r="I310" s="11">
        <f t="shared" si="11"/>
        <v>1500</v>
      </c>
    </row>
    <row r="311" spans="7:9" x14ac:dyDescent="0.3">
      <c r="G311" s="11">
        <v>1647.2214254293358</v>
      </c>
      <c r="H311" s="11">
        <f t="shared" si="10"/>
        <v>3294.4428508586716</v>
      </c>
      <c r="I311" s="11">
        <f t="shared" si="11"/>
        <v>3765.2749890026753</v>
      </c>
    </row>
    <row r="312" spans="7:9" x14ac:dyDescent="0.3">
      <c r="G312" s="11">
        <v>1191.6081503216556</v>
      </c>
      <c r="H312" s="11">
        <f t="shared" si="10"/>
        <v>2383.2163006433111</v>
      </c>
      <c r="I312" s="11">
        <f t="shared" si="11"/>
        <v>2170.6285261257945</v>
      </c>
    </row>
    <row r="313" spans="7:9" x14ac:dyDescent="0.3">
      <c r="G313" s="11">
        <v>1017.0250887143193</v>
      </c>
      <c r="H313" s="11">
        <f t="shared" si="10"/>
        <v>2034.0501774286386</v>
      </c>
      <c r="I313" s="11">
        <f t="shared" si="11"/>
        <v>1559.5878105001175</v>
      </c>
    </row>
    <row r="314" spans="7:9" x14ac:dyDescent="0.3">
      <c r="G314" s="11">
        <v>1240.3952571560803</v>
      </c>
      <c r="H314" s="11">
        <f t="shared" si="10"/>
        <v>2480.7905143121607</v>
      </c>
      <c r="I314" s="11">
        <f t="shared" si="11"/>
        <v>2341.3834000462812</v>
      </c>
    </row>
    <row r="315" spans="7:9" x14ac:dyDescent="0.3">
      <c r="G315" s="11">
        <v>1289.6534674667346</v>
      </c>
      <c r="H315" s="11">
        <f t="shared" si="10"/>
        <v>2579.3069349334692</v>
      </c>
      <c r="I315" s="11">
        <f t="shared" si="11"/>
        <v>2513.787136133571</v>
      </c>
    </row>
    <row r="316" spans="7:9" x14ac:dyDescent="0.3">
      <c r="G316" s="11">
        <v>963.01850774699415</v>
      </c>
      <c r="H316" s="11">
        <f t="shared" si="10"/>
        <v>1926.0370154939883</v>
      </c>
      <c r="I316" s="11">
        <f t="shared" si="11"/>
        <v>1500</v>
      </c>
    </row>
    <row r="317" spans="7:9" x14ac:dyDescent="0.3">
      <c r="G317" s="11">
        <v>705.44740154338069</v>
      </c>
      <c r="H317" s="11">
        <f t="shared" si="10"/>
        <v>1410.8948030867614</v>
      </c>
      <c r="I317" s="11">
        <f t="shared" si="11"/>
        <v>1500</v>
      </c>
    </row>
    <row r="318" spans="7:9" x14ac:dyDescent="0.3">
      <c r="G318" s="11">
        <v>916.02394334705605</v>
      </c>
      <c r="H318" s="11">
        <f t="shared" si="10"/>
        <v>1832.0478866941121</v>
      </c>
      <c r="I318" s="11">
        <f t="shared" si="11"/>
        <v>1500</v>
      </c>
    </row>
    <row r="319" spans="7:9" x14ac:dyDescent="0.3">
      <c r="G319" s="11">
        <v>1762.9006113396026</v>
      </c>
      <c r="H319" s="11">
        <f t="shared" si="10"/>
        <v>3525.8012226792052</v>
      </c>
      <c r="I319" s="11">
        <f t="shared" si="11"/>
        <v>4170.1521396886092</v>
      </c>
    </row>
    <row r="320" spans="7:9" x14ac:dyDescent="0.3">
      <c r="G320" s="11">
        <v>1155.0307199570962</v>
      </c>
      <c r="H320" s="11">
        <f t="shared" si="10"/>
        <v>2310.0614399141923</v>
      </c>
      <c r="I320" s="11">
        <f t="shared" si="11"/>
        <v>2042.6075198498365</v>
      </c>
    </row>
    <row r="321" spans="7:9" x14ac:dyDescent="0.3">
      <c r="G321" s="11">
        <v>1064.9442408806062</v>
      </c>
      <c r="H321" s="11">
        <f t="shared" si="10"/>
        <v>2129.8884817612125</v>
      </c>
      <c r="I321" s="11">
        <f t="shared" si="11"/>
        <v>1727.3048430821218</v>
      </c>
    </row>
    <row r="322" spans="7:9" x14ac:dyDescent="0.3">
      <c r="G322" s="11">
        <v>803.96382216468919</v>
      </c>
      <c r="H322" s="11">
        <f t="shared" si="10"/>
        <v>1607.9276443293784</v>
      </c>
      <c r="I322" s="11">
        <f t="shared" si="11"/>
        <v>1500</v>
      </c>
    </row>
    <row r="323" spans="7:9" x14ac:dyDescent="0.3">
      <c r="G323" s="11">
        <v>843.12539982539602</v>
      </c>
      <c r="H323" s="11">
        <f t="shared" si="10"/>
        <v>1686.250799650792</v>
      </c>
      <c r="I323" s="11">
        <f t="shared" si="11"/>
        <v>1500</v>
      </c>
    </row>
    <row r="324" spans="7:9" x14ac:dyDescent="0.3">
      <c r="G324" s="11">
        <v>1157.6312279260601</v>
      </c>
      <c r="H324" s="11">
        <f t="shared" si="10"/>
        <v>2315.2624558521202</v>
      </c>
      <c r="I324" s="11">
        <f t="shared" si="11"/>
        <v>2051.7092977412103</v>
      </c>
    </row>
    <row r="325" spans="7:9" x14ac:dyDescent="0.3">
      <c r="G325" s="11">
        <v>1609.6170482172165</v>
      </c>
      <c r="H325" s="11">
        <f t="shared" si="10"/>
        <v>3219.234096434433</v>
      </c>
      <c r="I325" s="11">
        <f t="shared" si="11"/>
        <v>3633.6596687602578</v>
      </c>
    </row>
    <row r="326" spans="7:9" x14ac:dyDescent="0.3">
      <c r="G326" s="11">
        <v>1521.6754952974152</v>
      </c>
      <c r="H326" s="11">
        <f t="shared" si="10"/>
        <v>3043.3509905948304</v>
      </c>
      <c r="I326" s="11">
        <f t="shared" si="11"/>
        <v>3325.8642335409531</v>
      </c>
    </row>
    <row r="327" spans="7:9" x14ac:dyDescent="0.3">
      <c r="G327" s="11">
        <v>875.93651940670679</v>
      </c>
      <c r="H327" s="11">
        <f t="shared" si="10"/>
        <v>1751.8730388134136</v>
      </c>
      <c r="I327" s="11">
        <f t="shared" si="11"/>
        <v>1500</v>
      </c>
    </row>
    <row r="328" spans="7:9" x14ac:dyDescent="0.3">
      <c r="G328" s="11">
        <v>1004.3636059720593</v>
      </c>
      <c r="H328" s="11">
        <f t="shared" si="10"/>
        <v>2008.7272119441186</v>
      </c>
      <c r="I328" s="11">
        <f t="shared" si="11"/>
        <v>1515.2726209022076</v>
      </c>
    </row>
    <row r="329" spans="7:9" x14ac:dyDescent="0.3">
      <c r="G329" s="11">
        <v>1236.1746230738499</v>
      </c>
      <c r="H329" s="11">
        <f t="shared" si="10"/>
        <v>2472.3492461476999</v>
      </c>
      <c r="I329" s="11">
        <f t="shared" si="11"/>
        <v>2326.6111807584748</v>
      </c>
    </row>
    <row r="330" spans="7:9" x14ac:dyDescent="0.3">
      <c r="G330" s="11">
        <v>780.28447504158248</v>
      </c>
      <c r="H330" s="11">
        <f t="shared" si="10"/>
        <v>1560.568950083165</v>
      </c>
      <c r="I330" s="11">
        <f t="shared" si="11"/>
        <v>1500</v>
      </c>
    </row>
    <row r="331" spans="7:9" x14ac:dyDescent="0.3">
      <c r="G331" s="11">
        <v>1361.4986353616696</v>
      </c>
      <c r="H331" s="11">
        <f t="shared" si="10"/>
        <v>2722.9972707233392</v>
      </c>
      <c r="I331" s="11">
        <f t="shared" si="11"/>
        <v>2765.2452237658435</v>
      </c>
    </row>
    <row r="332" spans="7:9" x14ac:dyDescent="0.3">
      <c r="G332" s="11">
        <v>1022.3695751677151</v>
      </c>
      <c r="H332" s="11">
        <f t="shared" si="10"/>
        <v>2044.7391503354302</v>
      </c>
      <c r="I332" s="11">
        <f t="shared" si="11"/>
        <v>1578.2935130870028</v>
      </c>
    </row>
    <row r="333" spans="7:9" x14ac:dyDescent="0.3">
      <c r="G333" s="11">
        <v>1354.7420969928789</v>
      </c>
      <c r="H333" s="11">
        <f t="shared" si="10"/>
        <v>2709.4841939857579</v>
      </c>
      <c r="I333" s="11">
        <f t="shared" si="11"/>
        <v>2741.5973394750763</v>
      </c>
    </row>
    <row r="334" spans="7:9" x14ac:dyDescent="0.3">
      <c r="G334" s="11">
        <v>1063.7931207214133</v>
      </c>
      <c r="H334" s="11">
        <f t="shared" si="10"/>
        <v>2127.5862414428266</v>
      </c>
      <c r="I334" s="11">
        <f t="shared" si="11"/>
        <v>1723.2759225249465</v>
      </c>
    </row>
    <row r="335" spans="7:9" x14ac:dyDescent="0.3">
      <c r="G335" s="11">
        <v>1441.8589042009553</v>
      </c>
      <c r="H335" s="11">
        <f t="shared" si="10"/>
        <v>2883.7178084019106</v>
      </c>
      <c r="I335" s="11">
        <f t="shared" si="11"/>
        <v>3046.5061647033435</v>
      </c>
    </row>
    <row r="336" spans="7:9" x14ac:dyDescent="0.3">
      <c r="G336" s="11">
        <v>1394.1981667642831</v>
      </c>
      <c r="H336" s="11">
        <f t="shared" si="10"/>
        <v>2788.3963335285662</v>
      </c>
      <c r="I336" s="11">
        <f t="shared" si="11"/>
        <v>2879.6935836749908</v>
      </c>
    </row>
    <row r="337" spans="7:9" x14ac:dyDescent="0.3">
      <c r="G337" s="11">
        <v>1256.588128200121</v>
      </c>
      <c r="H337" s="11">
        <f t="shared" si="10"/>
        <v>2513.176256400242</v>
      </c>
      <c r="I337" s="11">
        <f t="shared" si="11"/>
        <v>2398.0584487004235</v>
      </c>
    </row>
    <row r="338" spans="7:9" x14ac:dyDescent="0.3">
      <c r="G338" s="11">
        <v>867.05057654518168</v>
      </c>
      <c r="H338" s="11">
        <f t="shared" ref="H338:H401" si="12">G338*2</f>
        <v>1734.1011530903634</v>
      </c>
      <c r="I338" s="11">
        <f t="shared" ref="I338:I401" si="13">IF(G338&lt;=1000,1500,1500+(G338-1000)*3.5)</f>
        <v>1500</v>
      </c>
    </row>
    <row r="339" spans="7:9" x14ac:dyDescent="0.3">
      <c r="G339" s="11">
        <v>1500.1205186138686</v>
      </c>
      <c r="H339" s="11">
        <f t="shared" si="12"/>
        <v>3000.2410372277373</v>
      </c>
      <c r="I339" s="11">
        <f t="shared" si="13"/>
        <v>3250.4218151485402</v>
      </c>
    </row>
    <row r="340" spans="7:9" x14ac:dyDescent="0.3">
      <c r="G340" s="11">
        <v>568.98428809409961</v>
      </c>
      <c r="H340" s="11">
        <f t="shared" si="12"/>
        <v>1137.9685761881992</v>
      </c>
      <c r="I340" s="11">
        <f t="shared" si="13"/>
        <v>1500</v>
      </c>
    </row>
    <row r="341" spans="7:9" x14ac:dyDescent="0.3">
      <c r="G341" s="11">
        <v>1538.1964188066486</v>
      </c>
      <c r="H341" s="11">
        <f t="shared" si="12"/>
        <v>3076.3928376132972</v>
      </c>
      <c r="I341" s="11">
        <f t="shared" si="13"/>
        <v>3383.68746582327</v>
      </c>
    </row>
    <row r="342" spans="7:9" x14ac:dyDescent="0.3">
      <c r="G342" s="11">
        <v>1402.3957028542209</v>
      </c>
      <c r="H342" s="11">
        <f t="shared" si="12"/>
        <v>2804.7914057084417</v>
      </c>
      <c r="I342" s="11">
        <f t="shared" si="13"/>
        <v>2908.3849599897731</v>
      </c>
    </row>
    <row r="343" spans="7:9" x14ac:dyDescent="0.3">
      <c r="G343" s="11">
        <v>1129.4485007340991</v>
      </c>
      <c r="H343" s="11">
        <f t="shared" si="12"/>
        <v>2258.8970014681981</v>
      </c>
      <c r="I343" s="11">
        <f t="shared" si="13"/>
        <v>1953.0697525693467</v>
      </c>
    </row>
    <row r="344" spans="7:9" x14ac:dyDescent="0.3">
      <c r="G344" s="11">
        <v>1122.8400474295195</v>
      </c>
      <c r="H344" s="11">
        <f t="shared" si="12"/>
        <v>2245.6800948590389</v>
      </c>
      <c r="I344" s="11">
        <f t="shared" si="13"/>
        <v>1929.9401660033182</v>
      </c>
    </row>
    <row r="345" spans="7:9" x14ac:dyDescent="0.3">
      <c r="G345" s="11">
        <v>448.53281977458391</v>
      </c>
      <c r="H345" s="11">
        <f t="shared" si="12"/>
        <v>897.06563954916783</v>
      </c>
      <c r="I345" s="11">
        <f t="shared" si="13"/>
        <v>1500</v>
      </c>
    </row>
    <row r="346" spans="7:9" x14ac:dyDescent="0.3">
      <c r="G346" s="11">
        <v>761.77342251077062</v>
      </c>
      <c r="H346" s="11">
        <f t="shared" si="12"/>
        <v>1523.5468450215412</v>
      </c>
      <c r="I346" s="11">
        <f t="shared" si="13"/>
        <v>1500</v>
      </c>
    </row>
    <row r="347" spans="7:9" x14ac:dyDescent="0.3">
      <c r="G347" s="11">
        <v>1927.520862210542</v>
      </c>
      <c r="H347" s="11">
        <f t="shared" si="12"/>
        <v>3855.0417244210839</v>
      </c>
      <c r="I347" s="11">
        <f t="shared" si="13"/>
        <v>4746.3230177368969</v>
      </c>
    </row>
    <row r="348" spans="7:9" x14ac:dyDescent="0.3">
      <c r="G348" s="11">
        <v>1688.945336155768</v>
      </c>
      <c r="H348" s="11">
        <f t="shared" si="12"/>
        <v>3377.890672311536</v>
      </c>
      <c r="I348" s="11">
        <f t="shared" si="13"/>
        <v>3911.3086765451881</v>
      </c>
    </row>
    <row r="349" spans="7:9" x14ac:dyDescent="0.3">
      <c r="G349" s="11">
        <v>780.05878165760078</v>
      </c>
      <c r="H349" s="11">
        <f t="shared" si="12"/>
        <v>1560.1175633152016</v>
      </c>
      <c r="I349" s="11">
        <f t="shared" si="13"/>
        <v>1500</v>
      </c>
    </row>
    <row r="350" spans="7:9" x14ac:dyDescent="0.3">
      <c r="G350" s="11">
        <v>1186.5048789161956</v>
      </c>
      <c r="H350" s="11">
        <f t="shared" si="12"/>
        <v>2373.0097578323912</v>
      </c>
      <c r="I350" s="11">
        <f t="shared" si="13"/>
        <v>2152.7670762066846</v>
      </c>
    </row>
    <row r="351" spans="7:9" x14ac:dyDescent="0.3">
      <c r="G351" s="11">
        <v>1267.230116610619</v>
      </c>
      <c r="H351" s="11">
        <f t="shared" si="12"/>
        <v>2534.460233221238</v>
      </c>
      <c r="I351" s="11">
        <f t="shared" si="13"/>
        <v>2435.3054081371665</v>
      </c>
    </row>
    <row r="352" spans="7:9" x14ac:dyDescent="0.3">
      <c r="G352" s="11">
        <v>1246.8707275559718</v>
      </c>
      <c r="H352" s="11">
        <f t="shared" si="12"/>
        <v>2493.7414551119437</v>
      </c>
      <c r="I352" s="11">
        <f t="shared" si="13"/>
        <v>2364.0475464459014</v>
      </c>
    </row>
    <row r="353" spans="7:9" x14ac:dyDescent="0.3">
      <c r="G353" s="11">
        <v>1213.6069626934041</v>
      </c>
      <c r="H353" s="11">
        <f t="shared" si="12"/>
        <v>2427.2139253868081</v>
      </c>
      <c r="I353" s="11">
        <f t="shared" si="13"/>
        <v>2247.6243694269142</v>
      </c>
    </row>
    <row r="354" spans="7:9" x14ac:dyDescent="0.3">
      <c r="G354" s="11">
        <v>1305.480111142344</v>
      </c>
      <c r="H354" s="11">
        <f t="shared" si="12"/>
        <v>2610.9602222846879</v>
      </c>
      <c r="I354" s="11">
        <f t="shared" si="13"/>
        <v>2569.1803889982039</v>
      </c>
    </row>
    <row r="355" spans="7:9" x14ac:dyDescent="0.3">
      <c r="G355" s="11">
        <v>1498.4743832258682</v>
      </c>
      <c r="H355" s="11">
        <f t="shared" si="12"/>
        <v>2996.9487664517364</v>
      </c>
      <c r="I355" s="11">
        <f t="shared" si="13"/>
        <v>3244.6603412905388</v>
      </c>
    </row>
    <row r="356" spans="7:9" x14ac:dyDescent="0.3">
      <c r="G356" s="11">
        <v>944.81998601742089</v>
      </c>
      <c r="H356" s="11">
        <f t="shared" si="12"/>
        <v>1889.6399720348418</v>
      </c>
      <c r="I356" s="11">
        <f t="shared" si="13"/>
        <v>1500</v>
      </c>
    </row>
    <row r="357" spans="7:9" x14ac:dyDescent="0.3">
      <c r="G357" s="11">
        <v>1392.509241924301</v>
      </c>
      <c r="H357" s="11">
        <f t="shared" si="12"/>
        <v>2785.018483848602</v>
      </c>
      <c r="I357" s="11">
        <f t="shared" si="13"/>
        <v>2873.7823467350536</v>
      </c>
    </row>
    <row r="358" spans="7:9" x14ac:dyDescent="0.3">
      <c r="G358" s="11">
        <v>926.27369511438883</v>
      </c>
      <c r="H358" s="11">
        <f t="shared" si="12"/>
        <v>1852.5473902287777</v>
      </c>
      <c r="I358" s="11">
        <f t="shared" si="13"/>
        <v>1500</v>
      </c>
    </row>
    <row r="359" spans="7:9" x14ac:dyDescent="0.3">
      <c r="G359" s="11">
        <v>836.09450555860531</v>
      </c>
      <c r="H359" s="11">
        <f t="shared" si="12"/>
        <v>1672.1890111172106</v>
      </c>
      <c r="I359" s="11">
        <f t="shared" si="13"/>
        <v>1500</v>
      </c>
    </row>
    <row r="360" spans="7:9" x14ac:dyDescent="0.3">
      <c r="G360" s="11">
        <v>1540.0883837913279</v>
      </c>
      <c r="H360" s="11">
        <f t="shared" si="12"/>
        <v>3080.1767675826559</v>
      </c>
      <c r="I360" s="11">
        <f t="shared" si="13"/>
        <v>3390.3093432696478</v>
      </c>
    </row>
    <row r="361" spans="7:9" x14ac:dyDescent="0.3">
      <c r="G361" s="11">
        <v>908.92466985798092</v>
      </c>
      <c r="H361" s="11">
        <f t="shared" si="12"/>
        <v>1817.8493397159618</v>
      </c>
      <c r="I361" s="11">
        <f t="shared" si="13"/>
        <v>1500</v>
      </c>
    </row>
    <row r="362" spans="7:9" x14ac:dyDescent="0.3">
      <c r="G362" s="11">
        <v>1131.1143528303655</v>
      </c>
      <c r="H362" s="11">
        <f t="shared" si="12"/>
        <v>2262.2287056607311</v>
      </c>
      <c r="I362" s="11">
        <f t="shared" si="13"/>
        <v>1958.9002349062794</v>
      </c>
    </row>
    <row r="363" spans="7:9" x14ac:dyDescent="0.3">
      <c r="G363" s="11">
        <v>967.10909545555478</v>
      </c>
      <c r="H363" s="11">
        <f t="shared" si="12"/>
        <v>1934.2181909111096</v>
      </c>
      <c r="I363" s="11">
        <f t="shared" si="13"/>
        <v>1500</v>
      </c>
    </row>
    <row r="364" spans="7:9" x14ac:dyDescent="0.3">
      <c r="G364" s="11">
        <v>970.17860937859223</v>
      </c>
      <c r="H364" s="11">
        <f t="shared" si="12"/>
        <v>1940.3572187571845</v>
      </c>
      <c r="I364" s="11">
        <f t="shared" si="13"/>
        <v>1500</v>
      </c>
    </row>
    <row r="365" spans="7:9" x14ac:dyDescent="0.3">
      <c r="G365" s="11">
        <v>975.38340085640084</v>
      </c>
      <c r="H365" s="11">
        <f t="shared" si="12"/>
        <v>1950.7668017128017</v>
      </c>
      <c r="I365" s="11">
        <f t="shared" si="13"/>
        <v>1500</v>
      </c>
    </row>
    <row r="366" spans="7:9" x14ac:dyDescent="0.3">
      <c r="G366" s="11">
        <v>966.10396283841692</v>
      </c>
      <c r="H366" s="11">
        <f t="shared" si="12"/>
        <v>1932.2079256768338</v>
      </c>
      <c r="I366" s="11">
        <f t="shared" si="13"/>
        <v>1500</v>
      </c>
    </row>
    <row r="367" spans="7:9" x14ac:dyDescent="0.3">
      <c r="G367" s="11">
        <v>1314.8396745066857</v>
      </c>
      <c r="H367" s="11">
        <f t="shared" si="12"/>
        <v>2629.6793490133714</v>
      </c>
      <c r="I367" s="11">
        <f t="shared" si="13"/>
        <v>2601.9388607733999</v>
      </c>
    </row>
    <row r="368" spans="7:9" x14ac:dyDescent="0.3">
      <c r="G368" s="11">
        <v>387.05360637442209</v>
      </c>
      <c r="H368" s="11">
        <f t="shared" si="12"/>
        <v>774.10721274884418</v>
      </c>
      <c r="I368" s="11">
        <f t="shared" si="13"/>
        <v>1500</v>
      </c>
    </row>
    <row r="369" spans="7:9" x14ac:dyDescent="0.3">
      <c r="G369" s="11">
        <v>1678.7060719992151</v>
      </c>
      <c r="H369" s="11">
        <f t="shared" si="12"/>
        <v>3357.4121439984301</v>
      </c>
      <c r="I369" s="11">
        <f t="shared" si="13"/>
        <v>3875.4712519972527</v>
      </c>
    </row>
    <row r="370" spans="7:9" x14ac:dyDescent="0.3">
      <c r="G370" s="11">
        <v>1017.67951562698</v>
      </c>
      <c r="H370" s="11">
        <f t="shared" si="12"/>
        <v>2035.35903125396</v>
      </c>
      <c r="I370" s="11">
        <f t="shared" si="13"/>
        <v>1561.87830469443</v>
      </c>
    </row>
    <row r="371" spans="7:9" x14ac:dyDescent="0.3">
      <c r="G371" s="11">
        <v>932.98408799574827</v>
      </c>
      <c r="H371" s="11">
        <f t="shared" si="12"/>
        <v>1865.9681759914965</v>
      </c>
      <c r="I371" s="11">
        <f t="shared" si="13"/>
        <v>1500</v>
      </c>
    </row>
    <row r="372" spans="7:9" x14ac:dyDescent="0.3">
      <c r="G372" s="11">
        <v>441.99190668342635</v>
      </c>
      <c r="H372" s="11">
        <f t="shared" si="12"/>
        <v>883.9838133668527</v>
      </c>
      <c r="I372" s="11">
        <f t="shared" si="13"/>
        <v>1500</v>
      </c>
    </row>
    <row r="373" spans="7:9" x14ac:dyDescent="0.3">
      <c r="G373" s="11">
        <v>703.65276158673805</v>
      </c>
      <c r="H373" s="11">
        <f t="shared" si="12"/>
        <v>1407.3055231734761</v>
      </c>
      <c r="I373" s="11">
        <f t="shared" si="13"/>
        <v>1500</v>
      </c>
    </row>
    <row r="374" spans="7:9" x14ac:dyDescent="0.3">
      <c r="G374" s="11">
        <v>616.1416202133405</v>
      </c>
      <c r="H374" s="11">
        <f t="shared" si="12"/>
        <v>1232.283240426681</v>
      </c>
      <c r="I374" s="11">
        <f t="shared" si="13"/>
        <v>1500</v>
      </c>
    </row>
    <row r="375" spans="7:9" x14ac:dyDescent="0.3">
      <c r="G375" s="11">
        <v>1173.8278745099815</v>
      </c>
      <c r="H375" s="11">
        <f t="shared" si="12"/>
        <v>2347.655749019963</v>
      </c>
      <c r="I375" s="11">
        <f t="shared" si="13"/>
        <v>2108.3975607849352</v>
      </c>
    </row>
    <row r="376" spans="7:9" x14ac:dyDescent="0.3">
      <c r="G376" s="11">
        <v>1197.1510623710055</v>
      </c>
      <c r="H376" s="11">
        <f t="shared" si="12"/>
        <v>2394.3021247420111</v>
      </c>
      <c r="I376" s="11">
        <f t="shared" si="13"/>
        <v>2190.0287182985194</v>
      </c>
    </row>
    <row r="377" spans="7:9" x14ac:dyDescent="0.3">
      <c r="G377" s="11">
        <v>1146.4430447461491</v>
      </c>
      <c r="H377" s="11">
        <f t="shared" si="12"/>
        <v>2292.8860894922982</v>
      </c>
      <c r="I377" s="11">
        <f t="shared" si="13"/>
        <v>2012.5506566115218</v>
      </c>
    </row>
    <row r="378" spans="7:9" x14ac:dyDescent="0.3">
      <c r="G378" s="11">
        <v>1031.2538400115154</v>
      </c>
      <c r="H378" s="11">
        <f t="shared" si="12"/>
        <v>2062.5076800230308</v>
      </c>
      <c r="I378" s="11">
        <f t="shared" si="13"/>
        <v>1609.388440040304</v>
      </c>
    </row>
    <row r="379" spans="7:9" x14ac:dyDescent="0.3">
      <c r="G379" s="11">
        <v>1435.9808081110823</v>
      </c>
      <c r="H379" s="11">
        <f t="shared" si="12"/>
        <v>2871.9616162221646</v>
      </c>
      <c r="I379" s="11">
        <f t="shared" si="13"/>
        <v>3025.932828388788</v>
      </c>
    </row>
    <row r="380" spans="7:9" x14ac:dyDescent="0.3">
      <c r="G380" s="11">
        <v>1089.6593444443279</v>
      </c>
      <c r="H380" s="11">
        <f t="shared" si="12"/>
        <v>2179.3186888886557</v>
      </c>
      <c r="I380" s="11">
        <f t="shared" si="13"/>
        <v>1813.8077055551475</v>
      </c>
    </row>
    <row r="381" spans="7:9" x14ac:dyDescent="0.3">
      <c r="G381" s="11">
        <v>1085.6434285245195</v>
      </c>
      <c r="H381" s="11">
        <f t="shared" si="12"/>
        <v>2171.2868570490391</v>
      </c>
      <c r="I381" s="11">
        <f t="shared" si="13"/>
        <v>1799.7519998358184</v>
      </c>
    </row>
    <row r="382" spans="7:9" x14ac:dyDescent="0.3">
      <c r="G382" s="11">
        <v>961.02837872541568</v>
      </c>
      <c r="H382" s="11">
        <f t="shared" si="12"/>
        <v>1922.0567574508314</v>
      </c>
      <c r="I382" s="11">
        <f t="shared" si="13"/>
        <v>1500</v>
      </c>
    </row>
    <row r="383" spans="7:9" x14ac:dyDescent="0.3">
      <c r="G383" s="11">
        <v>966.35524599270138</v>
      </c>
      <c r="H383" s="11">
        <f t="shared" si="12"/>
        <v>1932.7104919854028</v>
      </c>
      <c r="I383" s="11">
        <f t="shared" si="13"/>
        <v>1500</v>
      </c>
    </row>
    <row r="384" spans="7:9" x14ac:dyDescent="0.3">
      <c r="G384" s="11">
        <v>990.93359111185418</v>
      </c>
      <c r="H384" s="11">
        <f t="shared" si="12"/>
        <v>1981.8671822237084</v>
      </c>
      <c r="I384" s="11">
        <f t="shared" si="13"/>
        <v>1500</v>
      </c>
    </row>
    <row r="385" spans="7:9" x14ac:dyDescent="0.3">
      <c r="G385" s="11">
        <v>1720.065852879372</v>
      </c>
      <c r="H385" s="11">
        <f t="shared" si="12"/>
        <v>3440.1317057587439</v>
      </c>
      <c r="I385" s="11">
        <f t="shared" si="13"/>
        <v>4020.2304850778019</v>
      </c>
    </row>
    <row r="386" spans="7:9" x14ac:dyDescent="0.3">
      <c r="G386" s="11">
        <v>919.92911009702948</v>
      </c>
      <c r="H386" s="11">
        <f t="shared" si="12"/>
        <v>1839.858220194059</v>
      </c>
      <c r="I386" s="11">
        <f t="shared" si="13"/>
        <v>1500</v>
      </c>
    </row>
    <row r="387" spans="7:9" x14ac:dyDescent="0.3">
      <c r="G387" s="11">
        <v>2032.7929821917787</v>
      </c>
      <c r="H387" s="11">
        <f t="shared" si="12"/>
        <v>4065.5859643835574</v>
      </c>
      <c r="I387" s="11">
        <f t="shared" si="13"/>
        <v>5114.7754376712255</v>
      </c>
    </row>
    <row r="388" spans="7:9" x14ac:dyDescent="0.3">
      <c r="G388" s="11">
        <v>1606.6201085607754</v>
      </c>
      <c r="H388" s="11">
        <f t="shared" si="12"/>
        <v>3213.2402171215508</v>
      </c>
      <c r="I388" s="11">
        <f t="shared" si="13"/>
        <v>3623.1703799627139</v>
      </c>
    </row>
    <row r="389" spans="7:9" x14ac:dyDescent="0.3">
      <c r="G389" s="11">
        <v>1629.0493324789277</v>
      </c>
      <c r="H389" s="11">
        <f t="shared" si="12"/>
        <v>3258.0986649578554</v>
      </c>
      <c r="I389" s="11">
        <f t="shared" si="13"/>
        <v>3701.6726636762469</v>
      </c>
    </row>
    <row r="390" spans="7:9" x14ac:dyDescent="0.3">
      <c r="G390" s="11">
        <v>1200.9014319858688</v>
      </c>
      <c r="H390" s="11">
        <f t="shared" si="12"/>
        <v>2401.8028639717377</v>
      </c>
      <c r="I390" s="11">
        <f t="shared" si="13"/>
        <v>2203.1550119505409</v>
      </c>
    </row>
    <row r="391" spans="7:9" x14ac:dyDescent="0.3">
      <c r="G391" s="11">
        <v>1030.3712026882858</v>
      </c>
      <c r="H391" s="11">
        <f t="shared" si="12"/>
        <v>2060.7424053765717</v>
      </c>
      <c r="I391" s="11">
        <f t="shared" si="13"/>
        <v>1606.2992094090005</v>
      </c>
    </row>
    <row r="392" spans="7:9" x14ac:dyDescent="0.3">
      <c r="G392" s="11">
        <v>1071.6080687701033</v>
      </c>
      <c r="H392" s="11">
        <f t="shared" si="12"/>
        <v>2143.2161375402065</v>
      </c>
      <c r="I392" s="11">
        <f t="shared" si="13"/>
        <v>1750.6282406953615</v>
      </c>
    </row>
    <row r="393" spans="7:9" x14ac:dyDescent="0.3">
      <c r="G393" s="11">
        <v>1276.0707529935753</v>
      </c>
      <c r="H393" s="11">
        <f t="shared" si="12"/>
        <v>2552.1415059871506</v>
      </c>
      <c r="I393" s="11">
        <f t="shared" si="13"/>
        <v>2466.2476354775135</v>
      </c>
    </row>
    <row r="394" spans="7:9" x14ac:dyDescent="0.3">
      <c r="G394" s="11">
        <v>1733.1157967249164</v>
      </c>
      <c r="H394" s="11">
        <f t="shared" si="12"/>
        <v>3466.2315934498329</v>
      </c>
      <c r="I394" s="11">
        <f t="shared" si="13"/>
        <v>4065.9052885372075</v>
      </c>
    </row>
    <row r="395" spans="7:9" x14ac:dyDescent="0.3">
      <c r="G395" s="11">
        <v>1342.3985986094631</v>
      </c>
      <c r="H395" s="11">
        <f t="shared" si="12"/>
        <v>2684.7971972189262</v>
      </c>
      <c r="I395" s="11">
        <f t="shared" si="13"/>
        <v>2698.3950951331208</v>
      </c>
    </row>
    <row r="396" spans="7:9" x14ac:dyDescent="0.3">
      <c r="G396" s="11">
        <v>1013.1195024599147</v>
      </c>
      <c r="H396" s="11">
        <f t="shared" si="12"/>
        <v>2026.2390049198293</v>
      </c>
      <c r="I396" s="11">
        <f t="shared" si="13"/>
        <v>1545.9182586097013</v>
      </c>
    </row>
    <row r="397" spans="7:9" x14ac:dyDescent="0.3">
      <c r="G397" s="11">
        <v>848.71235984002124</v>
      </c>
      <c r="H397" s="11">
        <f t="shared" si="12"/>
        <v>1697.4247196800425</v>
      </c>
      <c r="I397" s="11">
        <f t="shared" si="13"/>
        <v>1500</v>
      </c>
    </row>
    <row r="398" spans="7:9" x14ac:dyDescent="0.3">
      <c r="G398" s="11">
        <v>1323.6735988187429</v>
      </c>
      <c r="H398" s="11">
        <f t="shared" si="12"/>
        <v>2647.3471976374858</v>
      </c>
      <c r="I398" s="11">
        <f t="shared" si="13"/>
        <v>2632.8575958656002</v>
      </c>
    </row>
    <row r="399" spans="7:9" x14ac:dyDescent="0.3">
      <c r="G399" s="11">
        <v>876.08166793989949</v>
      </c>
      <c r="H399" s="11">
        <f t="shared" si="12"/>
        <v>1752.163335879799</v>
      </c>
      <c r="I399" s="11">
        <f t="shared" si="13"/>
        <v>1500</v>
      </c>
    </row>
    <row r="400" spans="7:9" x14ac:dyDescent="0.3">
      <c r="G400" s="11">
        <v>526.59923838410759</v>
      </c>
      <c r="H400" s="11">
        <f t="shared" si="12"/>
        <v>1053.1984767682152</v>
      </c>
      <c r="I400" s="11">
        <f t="shared" si="13"/>
        <v>1500</v>
      </c>
    </row>
    <row r="401" spans="7:9" x14ac:dyDescent="0.3">
      <c r="G401" s="11">
        <v>1288.792644373927</v>
      </c>
      <c r="H401" s="11">
        <f t="shared" si="12"/>
        <v>2577.5852887478541</v>
      </c>
      <c r="I401" s="11">
        <f t="shared" si="13"/>
        <v>2510.7742553087446</v>
      </c>
    </row>
    <row r="402" spans="7:9" x14ac:dyDescent="0.3">
      <c r="G402" s="11">
        <v>580.60791687358869</v>
      </c>
      <c r="H402" s="11">
        <f t="shared" ref="H402:H465" si="14">G402*2</f>
        <v>1161.2158337471774</v>
      </c>
      <c r="I402" s="11">
        <f t="shared" ref="I402:I465" si="15">IF(G402&lt;=1000,1500,1500+(G402-1000)*3.5)</f>
        <v>1500</v>
      </c>
    </row>
    <row r="403" spans="7:9" x14ac:dyDescent="0.3">
      <c r="G403" s="11">
        <v>1206.237947855072</v>
      </c>
      <c r="H403" s="11">
        <f t="shared" si="14"/>
        <v>2412.475895710144</v>
      </c>
      <c r="I403" s="11">
        <f t="shared" si="15"/>
        <v>2221.8328174927519</v>
      </c>
    </row>
    <row r="404" spans="7:9" x14ac:dyDescent="0.3">
      <c r="G404" s="11">
        <v>507.98498776322231</v>
      </c>
      <c r="H404" s="11">
        <f t="shared" si="14"/>
        <v>1015.9699755264446</v>
      </c>
      <c r="I404" s="11">
        <f t="shared" si="15"/>
        <v>1500</v>
      </c>
    </row>
    <row r="405" spans="7:9" x14ac:dyDescent="0.3">
      <c r="G405" s="11">
        <v>1246.4277308766323</v>
      </c>
      <c r="H405" s="11">
        <f t="shared" si="14"/>
        <v>2492.8554617532645</v>
      </c>
      <c r="I405" s="11">
        <f t="shared" si="15"/>
        <v>2362.4970580682129</v>
      </c>
    </row>
    <row r="406" spans="7:9" x14ac:dyDescent="0.3">
      <c r="G406" s="11">
        <v>1183.0318017303507</v>
      </c>
      <c r="H406" s="11">
        <f t="shared" si="14"/>
        <v>2366.0636034607014</v>
      </c>
      <c r="I406" s="11">
        <f t="shared" si="15"/>
        <v>2140.6113060562275</v>
      </c>
    </row>
    <row r="407" spans="7:9" x14ac:dyDescent="0.3">
      <c r="G407" s="11">
        <v>1149.6908480524435</v>
      </c>
      <c r="H407" s="11">
        <f t="shared" si="14"/>
        <v>2299.3816961048869</v>
      </c>
      <c r="I407" s="11">
        <f t="shared" si="15"/>
        <v>2023.9179681835521</v>
      </c>
    </row>
    <row r="408" spans="7:9" x14ac:dyDescent="0.3">
      <c r="G408" s="11">
        <v>1318.7813381421729</v>
      </c>
      <c r="H408" s="11">
        <f t="shared" si="14"/>
        <v>2637.5626762843458</v>
      </c>
      <c r="I408" s="11">
        <f t="shared" si="15"/>
        <v>2615.7346834976051</v>
      </c>
    </row>
    <row r="409" spans="7:9" x14ac:dyDescent="0.3">
      <c r="G409" s="11">
        <v>1034.3086712794611</v>
      </c>
      <c r="H409" s="11">
        <f t="shared" si="14"/>
        <v>2068.6173425589222</v>
      </c>
      <c r="I409" s="11">
        <f t="shared" si="15"/>
        <v>1620.0803494781139</v>
      </c>
    </row>
    <row r="410" spans="7:9" x14ac:dyDescent="0.3">
      <c r="G410" s="11">
        <v>1470.9708337080083</v>
      </c>
      <c r="H410" s="11">
        <f t="shared" si="14"/>
        <v>2941.9416674160166</v>
      </c>
      <c r="I410" s="11">
        <f t="shared" si="15"/>
        <v>3148.397917978029</v>
      </c>
    </row>
    <row r="411" spans="7:9" x14ac:dyDescent="0.3">
      <c r="G411" s="11">
        <v>1454.0580930600408</v>
      </c>
      <c r="H411" s="11">
        <f t="shared" si="14"/>
        <v>2908.1161861200817</v>
      </c>
      <c r="I411" s="11">
        <f t="shared" si="15"/>
        <v>3089.203325710143</v>
      </c>
    </row>
    <row r="412" spans="7:9" x14ac:dyDescent="0.3">
      <c r="G412" s="11">
        <v>1740.4134958099457</v>
      </c>
      <c r="H412" s="11">
        <f t="shared" si="14"/>
        <v>3480.8269916198915</v>
      </c>
      <c r="I412" s="11">
        <f t="shared" si="15"/>
        <v>4091.4472353348101</v>
      </c>
    </row>
    <row r="413" spans="7:9" x14ac:dyDescent="0.3">
      <c r="G413" s="11">
        <v>1787.4500106530031</v>
      </c>
      <c r="H413" s="11">
        <f t="shared" si="14"/>
        <v>3574.9000213060062</v>
      </c>
      <c r="I413" s="11">
        <f t="shared" si="15"/>
        <v>4256.0750372855109</v>
      </c>
    </row>
    <row r="414" spans="7:9" x14ac:dyDescent="0.3">
      <c r="G414" s="11">
        <v>1442.9328355448088</v>
      </c>
      <c r="H414" s="11">
        <f t="shared" si="14"/>
        <v>2885.8656710896175</v>
      </c>
      <c r="I414" s="11">
        <f t="shared" si="15"/>
        <v>3050.2649244068307</v>
      </c>
    </row>
    <row r="415" spans="7:9" x14ac:dyDescent="0.3">
      <c r="G415" s="11">
        <v>1194.4351906834636</v>
      </c>
      <c r="H415" s="11">
        <f t="shared" si="14"/>
        <v>2388.8703813669272</v>
      </c>
      <c r="I415" s="11">
        <f t="shared" si="15"/>
        <v>2180.5231673921226</v>
      </c>
    </row>
    <row r="416" spans="7:9" x14ac:dyDescent="0.3">
      <c r="G416" s="11">
        <v>934.85633627216157</v>
      </c>
      <c r="H416" s="11">
        <f t="shared" si="14"/>
        <v>1869.7126725443231</v>
      </c>
      <c r="I416" s="11">
        <f t="shared" si="15"/>
        <v>1500</v>
      </c>
    </row>
    <row r="417" spans="7:9" x14ac:dyDescent="0.3">
      <c r="G417" s="11">
        <v>2298.3493552431464</v>
      </c>
      <c r="H417" s="11">
        <f t="shared" si="14"/>
        <v>4596.6987104862928</v>
      </c>
      <c r="I417" s="11">
        <f t="shared" si="15"/>
        <v>6044.2227433510125</v>
      </c>
    </row>
    <row r="418" spans="7:9" x14ac:dyDescent="0.3">
      <c r="G418" s="11">
        <v>1393.8382319623197</v>
      </c>
      <c r="H418" s="11">
        <f t="shared" si="14"/>
        <v>2787.6764639246394</v>
      </c>
      <c r="I418" s="11">
        <f t="shared" si="15"/>
        <v>2878.4338118681189</v>
      </c>
    </row>
    <row r="419" spans="7:9" x14ac:dyDescent="0.3">
      <c r="G419" s="11">
        <v>1259.9550707648741</v>
      </c>
      <c r="H419" s="11">
        <f t="shared" si="14"/>
        <v>2519.9101415297482</v>
      </c>
      <c r="I419" s="11">
        <f t="shared" si="15"/>
        <v>2409.8427476770594</v>
      </c>
    </row>
    <row r="420" spans="7:9" x14ac:dyDescent="0.3">
      <c r="G420" s="11">
        <v>1347.0618098666018</v>
      </c>
      <c r="H420" s="11">
        <f t="shared" si="14"/>
        <v>2694.1236197332037</v>
      </c>
      <c r="I420" s="11">
        <f t="shared" si="15"/>
        <v>2714.7163345331064</v>
      </c>
    </row>
    <row r="421" spans="7:9" x14ac:dyDescent="0.3">
      <c r="G421" s="11">
        <v>1047.7412031662534</v>
      </c>
      <c r="H421" s="11">
        <f t="shared" si="14"/>
        <v>2095.4824063325068</v>
      </c>
      <c r="I421" s="11">
        <f t="shared" si="15"/>
        <v>1667.0942110818869</v>
      </c>
    </row>
    <row r="422" spans="7:9" x14ac:dyDescent="0.3">
      <c r="G422" s="11">
        <v>1475.0299585842295</v>
      </c>
      <c r="H422" s="11">
        <f t="shared" si="14"/>
        <v>2950.0599171684589</v>
      </c>
      <c r="I422" s="11">
        <f t="shared" si="15"/>
        <v>3162.6048550448031</v>
      </c>
    </row>
    <row r="423" spans="7:9" x14ac:dyDescent="0.3">
      <c r="G423" s="11">
        <v>1312.4342360982264</v>
      </c>
      <c r="H423" s="11">
        <f t="shared" si="14"/>
        <v>2624.8684721964528</v>
      </c>
      <c r="I423" s="11">
        <f t="shared" si="15"/>
        <v>2593.5198263437924</v>
      </c>
    </row>
    <row r="424" spans="7:9" x14ac:dyDescent="0.3">
      <c r="G424" s="11">
        <v>1222.0788546813419</v>
      </c>
      <c r="H424" s="11">
        <f t="shared" si="14"/>
        <v>2444.1577093626838</v>
      </c>
      <c r="I424" s="11">
        <f t="shared" si="15"/>
        <v>2277.2759913846967</v>
      </c>
    </row>
    <row r="425" spans="7:9" x14ac:dyDescent="0.3">
      <c r="G425" s="11">
        <v>1043.7538135477662</v>
      </c>
      <c r="H425" s="11">
        <f t="shared" si="14"/>
        <v>2087.5076270955324</v>
      </c>
      <c r="I425" s="11">
        <f t="shared" si="15"/>
        <v>1653.1383474171816</v>
      </c>
    </row>
    <row r="426" spans="7:9" x14ac:dyDescent="0.3">
      <c r="G426" s="11">
        <v>1449.2673524558195</v>
      </c>
      <c r="H426" s="11">
        <f t="shared" si="14"/>
        <v>2898.534704911639</v>
      </c>
      <c r="I426" s="11">
        <f t="shared" si="15"/>
        <v>3072.4357335953682</v>
      </c>
    </row>
    <row r="427" spans="7:9" x14ac:dyDescent="0.3">
      <c r="G427" s="11">
        <v>964.40496989208623</v>
      </c>
      <c r="H427" s="11">
        <f t="shared" si="14"/>
        <v>1928.8099397841725</v>
      </c>
      <c r="I427" s="11">
        <f t="shared" si="15"/>
        <v>1500</v>
      </c>
    </row>
    <row r="428" spans="7:9" x14ac:dyDescent="0.3">
      <c r="G428" s="11">
        <v>1117.3579635226924</v>
      </c>
      <c r="H428" s="11">
        <f t="shared" si="14"/>
        <v>2234.7159270453849</v>
      </c>
      <c r="I428" s="11">
        <f t="shared" si="15"/>
        <v>1910.7528723294236</v>
      </c>
    </row>
    <row r="429" spans="7:9" x14ac:dyDescent="0.3">
      <c r="G429" s="11">
        <v>1348.2582365043636</v>
      </c>
      <c r="H429" s="11">
        <f t="shared" si="14"/>
        <v>2696.5164730087272</v>
      </c>
      <c r="I429" s="11">
        <f t="shared" si="15"/>
        <v>2718.9038277652726</v>
      </c>
    </row>
    <row r="430" spans="7:9" x14ac:dyDescent="0.3">
      <c r="G430" s="11">
        <v>1427.3994254666031</v>
      </c>
      <c r="H430" s="11">
        <f t="shared" si="14"/>
        <v>2854.7988509332063</v>
      </c>
      <c r="I430" s="11">
        <f t="shared" si="15"/>
        <v>2995.897989133111</v>
      </c>
    </row>
    <row r="431" spans="7:9" x14ac:dyDescent="0.3">
      <c r="G431" s="11">
        <v>1819.443096593488</v>
      </c>
      <c r="H431" s="11">
        <f t="shared" si="14"/>
        <v>3638.886193186976</v>
      </c>
      <c r="I431" s="11">
        <f t="shared" si="15"/>
        <v>4368.050838077208</v>
      </c>
    </row>
    <row r="432" spans="7:9" x14ac:dyDescent="0.3">
      <c r="G432" s="11">
        <v>1199.0967239228776</v>
      </c>
      <c r="H432" s="11">
        <f t="shared" si="14"/>
        <v>2398.1934478457551</v>
      </c>
      <c r="I432" s="11">
        <f t="shared" si="15"/>
        <v>2196.8385337300715</v>
      </c>
    </row>
    <row r="433" spans="7:9" x14ac:dyDescent="0.3">
      <c r="G433" s="11">
        <v>1592.6204066830105</v>
      </c>
      <c r="H433" s="11">
        <f t="shared" si="14"/>
        <v>3185.240813366021</v>
      </c>
      <c r="I433" s="11">
        <f t="shared" si="15"/>
        <v>3574.1714233905368</v>
      </c>
    </row>
    <row r="434" spans="7:9" x14ac:dyDescent="0.3">
      <c r="G434" s="11">
        <v>987.26292733891751</v>
      </c>
      <c r="H434" s="11">
        <f t="shared" si="14"/>
        <v>1974.525854677835</v>
      </c>
      <c r="I434" s="11">
        <f t="shared" si="15"/>
        <v>1500</v>
      </c>
    </row>
    <row r="435" spans="7:9" x14ac:dyDescent="0.3">
      <c r="G435" s="11">
        <v>1508.271489711944</v>
      </c>
      <c r="H435" s="11">
        <f t="shared" si="14"/>
        <v>3016.542979423888</v>
      </c>
      <c r="I435" s="11">
        <f t="shared" si="15"/>
        <v>3278.950213991804</v>
      </c>
    </row>
    <row r="436" spans="7:9" x14ac:dyDescent="0.3">
      <c r="G436" s="11">
        <v>1603.7783855438756</v>
      </c>
      <c r="H436" s="11">
        <f t="shared" si="14"/>
        <v>3207.5567710877513</v>
      </c>
      <c r="I436" s="11">
        <f t="shared" si="15"/>
        <v>3613.2243494035647</v>
      </c>
    </row>
    <row r="437" spans="7:9" x14ac:dyDescent="0.3">
      <c r="G437" s="11">
        <v>857.29038644905086</v>
      </c>
      <c r="H437" s="11">
        <f t="shared" si="14"/>
        <v>1714.5807728981017</v>
      </c>
      <c r="I437" s="11">
        <f t="shared" si="15"/>
        <v>1500</v>
      </c>
    </row>
    <row r="438" spans="7:9" x14ac:dyDescent="0.3">
      <c r="G438" s="11">
        <v>1455.3258354511054</v>
      </c>
      <c r="H438" s="11">
        <f t="shared" si="14"/>
        <v>2910.6516709022108</v>
      </c>
      <c r="I438" s="11">
        <f t="shared" si="15"/>
        <v>3093.6404240788688</v>
      </c>
    </row>
    <row r="439" spans="7:9" x14ac:dyDescent="0.3">
      <c r="G439" s="11">
        <v>1413.7462342490035</v>
      </c>
      <c r="H439" s="11">
        <f t="shared" si="14"/>
        <v>2827.4924684980069</v>
      </c>
      <c r="I439" s="11">
        <f t="shared" si="15"/>
        <v>2948.1118198715121</v>
      </c>
    </row>
    <row r="440" spans="7:9" x14ac:dyDescent="0.3">
      <c r="G440" s="11">
        <v>432.79301351623144</v>
      </c>
      <c r="H440" s="11">
        <f t="shared" si="14"/>
        <v>865.58602703246288</v>
      </c>
      <c r="I440" s="11">
        <f t="shared" si="15"/>
        <v>1500</v>
      </c>
    </row>
    <row r="441" spans="7:9" x14ac:dyDescent="0.3">
      <c r="G441" s="11">
        <v>1051.2830790788139</v>
      </c>
      <c r="H441" s="11">
        <f t="shared" si="14"/>
        <v>2102.5661581576278</v>
      </c>
      <c r="I441" s="11">
        <f t="shared" si="15"/>
        <v>1679.4907767758486</v>
      </c>
    </row>
    <row r="442" spans="7:9" x14ac:dyDescent="0.3">
      <c r="G442" s="11">
        <v>1123.1227934161434</v>
      </c>
      <c r="H442" s="11">
        <f t="shared" si="14"/>
        <v>2246.2455868322868</v>
      </c>
      <c r="I442" s="11">
        <f t="shared" si="15"/>
        <v>1930.9297769565019</v>
      </c>
    </row>
    <row r="443" spans="7:9" x14ac:dyDescent="0.3">
      <c r="G443" s="11">
        <v>761.48983751528431</v>
      </c>
      <c r="H443" s="11">
        <f t="shared" si="14"/>
        <v>1522.9796750305686</v>
      </c>
      <c r="I443" s="11">
        <f t="shared" si="15"/>
        <v>1500</v>
      </c>
    </row>
    <row r="444" spans="7:9" x14ac:dyDescent="0.3">
      <c r="G444" s="11">
        <v>938.42170443286886</v>
      </c>
      <c r="H444" s="11">
        <f t="shared" si="14"/>
        <v>1876.8434088657377</v>
      </c>
      <c r="I444" s="11">
        <f t="shared" si="15"/>
        <v>1500</v>
      </c>
    </row>
    <row r="445" spans="7:9" x14ac:dyDescent="0.3">
      <c r="G445" s="11">
        <v>1022.4878754173114</v>
      </c>
      <c r="H445" s="11">
        <f t="shared" si="14"/>
        <v>2044.9757508346229</v>
      </c>
      <c r="I445" s="11">
        <f t="shared" si="15"/>
        <v>1578.7075639605901</v>
      </c>
    </row>
    <row r="446" spans="7:9" x14ac:dyDescent="0.3">
      <c r="G446" s="11">
        <v>894.42911374254618</v>
      </c>
      <c r="H446" s="11">
        <f t="shared" si="14"/>
        <v>1788.8582274850924</v>
      </c>
      <c r="I446" s="11">
        <f t="shared" si="15"/>
        <v>1500</v>
      </c>
    </row>
    <row r="447" spans="7:9" x14ac:dyDescent="0.3">
      <c r="G447" s="11">
        <v>1473.3586529303575</v>
      </c>
      <c r="H447" s="11">
        <f t="shared" si="14"/>
        <v>2946.717305860715</v>
      </c>
      <c r="I447" s="11">
        <f t="shared" si="15"/>
        <v>3156.7552852562512</v>
      </c>
    </row>
    <row r="448" spans="7:9" x14ac:dyDescent="0.3">
      <c r="G448" s="11">
        <v>965.34969387113233</v>
      </c>
      <c r="H448" s="11">
        <f t="shared" si="14"/>
        <v>1930.6993877422647</v>
      </c>
      <c r="I448" s="11">
        <f t="shared" si="15"/>
        <v>1500</v>
      </c>
    </row>
    <row r="449" spans="7:9" x14ac:dyDescent="0.3">
      <c r="G449" s="11">
        <v>1044.9191968576197</v>
      </c>
      <c r="H449" s="11">
        <f t="shared" si="14"/>
        <v>2089.8383937152394</v>
      </c>
      <c r="I449" s="11">
        <f t="shared" si="15"/>
        <v>1657.2171890016689</v>
      </c>
    </row>
    <row r="450" spans="7:9" x14ac:dyDescent="0.3">
      <c r="G450" s="11">
        <v>1052.9355070332822</v>
      </c>
      <c r="H450" s="11">
        <f t="shared" si="14"/>
        <v>2105.8710140665644</v>
      </c>
      <c r="I450" s="11">
        <f t="shared" si="15"/>
        <v>1685.2742746164877</v>
      </c>
    </row>
    <row r="451" spans="7:9" x14ac:dyDescent="0.3">
      <c r="G451" s="11">
        <v>677.23656755452976</v>
      </c>
      <c r="H451" s="11">
        <f t="shared" si="14"/>
        <v>1354.4731351090595</v>
      </c>
      <c r="I451" s="11">
        <f t="shared" si="15"/>
        <v>1500</v>
      </c>
    </row>
    <row r="452" spans="7:9" x14ac:dyDescent="0.3">
      <c r="G452" s="11">
        <v>1696.0467071669991</v>
      </c>
      <c r="H452" s="11">
        <f t="shared" si="14"/>
        <v>3392.0934143339982</v>
      </c>
      <c r="I452" s="11">
        <f t="shared" si="15"/>
        <v>3936.1634750844969</v>
      </c>
    </row>
    <row r="453" spans="7:9" x14ac:dyDescent="0.3">
      <c r="G453" s="11">
        <v>1723.334631407226</v>
      </c>
      <c r="H453" s="11">
        <f t="shared" si="14"/>
        <v>3446.6692628144519</v>
      </c>
      <c r="I453" s="11">
        <f t="shared" si="15"/>
        <v>4031.6712099252909</v>
      </c>
    </row>
    <row r="454" spans="7:9" x14ac:dyDescent="0.3">
      <c r="G454" s="11">
        <v>804.81122111569857</v>
      </c>
      <c r="H454" s="11">
        <f t="shared" si="14"/>
        <v>1609.6224422313971</v>
      </c>
      <c r="I454" s="11">
        <f t="shared" si="15"/>
        <v>1500</v>
      </c>
    </row>
    <row r="455" spans="7:9" x14ac:dyDescent="0.3">
      <c r="G455" s="11">
        <v>1630.8406164001208</v>
      </c>
      <c r="H455" s="11">
        <f t="shared" si="14"/>
        <v>3261.6812328002416</v>
      </c>
      <c r="I455" s="11">
        <f t="shared" si="15"/>
        <v>3707.9421574004227</v>
      </c>
    </row>
    <row r="456" spans="7:9" x14ac:dyDescent="0.3">
      <c r="G456" s="11">
        <v>768.3881683818181</v>
      </c>
      <c r="H456" s="11">
        <f t="shared" si="14"/>
        <v>1536.7763367636362</v>
      </c>
      <c r="I456" s="11">
        <f t="shared" si="15"/>
        <v>1500</v>
      </c>
    </row>
    <row r="457" spans="7:9" x14ac:dyDescent="0.3">
      <c r="G457" s="11">
        <v>987.87624281732133</v>
      </c>
      <c r="H457" s="11">
        <f t="shared" si="14"/>
        <v>1975.7524856346427</v>
      </c>
      <c r="I457" s="11">
        <f t="shared" si="15"/>
        <v>1500</v>
      </c>
    </row>
    <row r="458" spans="7:9" x14ac:dyDescent="0.3">
      <c r="G458" s="11">
        <v>1540.190742872539</v>
      </c>
      <c r="H458" s="11">
        <f t="shared" si="14"/>
        <v>3080.381485745078</v>
      </c>
      <c r="I458" s="11">
        <f t="shared" si="15"/>
        <v>3390.6676000538864</v>
      </c>
    </row>
    <row r="459" spans="7:9" x14ac:dyDescent="0.3">
      <c r="G459" s="11">
        <v>1907.4417021159315</v>
      </c>
      <c r="H459" s="11">
        <f t="shared" si="14"/>
        <v>3814.8834042318631</v>
      </c>
      <c r="I459" s="11">
        <f t="shared" si="15"/>
        <v>4676.0459574057604</v>
      </c>
    </row>
    <row r="460" spans="7:9" x14ac:dyDescent="0.3">
      <c r="G460" s="11">
        <v>1052.5587920540711</v>
      </c>
      <c r="H460" s="11">
        <f t="shared" si="14"/>
        <v>2105.1175841081422</v>
      </c>
      <c r="I460" s="11">
        <f t="shared" si="15"/>
        <v>1683.9557721892488</v>
      </c>
    </row>
    <row r="461" spans="7:9" x14ac:dyDescent="0.3">
      <c r="G461" s="11">
        <v>1473.0591267664859</v>
      </c>
      <c r="H461" s="11">
        <f t="shared" si="14"/>
        <v>2946.1182535329717</v>
      </c>
      <c r="I461" s="11">
        <f t="shared" si="15"/>
        <v>3155.7069436827005</v>
      </c>
    </row>
    <row r="462" spans="7:9" x14ac:dyDescent="0.3">
      <c r="G462" s="11">
        <v>1557.2872264613688</v>
      </c>
      <c r="H462" s="11">
        <f t="shared" si="14"/>
        <v>3114.5744529227377</v>
      </c>
      <c r="I462" s="11">
        <f t="shared" si="15"/>
        <v>3450.505292614791</v>
      </c>
    </row>
    <row r="463" spans="7:9" x14ac:dyDescent="0.3">
      <c r="G463" s="11">
        <v>925.64192144101253</v>
      </c>
      <c r="H463" s="11">
        <f t="shared" si="14"/>
        <v>1851.2838428820251</v>
      </c>
      <c r="I463" s="11">
        <f t="shared" si="15"/>
        <v>1500</v>
      </c>
    </row>
    <row r="464" spans="7:9" x14ac:dyDescent="0.3">
      <c r="G464" s="11">
        <v>1212.8862540806149</v>
      </c>
      <c r="H464" s="11">
        <f t="shared" si="14"/>
        <v>2425.7725081612298</v>
      </c>
      <c r="I464" s="11">
        <f t="shared" si="15"/>
        <v>2245.1018892821521</v>
      </c>
    </row>
    <row r="465" spans="7:9" x14ac:dyDescent="0.3">
      <c r="G465" s="11">
        <v>1525.0449548887555</v>
      </c>
      <c r="H465" s="11">
        <f t="shared" si="14"/>
        <v>3050.0899097775109</v>
      </c>
      <c r="I465" s="11">
        <f t="shared" si="15"/>
        <v>3337.6573421106441</v>
      </c>
    </row>
    <row r="466" spans="7:9" x14ac:dyDescent="0.3">
      <c r="G466" s="11">
        <v>1405.8805261641392</v>
      </c>
      <c r="H466" s="11">
        <f t="shared" ref="H466:H529" si="16">G466*2</f>
        <v>2811.7610523282783</v>
      </c>
      <c r="I466" s="11">
        <f t="shared" ref="I466:I529" si="17">IF(G466&lt;=1000,1500,1500+(G466-1000)*3.5)</f>
        <v>2920.581841574487</v>
      </c>
    </row>
    <row r="467" spans="7:9" x14ac:dyDescent="0.3">
      <c r="G467" s="11">
        <v>1283.371388609623</v>
      </c>
      <c r="H467" s="11">
        <f t="shared" si="16"/>
        <v>2566.7427772192459</v>
      </c>
      <c r="I467" s="11">
        <f t="shared" si="17"/>
        <v>2491.7998601336803</v>
      </c>
    </row>
    <row r="468" spans="7:9" x14ac:dyDescent="0.3">
      <c r="G468" s="11">
        <v>773.10004215297522</v>
      </c>
      <c r="H468" s="11">
        <f t="shared" si="16"/>
        <v>1546.2000843059504</v>
      </c>
      <c r="I468" s="11">
        <f t="shared" si="17"/>
        <v>1500</v>
      </c>
    </row>
    <row r="469" spans="7:9" x14ac:dyDescent="0.3">
      <c r="G469" s="11">
        <v>1111.6174648862507</v>
      </c>
      <c r="H469" s="11">
        <f t="shared" si="16"/>
        <v>2223.2349297725013</v>
      </c>
      <c r="I469" s="11">
        <f t="shared" si="17"/>
        <v>1890.6611271018774</v>
      </c>
    </row>
    <row r="470" spans="7:9" x14ac:dyDescent="0.3">
      <c r="G470" s="11">
        <v>1145.3703719155892</v>
      </c>
      <c r="H470" s="11">
        <f t="shared" si="16"/>
        <v>2290.7407438311784</v>
      </c>
      <c r="I470" s="11">
        <f t="shared" si="17"/>
        <v>2008.7963017045622</v>
      </c>
    </row>
    <row r="471" spans="7:9" x14ac:dyDescent="0.3">
      <c r="G471" s="11">
        <v>1215.8290776654321</v>
      </c>
      <c r="H471" s="11">
        <f t="shared" si="16"/>
        <v>2431.6581553308642</v>
      </c>
      <c r="I471" s="11">
        <f t="shared" si="17"/>
        <v>2255.4017718290124</v>
      </c>
    </row>
    <row r="472" spans="7:9" x14ac:dyDescent="0.3">
      <c r="G472" s="11">
        <v>468.86368252790999</v>
      </c>
      <c r="H472" s="11">
        <f t="shared" si="16"/>
        <v>937.72736505581997</v>
      </c>
      <c r="I472" s="11">
        <f t="shared" si="17"/>
        <v>1500</v>
      </c>
    </row>
    <row r="473" spans="7:9" x14ac:dyDescent="0.3">
      <c r="G473" s="11">
        <v>1096.482164513247</v>
      </c>
      <c r="H473" s="11">
        <f t="shared" si="16"/>
        <v>2192.9643290264939</v>
      </c>
      <c r="I473" s="11">
        <f t="shared" si="17"/>
        <v>1837.6875757963644</v>
      </c>
    </row>
    <row r="474" spans="7:9" x14ac:dyDescent="0.3">
      <c r="G474" s="11">
        <v>1791.6316308231326</v>
      </c>
      <c r="H474" s="11">
        <f t="shared" si="16"/>
        <v>3583.2632616462652</v>
      </c>
      <c r="I474" s="11">
        <f t="shared" si="17"/>
        <v>4270.710707880964</v>
      </c>
    </row>
    <row r="475" spans="7:9" x14ac:dyDescent="0.3">
      <c r="G475" s="11">
        <v>1019.581548718008</v>
      </c>
      <c r="H475" s="11">
        <f t="shared" si="16"/>
        <v>2039.163097436016</v>
      </c>
      <c r="I475" s="11">
        <f t="shared" si="17"/>
        <v>1568.5354205130279</v>
      </c>
    </row>
    <row r="476" spans="7:9" x14ac:dyDescent="0.3">
      <c r="G476" s="11">
        <v>723.97523425144027</v>
      </c>
      <c r="H476" s="11">
        <f t="shared" si="16"/>
        <v>1447.9504685028805</v>
      </c>
      <c r="I476" s="11">
        <f t="shared" si="17"/>
        <v>1500</v>
      </c>
    </row>
    <row r="477" spans="7:9" x14ac:dyDescent="0.3">
      <c r="G477" s="11">
        <v>333.08184427488595</v>
      </c>
      <c r="H477" s="11">
        <f t="shared" si="16"/>
        <v>666.1636885497719</v>
      </c>
      <c r="I477" s="11">
        <f t="shared" si="17"/>
        <v>1500</v>
      </c>
    </row>
    <row r="478" spans="7:9" x14ac:dyDescent="0.3">
      <c r="G478" s="11">
        <v>1969.9545744345523</v>
      </c>
      <c r="H478" s="11">
        <f t="shared" si="16"/>
        <v>3939.9091488691047</v>
      </c>
      <c r="I478" s="11">
        <f t="shared" si="17"/>
        <v>4894.8410105209332</v>
      </c>
    </row>
    <row r="479" spans="7:9" x14ac:dyDescent="0.3">
      <c r="G479" s="11">
        <v>1100.6260292845691</v>
      </c>
      <c r="H479" s="11">
        <f t="shared" si="16"/>
        <v>2201.2520585691382</v>
      </c>
      <c r="I479" s="11">
        <f t="shared" si="17"/>
        <v>1852.1911024959918</v>
      </c>
    </row>
    <row r="480" spans="7:9" x14ac:dyDescent="0.3">
      <c r="G480" s="11">
        <v>1212.2519633806514</v>
      </c>
      <c r="H480" s="11">
        <f t="shared" si="16"/>
        <v>2424.5039267613029</v>
      </c>
      <c r="I480" s="11">
        <f t="shared" si="17"/>
        <v>2242.88187183228</v>
      </c>
    </row>
    <row r="481" spans="7:9" x14ac:dyDescent="0.3">
      <c r="G481" s="11">
        <v>1769.9130474114208</v>
      </c>
      <c r="H481" s="11">
        <f t="shared" si="16"/>
        <v>3539.8260948228417</v>
      </c>
      <c r="I481" s="11">
        <f t="shared" si="17"/>
        <v>4194.695665939973</v>
      </c>
    </row>
    <row r="482" spans="7:9" x14ac:dyDescent="0.3">
      <c r="G482" s="11">
        <v>583.66694318584632</v>
      </c>
      <c r="H482" s="11">
        <f t="shared" si="16"/>
        <v>1167.3338863716926</v>
      </c>
      <c r="I482" s="11">
        <f t="shared" si="17"/>
        <v>1500</v>
      </c>
    </row>
    <row r="483" spans="7:9" x14ac:dyDescent="0.3">
      <c r="G483" s="11">
        <v>802.09283240156947</v>
      </c>
      <c r="H483" s="11">
        <f t="shared" si="16"/>
        <v>1604.1856648031389</v>
      </c>
      <c r="I483" s="11">
        <f t="shared" si="17"/>
        <v>1500</v>
      </c>
    </row>
    <row r="484" spans="7:9" x14ac:dyDescent="0.3">
      <c r="G484" s="11">
        <v>1156.9524697563902</v>
      </c>
      <c r="H484" s="11">
        <f t="shared" si="16"/>
        <v>2313.9049395127804</v>
      </c>
      <c r="I484" s="11">
        <f t="shared" si="17"/>
        <v>2049.3336441473657</v>
      </c>
    </row>
    <row r="485" spans="7:9" x14ac:dyDescent="0.3">
      <c r="G485" s="11">
        <v>1580.1183356246038</v>
      </c>
      <c r="H485" s="11">
        <f t="shared" si="16"/>
        <v>3160.2366712492076</v>
      </c>
      <c r="I485" s="11">
        <f t="shared" si="17"/>
        <v>3530.4141746861133</v>
      </c>
    </row>
    <row r="486" spans="7:9" x14ac:dyDescent="0.3">
      <c r="G486" s="11">
        <v>1499.8453237070062</v>
      </c>
      <c r="H486" s="11">
        <f t="shared" si="16"/>
        <v>2999.6906474140123</v>
      </c>
      <c r="I486" s="11">
        <f t="shared" si="17"/>
        <v>3249.4586329745216</v>
      </c>
    </row>
    <row r="487" spans="7:9" x14ac:dyDescent="0.3">
      <c r="G487" s="11">
        <v>1429.133656785154</v>
      </c>
      <c r="H487" s="11">
        <f t="shared" si="16"/>
        <v>2858.267313570308</v>
      </c>
      <c r="I487" s="11">
        <f t="shared" si="17"/>
        <v>3001.9677987480391</v>
      </c>
    </row>
    <row r="488" spans="7:9" x14ac:dyDescent="0.3">
      <c r="G488" s="11">
        <v>859.39294265818899</v>
      </c>
      <c r="H488" s="11">
        <f t="shared" si="16"/>
        <v>1718.785885316378</v>
      </c>
      <c r="I488" s="11">
        <f t="shared" si="17"/>
        <v>1500</v>
      </c>
    </row>
    <row r="489" spans="7:9" x14ac:dyDescent="0.3">
      <c r="G489" s="11">
        <v>1087.1536444768135</v>
      </c>
      <c r="H489" s="11">
        <f t="shared" si="16"/>
        <v>2174.307288953627</v>
      </c>
      <c r="I489" s="11">
        <f t="shared" si="17"/>
        <v>1805.0377556688472</v>
      </c>
    </row>
    <row r="490" spans="7:9" x14ac:dyDescent="0.3">
      <c r="G490" s="11">
        <v>1107.7110396229837</v>
      </c>
      <c r="H490" s="11">
        <f t="shared" si="16"/>
        <v>2215.4220792459673</v>
      </c>
      <c r="I490" s="11">
        <f t="shared" si="17"/>
        <v>1876.9886386804428</v>
      </c>
    </row>
    <row r="491" spans="7:9" x14ac:dyDescent="0.3">
      <c r="G491" s="11">
        <v>1693.8334017880261</v>
      </c>
      <c r="H491" s="11">
        <f t="shared" si="16"/>
        <v>3387.6668035760522</v>
      </c>
      <c r="I491" s="11">
        <f t="shared" si="17"/>
        <v>3928.4169062580913</v>
      </c>
    </row>
    <row r="492" spans="7:9" x14ac:dyDescent="0.3">
      <c r="G492" s="11">
        <v>1325.3113441181195</v>
      </c>
      <c r="H492" s="11">
        <f t="shared" si="16"/>
        <v>2650.6226882362389</v>
      </c>
      <c r="I492" s="11">
        <f t="shared" si="17"/>
        <v>2638.5897044134181</v>
      </c>
    </row>
    <row r="493" spans="7:9" x14ac:dyDescent="0.3">
      <c r="G493" s="11">
        <v>786.0509829527582</v>
      </c>
      <c r="H493" s="11">
        <f t="shared" si="16"/>
        <v>1572.1019659055164</v>
      </c>
      <c r="I493" s="11">
        <f t="shared" si="17"/>
        <v>1500</v>
      </c>
    </row>
    <row r="494" spans="7:9" x14ac:dyDescent="0.3">
      <c r="G494" s="11">
        <v>908.89027049462311</v>
      </c>
      <c r="H494" s="11">
        <f t="shared" si="16"/>
        <v>1817.7805409892462</v>
      </c>
      <c r="I494" s="11">
        <f t="shared" si="17"/>
        <v>1500</v>
      </c>
    </row>
    <row r="495" spans="7:9" x14ac:dyDescent="0.3">
      <c r="G495" s="11">
        <v>1143.6759935180016</v>
      </c>
      <c r="H495" s="11">
        <f t="shared" si="16"/>
        <v>2287.3519870360033</v>
      </c>
      <c r="I495" s="11">
        <f t="shared" si="17"/>
        <v>2002.8659773130057</v>
      </c>
    </row>
    <row r="496" spans="7:9" x14ac:dyDescent="0.3">
      <c r="G496" s="11">
        <v>1025.5645209156792</v>
      </c>
      <c r="H496" s="11">
        <f t="shared" si="16"/>
        <v>2051.1290418313583</v>
      </c>
      <c r="I496" s="11">
        <f t="shared" si="17"/>
        <v>1589.4758232048771</v>
      </c>
    </row>
    <row r="497" spans="7:9" x14ac:dyDescent="0.3">
      <c r="G497" s="11">
        <v>1682.9699150378583</v>
      </c>
      <c r="H497" s="11">
        <f t="shared" si="16"/>
        <v>3365.9398300757166</v>
      </c>
      <c r="I497" s="11">
        <f t="shared" si="17"/>
        <v>3890.394702632504</v>
      </c>
    </row>
    <row r="498" spans="7:9" x14ac:dyDescent="0.3">
      <c r="G498" s="11">
        <v>1075.7330558420217</v>
      </c>
      <c r="H498" s="11">
        <f t="shared" si="16"/>
        <v>2151.4661116840434</v>
      </c>
      <c r="I498" s="11">
        <f t="shared" si="17"/>
        <v>1765.065695447076</v>
      </c>
    </row>
    <row r="499" spans="7:9" x14ac:dyDescent="0.3">
      <c r="G499" s="11">
        <v>1851.9664361350005</v>
      </c>
      <c r="H499" s="11">
        <f t="shared" si="16"/>
        <v>3703.9328722700011</v>
      </c>
      <c r="I499" s="11">
        <f t="shared" si="17"/>
        <v>4481.8825264725019</v>
      </c>
    </row>
    <row r="500" spans="7:9" x14ac:dyDescent="0.3">
      <c r="G500" s="11">
        <v>818.22277778093121</v>
      </c>
      <c r="H500" s="11">
        <f t="shared" si="16"/>
        <v>1636.4455555618624</v>
      </c>
      <c r="I500" s="11">
        <f t="shared" si="17"/>
        <v>1500</v>
      </c>
    </row>
    <row r="501" spans="7:9" x14ac:dyDescent="0.3">
      <c r="G501" s="11">
        <v>1180.9842006016988</v>
      </c>
      <c r="H501" s="11">
        <f t="shared" si="16"/>
        <v>2361.9684012033977</v>
      </c>
      <c r="I501" s="11">
        <f t="shared" si="17"/>
        <v>2133.4447021059459</v>
      </c>
    </row>
    <row r="502" spans="7:9" x14ac:dyDescent="0.3">
      <c r="G502" s="11">
        <v>996.68625537680055</v>
      </c>
      <c r="H502" s="11">
        <f t="shared" si="16"/>
        <v>1993.3725107536011</v>
      </c>
      <c r="I502" s="11">
        <f t="shared" si="17"/>
        <v>1500</v>
      </c>
    </row>
    <row r="503" spans="7:9" x14ac:dyDescent="0.3">
      <c r="G503" s="11">
        <v>702.41270648813224</v>
      </c>
      <c r="H503" s="11">
        <f t="shared" si="16"/>
        <v>1404.8254129762645</v>
      </c>
      <c r="I503" s="11">
        <f t="shared" si="17"/>
        <v>1500</v>
      </c>
    </row>
    <row r="504" spans="7:9" x14ac:dyDescent="0.3">
      <c r="G504" s="11">
        <v>1084.3605839739321</v>
      </c>
      <c r="H504" s="11">
        <f t="shared" si="16"/>
        <v>2168.7211679478642</v>
      </c>
      <c r="I504" s="11">
        <f t="shared" si="17"/>
        <v>1795.2620439087623</v>
      </c>
    </row>
    <row r="505" spans="7:9" x14ac:dyDescent="0.3">
      <c r="G505" s="11">
        <v>1215.1654216552852</v>
      </c>
      <c r="H505" s="11">
        <f t="shared" si="16"/>
        <v>2430.3308433105703</v>
      </c>
      <c r="I505" s="11">
        <f t="shared" si="17"/>
        <v>2253.0789757934981</v>
      </c>
    </row>
    <row r="506" spans="7:9" x14ac:dyDescent="0.3">
      <c r="G506" s="11">
        <v>995.71468311415811</v>
      </c>
      <c r="H506" s="11">
        <f t="shared" si="16"/>
        <v>1991.4293662283162</v>
      </c>
      <c r="I506" s="11">
        <f t="shared" si="17"/>
        <v>1500</v>
      </c>
    </row>
    <row r="507" spans="7:9" x14ac:dyDescent="0.3">
      <c r="G507" s="11">
        <v>1051.7759967854654</v>
      </c>
      <c r="H507" s="11">
        <f t="shared" si="16"/>
        <v>2103.5519935709308</v>
      </c>
      <c r="I507" s="11">
        <f t="shared" si="17"/>
        <v>1681.2159887491289</v>
      </c>
    </row>
    <row r="508" spans="7:9" x14ac:dyDescent="0.3">
      <c r="G508" s="11">
        <v>1575.9090281620156</v>
      </c>
      <c r="H508" s="11">
        <f t="shared" si="16"/>
        <v>3151.8180563240312</v>
      </c>
      <c r="I508" s="11">
        <f t="shared" si="17"/>
        <v>3515.6815985670546</v>
      </c>
    </row>
    <row r="509" spans="7:9" x14ac:dyDescent="0.3">
      <c r="G509" s="11">
        <v>1512.3683699869725</v>
      </c>
      <c r="H509" s="11">
        <f t="shared" si="16"/>
        <v>3024.7367399739451</v>
      </c>
      <c r="I509" s="11">
        <f t="shared" si="17"/>
        <v>3293.2892949544039</v>
      </c>
    </row>
    <row r="510" spans="7:9" x14ac:dyDescent="0.3">
      <c r="G510" s="11">
        <v>963.83821940554481</v>
      </c>
      <c r="H510" s="11">
        <f t="shared" si="16"/>
        <v>1927.6764388110896</v>
      </c>
      <c r="I510" s="11">
        <f t="shared" si="17"/>
        <v>1500</v>
      </c>
    </row>
    <row r="511" spans="7:9" x14ac:dyDescent="0.3">
      <c r="G511" s="11">
        <v>1398.607158336119</v>
      </c>
      <c r="H511" s="11">
        <f t="shared" si="16"/>
        <v>2797.2143166722381</v>
      </c>
      <c r="I511" s="11">
        <f t="shared" si="17"/>
        <v>2895.1250541764166</v>
      </c>
    </row>
    <row r="512" spans="7:9" x14ac:dyDescent="0.3">
      <c r="G512" s="11">
        <v>1137.522283016835</v>
      </c>
      <c r="H512" s="11">
        <f t="shared" si="16"/>
        <v>2275.04456603367</v>
      </c>
      <c r="I512" s="11">
        <f t="shared" si="17"/>
        <v>1981.3279905589225</v>
      </c>
    </row>
    <row r="513" spans="7:9" x14ac:dyDescent="0.3">
      <c r="G513" s="11">
        <v>1257.8084665904607</v>
      </c>
      <c r="H513" s="11">
        <f t="shared" si="16"/>
        <v>2515.6169331809215</v>
      </c>
      <c r="I513" s="11">
        <f t="shared" si="17"/>
        <v>2402.3296330666126</v>
      </c>
    </row>
    <row r="514" spans="7:9" x14ac:dyDescent="0.3">
      <c r="G514" s="11">
        <v>638.418983527401</v>
      </c>
      <c r="H514" s="11">
        <f t="shared" si="16"/>
        <v>1276.837967054802</v>
      </c>
      <c r="I514" s="11">
        <f t="shared" si="17"/>
        <v>1500</v>
      </c>
    </row>
    <row r="515" spans="7:9" x14ac:dyDescent="0.3">
      <c r="G515" s="11">
        <v>417.55661257531028</v>
      </c>
      <c r="H515" s="11">
        <f t="shared" si="16"/>
        <v>835.11322515062056</v>
      </c>
      <c r="I515" s="11">
        <f t="shared" si="17"/>
        <v>1500</v>
      </c>
    </row>
    <row r="516" spans="7:9" x14ac:dyDescent="0.3">
      <c r="G516" s="11">
        <v>852.29912272671936</v>
      </c>
      <c r="H516" s="11">
        <f t="shared" si="16"/>
        <v>1704.5982454534387</v>
      </c>
      <c r="I516" s="11">
        <f t="shared" si="17"/>
        <v>1500</v>
      </c>
    </row>
    <row r="517" spans="7:9" x14ac:dyDescent="0.3">
      <c r="G517" s="11">
        <v>878.36041601013858</v>
      </c>
      <c r="H517" s="11">
        <f t="shared" si="16"/>
        <v>1756.7208320202772</v>
      </c>
      <c r="I517" s="11">
        <f t="shared" si="17"/>
        <v>1500</v>
      </c>
    </row>
    <row r="518" spans="7:9" x14ac:dyDescent="0.3">
      <c r="G518" s="11">
        <v>1972.1292854058556</v>
      </c>
      <c r="H518" s="11">
        <f t="shared" si="16"/>
        <v>3944.2585708117113</v>
      </c>
      <c r="I518" s="11">
        <f t="shared" si="17"/>
        <v>4902.4524989204947</v>
      </c>
    </row>
    <row r="519" spans="7:9" x14ac:dyDescent="0.3">
      <c r="G519" s="11">
        <v>1699.9917268379359</v>
      </c>
      <c r="H519" s="11">
        <f t="shared" si="16"/>
        <v>3399.9834536758717</v>
      </c>
      <c r="I519" s="11">
        <f t="shared" si="17"/>
        <v>3949.9710439327755</v>
      </c>
    </row>
    <row r="520" spans="7:9" x14ac:dyDescent="0.3">
      <c r="G520" s="11">
        <v>779.78862080391264</v>
      </c>
      <c r="H520" s="11">
        <f t="shared" si="16"/>
        <v>1559.5772416078253</v>
      </c>
      <c r="I520" s="11">
        <f t="shared" si="17"/>
        <v>1500</v>
      </c>
    </row>
    <row r="521" spans="7:9" x14ac:dyDescent="0.3">
      <c r="G521" s="11">
        <v>1499.5709678090061</v>
      </c>
      <c r="H521" s="11">
        <f t="shared" si="16"/>
        <v>2999.1419356180122</v>
      </c>
      <c r="I521" s="11">
        <f t="shared" si="17"/>
        <v>3248.4983873315214</v>
      </c>
    </row>
    <row r="522" spans="7:9" x14ac:dyDescent="0.3">
      <c r="G522" s="11">
        <v>1124.6481115279603</v>
      </c>
      <c r="H522" s="11">
        <f t="shared" si="16"/>
        <v>2249.2962230559206</v>
      </c>
      <c r="I522" s="11">
        <f t="shared" si="17"/>
        <v>1936.268390347861</v>
      </c>
    </row>
    <row r="523" spans="7:9" x14ac:dyDescent="0.3">
      <c r="G523" s="11">
        <v>1479.1738233555516</v>
      </c>
      <c r="H523" s="11">
        <f t="shared" si="16"/>
        <v>2958.3476467111032</v>
      </c>
      <c r="I523" s="11">
        <f t="shared" si="17"/>
        <v>3177.1083817444305</v>
      </c>
    </row>
    <row r="524" spans="7:9" x14ac:dyDescent="0.3">
      <c r="G524" s="11">
        <v>1280.444506193191</v>
      </c>
      <c r="H524" s="11">
        <f t="shared" si="16"/>
        <v>2560.8890123863821</v>
      </c>
      <c r="I524" s="11">
        <f t="shared" si="17"/>
        <v>2481.5557716761687</v>
      </c>
    </row>
    <row r="525" spans="7:9" x14ac:dyDescent="0.3">
      <c r="G525" s="11">
        <v>607.2783305910998</v>
      </c>
      <c r="H525" s="11">
        <f t="shared" si="16"/>
        <v>1214.5566611821996</v>
      </c>
      <c r="I525" s="11">
        <f t="shared" si="17"/>
        <v>1500</v>
      </c>
    </row>
    <row r="526" spans="7:9" x14ac:dyDescent="0.3">
      <c r="G526" s="11">
        <v>956.30140279473562</v>
      </c>
      <c r="H526" s="11">
        <f t="shared" si="16"/>
        <v>1912.6028055894712</v>
      </c>
      <c r="I526" s="11">
        <f t="shared" si="17"/>
        <v>1500</v>
      </c>
    </row>
    <row r="527" spans="7:9" x14ac:dyDescent="0.3">
      <c r="G527" s="11">
        <v>1545.8272044100449</v>
      </c>
      <c r="H527" s="11">
        <f t="shared" si="16"/>
        <v>3091.6544088200899</v>
      </c>
      <c r="I527" s="11">
        <f t="shared" si="17"/>
        <v>3410.3952154351573</v>
      </c>
    </row>
    <row r="528" spans="7:9" x14ac:dyDescent="0.3">
      <c r="G528" s="11">
        <v>1170.3682214659348</v>
      </c>
      <c r="H528" s="11">
        <f t="shared" si="16"/>
        <v>2340.7364429318695</v>
      </c>
      <c r="I528" s="11">
        <f t="shared" si="17"/>
        <v>2096.2887751307717</v>
      </c>
    </row>
    <row r="529" spans="7:9" x14ac:dyDescent="0.3">
      <c r="G529" s="11">
        <v>1293.0422242619097</v>
      </c>
      <c r="H529" s="11">
        <f t="shared" si="16"/>
        <v>2586.0844485238194</v>
      </c>
      <c r="I529" s="11">
        <f t="shared" si="17"/>
        <v>2525.647784916684</v>
      </c>
    </row>
    <row r="530" spans="7:9" x14ac:dyDescent="0.3">
      <c r="G530" s="11">
        <v>1832.3436968615279</v>
      </c>
      <c r="H530" s="11">
        <f t="shared" ref="H530:H593" si="18">G530*2</f>
        <v>3664.6873937230557</v>
      </c>
      <c r="I530" s="11">
        <f t="shared" ref="I530:I593" si="19">IF(G530&lt;=1000,1500,1500+(G530-1000)*3.5)</f>
        <v>4413.2029390153475</v>
      </c>
    </row>
    <row r="531" spans="7:9" x14ac:dyDescent="0.3">
      <c r="G531" s="11">
        <v>788.52773711452028</v>
      </c>
      <c r="H531" s="11">
        <f t="shared" si="18"/>
        <v>1577.0554742290406</v>
      </c>
      <c r="I531" s="11">
        <f t="shared" si="19"/>
        <v>1500</v>
      </c>
    </row>
    <row r="532" spans="7:9" x14ac:dyDescent="0.3">
      <c r="G532" s="11">
        <v>718.59718744354905</v>
      </c>
      <c r="H532" s="11">
        <f t="shared" si="18"/>
        <v>1437.1943748870981</v>
      </c>
      <c r="I532" s="11">
        <f t="shared" si="19"/>
        <v>1500</v>
      </c>
    </row>
    <row r="533" spans="7:9" x14ac:dyDescent="0.3">
      <c r="G533" s="11">
        <v>933.67459228949156</v>
      </c>
      <c r="H533" s="11">
        <f t="shared" si="18"/>
        <v>1867.3491845789831</v>
      </c>
      <c r="I533" s="11">
        <f t="shared" si="19"/>
        <v>1500</v>
      </c>
    </row>
    <row r="534" spans="7:9" x14ac:dyDescent="0.3">
      <c r="G534" s="11">
        <v>557.73821330268402</v>
      </c>
      <c r="H534" s="11">
        <f t="shared" si="18"/>
        <v>1115.476426605368</v>
      </c>
      <c r="I534" s="11">
        <f t="shared" si="19"/>
        <v>1500</v>
      </c>
    </row>
    <row r="535" spans="7:9" x14ac:dyDescent="0.3">
      <c r="G535" s="11">
        <v>1096.5958502141002</v>
      </c>
      <c r="H535" s="11">
        <f t="shared" si="18"/>
        <v>2193.1917004282004</v>
      </c>
      <c r="I535" s="11">
        <f t="shared" si="19"/>
        <v>1838.0854757493507</v>
      </c>
    </row>
    <row r="536" spans="7:9" x14ac:dyDescent="0.3">
      <c r="G536" s="11">
        <v>908.1720789084211</v>
      </c>
      <c r="H536" s="11">
        <f t="shared" si="18"/>
        <v>1816.3441578168422</v>
      </c>
      <c r="I536" s="11">
        <f t="shared" si="19"/>
        <v>1500</v>
      </c>
    </row>
    <row r="537" spans="7:9" x14ac:dyDescent="0.3">
      <c r="G537" s="11">
        <v>2124.5067189568654</v>
      </c>
      <c r="H537" s="11">
        <f t="shared" si="18"/>
        <v>4249.0134379137307</v>
      </c>
      <c r="I537" s="11">
        <f t="shared" si="19"/>
        <v>5435.7735163490288</v>
      </c>
    </row>
    <row r="538" spans="7:9" x14ac:dyDescent="0.3">
      <c r="G538" s="11">
        <v>928.36366619059118</v>
      </c>
      <c r="H538" s="11">
        <f t="shared" si="18"/>
        <v>1856.7273323811824</v>
      </c>
      <c r="I538" s="11">
        <f t="shared" si="19"/>
        <v>1500</v>
      </c>
    </row>
    <row r="539" spans="7:9" x14ac:dyDescent="0.3">
      <c r="G539" s="11">
        <v>1233.3094078088034</v>
      </c>
      <c r="H539" s="11">
        <f t="shared" si="18"/>
        <v>2466.6188156176067</v>
      </c>
      <c r="I539" s="11">
        <f t="shared" si="19"/>
        <v>2316.5829273308118</v>
      </c>
    </row>
    <row r="540" spans="7:9" x14ac:dyDescent="0.3">
      <c r="G540" s="11">
        <v>1392.4018487899157</v>
      </c>
      <c r="H540" s="11">
        <f t="shared" si="18"/>
        <v>2784.8036975798314</v>
      </c>
      <c r="I540" s="11">
        <f t="shared" si="19"/>
        <v>2873.4064707647049</v>
      </c>
    </row>
    <row r="541" spans="7:9" x14ac:dyDescent="0.3">
      <c r="G541" s="11">
        <v>1138.4540023585141</v>
      </c>
      <c r="H541" s="11">
        <f t="shared" si="18"/>
        <v>2276.9080047170282</v>
      </c>
      <c r="I541" s="11">
        <f t="shared" si="19"/>
        <v>1984.5890082547994</v>
      </c>
    </row>
    <row r="542" spans="7:9" x14ac:dyDescent="0.3">
      <c r="G542" s="11">
        <v>1236.7015206394281</v>
      </c>
      <c r="H542" s="11">
        <f t="shared" si="18"/>
        <v>2473.4030412788561</v>
      </c>
      <c r="I542" s="11">
        <f t="shared" si="19"/>
        <v>2328.4553222379982</v>
      </c>
    </row>
    <row r="543" spans="7:9" x14ac:dyDescent="0.3">
      <c r="G543" s="11">
        <v>1608.0825010079134</v>
      </c>
      <c r="H543" s="11">
        <f t="shared" si="18"/>
        <v>3216.1650020158268</v>
      </c>
      <c r="I543" s="11">
        <f t="shared" si="19"/>
        <v>3628.2887535276968</v>
      </c>
    </row>
    <row r="544" spans="7:9" x14ac:dyDescent="0.3">
      <c r="G544" s="11">
        <v>1435.0411181852105</v>
      </c>
      <c r="H544" s="11">
        <f t="shared" si="18"/>
        <v>2870.082236370421</v>
      </c>
      <c r="I544" s="11">
        <f t="shared" si="19"/>
        <v>3022.6439136482368</v>
      </c>
    </row>
    <row r="545" spans="7:9" x14ac:dyDescent="0.3">
      <c r="G545" s="11">
        <v>1169.7167310842924</v>
      </c>
      <c r="H545" s="11">
        <f t="shared" si="18"/>
        <v>2339.4334621685848</v>
      </c>
      <c r="I545" s="11">
        <f t="shared" si="19"/>
        <v>2094.0085587950234</v>
      </c>
    </row>
    <row r="546" spans="7:9" x14ac:dyDescent="0.3">
      <c r="G546" s="11">
        <v>1010.69812288307</v>
      </c>
      <c r="H546" s="11">
        <f t="shared" si="18"/>
        <v>2021.3962457661401</v>
      </c>
      <c r="I546" s="11">
        <f t="shared" si="19"/>
        <v>1537.4434300907451</v>
      </c>
    </row>
    <row r="547" spans="7:9" x14ac:dyDescent="0.3">
      <c r="G547" s="11">
        <v>841.49436659691855</v>
      </c>
      <c r="H547" s="11">
        <f t="shared" si="18"/>
        <v>1682.9887331938371</v>
      </c>
      <c r="I547" s="11">
        <f t="shared" si="19"/>
        <v>1500</v>
      </c>
    </row>
    <row r="548" spans="7:9" x14ac:dyDescent="0.3">
      <c r="G548" s="11">
        <v>1190.4381524630589</v>
      </c>
      <c r="H548" s="11">
        <f t="shared" si="18"/>
        <v>2380.8763049261179</v>
      </c>
      <c r="I548" s="11">
        <f t="shared" si="19"/>
        <v>2166.5335336207063</v>
      </c>
    </row>
    <row r="549" spans="7:9" x14ac:dyDescent="0.3">
      <c r="G549" s="11">
        <v>1313.6675791259331</v>
      </c>
      <c r="H549" s="11">
        <f t="shared" si="18"/>
        <v>2627.3351582518662</v>
      </c>
      <c r="I549" s="11">
        <f t="shared" si="19"/>
        <v>2597.8365269407659</v>
      </c>
    </row>
    <row r="550" spans="7:9" x14ac:dyDescent="0.3">
      <c r="G550" s="11">
        <v>1563.7777990207833</v>
      </c>
      <c r="H550" s="11">
        <f t="shared" si="18"/>
        <v>3127.5555980415666</v>
      </c>
      <c r="I550" s="11">
        <f t="shared" si="19"/>
        <v>3473.2222965727415</v>
      </c>
    </row>
    <row r="551" spans="7:9" x14ac:dyDescent="0.3">
      <c r="G551" s="11">
        <v>1596.0284606820205</v>
      </c>
      <c r="H551" s="11">
        <f t="shared" si="18"/>
        <v>3192.056921364041</v>
      </c>
      <c r="I551" s="11">
        <f t="shared" si="19"/>
        <v>3586.0996123870718</v>
      </c>
    </row>
    <row r="552" spans="7:9" x14ac:dyDescent="0.3">
      <c r="G552" s="11">
        <v>1265.4589689021232</v>
      </c>
      <c r="H552" s="11">
        <f t="shared" si="18"/>
        <v>2530.9179378042463</v>
      </c>
      <c r="I552" s="11">
        <f t="shared" si="19"/>
        <v>2429.1063911574311</v>
      </c>
    </row>
    <row r="553" spans="7:9" x14ac:dyDescent="0.3">
      <c r="G553" s="11">
        <v>1446.1688927270297</v>
      </c>
      <c r="H553" s="11">
        <f t="shared" si="18"/>
        <v>2892.3377854540595</v>
      </c>
      <c r="I553" s="11">
        <f t="shared" si="19"/>
        <v>3061.5911245446041</v>
      </c>
    </row>
    <row r="554" spans="7:9" x14ac:dyDescent="0.3">
      <c r="G554" s="11">
        <v>961.50283823709469</v>
      </c>
      <c r="H554" s="11">
        <f t="shared" si="18"/>
        <v>1923.0056764741894</v>
      </c>
      <c r="I554" s="11">
        <f t="shared" si="19"/>
        <v>1500</v>
      </c>
    </row>
    <row r="555" spans="7:9" x14ac:dyDescent="0.3">
      <c r="G555" s="11">
        <v>1329.3419426930195</v>
      </c>
      <c r="H555" s="11">
        <f t="shared" si="18"/>
        <v>2658.683885386039</v>
      </c>
      <c r="I555" s="11">
        <f t="shared" si="19"/>
        <v>2652.6967994255683</v>
      </c>
    </row>
    <row r="556" spans="7:9" x14ac:dyDescent="0.3">
      <c r="G556" s="11">
        <v>1019.3143243953382</v>
      </c>
      <c r="H556" s="11">
        <f t="shared" si="18"/>
        <v>2038.6286487906764</v>
      </c>
      <c r="I556" s="11">
        <f t="shared" si="19"/>
        <v>1567.6001353836837</v>
      </c>
    </row>
    <row r="557" spans="7:9" x14ac:dyDescent="0.3">
      <c r="G557" s="11">
        <v>1129.9284138033836</v>
      </c>
      <c r="H557" s="11">
        <f t="shared" si="18"/>
        <v>2259.8568276067672</v>
      </c>
      <c r="I557" s="11">
        <f t="shared" si="19"/>
        <v>1954.7494483118426</v>
      </c>
    </row>
    <row r="558" spans="7:9" x14ac:dyDescent="0.3">
      <c r="G558" s="11">
        <v>1021.1840556451643</v>
      </c>
      <c r="H558" s="11">
        <f t="shared" si="18"/>
        <v>2042.3681112903287</v>
      </c>
      <c r="I558" s="11">
        <f t="shared" si="19"/>
        <v>1574.1441947580752</v>
      </c>
    </row>
    <row r="559" spans="7:9" x14ac:dyDescent="0.3">
      <c r="G559" s="11">
        <v>1130.436433669558</v>
      </c>
      <c r="H559" s="11">
        <f t="shared" si="18"/>
        <v>2260.8728673391161</v>
      </c>
      <c r="I559" s="11">
        <f t="shared" si="19"/>
        <v>1956.5275178434531</v>
      </c>
    </row>
    <row r="560" spans="7:9" x14ac:dyDescent="0.3">
      <c r="G560" s="11">
        <v>1602.2740426536184</v>
      </c>
      <c r="H560" s="11">
        <f t="shared" si="18"/>
        <v>3204.5480853072368</v>
      </c>
      <c r="I560" s="11">
        <f t="shared" si="19"/>
        <v>3607.9591492876643</v>
      </c>
    </row>
    <row r="561" spans="7:9" x14ac:dyDescent="0.3">
      <c r="G561" s="11">
        <v>1386.9776564945932</v>
      </c>
      <c r="H561" s="11">
        <f t="shared" si="18"/>
        <v>2773.9553129891865</v>
      </c>
      <c r="I561" s="11">
        <f t="shared" si="19"/>
        <v>2854.4217977310764</v>
      </c>
    </row>
    <row r="562" spans="7:9" x14ac:dyDescent="0.3">
      <c r="G562" s="11">
        <v>1167.4216223412368</v>
      </c>
      <c r="H562" s="11">
        <f t="shared" si="18"/>
        <v>2334.8432446824736</v>
      </c>
      <c r="I562" s="11">
        <f t="shared" si="19"/>
        <v>2085.9756781943288</v>
      </c>
    </row>
    <row r="563" spans="7:9" x14ac:dyDescent="0.3">
      <c r="G563" s="11">
        <v>433.66558273311239</v>
      </c>
      <c r="H563" s="11">
        <f t="shared" si="18"/>
        <v>867.33116546622477</v>
      </c>
      <c r="I563" s="11">
        <f t="shared" si="19"/>
        <v>1500</v>
      </c>
    </row>
    <row r="564" spans="7:9" x14ac:dyDescent="0.3">
      <c r="G564" s="11">
        <v>1576.3109134070983</v>
      </c>
      <c r="H564" s="11">
        <f t="shared" si="18"/>
        <v>3152.6218268141965</v>
      </c>
      <c r="I564" s="11">
        <f t="shared" si="19"/>
        <v>3517.0881969248439</v>
      </c>
    </row>
    <row r="565" spans="7:9" x14ac:dyDescent="0.3">
      <c r="G565" s="11">
        <v>827.83110727297026</v>
      </c>
      <c r="H565" s="11">
        <f t="shared" si="18"/>
        <v>1655.6622145459405</v>
      </c>
      <c r="I565" s="11">
        <f t="shared" si="19"/>
        <v>1500</v>
      </c>
    </row>
    <row r="566" spans="7:9" x14ac:dyDescent="0.3">
      <c r="G566" s="11">
        <v>1027.4246035635879</v>
      </c>
      <c r="H566" s="11">
        <f t="shared" si="18"/>
        <v>2054.8492071271758</v>
      </c>
      <c r="I566" s="11">
        <f t="shared" si="19"/>
        <v>1595.9861124725576</v>
      </c>
    </row>
    <row r="567" spans="7:9" x14ac:dyDescent="0.3">
      <c r="G567" s="11">
        <v>1211.5027284665412</v>
      </c>
      <c r="H567" s="11">
        <f t="shared" si="18"/>
        <v>2423.0054569330823</v>
      </c>
      <c r="I567" s="11">
        <f t="shared" si="19"/>
        <v>2240.259549632894</v>
      </c>
    </row>
    <row r="568" spans="7:9" x14ac:dyDescent="0.3">
      <c r="G568" s="11">
        <v>1453.1200811518938</v>
      </c>
      <c r="H568" s="11">
        <f t="shared" si="18"/>
        <v>2906.2401623037877</v>
      </c>
      <c r="I568" s="11">
        <f t="shared" si="19"/>
        <v>3085.9202840316284</v>
      </c>
    </row>
    <row r="569" spans="7:9" x14ac:dyDescent="0.3">
      <c r="G569" s="11">
        <v>547.2472464874154</v>
      </c>
      <c r="H569" s="11">
        <f t="shared" si="18"/>
        <v>1094.4944929748308</v>
      </c>
      <c r="I569" s="11">
        <f t="shared" si="19"/>
        <v>1500</v>
      </c>
    </row>
    <row r="570" spans="7:9" x14ac:dyDescent="0.3">
      <c r="G570" s="11">
        <v>1687.7388414116576</v>
      </c>
      <c r="H570" s="11">
        <f t="shared" si="18"/>
        <v>3375.4776828233153</v>
      </c>
      <c r="I570" s="11">
        <f t="shared" si="19"/>
        <v>3907.0859449408017</v>
      </c>
    </row>
    <row r="571" spans="7:9" x14ac:dyDescent="0.3">
      <c r="G571" s="11">
        <v>1343.4209309082798</v>
      </c>
      <c r="H571" s="11">
        <f t="shared" si="18"/>
        <v>2686.8418618165597</v>
      </c>
      <c r="I571" s="11">
        <f t="shared" si="19"/>
        <v>2701.9732581789794</v>
      </c>
    </row>
    <row r="572" spans="7:9" x14ac:dyDescent="0.3">
      <c r="G572" s="11">
        <v>1371.2235870855802</v>
      </c>
      <c r="H572" s="11">
        <f t="shared" si="18"/>
        <v>2742.4471741711604</v>
      </c>
      <c r="I572" s="11">
        <f t="shared" si="19"/>
        <v>2799.2825547995308</v>
      </c>
    </row>
    <row r="573" spans="7:9" x14ac:dyDescent="0.3">
      <c r="G573" s="11">
        <v>911.27725070810993</v>
      </c>
      <c r="H573" s="11">
        <f t="shared" si="18"/>
        <v>1822.5545014162199</v>
      </c>
      <c r="I573" s="11">
        <f t="shared" si="19"/>
        <v>1500</v>
      </c>
    </row>
    <row r="574" spans="7:9" x14ac:dyDescent="0.3">
      <c r="G574" s="11">
        <v>872.91860452870606</v>
      </c>
      <c r="H574" s="11">
        <f t="shared" si="18"/>
        <v>1745.8372090574121</v>
      </c>
      <c r="I574" s="11">
        <f t="shared" si="19"/>
        <v>1500</v>
      </c>
    </row>
    <row r="575" spans="7:9" x14ac:dyDescent="0.3">
      <c r="G575" s="11">
        <v>1791.086275062582</v>
      </c>
      <c r="H575" s="11">
        <f t="shared" si="18"/>
        <v>3582.172550125164</v>
      </c>
      <c r="I575" s="11">
        <f t="shared" si="19"/>
        <v>4268.801962719037</v>
      </c>
    </row>
    <row r="576" spans="7:9" x14ac:dyDescent="0.3">
      <c r="G576" s="11">
        <v>1082.8772163052345</v>
      </c>
      <c r="H576" s="11">
        <f t="shared" si="18"/>
        <v>2165.7544326104689</v>
      </c>
      <c r="I576" s="11">
        <f t="shared" si="19"/>
        <v>1790.0702570683206</v>
      </c>
    </row>
    <row r="577" spans="7:9" x14ac:dyDescent="0.3">
      <c r="G577" s="11">
        <v>1756.916800133069</v>
      </c>
      <c r="H577" s="11">
        <f t="shared" si="18"/>
        <v>3513.8336002661381</v>
      </c>
      <c r="I577" s="11">
        <f t="shared" si="19"/>
        <v>4149.2088004657417</v>
      </c>
    </row>
    <row r="578" spans="7:9" x14ac:dyDescent="0.3">
      <c r="G578" s="11">
        <v>967.73625458018796</v>
      </c>
      <c r="H578" s="11">
        <f t="shared" si="18"/>
        <v>1935.4725091603759</v>
      </c>
      <c r="I578" s="11">
        <f t="shared" si="19"/>
        <v>1500</v>
      </c>
    </row>
    <row r="579" spans="7:9" x14ac:dyDescent="0.3">
      <c r="G579" s="11">
        <v>1352.8971165044932</v>
      </c>
      <c r="H579" s="11">
        <f t="shared" si="18"/>
        <v>2705.7942330089863</v>
      </c>
      <c r="I579" s="11">
        <f t="shared" si="19"/>
        <v>2735.1399077657261</v>
      </c>
    </row>
    <row r="580" spans="7:9" x14ac:dyDescent="0.3">
      <c r="G580" s="11">
        <v>1506.4030169754114</v>
      </c>
      <c r="H580" s="11">
        <f t="shared" si="18"/>
        <v>3012.8060339508229</v>
      </c>
      <c r="I580" s="11">
        <f t="shared" si="19"/>
        <v>3272.4105594139401</v>
      </c>
    </row>
    <row r="581" spans="7:9" x14ac:dyDescent="0.3">
      <c r="G581" s="11">
        <v>1172.4380563294399</v>
      </c>
      <c r="H581" s="11">
        <f t="shared" si="18"/>
        <v>2344.8761126588797</v>
      </c>
      <c r="I581" s="11">
        <f t="shared" si="19"/>
        <v>2103.5331971530395</v>
      </c>
    </row>
    <row r="582" spans="7:9" x14ac:dyDescent="0.3">
      <c r="G582" s="11">
        <v>1412.4017225470307</v>
      </c>
      <c r="H582" s="11">
        <f t="shared" si="18"/>
        <v>2824.8034450940613</v>
      </c>
      <c r="I582" s="11">
        <f t="shared" si="19"/>
        <v>2943.4060289146073</v>
      </c>
    </row>
    <row r="583" spans="7:9" x14ac:dyDescent="0.3">
      <c r="G583" s="11">
        <v>650.79436424758751</v>
      </c>
      <c r="H583" s="11">
        <f t="shared" si="18"/>
        <v>1301.588728495175</v>
      </c>
      <c r="I583" s="11">
        <f t="shared" si="19"/>
        <v>1500</v>
      </c>
    </row>
    <row r="584" spans="7:9" x14ac:dyDescent="0.3">
      <c r="G584" s="11">
        <v>1203.5392758492089</v>
      </c>
      <c r="H584" s="11">
        <f t="shared" si="18"/>
        <v>2407.0785516984179</v>
      </c>
      <c r="I584" s="11">
        <f t="shared" si="19"/>
        <v>2212.3874654722313</v>
      </c>
    </row>
    <row r="585" spans="7:9" x14ac:dyDescent="0.3">
      <c r="G585" s="11">
        <v>1411.5077586041589</v>
      </c>
      <c r="H585" s="11">
        <f t="shared" si="18"/>
        <v>2823.0155172083178</v>
      </c>
      <c r="I585" s="11">
        <f t="shared" si="19"/>
        <v>2940.2771551145561</v>
      </c>
    </row>
    <row r="586" spans="7:9" x14ac:dyDescent="0.3">
      <c r="G586" s="11">
        <v>1591.3535033008084</v>
      </c>
      <c r="H586" s="11">
        <f t="shared" si="18"/>
        <v>3182.7070066016167</v>
      </c>
      <c r="I586" s="11">
        <f t="shared" si="19"/>
        <v>3569.7372615528293</v>
      </c>
    </row>
    <row r="587" spans="7:9" x14ac:dyDescent="0.3">
      <c r="G587" s="11">
        <v>370.75334219599608</v>
      </c>
      <c r="H587" s="11">
        <f t="shared" si="18"/>
        <v>741.50668439199217</v>
      </c>
      <c r="I587" s="11">
        <f t="shared" si="19"/>
        <v>1500</v>
      </c>
    </row>
    <row r="588" spans="7:9" x14ac:dyDescent="0.3">
      <c r="G588" s="11">
        <v>1379.2201805529767</v>
      </c>
      <c r="H588" s="11">
        <f t="shared" si="18"/>
        <v>2758.4403611059533</v>
      </c>
      <c r="I588" s="11">
        <f t="shared" si="19"/>
        <v>2827.2706319354184</v>
      </c>
    </row>
    <row r="589" spans="7:9" x14ac:dyDescent="0.3">
      <c r="G589" s="11">
        <v>475.86772851110436</v>
      </c>
      <c r="H589" s="11">
        <f t="shared" si="18"/>
        <v>951.73545702220872</v>
      </c>
      <c r="I589" s="11">
        <f t="shared" si="19"/>
        <v>1500</v>
      </c>
    </row>
    <row r="590" spans="7:9" x14ac:dyDescent="0.3">
      <c r="G590" s="11">
        <v>1545.2533223481732</v>
      </c>
      <c r="H590" s="11">
        <f t="shared" si="18"/>
        <v>3090.5066446963465</v>
      </c>
      <c r="I590" s="11">
        <f t="shared" si="19"/>
        <v>3408.3866282186063</v>
      </c>
    </row>
    <row r="591" spans="7:9" x14ac:dyDescent="0.3">
      <c r="G591" s="11">
        <v>1069.1980158129008</v>
      </c>
      <c r="H591" s="11">
        <f t="shared" si="18"/>
        <v>2138.3960316258017</v>
      </c>
      <c r="I591" s="11">
        <f t="shared" si="19"/>
        <v>1742.193055345153</v>
      </c>
    </row>
    <row r="592" spans="7:9" x14ac:dyDescent="0.3">
      <c r="G592" s="11">
        <v>1225.0967695593426</v>
      </c>
      <c r="H592" s="11">
        <f t="shared" si="18"/>
        <v>2450.1935391186853</v>
      </c>
      <c r="I592" s="11">
        <f t="shared" si="19"/>
        <v>2287.8386934576993</v>
      </c>
    </row>
    <row r="593" spans="7:9" x14ac:dyDescent="0.3">
      <c r="G593" s="11">
        <v>513.81777737452649</v>
      </c>
      <c r="H593" s="11">
        <f t="shared" si="18"/>
        <v>1027.635554749053</v>
      </c>
      <c r="I593" s="11">
        <f t="shared" si="19"/>
        <v>1500</v>
      </c>
    </row>
    <row r="594" spans="7:9" x14ac:dyDescent="0.3">
      <c r="G594" s="11">
        <v>1461.8046618864464</v>
      </c>
      <c r="H594" s="11">
        <f t="shared" ref="H594:H657" si="20">G594*2</f>
        <v>2923.6093237728928</v>
      </c>
      <c r="I594" s="11">
        <f t="shared" ref="I594:I657" si="21">IF(G594&lt;=1000,1500,1500+(G594-1000)*3.5)</f>
        <v>3116.3163166025624</v>
      </c>
    </row>
    <row r="595" spans="7:9" x14ac:dyDescent="0.3">
      <c r="G595" s="11">
        <v>1357.5708153724117</v>
      </c>
      <c r="H595" s="11">
        <f t="shared" si="20"/>
        <v>2715.1416307448235</v>
      </c>
      <c r="I595" s="11">
        <f t="shared" si="21"/>
        <v>2751.4978538034411</v>
      </c>
    </row>
    <row r="596" spans="7:9" x14ac:dyDescent="0.3">
      <c r="G596" s="11">
        <v>764.27366892067948</v>
      </c>
      <c r="H596" s="11">
        <f t="shared" si="20"/>
        <v>1528.547337841359</v>
      </c>
      <c r="I596" s="11">
        <f t="shared" si="21"/>
        <v>1500</v>
      </c>
    </row>
    <row r="597" spans="7:9" x14ac:dyDescent="0.3">
      <c r="G597" s="11">
        <v>1074.4162314325076</v>
      </c>
      <c r="H597" s="11">
        <f t="shared" si="20"/>
        <v>2148.8324628650153</v>
      </c>
      <c r="I597" s="11">
        <f t="shared" si="21"/>
        <v>1760.4568100137767</v>
      </c>
    </row>
    <row r="598" spans="7:9" x14ac:dyDescent="0.3">
      <c r="G598" s="11">
        <v>690.73034708827618</v>
      </c>
      <c r="H598" s="11">
        <f t="shared" si="20"/>
        <v>1381.4606941765524</v>
      </c>
      <c r="I598" s="11">
        <f t="shared" si="21"/>
        <v>1500</v>
      </c>
    </row>
    <row r="599" spans="7:9" x14ac:dyDescent="0.3">
      <c r="G599" s="11">
        <v>1025.3577052311011</v>
      </c>
      <c r="H599" s="11">
        <f t="shared" si="20"/>
        <v>2050.7154104622023</v>
      </c>
      <c r="I599" s="11">
        <f t="shared" si="21"/>
        <v>1588.751968308854</v>
      </c>
    </row>
    <row r="600" spans="7:9" x14ac:dyDescent="0.3">
      <c r="G600" s="11">
        <v>1259.9248664458282</v>
      </c>
      <c r="H600" s="11">
        <f t="shared" si="20"/>
        <v>2519.8497328916565</v>
      </c>
      <c r="I600" s="11">
        <f t="shared" si="21"/>
        <v>2409.7370325603988</v>
      </c>
    </row>
    <row r="601" spans="7:9" x14ac:dyDescent="0.3">
      <c r="G601" s="11">
        <v>919.62706690657069</v>
      </c>
      <c r="H601" s="11">
        <f t="shared" si="20"/>
        <v>1839.2541338131414</v>
      </c>
      <c r="I601" s="11">
        <f t="shared" si="21"/>
        <v>1500</v>
      </c>
    </row>
    <row r="602" spans="7:9" x14ac:dyDescent="0.3">
      <c r="G602" s="11">
        <v>1951.8655433615204</v>
      </c>
      <c r="H602" s="11">
        <f t="shared" si="20"/>
        <v>3903.7310867230408</v>
      </c>
      <c r="I602" s="11">
        <f t="shared" si="21"/>
        <v>4831.5294017653214</v>
      </c>
    </row>
    <row r="603" spans="7:9" x14ac:dyDescent="0.3">
      <c r="G603" s="11">
        <v>1602.5240672946093</v>
      </c>
      <c r="H603" s="11">
        <f t="shared" si="20"/>
        <v>3205.0481345892185</v>
      </c>
      <c r="I603" s="11">
        <f t="shared" si="21"/>
        <v>3608.8342355311324</v>
      </c>
    </row>
    <row r="604" spans="7:9" x14ac:dyDescent="0.3">
      <c r="G604" s="11">
        <v>1227.1892576621321</v>
      </c>
      <c r="H604" s="11">
        <f t="shared" si="20"/>
        <v>2454.3785153242643</v>
      </c>
      <c r="I604" s="11">
        <f t="shared" si="21"/>
        <v>2295.1624018174625</v>
      </c>
    </row>
    <row r="605" spans="7:9" x14ac:dyDescent="0.3">
      <c r="G605" s="11">
        <v>654.40294136470766</v>
      </c>
      <c r="H605" s="11">
        <f t="shared" si="20"/>
        <v>1308.8058827294153</v>
      </c>
      <c r="I605" s="11">
        <f t="shared" si="21"/>
        <v>1500</v>
      </c>
    </row>
    <row r="606" spans="7:9" x14ac:dyDescent="0.3">
      <c r="G606" s="11">
        <v>1259.8950816312135</v>
      </c>
      <c r="H606" s="11">
        <f t="shared" si="20"/>
        <v>2519.7901632624271</v>
      </c>
      <c r="I606" s="11">
        <f t="shared" si="21"/>
        <v>2409.6327857092474</v>
      </c>
    </row>
    <row r="607" spans="7:9" x14ac:dyDescent="0.3">
      <c r="G607" s="11">
        <v>1715.1979234598111</v>
      </c>
      <c r="H607" s="11">
        <f t="shared" si="20"/>
        <v>3430.3958469196223</v>
      </c>
      <c r="I607" s="11">
        <f t="shared" si="21"/>
        <v>4003.192732109339</v>
      </c>
    </row>
    <row r="608" spans="7:9" x14ac:dyDescent="0.3">
      <c r="G608" s="11">
        <v>1360.0395989499812</v>
      </c>
      <c r="H608" s="11">
        <f t="shared" si="20"/>
        <v>2720.0791978999623</v>
      </c>
      <c r="I608" s="11">
        <f t="shared" si="21"/>
        <v>2760.138596324934</v>
      </c>
    </row>
    <row r="609" spans="7:9" x14ac:dyDescent="0.3">
      <c r="G609" s="11">
        <v>958.96987048155279</v>
      </c>
      <c r="H609" s="11">
        <f t="shared" si="20"/>
        <v>1917.9397409631056</v>
      </c>
      <c r="I609" s="11">
        <f t="shared" si="21"/>
        <v>1500</v>
      </c>
    </row>
    <row r="610" spans="7:9" x14ac:dyDescent="0.3">
      <c r="G610" s="11">
        <v>1641.2661405241233</v>
      </c>
      <c r="H610" s="11">
        <f t="shared" si="20"/>
        <v>3282.5322810482467</v>
      </c>
      <c r="I610" s="11">
        <f t="shared" si="21"/>
        <v>3744.4314918344317</v>
      </c>
    </row>
    <row r="611" spans="7:9" x14ac:dyDescent="0.3">
      <c r="G611" s="11">
        <v>1710.7142600992229</v>
      </c>
      <c r="H611" s="11">
        <f t="shared" si="20"/>
        <v>3421.4285201984458</v>
      </c>
      <c r="I611" s="11">
        <f t="shared" si="21"/>
        <v>3987.4999103472801</v>
      </c>
    </row>
    <row r="612" spans="7:9" x14ac:dyDescent="0.3">
      <c r="G612" s="11">
        <v>772.04289098636946</v>
      </c>
      <c r="H612" s="11">
        <f t="shared" si="20"/>
        <v>1544.0857819727389</v>
      </c>
      <c r="I612" s="11">
        <f t="shared" si="21"/>
        <v>1500</v>
      </c>
    </row>
    <row r="613" spans="7:9" x14ac:dyDescent="0.3">
      <c r="G613" s="11">
        <v>1431.1850334536866</v>
      </c>
      <c r="H613" s="11">
        <f t="shared" si="20"/>
        <v>2862.3700669073733</v>
      </c>
      <c r="I613" s="11">
        <f t="shared" si="21"/>
        <v>3009.1476170879032</v>
      </c>
    </row>
    <row r="614" spans="7:9" x14ac:dyDescent="0.3">
      <c r="G614" s="11">
        <v>1881.6807740052463</v>
      </c>
      <c r="H614" s="11">
        <f t="shared" si="20"/>
        <v>3763.3615480104927</v>
      </c>
      <c r="I614" s="11">
        <f t="shared" si="21"/>
        <v>4585.8827090183622</v>
      </c>
    </row>
    <row r="615" spans="7:9" x14ac:dyDescent="0.3">
      <c r="G615" s="11">
        <v>1574.7662980914465</v>
      </c>
      <c r="H615" s="11">
        <f t="shared" si="20"/>
        <v>3149.532596182893</v>
      </c>
      <c r="I615" s="11">
        <f t="shared" si="21"/>
        <v>3511.6820433200628</v>
      </c>
    </row>
    <row r="616" spans="7:9" x14ac:dyDescent="0.3">
      <c r="G616" s="11">
        <v>814.18630614399444</v>
      </c>
      <c r="H616" s="11">
        <f t="shared" si="20"/>
        <v>1628.3726122879889</v>
      </c>
      <c r="I616" s="11">
        <f t="shared" si="21"/>
        <v>1500</v>
      </c>
    </row>
    <row r="617" spans="7:9" x14ac:dyDescent="0.3">
      <c r="G617" s="11">
        <v>995.5934463335434</v>
      </c>
      <c r="H617" s="11">
        <f t="shared" si="20"/>
        <v>1991.1868926670868</v>
      </c>
      <c r="I617" s="11">
        <f t="shared" si="21"/>
        <v>1500</v>
      </c>
    </row>
    <row r="618" spans="7:9" x14ac:dyDescent="0.3">
      <c r="G618" s="11">
        <v>1299.3003913664434</v>
      </c>
      <c r="H618" s="11">
        <f t="shared" si="20"/>
        <v>2598.6007827328867</v>
      </c>
      <c r="I618" s="11">
        <f t="shared" si="21"/>
        <v>2547.5513697825518</v>
      </c>
    </row>
    <row r="619" spans="7:9" x14ac:dyDescent="0.3">
      <c r="G619" s="11">
        <v>1276.0099248510523</v>
      </c>
      <c r="H619" s="11">
        <f t="shared" si="20"/>
        <v>2552.0198497021047</v>
      </c>
      <c r="I619" s="11">
        <f t="shared" si="21"/>
        <v>2466.0347369786832</v>
      </c>
    </row>
    <row r="620" spans="7:9" x14ac:dyDescent="0.3">
      <c r="G620" s="11">
        <v>1061.200583336642</v>
      </c>
      <c r="H620" s="11">
        <f t="shared" si="20"/>
        <v>2122.401166673284</v>
      </c>
      <c r="I620" s="11">
        <f t="shared" si="21"/>
        <v>1714.202041678247</v>
      </c>
    </row>
    <row r="621" spans="7:9" x14ac:dyDescent="0.3">
      <c r="G621" s="11">
        <v>1895.1451882288093</v>
      </c>
      <c r="H621" s="11">
        <f t="shared" si="20"/>
        <v>3790.2903764576185</v>
      </c>
      <c r="I621" s="11">
        <f t="shared" si="21"/>
        <v>4633.0081588008325</v>
      </c>
    </row>
    <row r="622" spans="7:9" x14ac:dyDescent="0.3">
      <c r="G622" s="11">
        <v>844.05418263605679</v>
      </c>
      <c r="H622" s="11">
        <f t="shared" si="20"/>
        <v>1688.1083652721136</v>
      </c>
      <c r="I622" s="11">
        <f t="shared" si="21"/>
        <v>1500</v>
      </c>
    </row>
    <row r="623" spans="7:9" x14ac:dyDescent="0.3">
      <c r="G623" s="11">
        <v>1244.1292660981271</v>
      </c>
      <c r="H623" s="11">
        <f t="shared" si="20"/>
        <v>2488.2585321962542</v>
      </c>
      <c r="I623" s="11">
        <f t="shared" si="21"/>
        <v>2354.4524313434449</v>
      </c>
    </row>
    <row r="624" spans="7:9" x14ac:dyDescent="0.3">
      <c r="G624" s="11">
        <v>505.06859295757022</v>
      </c>
      <c r="H624" s="11">
        <f t="shared" si="20"/>
        <v>1010.1371859151404</v>
      </c>
      <c r="I624" s="11">
        <f t="shared" si="21"/>
        <v>1500</v>
      </c>
    </row>
    <row r="625" spans="7:9" x14ac:dyDescent="0.3">
      <c r="G625" s="11">
        <v>1190.7804680789122</v>
      </c>
      <c r="H625" s="11">
        <f t="shared" si="20"/>
        <v>2381.5609361578245</v>
      </c>
      <c r="I625" s="11">
        <f t="shared" si="21"/>
        <v>2167.7316382761928</v>
      </c>
    </row>
    <row r="626" spans="7:9" x14ac:dyDescent="0.3">
      <c r="G626" s="11">
        <v>404.05192592635285</v>
      </c>
      <c r="H626" s="11">
        <f t="shared" si="20"/>
        <v>808.1038518527057</v>
      </c>
      <c r="I626" s="11">
        <f t="shared" si="21"/>
        <v>1500</v>
      </c>
    </row>
    <row r="627" spans="7:9" x14ac:dyDescent="0.3">
      <c r="G627" s="11">
        <v>1523.5758503707184</v>
      </c>
      <c r="H627" s="11">
        <f t="shared" si="20"/>
        <v>3047.1517007414368</v>
      </c>
      <c r="I627" s="11">
        <f t="shared" si="21"/>
        <v>3332.5154762975144</v>
      </c>
    </row>
    <row r="628" spans="7:9" x14ac:dyDescent="0.3">
      <c r="G628" s="11">
        <v>1069.7148452721303</v>
      </c>
      <c r="H628" s="11">
        <f t="shared" si="20"/>
        <v>2139.4296905442607</v>
      </c>
      <c r="I628" s="11">
        <f t="shared" si="21"/>
        <v>1744.0019584524562</v>
      </c>
    </row>
    <row r="629" spans="7:9" x14ac:dyDescent="0.3">
      <c r="G629" s="11">
        <v>1442.8925631194143</v>
      </c>
      <c r="H629" s="11">
        <f t="shared" si="20"/>
        <v>2885.7851262388285</v>
      </c>
      <c r="I629" s="11">
        <f t="shared" si="21"/>
        <v>3050.1239709179499</v>
      </c>
    </row>
    <row r="630" spans="7:9" x14ac:dyDescent="0.3">
      <c r="G630" s="11">
        <v>580.95862257806584</v>
      </c>
      <c r="H630" s="11">
        <f t="shared" si="20"/>
        <v>1161.9172451561317</v>
      </c>
      <c r="I630" s="11">
        <f t="shared" si="21"/>
        <v>1500</v>
      </c>
    </row>
    <row r="631" spans="7:9" x14ac:dyDescent="0.3">
      <c r="G631" s="11">
        <v>1286.0625095357245</v>
      </c>
      <c r="H631" s="11">
        <f t="shared" si="20"/>
        <v>2572.1250190714491</v>
      </c>
      <c r="I631" s="11">
        <f t="shared" si="21"/>
        <v>2501.2187833750359</v>
      </c>
    </row>
    <row r="632" spans="7:9" x14ac:dyDescent="0.3">
      <c r="G632" s="11">
        <v>1235.325965609547</v>
      </c>
      <c r="H632" s="11">
        <f t="shared" si="20"/>
        <v>2470.651931219094</v>
      </c>
      <c r="I632" s="11">
        <f t="shared" si="21"/>
        <v>2323.6408796334144</v>
      </c>
    </row>
    <row r="633" spans="7:9" x14ac:dyDescent="0.3">
      <c r="G633" s="11">
        <v>983.85445383547631</v>
      </c>
      <c r="H633" s="11">
        <f t="shared" si="20"/>
        <v>1967.7089076709526</v>
      </c>
      <c r="I633" s="11">
        <f t="shared" si="21"/>
        <v>1500</v>
      </c>
    </row>
    <row r="634" spans="7:9" x14ac:dyDescent="0.3">
      <c r="G634" s="11">
        <v>1305.6365862951789</v>
      </c>
      <c r="H634" s="11">
        <f t="shared" si="20"/>
        <v>2611.2731725903577</v>
      </c>
      <c r="I634" s="11">
        <f t="shared" si="21"/>
        <v>2569.728052033126</v>
      </c>
    </row>
    <row r="635" spans="7:9" x14ac:dyDescent="0.3">
      <c r="G635" s="11">
        <v>1355.0785395466955</v>
      </c>
      <c r="H635" s="11">
        <f t="shared" si="20"/>
        <v>2710.1570790933911</v>
      </c>
      <c r="I635" s="11">
        <f t="shared" si="21"/>
        <v>2742.7748884134344</v>
      </c>
    </row>
    <row r="636" spans="7:9" x14ac:dyDescent="0.3">
      <c r="G636" s="11">
        <v>1577.4024639370618</v>
      </c>
      <c r="H636" s="11">
        <f t="shared" si="20"/>
        <v>3154.8049278741237</v>
      </c>
      <c r="I636" s="11">
        <f t="shared" si="21"/>
        <v>3520.9086237797164</v>
      </c>
    </row>
    <row r="637" spans="7:9" x14ac:dyDescent="0.3">
      <c r="G637" s="11">
        <v>1208.4227269327239</v>
      </c>
      <c r="H637" s="11">
        <f t="shared" si="20"/>
        <v>2416.8454538654478</v>
      </c>
      <c r="I637" s="11">
        <f t="shared" si="21"/>
        <v>2229.4795442645336</v>
      </c>
    </row>
    <row r="638" spans="7:9" x14ac:dyDescent="0.3">
      <c r="G638" s="11">
        <v>872.77261698665097</v>
      </c>
      <c r="H638" s="11">
        <f t="shared" si="20"/>
        <v>1745.5452339733019</v>
      </c>
      <c r="I638" s="11">
        <f t="shared" si="21"/>
        <v>1500</v>
      </c>
    </row>
    <row r="639" spans="7:9" x14ac:dyDescent="0.3">
      <c r="G639" s="11">
        <v>1370.4642840651213</v>
      </c>
      <c r="H639" s="11">
        <f t="shared" si="20"/>
        <v>2740.9285681302426</v>
      </c>
      <c r="I639" s="11">
        <f t="shared" si="21"/>
        <v>2796.6249942279246</v>
      </c>
    </row>
    <row r="640" spans="7:9" x14ac:dyDescent="0.3">
      <c r="G640" s="11">
        <v>827.67085658025462</v>
      </c>
      <c r="H640" s="11">
        <f t="shared" si="20"/>
        <v>1655.3417131605092</v>
      </c>
      <c r="I640" s="11">
        <f t="shared" si="21"/>
        <v>1500</v>
      </c>
    </row>
    <row r="641" spans="7:9" x14ac:dyDescent="0.3">
      <c r="G641" s="11">
        <v>835.74002431424742</v>
      </c>
      <c r="H641" s="11">
        <f t="shared" si="20"/>
        <v>1671.4800486284948</v>
      </c>
      <c r="I641" s="11">
        <f t="shared" si="21"/>
        <v>1500</v>
      </c>
    </row>
    <row r="642" spans="7:9" x14ac:dyDescent="0.3">
      <c r="G642" s="11">
        <v>1253.9435722658818</v>
      </c>
      <c r="H642" s="11">
        <f t="shared" si="20"/>
        <v>2507.8871445317636</v>
      </c>
      <c r="I642" s="11">
        <f t="shared" si="21"/>
        <v>2388.8025029305863</v>
      </c>
    </row>
    <row r="643" spans="7:9" x14ac:dyDescent="0.3">
      <c r="G643" s="11">
        <v>1291.7467945783865</v>
      </c>
      <c r="H643" s="11">
        <f t="shared" si="20"/>
        <v>2583.4935891567729</v>
      </c>
      <c r="I643" s="11">
        <f t="shared" si="21"/>
        <v>2521.1137810243526</v>
      </c>
    </row>
    <row r="644" spans="7:9" x14ac:dyDescent="0.3">
      <c r="G644" s="11">
        <v>1031.2244747013319</v>
      </c>
      <c r="H644" s="11">
        <f t="shared" si="20"/>
        <v>2062.4489494026639</v>
      </c>
      <c r="I644" s="11">
        <f t="shared" si="21"/>
        <v>1609.2856614546617</v>
      </c>
    </row>
    <row r="645" spans="7:9" x14ac:dyDescent="0.3">
      <c r="G645" s="11">
        <v>592.54365694988519</v>
      </c>
      <c r="H645" s="11">
        <f t="shared" si="20"/>
        <v>1185.0873138997704</v>
      </c>
      <c r="I645" s="11">
        <f t="shared" si="21"/>
        <v>1500</v>
      </c>
    </row>
    <row r="646" spans="7:9" x14ac:dyDescent="0.3">
      <c r="G646" s="11">
        <v>1485.1635076241218</v>
      </c>
      <c r="H646" s="11">
        <f t="shared" si="20"/>
        <v>2970.3270152482437</v>
      </c>
      <c r="I646" s="11">
        <f t="shared" si="21"/>
        <v>3198.0722766844265</v>
      </c>
    </row>
    <row r="647" spans="7:9" x14ac:dyDescent="0.3">
      <c r="G647" s="11">
        <v>1145.0595191320754</v>
      </c>
      <c r="H647" s="11">
        <f t="shared" si="20"/>
        <v>2290.1190382641507</v>
      </c>
      <c r="I647" s="11">
        <f t="shared" si="21"/>
        <v>2007.7083169622638</v>
      </c>
    </row>
    <row r="648" spans="7:9" x14ac:dyDescent="0.3">
      <c r="G648" s="11">
        <v>2048.0562314162962</v>
      </c>
      <c r="H648" s="11">
        <f t="shared" si="20"/>
        <v>4096.1124628325924</v>
      </c>
      <c r="I648" s="11">
        <f t="shared" si="21"/>
        <v>5168.1968099570367</v>
      </c>
    </row>
    <row r="649" spans="7:9" x14ac:dyDescent="0.3">
      <c r="G649" s="11">
        <v>931.66768309066538</v>
      </c>
      <c r="H649" s="11">
        <f t="shared" si="20"/>
        <v>1863.3353661813308</v>
      </c>
      <c r="I649" s="11">
        <f t="shared" si="21"/>
        <v>1500</v>
      </c>
    </row>
    <row r="650" spans="7:9" x14ac:dyDescent="0.3">
      <c r="G650" s="11">
        <v>1276.9500342813553</v>
      </c>
      <c r="H650" s="11">
        <f t="shared" si="20"/>
        <v>2553.9000685627107</v>
      </c>
      <c r="I650" s="11">
        <f t="shared" si="21"/>
        <v>2469.3251199847437</v>
      </c>
    </row>
    <row r="651" spans="7:9" x14ac:dyDescent="0.3">
      <c r="G651" s="11">
        <v>1523.0388846987917</v>
      </c>
      <c r="H651" s="11">
        <f t="shared" si="20"/>
        <v>3046.0777693975833</v>
      </c>
      <c r="I651" s="11">
        <f t="shared" si="21"/>
        <v>3330.6360964457708</v>
      </c>
    </row>
    <row r="652" spans="7:9" x14ac:dyDescent="0.3">
      <c r="G652" s="11">
        <v>1502.0955454759242</v>
      </c>
      <c r="H652" s="11">
        <f t="shared" si="20"/>
        <v>3004.1910909518483</v>
      </c>
      <c r="I652" s="11">
        <f t="shared" si="21"/>
        <v>3257.3344091657345</v>
      </c>
    </row>
    <row r="653" spans="7:9" x14ac:dyDescent="0.3">
      <c r="G653" s="11">
        <v>888.83040760384756</v>
      </c>
      <c r="H653" s="11">
        <f t="shared" si="20"/>
        <v>1777.6608152076951</v>
      </c>
      <c r="I653" s="11">
        <f t="shared" si="21"/>
        <v>1500</v>
      </c>
    </row>
    <row r="654" spans="7:9" x14ac:dyDescent="0.3">
      <c r="G654" s="11">
        <v>1583.2109222913568</v>
      </c>
      <c r="H654" s="11">
        <f t="shared" si="20"/>
        <v>3166.4218445827137</v>
      </c>
      <c r="I654" s="11">
        <f t="shared" si="21"/>
        <v>3541.2382280197489</v>
      </c>
    </row>
    <row r="655" spans="7:9" x14ac:dyDescent="0.3">
      <c r="G655" s="11">
        <v>1622.8691931985959</v>
      </c>
      <c r="H655" s="11">
        <f t="shared" si="20"/>
        <v>3245.7383863971918</v>
      </c>
      <c r="I655" s="11">
        <f t="shared" si="21"/>
        <v>3680.0421761950856</v>
      </c>
    </row>
    <row r="656" spans="7:9" x14ac:dyDescent="0.3">
      <c r="G656" s="11">
        <v>1704.8311299561756</v>
      </c>
      <c r="H656" s="11">
        <f t="shared" si="20"/>
        <v>3409.6622599123511</v>
      </c>
      <c r="I656" s="11">
        <f t="shared" si="21"/>
        <v>3966.9089548466145</v>
      </c>
    </row>
    <row r="657" spans="7:9" x14ac:dyDescent="0.3">
      <c r="G657" s="11">
        <v>1094.4085541098611</v>
      </c>
      <c r="H657" s="11">
        <f t="shared" si="20"/>
        <v>2188.8171082197223</v>
      </c>
      <c r="I657" s="11">
        <f t="shared" si="21"/>
        <v>1830.429939384514</v>
      </c>
    </row>
    <row r="658" spans="7:9" x14ac:dyDescent="0.3">
      <c r="G658" s="11">
        <v>1662.4846746538533</v>
      </c>
      <c r="H658" s="11">
        <f t="shared" ref="H658:H721" si="22">G658*2</f>
        <v>3324.9693493077066</v>
      </c>
      <c r="I658" s="11">
        <f t="shared" ref="I658:I721" si="23">IF(G658&lt;=1000,1500,1500+(G658-1000)*3.5)</f>
        <v>3818.6963612884865</v>
      </c>
    </row>
    <row r="659" spans="7:9" x14ac:dyDescent="0.3">
      <c r="G659" s="11">
        <v>1050.5871212274651</v>
      </c>
      <c r="H659" s="11">
        <f t="shared" si="22"/>
        <v>2101.1742424549302</v>
      </c>
      <c r="I659" s="11">
        <f t="shared" si="23"/>
        <v>1677.0549242961279</v>
      </c>
    </row>
    <row r="660" spans="7:9" x14ac:dyDescent="0.3">
      <c r="G660" s="11">
        <v>1776.0210319295875</v>
      </c>
      <c r="H660" s="11">
        <f t="shared" si="22"/>
        <v>3552.042063859175</v>
      </c>
      <c r="I660" s="11">
        <f t="shared" si="23"/>
        <v>4216.0736117535562</v>
      </c>
    </row>
    <row r="661" spans="7:9" x14ac:dyDescent="0.3">
      <c r="G661" s="11">
        <v>1396.9048093543388</v>
      </c>
      <c r="H661" s="11">
        <f t="shared" si="22"/>
        <v>2793.8096187086776</v>
      </c>
      <c r="I661" s="11">
        <f t="shared" si="23"/>
        <v>2889.1668327401858</v>
      </c>
    </row>
    <row r="662" spans="7:9" x14ac:dyDescent="0.3">
      <c r="G662" s="11">
        <v>642.46720128841116</v>
      </c>
      <c r="H662" s="11">
        <f t="shared" si="22"/>
        <v>1284.9344025768223</v>
      </c>
      <c r="I662" s="11">
        <f t="shared" si="23"/>
        <v>1500</v>
      </c>
    </row>
    <row r="663" spans="7:9" x14ac:dyDescent="0.3">
      <c r="G663" s="11">
        <v>685.70384499372449</v>
      </c>
      <c r="H663" s="11">
        <f t="shared" si="22"/>
        <v>1371.407689987449</v>
      </c>
      <c r="I663" s="11">
        <f t="shared" si="23"/>
        <v>1500</v>
      </c>
    </row>
    <row r="664" spans="7:9" x14ac:dyDescent="0.3">
      <c r="G664" s="11">
        <v>1548.9701316085411</v>
      </c>
      <c r="H664" s="11">
        <f t="shared" si="22"/>
        <v>3097.9402632170822</v>
      </c>
      <c r="I664" s="11">
        <f t="shared" si="23"/>
        <v>3421.3954606298939</v>
      </c>
    </row>
    <row r="665" spans="7:9" x14ac:dyDescent="0.3">
      <c r="G665" s="11">
        <v>589.16748528764583</v>
      </c>
      <c r="H665" s="11">
        <f t="shared" si="22"/>
        <v>1178.3349705752917</v>
      </c>
      <c r="I665" s="11">
        <f t="shared" si="23"/>
        <v>1500</v>
      </c>
    </row>
    <row r="666" spans="7:9" x14ac:dyDescent="0.3">
      <c r="G666" s="11">
        <v>1398.4259324218438</v>
      </c>
      <c r="H666" s="11">
        <f t="shared" si="22"/>
        <v>2796.8518648436875</v>
      </c>
      <c r="I666" s="11">
        <f t="shared" si="23"/>
        <v>2894.4907634764531</v>
      </c>
    </row>
    <row r="667" spans="7:9" x14ac:dyDescent="0.3">
      <c r="G667" s="11">
        <v>775.79913366326946</v>
      </c>
      <c r="H667" s="11">
        <f t="shared" si="22"/>
        <v>1551.5982673265389</v>
      </c>
      <c r="I667" s="11">
        <f t="shared" si="23"/>
        <v>1500</v>
      </c>
    </row>
    <row r="668" spans="7:9" x14ac:dyDescent="0.3">
      <c r="G668" s="11">
        <v>1681.2063184091239</v>
      </c>
      <c r="H668" s="11">
        <f t="shared" si="22"/>
        <v>3362.4126368182478</v>
      </c>
      <c r="I668" s="11">
        <f t="shared" si="23"/>
        <v>3884.2221144319337</v>
      </c>
    </row>
    <row r="669" spans="7:9" x14ac:dyDescent="0.3">
      <c r="G669" s="11">
        <v>1832.5081425985554</v>
      </c>
      <c r="H669" s="11">
        <f t="shared" si="22"/>
        <v>3665.0162851971108</v>
      </c>
      <c r="I669" s="11">
        <f t="shared" si="23"/>
        <v>4413.778499094944</v>
      </c>
    </row>
    <row r="670" spans="7:9" x14ac:dyDescent="0.3">
      <c r="G670" s="11">
        <v>1172.5513225258619</v>
      </c>
      <c r="H670" s="11">
        <f t="shared" si="22"/>
        <v>2345.1026450517238</v>
      </c>
      <c r="I670" s="11">
        <f t="shared" si="23"/>
        <v>2103.9296288405167</v>
      </c>
    </row>
    <row r="671" spans="7:9" x14ac:dyDescent="0.3">
      <c r="G671" s="11">
        <v>757.82336878665956</v>
      </c>
      <c r="H671" s="11">
        <f t="shared" si="22"/>
        <v>1515.6467375733191</v>
      </c>
      <c r="I671" s="11">
        <f t="shared" si="23"/>
        <v>1500</v>
      </c>
    </row>
    <row r="672" spans="7:9" x14ac:dyDescent="0.3">
      <c r="G672" s="11">
        <v>1328.4370716349367</v>
      </c>
      <c r="H672" s="11">
        <f t="shared" si="22"/>
        <v>2656.8741432698735</v>
      </c>
      <c r="I672" s="11">
        <f t="shared" si="23"/>
        <v>2649.5297507222785</v>
      </c>
    </row>
    <row r="673" spans="7:9" x14ac:dyDescent="0.3">
      <c r="G673" s="11">
        <v>1019.5521834078245</v>
      </c>
      <c r="H673" s="11">
        <f t="shared" si="22"/>
        <v>2039.104366815649</v>
      </c>
      <c r="I673" s="11">
        <f t="shared" si="23"/>
        <v>1568.4326419273857</v>
      </c>
    </row>
    <row r="674" spans="7:9" x14ac:dyDescent="0.3">
      <c r="G674" s="11">
        <v>1109.9193109487824</v>
      </c>
      <c r="H674" s="11">
        <f t="shared" si="22"/>
        <v>2219.8386218975647</v>
      </c>
      <c r="I674" s="11">
        <f t="shared" si="23"/>
        <v>1884.7175883207383</v>
      </c>
    </row>
    <row r="675" spans="7:9" x14ac:dyDescent="0.3">
      <c r="G675" s="11">
        <v>637.22003986305208</v>
      </c>
      <c r="H675" s="11">
        <f t="shared" si="22"/>
        <v>1274.4400797261042</v>
      </c>
      <c r="I675" s="11">
        <f t="shared" si="23"/>
        <v>1500</v>
      </c>
    </row>
    <row r="676" spans="7:9" x14ac:dyDescent="0.3">
      <c r="G676" s="11">
        <v>786.00651548305177</v>
      </c>
      <c r="H676" s="11">
        <f t="shared" si="22"/>
        <v>1572.0130309661035</v>
      </c>
      <c r="I676" s="11">
        <f t="shared" si="23"/>
        <v>1500</v>
      </c>
    </row>
    <row r="677" spans="7:9" x14ac:dyDescent="0.3">
      <c r="G677" s="11">
        <v>1311.2340339205839</v>
      </c>
      <c r="H677" s="11">
        <f t="shared" si="22"/>
        <v>2622.4680678411678</v>
      </c>
      <c r="I677" s="11">
        <f t="shared" si="23"/>
        <v>2589.3191187220436</v>
      </c>
    </row>
    <row r="678" spans="7:9" x14ac:dyDescent="0.3">
      <c r="G678" s="11">
        <v>1313.7942694641533</v>
      </c>
      <c r="H678" s="11">
        <f t="shared" si="22"/>
        <v>2627.5885389283067</v>
      </c>
      <c r="I678" s="11">
        <f t="shared" si="23"/>
        <v>2598.2799431245367</v>
      </c>
    </row>
    <row r="679" spans="7:9" x14ac:dyDescent="0.3">
      <c r="G679" s="11">
        <v>720.84405317701749</v>
      </c>
      <c r="H679" s="11">
        <f t="shared" si="22"/>
        <v>1441.688106354035</v>
      </c>
      <c r="I679" s="11">
        <f t="shared" si="23"/>
        <v>1500</v>
      </c>
    </row>
    <row r="680" spans="7:9" x14ac:dyDescent="0.3">
      <c r="G680" s="11">
        <v>1396.6875060589809</v>
      </c>
      <c r="H680" s="11">
        <f t="shared" si="22"/>
        <v>2793.3750121179619</v>
      </c>
      <c r="I680" s="11">
        <f t="shared" si="23"/>
        <v>2888.4062712064333</v>
      </c>
    </row>
    <row r="681" spans="7:9" x14ac:dyDescent="0.3">
      <c r="G681" s="11">
        <v>1131.8484855849529</v>
      </c>
      <c r="H681" s="11">
        <f t="shared" si="22"/>
        <v>2263.6969711699057</v>
      </c>
      <c r="I681" s="11">
        <f t="shared" si="23"/>
        <v>1961.469699547335</v>
      </c>
    </row>
    <row r="682" spans="7:9" x14ac:dyDescent="0.3">
      <c r="G682" s="11">
        <v>993.79922588133195</v>
      </c>
      <c r="H682" s="11">
        <f t="shared" si="22"/>
        <v>1987.5984517626639</v>
      </c>
      <c r="I682" s="11">
        <f t="shared" si="23"/>
        <v>1500</v>
      </c>
    </row>
    <row r="683" spans="7:9" x14ac:dyDescent="0.3">
      <c r="G683" s="11">
        <v>955.409955878451</v>
      </c>
      <c r="H683" s="11">
        <f t="shared" si="22"/>
        <v>1910.819911756902</v>
      </c>
      <c r="I683" s="11">
        <f t="shared" si="23"/>
        <v>1500</v>
      </c>
    </row>
    <row r="684" spans="7:9" x14ac:dyDescent="0.3">
      <c r="G684" s="11">
        <v>860.21684936105157</v>
      </c>
      <c r="H684" s="11">
        <f t="shared" si="22"/>
        <v>1720.4336987221031</v>
      </c>
      <c r="I684" s="11">
        <f t="shared" si="23"/>
        <v>1500</v>
      </c>
    </row>
    <row r="685" spans="7:9" x14ac:dyDescent="0.3">
      <c r="G685" s="11">
        <v>1074.4162314325076</v>
      </c>
      <c r="H685" s="11">
        <f t="shared" si="22"/>
        <v>2148.8324628650153</v>
      </c>
      <c r="I685" s="11">
        <f t="shared" si="23"/>
        <v>1760.4568100137767</v>
      </c>
    </row>
    <row r="686" spans="7:9" x14ac:dyDescent="0.3">
      <c r="G686" s="11">
        <v>1026.3917836539913</v>
      </c>
      <c r="H686" s="11">
        <f t="shared" si="22"/>
        <v>2052.7835673079826</v>
      </c>
      <c r="I686" s="11">
        <f t="shared" si="23"/>
        <v>1592.3712427889695</v>
      </c>
    </row>
    <row r="687" spans="7:9" x14ac:dyDescent="0.3">
      <c r="G687" s="11">
        <v>565.17015380569501</v>
      </c>
      <c r="H687" s="11">
        <f t="shared" si="22"/>
        <v>1130.34030761139</v>
      </c>
      <c r="I687" s="11">
        <f t="shared" si="23"/>
        <v>1500</v>
      </c>
    </row>
    <row r="688" spans="7:9" x14ac:dyDescent="0.3">
      <c r="G688" s="11">
        <v>892.95581418019719</v>
      </c>
      <c r="H688" s="11">
        <f t="shared" si="22"/>
        <v>1785.9116283603944</v>
      </c>
      <c r="I688" s="11">
        <f t="shared" si="23"/>
        <v>1500</v>
      </c>
    </row>
    <row r="689" spans="7:9" x14ac:dyDescent="0.3">
      <c r="G689" s="11">
        <v>552.35513244161848</v>
      </c>
      <c r="H689" s="11">
        <f t="shared" si="22"/>
        <v>1104.710264883237</v>
      </c>
      <c r="I689" s="11">
        <f t="shared" si="23"/>
        <v>1500</v>
      </c>
    </row>
    <row r="690" spans="7:9" x14ac:dyDescent="0.3">
      <c r="G690" s="11">
        <v>1435.7064522130822</v>
      </c>
      <c r="H690" s="11">
        <f t="shared" si="22"/>
        <v>2871.4129044261645</v>
      </c>
      <c r="I690" s="11">
        <f t="shared" si="23"/>
        <v>3024.9725827457878</v>
      </c>
    </row>
    <row r="691" spans="7:9" x14ac:dyDescent="0.3">
      <c r="G691" s="11">
        <v>1437.3156712111377</v>
      </c>
      <c r="H691" s="11">
        <f t="shared" si="22"/>
        <v>2874.6313424222753</v>
      </c>
      <c r="I691" s="11">
        <f t="shared" si="23"/>
        <v>3030.6048492389818</v>
      </c>
    </row>
    <row r="692" spans="7:9" x14ac:dyDescent="0.3">
      <c r="G692" s="11">
        <v>1435.1980128424766</v>
      </c>
      <c r="H692" s="11">
        <f t="shared" si="22"/>
        <v>2870.3960256849532</v>
      </c>
      <c r="I692" s="11">
        <f t="shared" si="23"/>
        <v>3023.1930449486681</v>
      </c>
    </row>
    <row r="693" spans="7:9" x14ac:dyDescent="0.3">
      <c r="G693" s="11">
        <v>1085.8426931293361</v>
      </c>
      <c r="H693" s="11">
        <f t="shared" si="22"/>
        <v>2171.6853862586722</v>
      </c>
      <c r="I693" s="11">
        <f t="shared" si="23"/>
        <v>1800.4494259526764</v>
      </c>
    </row>
    <row r="694" spans="7:9" x14ac:dyDescent="0.3">
      <c r="G694" s="11">
        <v>580.95862257806584</v>
      </c>
      <c r="H694" s="11">
        <f t="shared" si="22"/>
        <v>1161.9172451561317</v>
      </c>
      <c r="I694" s="11">
        <f t="shared" si="23"/>
        <v>1500</v>
      </c>
    </row>
    <row r="695" spans="7:9" x14ac:dyDescent="0.3">
      <c r="G695" s="11">
        <v>996.89852461898408</v>
      </c>
      <c r="H695" s="11">
        <f t="shared" si="22"/>
        <v>1993.7970492379682</v>
      </c>
      <c r="I695" s="11">
        <f t="shared" si="23"/>
        <v>1500</v>
      </c>
    </row>
    <row r="696" spans="7:9" x14ac:dyDescent="0.3">
      <c r="G696" s="11">
        <v>1503.9883494694659</v>
      </c>
      <c r="H696" s="11">
        <f t="shared" si="22"/>
        <v>3007.9766989389318</v>
      </c>
      <c r="I696" s="11">
        <f t="shared" si="23"/>
        <v>3263.9592231431307</v>
      </c>
    </row>
    <row r="697" spans="7:9" x14ac:dyDescent="0.3">
      <c r="G697" s="11">
        <v>1094.0956038041913</v>
      </c>
      <c r="H697" s="11">
        <f t="shared" si="22"/>
        <v>2188.1912076083827</v>
      </c>
      <c r="I697" s="11">
        <f t="shared" si="23"/>
        <v>1829.3346133146697</v>
      </c>
    </row>
    <row r="698" spans="7:9" x14ac:dyDescent="0.3">
      <c r="G698" s="11">
        <v>1164.8450261248508</v>
      </c>
      <c r="H698" s="11">
        <f t="shared" si="22"/>
        <v>2329.6900522497017</v>
      </c>
      <c r="I698" s="11">
        <f t="shared" si="23"/>
        <v>2076.957591436978</v>
      </c>
    </row>
    <row r="699" spans="7:9" x14ac:dyDescent="0.3">
      <c r="G699" s="11">
        <v>1229.4596156437474</v>
      </c>
      <c r="H699" s="11">
        <f t="shared" si="22"/>
        <v>2458.9192312874948</v>
      </c>
      <c r="I699" s="11">
        <f t="shared" si="23"/>
        <v>2303.1086547531158</v>
      </c>
    </row>
    <row r="700" spans="7:9" x14ac:dyDescent="0.3">
      <c r="G700" s="11">
        <v>1515.7462196669367</v>
      </c>
      <c r="H700" s="11">
        <f t="shared" si="22"/>
        <v>3031.4924393338733</v>
      </c>
      <c r="I700" s="11">
        <f t="shared" si="23"/>
        <v>3305.1117688342783</v>
      </c>
    </row>
    <row r="701" spans="7:9" x14ac:dyDescent="0.3">
      <c r="G701" s="11">
        <v>810.8210415969661</v>
      </c>
      <c r="H701" s="11">
        <f t="shared" si="22"/>
        <v>1621.6420831939322</v>
      </c>
      <c r="I701" s="11">
        <f t="shared" si="23"/>
        <v>1500</v>
      </c>
    </row>
    <row r="702" spans="7:9" x14ac:dyDescent="0.3">
      <c r="G702" s="11">
        <v>521.21280148759251</v>
      </c>
      <c r="H702" s="11">
        <f t="shared" si="22"/>
        <v>1042.425602975185</v>
      </c>
      <c r="I702" s="11">
        <f t="shared" si="23"/>
        <v>1500</v>
      </c>
    </row>
    <row r="703" spans="7:9" x14ac:dyDescent="0.3">
      <c r="G703" s="11">
        <v>1608.4650890491612</v>
      </c>
      <c r="H703" s="11">
        <f t="shared" si="22"/>
        <v>3216.9301780983224</v>
      </c>
      <c r="I703" s="11">
        <f t="shared" si="23"/>
        <v>3629.6278116720641</v>
      </c>
    </row>
    <row r="704" spans="7:9" x14ac:dyDescent="0.3">
      <c r="G704" s="11">
        <v>979.7219156837964</v>
      </c>
      <c r="H704" s="11">
        <f t="shared" si="22"/>
        <v>1959.4438313675928</v>
      </c>
      <c r="I704" s="11">
        <f t="shared" si="23"/>
        <v>1500</v>
      </c>
    </row>
    <row r="705" spans="7:9" x14ac:dyDescent="0.3">
      <c r="G705" s="11">
        <v>1351.3248138963827</v>
      </c>
      <c r="H705" s="11">
        <f t="shared" si="22"/>
        <v>2702.6496277927654</v>
      </c>
      <c r="I705" s="11">
        <f t="shared" si="23"/>
        <v>2729.6368486373394</v>
      </c>
    </row>
    <row r="706" spans="7:9" x14ac:dyDescent="0.3">
      <c r="G706" s="11">
        <v>36.811034789308906</v>
      </c>
      <c r="H706" s="11">
        <f t="shared" si="22"/>
        <v>73.622069578617811</v>
      </c>
      <c r="I706" s="11">
        <f t="shared" si="23"/>
        <v>1500</v>
      </c>
    </row>
    <row r="707" spans="7:9" x14ac:dyDescent="0.3">
      <c r="G707" s="11">
        <v>1477.0536479603034</v>
      </c>
      <c r="H707" s="11">
        <f t="shared" si="22"/>
        <v>2954.1072959206067</v>
      </c>
      <c r="I707" s="11">
        <f t="shared" si="23"/>
        <v>3169.6877678610617</v>
      </c>
    </row>
    <row r="708" spans="7:9" x14ac:dyDescent="0.3">
      <c r="G708" s="11">
        <v>1726.449032304401</v>
      </c>
      <c r="H708" s="11">
        <f t="shared" si="22"/>
        <v>3452.8980646088021</v>
      </c>
      <c r="I708" s="11">
        <f t="shared" si="23"/>
        <v>4042.5716130654037</v>
      </c>
    </row>
    <row r="709" spans="7:9" x14ac:dyDescent="0.3">
      <c r="G709" s="11">
        <v>1205.2617610436864</v>
      </c>
      <c r="H709" s="11">
        <f t="shared" si="22"/>
        <v>2410.5235220873728</v>
      </c>
      <c r="I709" s="11">
        <f t="shared" si="23"/>
        <v>2218.4161636529025</v>
      </c>
    </row>
    <row r="710" spans="7:9" x14ac:dyDescent="0.3">
      <c r="G710" s="11">
        <v>1724.4354110346758</v>
      </c>
      <c r="H710" s="11">
        <f t="shared" si="22"/>
        <v>3448.8708220693516</v>
      </c>
      <c r="I710" s="11">
        <f t="shared" si="23"/>
        <v>4035.5239386213652</v>
      </c>
    </row>
    <row r="711" spans="7:9" x14ac:dyDescent="0.3">
      <c r="G711" s="11">
        <v>1458.2850197087391</v>
      </c>
      <c r="H711" s="11">
        <f t="shared" si="22"/>
        <v>2916.5700394174783</v>
      </c>
      <c r="I711" s="11">
        <f t="shared" si="23"/>
        <v>3103.9975689805869</v>
      </c>
    </row>
    <row r="712" spans="7:9" x14ac:dyDescent="0.3">
      <c r="G712" s="11">
        <v>1183.9425458504702</v>
      </c>
      <c r="H712" s="11">
        <f t="shared" si="22"/>
        <v>2367.8850917009404</v>
      </c>
      <c r="I712" s="11">
        <f t="shared" si="23"/>
        <v>2143.7989104766457</v>
      </c>
    </row>
    <row r="713" spans="7:9" x14ac:dyDescent="0.3">
      <c r="G713" s="11">
        <v>453.14736851770431</v>
      </c>
      <c r="H713" s="11">
        <f t="shared" si="22"/>
        <v>906.29473703540862</v>
      </c>
      <c r="I713" s="11">
        <f t="shared" si="23"/>
        <v>1500</v>
      </c>
    </row>
    <row r="714" spans="7:9" x14ac:dyDescent="0.3">
      <c r="G714" s="11">
        <v>1488.3928527354437</v>
      </c>
      <c r="H714" s="11">
        <f t="shared" si="22"/>
        <v>2976.7857054708875</v>
      </c>
      <c r="I714" s="11">
        <f t="shared" si="23"/>
        <v>3209.3749845740531</v>
      </c>
    </row>
    <row r="715" spans="7:9" x14ac:dyDescent="0.3">
      <c r="G715" s="11">
        <v>676.99157696671318</v>
      </c>
      <c r="H715" s="11">
        <f t="shared" si="22"/>
        <v>1353.9831539334264</v>
      </c>
      <c r="I715" s="11">
        <f t="shared" si="23"/>
        <v>1500</v>
      </c>
    </row>
    <row r="716" spans="7:9" x14ac:dyDescent="0.3">
      <c r="G716" s="11">
        <v>1216.5225184901938</v>
      </c>
      <c r="H716" s="11">
        <f t="shared" si="22"/>
        <v>2433.0450369803875</v>
      </c>
      <c r="I716" s="11">
        <f t="shared" si="23"/>
        <v>2257.8288147156782</v>
      </c>
    </row>
    <row r="717" spans="7:9" x14ac:dyDescent="0.3">
      <c r="G717" s="11">
        <v>1405.4392075025244</v>
      </c>
      <c r="H717" s="11">
        <f t="shared" si="22"/>
        <v>2810.8784150050487</v>
      </c>
      <c r="I717" s="11">
        <f t="shared" si="23"/>
        <v>2919.0372262588353</v>
      </c>
    </row>
    <row r="718" spans="7:9" x14ac:dyDescent="0.3">
      <c r="G718" s="11">
        <v>862.71583725766686</v>
      </c>
      <c r="H718" s="11">
        <f t="shared" si="22"/>
        <v>1725.4316745153337</v>
      </c>
      <c r="I718" s="11">
        <f t="shared" si="23"/>
        <v>1500</v>
      </c>
    </row>
    <row r="719" spans="7:9" x14ac:dyDescent="0.3">
      <c r="G719" s="11">
        <v>1377.0538596702972</v>
      </c>
      <c r="H719" s="11">
        <f t="shared" si="22"/>
        <v>2754.1077193405945</v>
      </c>
      <c r="I719" s="11">
        <f t="shared" si="23"/>
        <v>2819.6885088460403</v>
      </c>
    </row>
    <row r="720" spans="7:9" x14ac:dyDescent="0.3">
      <c r="G720" s="11">
        <v>886.77399688214064</v>
      </c>
      <c r="H720" s="11">
        <f t="shared" si="22"/>
        <v>1773.5479937642813</v>
      </c>
      <c r="I720" s="11">
        <f t="shared" si="23"/>
        <v>1500</v>
      </c>
    </row>
    <row r="721" spans="7:9" x14ac:dyDescent="0.3">
      <c r="G721" s="11">
        <v>1510.3379685399996</v>
      </c>
      <c r="H721" s="11">
        <f t="shared" si="22"/>
        <v>3020.6759370799991</v>
      </c>
      <c r="I721" s="11">
        <f t="shared" si="23"/>
        <v>3286.1828898899985</v>
      </c>
    </row>
    <row r="722" spans="7:9" x14ac:dyDescent="0.3">
      <c r="G722" s="11">
        <v>1082.7060584973078</v>
      </c>
      <c r="H722" s="11">
        <f t="shared" ref="H722:H785" si="24">G722*2</f>
        <v>2165.4121169946156</v>
      </c>
      <c r="I722" s="11">
        <f t="shared" ref="I722:I785" si="25">IF(G722&lt;=1000,1500,1500+(G722-1000)*3.5)</f>
        <v>1789.4712047405774</v>
      </c>
    </row>
    <row r="723" spans="7:9" x14ac:dyDescent="0.3">
      <c r="G723" s="11">
        <v>1468.469748289237</v>
      </c>
      <c r="H723" s="11">
        <f t="shared" si="24"/>
        <v>2936.9394965784741</v>
      </c>
      <c r="I723" s="11">
        <f t="shared" si="25"/>
        <v>3139.6441190123296</v>
      </c>
    </row>
    <row r="724" spans="7:9" x14ac:dyDescent="0.3">
      <c r="G724" s="11">
        <v>1383.1559711264272</v>
      </c>
      <c r="H724" s="11">
        <f t="shared" si="24"/>
        <v>2766.3119422528544</v>
      </c>
      <c r="I724" s="11">
        <f t="shared" si="25"/>
        <v>2841.0458989424951</v>
      </c>
    </row>
    <row r="725" spans="7:9" x14ac:dyDescent="0.3">
      <c r="G725" s="11">
        <v>1261.7765590051131</v>
      </c>
      <c r="H725" s="11">
        <f t="shared" si="24"/>
        <v>2523.5531180102262</v>
      </c>
      <c r="I725" s="11">
        <f t="shared" si="25"/>
        <v>2416.2179565178958</v>
      </c>
    </row>
    <row r="726" spans="7:9" x14ac:dyDescent="0.3">
      <c r="G726" s="11">
        <v>1620.1289902540448</v>
      </c>
      <c r="H726" s="11">
        <f t="shared" si="24"/>
        <v>3240.2579805080895</v>
      </c>
      <c r="I726" s="11">
        <f t="shared" si="25"/>
        <v>3670.4514658891567</v>
      </c>
    </row>
    <row r="727" spans="7:9" x14ac:dyDescent="0.3">
      <c r="G727" s="11">
        <v>1603.7154598791967</v>
      </c>
      <c r="H727" s="11">
        <f t="shared" si="24"/>
        <v>3207.4309197583934</v>
      </c>
      <c r="I727" s="11">
        <f t="shared" si="25"/>
        <v>3613.0041095771885</v>
      </c>
    </row>
    <row r="728" spans="7:9" x14ac:dyDescent="0.3">
      <c r="G728" s="11">
        <v>856.91451047870214</v>
      </c>
      <c r="H728" s="11">
        <f t="shared" si="24"/>
        <v>1713.8290209574043</v>
      </c>
      <c r="I728" s="11">
        <f t="shared" si="25"/>
        <v>1500</v>
      </c>
    </row>
    <row r="729" spans="7:9" x14ac:dyDescent="0.3">
      <c r="G729" s="11">
        <v>1265.8793123421783</v>
      </c>
      <c r="H729" s="11">
        <f t="shared" si="24"/>
        <v>2531.7586246843566</v>
      </c>
      <c r="I729" s="11">
        <f t="shared" si="25"/>
        <v>2430.5775931976241</v>
      </c>
    </row>
    <row r="730" spans="7:9" x14ac:dyDescent="0.3">
      <c r="G730" s="11">
        <v>1455.5305536135274</v>
      </c>
      <c r="H730" s="11">
        <f t="shared" si="24"/>
        <v>2911.0611072270549</v>
      </c>
      <c r="I730" s="11">
        <f t="shared" si="25"/>
        <v>3094.3569376473461</v>
      </c>
    </row>
    <row r="731" spans="7:9" x14ac:dyDescent="0.3">
      <c r="G731" s="11">
        <v>1465.564260598796</v>
      </c>
      <c r="H731" s="11">
        <f t="shared" si="24"/>
        <v>2931.1285211975919</v>
      </c>
      <c r="I731" s="11">
        <f t="shared" si="25"/>
        <v>3129.4749120957858</v>
      </c>
    </row>
    <row r="732" spans="7:9" x14ac:dyDescent="0.3">
      <c r="G732" s="11">
        <v>1165.552730100273</v>
      </c>
      <c r="H732" s="11">
        <f t="shared" si="24"/>
        <v>2331.1054602005461</v>
      </c>
      <c r="I732" s="11">
        <f t="shared" si="25"/>
        <v>2079.4345553509556</v>
      </c>
    </row>
    <row r="733" spans="7:9" x14ac:dyDescent="0.3">
      <c r="G733" s="11">
        <v>1447.2126197518373</v>
      </c>
      <c r="H733" s="11">
        <f t="shared" si="24"/>
        <v>2894.4252395036747</v>
      </c>
      <c r="I733" s="11">
        <f t="shared" si="25"/>
        <v>3065.2441691314307</v>
      </c>
    </row>
    <row r="734" spans="7:9" x14ac:dyDescent="0.3">
      <c r="G734" s="11">
        <v>952.79266773223935</v>
      </c>
      <c r="H734" s="11">
        <f t="shared" si="24"/>
        <v>1905.5853354644787</v>
      </c>
      <c r="I734" s="11">
        <f t="shared" si="25"/>
        <v>1500</v>
      </c>
    </row>
    <row r="735" spans="7:9" x14ac:dyDescent="0.3">
      <c r="G735" s="11">
        <v>1226.2587968337466</v>
      </c>
      <c r="H735" s="11">
        <f t="shared" si="24"/>
        <v>2452.5175936674932</v>
      </c>
      <c r="I735" s="11">
        <f t="shared" si="25"/>
        <v>2291.9057889181131</v>
      </c>
    </row>
    <row r="736" spans="7:9" x14ac:dyDescent="0.3">
      <c r="G736" s="11">
        <v>1145.7089119915618</v>
      </c>
      <c r="H736" s="11">
        <f t="shared" si="24"/>
        <v>2291.4178239831235</v>
      </c>
      <c r="I736" s="11">
        <f t="shared" si="25"/>
        <v>2009.9811919704662</v>
      </c>
    </row>
    <row r="737" spans="7:9" x14ac:dyDescent="0.3">
      <c r="G737" s="11">
        <v>939.85599008311692</v>
      </c>
      <c r="H737" s="11">
        <f t="shared" si="24"/>
        <v>1879.7119801662338</v>
      </c>
      <c r="I737" s="11">
        <f t="shared" si="25"/>
        <v>1500</v>
      </c>
    </row>
    <row r="738" spans="7:9" x14ac:dyDescent="0.3">
      <c r="G738" s="11">
        <v>939.00901063653873</v>
      </c>
      <c r="H738" s="11">
        <f t="shared" si="24"/>
        <v>1878.0180212730775</v>
      </c>
      <c r="I738" s="11">
        <f t="shared" si="25"/>
        <v>1500</v>
      </c>
    </row>
    <row r="739" spans="7:9" x14ac:dyDescent="0.3">
      <c r="G739" s="11">
        <v>1563.0075888851134</v>
      </c>
      <c r="H739" s="11">
        <f t="shared" si="24"/>
        <v>3126.0151777702267</v>
      </c>
      <c r="I739" s="11">
        <f t="shared" si="25"/>
        <v>3470.5265610978968</v>
      </c>
    </row>
    <row r="740" spans="7:9" x14ac:dyDescent="0.3">
      <c r="G740" s="11">
        <v>1664.9094102661475</v>
      </c>
      <c r="H740" s="11">
        <f t="shared" si="24"/>
        <v>3329.8188205322949</v>
      </c>
      <c r="I740" s="11">
        <f t="shared" si="25"/>
        <v>3827.1829359315161</v>
      </c>
    </row>
    <row r="741" spans="7:9" x14ac:dyDescent="0.3">
      <c r="G741" s="11">
        <v>997.86883836833294</v>
      </c>
      <c r="H741" s="11">
        <f t="shared" si="24"/>
        <v>1995.7376767366659</v>
      </c>
      <c r="I741" s="11">
        <f t="shared" si="25"/>
        <v>1500</v>
      </c>
    </row>
    <row r="742" spans="7:9" x14ac:dyDescent="0.3">
      <c r="G742" s="11">
        <v>467.99111331102904</v>
      </c>
      <c r="H742" s="11">
        <f t="shared" si="24"/>
        <v>935.98222662205808</v>
      </c>
      <c r="I742" s="11">
        <f t="shared" si="25"/>
        <v>1500</v>
      </c>
    </row>
    <row r="743" spans="7:9" x14ac:dyDescent="0.3">
      <c r="G743" s="11">
        <v>1148.6739693112322</v>
      </c>
      <c r="H743" s="11">
        <f t="shared" si="24"/>
        <v>2297.3479386224644</v>
      </c>
      <c r="I743" s="11">
        <f t="shared" si="25"/>
        <v>2020.3588925893127</v>
      </c>
    </row>
    <row r="744" spans="7:9" x14ac:dyDescent="0.3">
      <c r="G744" s="11">
        <v>1341.673694952362</v>
      </c>
      <c r="H744" s="11">
        <f t="shared" si="24"/>
        <v>2683.347389904724</v>
      </c>
      <c r="I744" s="11">
        <f t="shared" si="25"/>
        <v>2695.8579323332669</v>
      </c>
    </row>
    <row r="745" spans="7:9" x14ac:dyDescent="0.3">
      <c r="G745" s="11">
        <v>707.78823626943631</v>
      </c>
      <c r="H745" s="11">
        <f t="shared" si="24"/>
        <v>1415.5764725388726</v>
      </c>
      <c r="I745" s="11">
        <f t="shared" si="25"/>
        <v>1500</v>
      </c>
    </row>
    <row r="746" spans="7:9" x14ac:dyDescent="0.3">
      <c r="G746" s="11">
        <v>1305.9814189376193</v>
      </c>
      <c r="H746" s="11">
        <f t="shared" si="24"/>
        <v>2611.9628378752386</v>
      </c>
      <c r="I746" s="11">
        <f t="shared" si="25"/>
        <v>2570.9349662816676</v>
      </c>
    </row>
    <row r="747" spans="7:9" x14ac:dyDescent="0.3">
      <c r="G747" s="11">
        <v>1358.2801973655587</v>
      </c>
      <c r="H747" s="11">
        <f t="shared" si="24"/>
        <v>2716.5603947311174</v>
      </c>
      <c r="I747" s="11">
        <f t="shared" si="25"/>
        <v>2753.9806907794555</v>
      </c>
    </row>
    <row r="748" spans="7:9" x14ac:dyDescent="0.3">
      <c r="G748" s="11">
        <v>1329.7622861330747</v>
      </c>
      <c r="H748" s="11">
        <f t="shared" si="24"/>
        <v>2659.5245722661493</v>
      </c>
      <c r="I748" s="11">
        <f t="shared" si="25"/>
        <v>2654.1680014657613</v>
      </c>
    </row>
    <row r="749" spans="7:9" x14ac:dyDescent="0.3">
      <c r="G749" s="11">
        <v>753.00494088997948</v>
      </c>
      <c r="H749" s="11">
        <f t="shared" si="24"/>
        <v>1506.009881779959</v>
      </c>
      <c r="I749" s="11">
        <f t="shared" si="25"/>
        <v>1500</v>
      </c>
    </row>
    <row r="750" spans="7:9" x14ac:dyDescent="0.3">
      <c r="G750" s="11">
        <v>1947.7174835458864</v>
      </c>
      <c r="H750" s="11">
        <f t="shared" si="24"/>
        <v>3895.4349670917727</v>
      </c>
      <c r="I750" s="11">
        <f t="shared" si="25"/>
        <v>4817.0111924106022</v>
      </c>
    </row>
    <row r="751" spans="7:9" x14ac:dyDescent="0.3">
      <c r="G751" s="11">
        <v>1157.0095223590324</v>
      </c>
      <c r="H751" s="11">
        <f t="shared" si="24"/>
        <v>2314.0190447180648</v>
      </c>
      <c r="I751" s="11">
        <f t="shared" si="25"/>
        <v>2049.5333282566135</v>
      </c>
    </row>
    <row r="752" spans="7:9" x14ac:dyDescent="0.3">
      <c r="G752" s="11">
        <v>1100.2858111908718</v>
      </c>
      <c r="H752" s="11">
        <f t="shared" si="24"/>
        <v>2200.5716223817435</v>
      </c>
      <c r="I752" s="11">
        <f t="shared" si="25"/>
        <v>1851.0003391680511</v>
      </c>
    </row>
    <row r="753" spans="7:9" x14ac:dyDescent="0.3">
      <c r="G753" s="11">
        <v>1092.3903182913928</v>
      </c>
      <c r="H753" s="11">
        <f t="shared" si="24"/>
        <v>2184.7806365827855</v>
      </c>
      <c r="I753" s="11">
        <f t="shared" si="25"/>
        <v>1823.3661140198747</v>
      </c>
    </row>
    <row r="754" spans="7:9" x14ac:dyDescent="0.3">
      <c r="G754" s="11">
        <v>851.65224689382012</v>
      </c>
      <c r="H754" s="11">
        <f t="shared" si="24"/>
        <v>1703.3044937876402</v>
      </c>
      <c r="I754" s="11">
        <f t="shared" si="25"/>
        <v>1500</v>
      </c>
    </row>
    <row r="755" spans="7:9" x14ac:dyDescent="0.3">
      <c r="G755" s="11">
        <v>1322.7116751580179</v>
      </c>
      <c r="H755" s="11">
        <f t="shared" si="24"/>
        <v>2645.4233503160358</v>
      </c>
      <c r="I755" s="11">
        <f t="shared" si="25"/>
        <v>2629.4908630530626</v>
      </c>
    </row>
    <row r="756" spans="7:9" x14ac:dyDescent="0.3">
      <c r="G756" s="11">
        <v>1076.1051562724897</v>
      </c>
      <c r="H756" s="11">
        <f t="shared" si="24"/>
        <v>2152.2103125449794</v>
      </c>
      <c r="I756" s="11">
        <f t="shared" si="25"/>
        <v>1766.3680469537139</v>
      </c>
    </row>
    <row r="757" spans="7:9" x14ac:dyDescent="0.3">
      <c r="G757" s="11">
        <v>1394.9188753770723</v>
      </c>
      <c r="H757" s="11">
        <f t="shared" si="24"/>
        <v>2789.8377507541445</v>
      </c>
      <c r="I757" s="11">
        <f t="shared" si="25"/>
        <v>2882.2160638197529</v>
      </c>
    </row>
    <row r="758" spans="7:9" x14ac:dyDescent="0.3">
      <c r="G758" s="11">
        <v>1182.690744627791</v>
      </c>
      <c r="H758" s="11">
        <f t="shared" si="24"/>
        <v>2365.381489255582</v>
      </c>
      <c r="I758" s="11">
        <f t="shared" si="25"/>
        <v>2139.4176061972685</v>
      </c>
    </row>
    <row r="759" spans="7:9" x14ac:dyDescent="0.3">
      <c r="G759" s="11">
        <v>781.36344043861027</v>
      </c>
      <c r="H759" s="11">
        <f t="shared" si="24"/>
        <v>1562.7268808772205</v>
      </c>
      <c r="I759" s="11">
        <f t="shared" si="25"/>
        <v>1500</v>
      </c>
    </row>
    <row r="760" spans="7:9" x14ac:dyDescent="0.3">
      <c r="G760" s="11">
        <v>129.89403401780874</v>
      </c>
      <c r="H760" s="11">
        <f t="shared" si="24"/>
        <v>259.78806803561747</v>
      </c>
      <c r="I760" s="11">
        <f t="shared" si="25"/>
        <v>1500</v>
      </c>
    </row>
    <row r="761" spans="7:9" x14ac:dyDescent="0.3">
      <c r="G761" s="11">
        <v>1646.8539395476109</v>
      </c>
      <c r="H761" s="11">
        <f t="shared" si="24"/>
        <v>3293.7078790952219</v>
      </c>
      <c r="I761" s="11">
        <f t="shared" si="25"/>
        <v>3763.9887884166383</v>
      </c>
    </row>
    <row r="762" spans="7:9" x14ac:dyDescent="0.3">
      <c r="G762" s="11">
        <v>1714.429391341866</v>
      </c>
      <c r="H762" s="11">
        <f t="shared" si="24"/>
        <v>3428.858782683732</v>
      </c>
      <c r="I762" s="11">
        <f t="shared" si="25"/>
        <v>4000.502869696531</v>
      </c>
    </row>
    <row r="763" spans="7:9" x14ac:dyDescent="0.3">
      <c r="G763" s="11">
        <v>2260.9765444770455</v>
      </c>
      <c r="H763" s="11">
        <f t="shared" si="24"/>
        <v>4521.9530889540911</v>
      </c>
      <c r="I763" s="11">
        <f t="shared" si="25"/>
        <v>5913.4179056696594</v>
      </c>
    </row>
    <row r="764" spans="7:9" x14ac:dyDescent="0.3">
      <c r="G764" s="11">
        <v>1283.7074116590084</v>
      </c>
      <c r="H764" s="11">
        <f t="shared" si="24"/>
        <v>2567.4148233180167</v>
      </c>
      <c r="I764" s="11">
        <f t="shared" si="25"/>
        <v>2492.9759408065293</v>
      </c>
    </row>
    <row r="765" spans="7:9" x14ac:dyDescent="0.3">
      <c r="G765" s="11">
        <v>438.12575384555385</v>
      </c>
      <c r="H765" s="11">
        <f t="shared" si="24"/>
        <v>876.25150769110769</v>
      </c>
      <c r="I765" s="11">
        <f t="shared" si="25"/>
        <v>1500</v>
      </c>
    </row>
    <row r="766" spans="7:9" x14ac:dyDescent="0.3">
      <c r="G766" s="11">
        <v>1604.6593448493804</v>
      </c>
      <c r="H766" s="11">
        <f t="shared" si="24"/>
        <v>3209.3186896987609</v>
      </c>
      <c r="I766" s="11">
        <f t="shared" si="25"/>
        <v>3616.3077069728315</v>
      </c>
    </row>
    <row r="767" spans="7:9" x14ac:dyDescent="0.3">
      <c r="G767" s="11">
        <v>1403.1638154677348</v>
      </c>
      <c r="H767" s="11">
        <f t="shared" si="24"/>
        <v>2806.3276309354696</v>
      </c>
      <c r="I767" s="11">
        <f t="shared" si="25"/>
        <v>2911.0733541370719</v>
      </c>
    </row>
    <row r="768" spans="7:9" x14ac:dyDescent="0.3">
      <c r="G768" s="11">
        <v>1610.7085987471801</v>
      </c>
      <c r="H768" s="11">
        <f t="shared" si="24"/>
        <v>3221.4171974943602</v>
      </c>
      <c r="I768" s="11">
        <f t="shared" si="25"/>
        <v>3637.4800956151303</v>
      </c>
    </row>
    <row r="769" spans="7:9" x14ac:dyDescent="0.3">
      <c r="G769" s="11">
        <v>964.49977789353579</v>
      </c>
      <c r="H769" s="11">
        <f t="shared" si="24"/>
        <v>1928.9995557870716</v>
      </c>
      <c r="I769" s="11">
        <f t="shared" si="25"/>
        <v>1500</v>
      </c>
    </row>
    <row r="770" spans="7:9" x14ac:dyDescent="0.3">
      <c r="G770" s="11">
        <v>1802.5353899986949</v>
      </c>
      <c r="H770" s="11">
        <f t="shared" si="24"/>
        <v>3605.0707799973898</v>
      </c>
      <c r="I770" s="11">
        <f t="shared" si="25"/>
        <v>4308.8738649954321</v>
      </c>
    </row>
    <row r="771" spans="7:9" x14ac:dyDescent="0.3">
      <c r="G771" s="11">
        <v>1298.0263564089109</v>
      </c>
      <c r="H771" s="11">
        <f t="shared" si="24"/>
        <v>2596.0527128178219</v>
      </c>
      <c r="I771" s="11">
        <f t="shared" si="25"/>
        <v>2543.0922474311883</v>
      </c>
    </row>
    <row r="772" spans="7:9" x14ac:dyDescent="0.3">
      <c r="G772" s="11">
        <v>669.4665064799774</v>
      </c>
      <c r="H772" s="11">
        <f t="shared" si="24"/>
        <v>1338.9330129599548</v>
      </c>
      <c r="I772" s="11">
        <f t="shared" si="25"/>
        <v>1500</v>
      </c>
    </row>
    <row r="773" spans="7:9" x14ac:dyDescent="0.3">
      <c r="G773" s="11">
        <v>926.93819013339817</v>
      </c>
      <c r="H773" s="11">
        <f t="shared" si="24"/>
        <v>1853.8763802667963</v>
      </c>
      <c r="I773" s="11">
        <f t="shared" si="25"/>
        <v>1500</v>
      </c>
    </row>
    <row r="774" spans="7:9" x14ac:dyDescent="0.3">
      <c r="G774" s="11">
        <v>1057.0726597337052</v>
      </c>
      <c r="H774" s="11">
        <f t="shared" si="24"/>
        <v>2114.1453194674104</v>
      </c>
      <c r="I774" s="11">
        <f t="shared" si="25"/>
        <v>1699.7543090679683</v>
      </c>
    </row>
    <row r="775" spans="7:9" x14ac:dyDescent="0.3">
      <c r="G775" s="11">
        <v>701.05435113993008</v>
      </c>
      <c r="H775" s="11">
        <f t="shared" si="24"/>
        <v>1402.1087022798602</v>
      </c>
      <c r="I775" s="11">
        <f t="shared" si="25"/>
        <v>1500</v>
      </c>
    </row>
    <row r="776" spans="7:9" x14ac:dyDescent="0.3">
      <c r="G776" s="11">
        <v>1540.4978201161721</v>
      </c>
      <c r="H776" s="11">
        <f t="shared" si="24"/>
        <v>3080.9956402323442</v>
      </c>
      <c r="I776" s="11">
        <f t="shared" si="25"/>
        <v>3391.7423704066023</v>
      </c>
    </row>
    <row r="777" spans="7:9" x14ac:dyDescent="0.3">
      <c r="G777" s="11">
        <v>743.36556807003217</v>
      </c>
      <c r="H777" s="11">
        <f t="shared" si="24"/>
        <v>1486.7311361400643</v>
      </c>
      <c r="I777" s="11">
        <f t="shared" si="25"/>
        <v>1500</v>
      </c>
    </row>
    <row r="778" spans="7:9" x14ac:dyDescent="0.3">
      <c r="G778" s="11">
        <v>254.08748186356388</v>
      </c>
      <c r="H778" s="11">
        <f t="shared" si="24"/>
        <v>508.17496372712776</v>
      </c>
      <c r="I778" s="11">
        <f t="shared" si="25"/>
        <v>1500</v>
      </c>
    </row>
    <row r="779" spans="7:9" x14ac:dyDescent="0.3">
      <c r="G779" s="11">
        <v>575.89939913788112</v>
      </c>
      <c r="H779" s="11">
        <f t="shared" si="24"/>
        <v>1151.7987982757622</v>
      </c>
      <c r="I779" s="11">
        <f t="shared" si="25"/>
        <v>1500</v>
      </c>
    </row>
    <row r="780" spans="7:9" x14ac:dyDescent="0.3">
      <c r="G780" s="11">
        <v>728.64264055289095</v>
      </c>
      <c r="H780" s="11">
        <f t="shared" si="24"/>
        <v>1457.2852811057819</v>
      </c>
      <c r="I780" s="11">
        <f t="shared" si="25"/>
        <v>1500</v>
      </c>
    </row>
    <row r="781" spans="7:9" x14ac:dyDescent="0.3">
      <c r="G781" s="11">
        <v>726.76242169228499</v>
      </c>
      <c r="H781" s="11">
        <f t="shared" si="24"/>
        <v>1453.52484338457</v>
      </c>
      <c r="I781" s="11">
        <f t="shared" si="25"/>
        <v>1500</v>
      </c>
    </row>
    <row r="782" spans="7:9" x14ac:dyDescent="0.3">
      <c r="G782" s="11">
        <v>882.45813529402949</v>
      </c>
      <c r="H782" s="11">
        <f t="shared" si="24"/>
        <v>1764.916270588059</v>
      </c>
      <c r="I782" s="11">
        <f t="shared" si="25"/>
        <v>1500</v>
      </c>
    </row>
    <row r="783" spans="7:9" x14ac:dyDescent="0.3">
      <c r="G783" s="11">
        <v>1562.1845211911132</v>
      </c>
      <c r="H783" s="11">
        <f t="shared" si="24"/>
        <v>3124.3690423822263</v>
      </c>
      <c r="I783" s="11">
        <f t="shared" si="25"/>
        <v>3467.6458241688961</v>
      </c>
    </row>
    <row r="784" spans="7:9" x14ac:dyDescent="0.3">
      <c r="G784" s="11">
        <v>1339.4058539973339</v>
      </c>
      <c r="H784" s="11">
        <f t="shared" si="24"/>
        <v>2678.8117079946678</v>
      </c>
      <c r="I784" s="11">
        <f t="shared" si="25"/>
        <v>2687.9204889906687</v>
      </c>
    </row>
    <row r="785" spans="7:9" x14ac:dyDescent="0.3">
      <c r="G785" s="11">
        <v>1300.3273382140032</v>
      </c>
      <c r="H785" s="11">
        <f t="shared" si="24"/>
        <v>2600.6546764280065</v>
      </c>
      <c r="I785" s="11">
        <f t="shared" si="25"/>
        <v>2551.1456837490114</v>
      </c>
    </row>
    <row r="786" spans="7:9" x14ac:dyDescent="0.3">
      <c r="G786" s="11">
        <v>48.302100168541074</v>
      </c>
      <c r="H786" s="11">
        <f t="shared" ref="H786:H849" si="26">G786*2</f>
        <v>96.604200337082148</v>
      </c>
      <c r="I786" s="11">
        <f t="shared" ref="I786:I849" si="27">IF(G786&lt;=1000,1500,1500+(G786-1000)*3.5)</f>
        <v>1500</v>
      </c>
    </row>
    <row r="787" spans="7:9" x14ac:dyDescent="0.3">
      <c r="G787" s="11">
        <v>510.86111014347989</v>
      </c>
      <c r="H787" s="11">
        <f t="shared" si="26"/>
        <v>1021.7222202869598</v>
      </c>
      <c r="I787" s="11">
        <f t="shared" si="27"/>
        <v>1500</v>
      </c>
    </row>
    <row r="788" spans="7:9" x14ac:dyDescent="0.3">
      <c r="G788" s="11">
        <v>872.80953337659594</v>
      </c>
      <c r="H788" s="11">
        <f t="shared" si="26"/>
        <v>1745.6190667531919</v>
      </c>
      <c r="I788" s="11">
        <f t="shared" si="27"/>
        <v>1500</v>
      </c>
    </row>
    <row r="789" spans="7:9" x14ac:dyDescent="0.3">
      <c r="G789" s="11">
        <v>1638.4806311010034</v>
      </c>
      <c r="H789" s="11">
        <f t="shared" si="26"/>
        <v>3276.9612622020068</v>
      </c>
      <c r="I789" s="11">
        <f t="shared" si="27"/>
        <v>3734.6822088535118</v>
      </c>
    </row>
    <row r="790" spans="7:9" x14ac:dyDescent="0.3">
      <c r="G790" s="11">
        <v>1849.9461027943762</v>
      </c>
      <c r="H790" s="11">
        <f t="shared" si="26"/>
        <v>3699.8922055887524</v>
      </c>
      <c r="I790" s="11">
        <f t="shared" si="27"/>
        <v>4474.8113597803167</v>
      </c>
    </row>
    <row r="791" spans="7:9" x14ac:dyDescent="0.3">
      <c r="G791" s="11">
        <v>1129.7027204194019</v>
      </c>
      <c r="H791" s="11">
        <f t="shared" si="26"/>
        <v>2259.4054408388038</v>
      </c>
      <c r="I791" s="11">
        <f t="shared" si="27"/>
        <v>1953.9595214679066</v>
      </c>
    </row>
    <row r="792" spans="7:9" x14ac:dyDescent="0.3">
      <c r="G792" s="11">
        <v>1083.8756368514732</v>
      </c>
      <c r="H792" s="11">
        <f t="shared" si="26"/>
        <v>2167.7512737029465</v>
      </c>
      <c r="I792" s="11">
        <f t="shared" si="27"/>
        <v>1793.5647289801564</v>
      </c>
    </row>
    <row r="793" spans="7:9" x14ac:dyDescent="0.3">
      <c r="G793" s="11">
        <v>1384.3914116762899</v>
      </c>
      <c r="H793" s="11">
        <f t="shared" si="26"/>
        <v>2768.7828233525797</v>
      </c>
      <c r="I793" s="11">
        <f t="shared" si="27"/>
        <v>2845.3699408670145</v>
      </c>
    </row>
    <row r="794" spans="7:9" x14ac:dyDescent="0.3">
      <c r="G794" s="11">
        <v>1474.3008598828164</v>
      </c>
      <c r="H794" s="11">
        <f t="shared" si="26"/>
        <v>2948.6017197656329</v>
      </c>
      <c r="I794" s="11">
        <f t="shared" si="27"/>
        <v>3160.0530095898575</v>
      </c>
    </row>
    <row r="795" spans="7:9" x14ac:dyDescent="0.3">
      <c r="G795" s="11">
        <v>1389.647382694704</v>
      </c>
      <c r="H795" s="11">
        <f t="shared" si="26"/>
        <v>2779.294765389408</v>
      </c>
      <c r="I795" s="11">
        <f t="shared" si="27"/>
        <v>2863.765839431464</v>
      </c>
    </row>
    <row r="796" spans="7:9" x14ac:dyDescent="0.3">
      <c r="G796" s="11">
        <v>1304.3843655680685</v>
      </c>
      <c r="H796" s="11">
        <f t="shared" si="26"/>
        <v>2608.7687311361369</v>
      </c>
      <c r="I796" s="11">
        <f t="shared" si="27"/>
        <v>2565.3452794882396</v>
      </c>
    </row>
    <row r="797" spans="7:9" x14ac:dyDescent="0.3">
      <c r="G797" s="11">
        <v>1394.9188753770723</v>
      </c>
      <c r="H797" s="11">
        <f t="shared" si="26"/>
        <v>2789.8377507541445</v>
      </c>
      <c r="I797" s="11">
        <f t="shared" si="27"/>
        <v>2882.2160638197529</v>
      </c>
    </row>
    <row r="798" spans="7:9" x14ac:dyDescent="0.3">
      <c r="G798" s="11">
        <v>1062.756525271936</v>
      </c>
      <c r="H798" s="11">
        <f t="shared" si="26"/>
        <v>2125.5130505438719</v>
      </c>
      <c r="I798" s="11">
        <f t="shared" si="27"/>
        <v>1719.6478384517759</v>
      </c>
    </row>
    <row r="799" spans="7:9" x14ac:dyDescent="0.3">
      <c r="G799" s="11">
        <v>1498.4743832258682</v>
      </c>
      <c r="H799" s="11">
        <f t="shared" si="26"/>
        <v>2996.9487664517364</v>
      </c>
      <c r="I799" s="11">
        <f t="shared" si="27"/>
        <v>3244.6603412905388</v>
      </c>
    </row>
    <row r="800" spans="7:9" x14ac:dyDescent="0.3">
      <c r="G800" s="11">
        <v>1107.3997673350386</v>
      </c>
      <c r="H800" s="11">
        <f t="shared" si="26"/>
        <v>2214.7995346700773</v>
      </c>
      <c r="I800" s="11">
        <f t="shared" si="27"/>
        <v>1875.8991856726352</v>
      </c>
    </row>
    <row r="801" spans="7:9" x14ac:dyDescent="0.3">
      <c r="G801" s="11">
        <v>768.75984930785489</v>
      </c>
      <c r="H801" s="11">
        <f t="shared" si="26"/>
        <v>1537.5196986157098</v>
      </c>
      <c r="I801" s="11">
        <f t="shared" si="27"/>
        <v>1500</v>
      </c>
    </row>
    <row r="802" spans="7:9" x14ac:dyDescent="0.3">
      <c r="G802" s="11">
        <v>752.90761586194276</v>
      </c>
      <c r="H802" s="11">
        <f t="shared" si="26"/>
        <v>1505.8152317238855</v>
      </c>
      <c r="I802" s="11">
        <f t="shared" si="27"/>
        <v>1500</v>
      </c>
    </row>
    <row r="803" spans="7:9" x14ac:dyDescent="0.3">
      <c r="G803" s="11">
        <v>411.80101177934557</v>
      </c>
      <c r="H803" s="11">
        <f t="shared" si="26"/>
        <v>823.60202355869114</v>
      </c>
      <c r="I803" s="11">
        <f t="shared" si="27"/>
        <v>1500</v>
      </c>
    </row>
    <row r="804" spans="7:9" x14ac:dyDescent="0.3">
      <c r="G804" s="11">
        <v>897.43444348761113</v>
      </c>
      <c r="H804" s="11">
        <f t="shared" si="26"/>
        <v>1794.8688869752223</v>
      </c>
      <c r="I804" s="11">
        <f t="shared" si="27"/>
        <v>1500</v>
      </c>
    </row>
    <row r="805" spans="7:9" x14ac:dyDescent="0.3">
      <c r="G805" s="11">
        <v>930.71121298754588</v>
      </c>
      <c r="H805" s="11">
        <f t="shared" si="26"/>
        <v>1861.4224259750918</v>
      </c>
      <c r="I805" s="11">
        <f t="shared" si="27"/>
        <v>1500</v>
      </c>
    </row>
    <row r="806" spans="7:9" x14ac:dyDescent="0.3">
      <c r="G806" s="11">
        <v>1203.7402184717503</v>
      </c>
      <c r="H806" s="11">
        <f t="shared" si="26"/>
        <v>2407.4804369435005</v>
      </c>
      <c r="I806" s="11">
        <f t="shared" si="27"/>
        <v>2213.0907646511259</v>
      </c>
    </row>
    <row r="807" spans="7:9" x14ac:dyDescent="0.3">
      <c r="G807" s="11">
        <v>1051.022147322612</v>
      </c>
      <c r="H807" s="11">
        <f t="shared" si="26"/>
        <v>2102.044294645224</v>
      </c>
      <c r="I807" s="11">
        <f t="shared" si="27"/>
        <v>1678.577515629142</v>
      </c>
    </row>
    <row r="808" spans="7:9" x14ac:dyDescent="0.3">
      <c r="G808" s="11">
        <v>1640.0487386648019</v>
      </c>
      <c r="H808" s="11">
        <f t="shared" si="26"/>
        <v>3280.0974773296039</v>
      </c>
      <c r="I808" s="11">
        <f t="shared" si="27"/>
        <v>3740.1705853268068</v>
      </c>
    </row>
    <row r="809" spans="7:9" x14ac:dyDescent="0.3">
      <c r="G809" s="11">
        <v>1256.8259872126073</v>
      </c>
      <c r="H809" s="11">
        <f t="shared" si="26"/>
        <v>2513.6519744252146</v>
      </c>
      <c r="I809" s="11">
        <f t="shared" si="27"/>
        <v>2398.8909552441255</v>
      </c>
    </row>
    <row r="810" spans="7:9" x14ac:dyDescent="0.3">
      <c r="G810" s="11">
        <v>1113.6822656965815</v>
      </c>
      <c r="H810" s="11">
        <f t="shared" si="26"/>
        <v>2227.3645313931629</v>
      </c>
      <c r="I810" s="11">
        <f t="shared" si="27"/>
        <v>1897.8879299380351</v>
      </c>
    </row>
    <row r="811" spans="7:9" x14ac:dyDescent="0.3">
      <c r="G811" s="11">
        <v>1065.2609667261568</v>
      </c>
      <c r="H811" s="11">
        <f t="shared" si="26"/>
        <v>2130.5219334523135</v>
      </c>
      <c r="I811" s="11">
        <f t="shared" si="27"/>
        <v>1728.4133835415487</v>
      </c>
    </row>
    <row r="812" spans="7:9" x14ac:dyDescent="0.3">
      <c r="G812" s="11">
        <v>872.84561075767851</v>
      </c>
      <c r="H812" s="11">
        <f t="shared" si="26"/>
        <v>1745.691221515357</v>
      </c>
      <c r="I812" s="11">
        <f t="shared" si="27"/>
        <v>1500</v>
      </c>
    </row>
    <row r="813" spans="7:9" x14ac:dyDescent="0.3">
      <c r="G813" s="11">
        <v>1676.2309958551778</v>
      </c>
      <c r="H813" s="11">
        <f t="shared" si="26"/>
        <v>3352.4619917103555</v>
      </c>
      <c r="I813" s="11">
        <f t="shared" si="27"/>
        <v>3866.8084854931221</v>
      </c>
    </row>
    <row r="814" spans="7:9" x14ac:dyDescent="0.3">
      <c r="G814" s="11">
        <v>1258.0169602927635</v>
      </c>
      <c r="H814" s="11">
        <f t="shared" si="26"/>
        <v>2516.0339205855271</v>
      </c>
      <c r="I814" s="11">
        <f t="shared" si="27"/>
        <v>2403.0593610246724</v>
      </c>
    </row>
    <row r="815" spans="7:9" x14ac:dyDescent="0.3">
      <c r="G815" s="11">
        <v>808.43573940120405</v>
      </c>
      <c r="H815" s="11">
        <f t="shared" si="26"/>
        <v>1616.8714788024081</v>
      </c>
      <c r="I815" s="11">
        <f t="shared" si="27"/>
        <v>1500</v>
      </c>
    </row>
    <row r="816" spans="7:9" x14ac:dyDescent="0.3">
      <c r="G816" s="11">
        <v>650.18859984894516</v>
      </c>
      <c r="H816" s="11">
        <f t="shared" si="26"/>
        <v>1300.3771996978903</v>
      </c>
      <c r="I816" s="11">
        <f t="shared" si="27"/>
        <v>1500</v>
      </c>
    </row>
    <row r="817" spans="7:9" x14ac:dyDescent="0.3">
      <c r="G817" s="11">
        <v>1089.6874512412178</v>
      </c>
      <c r="H817" s="11">
        <f t="shared" si="26"/>
        <v>2179.3749024824356</v>
      </c>
      <c r="I817" s="11">
        <f t="shared" si="27"/>
        <v>1813.9060793442623</v>
      </c>
    </row>
    <row r="818" spans="7:9" x14ac:dyDescent="0.3">
      <c r="G818" s="11">
        <v>819.41039482563792</v>
      </c>
      <c r="H818" s="11">
        <f t="shared" si="26"/>
        <v>1638.8207896512758</v>
      </c>
      <c r="I818" s="11">
        <f t="shared" si="27"/>
        <v>1500</v>
      </c>
    </row>
    <row r="819" spans="7:9" x14ac:dyDescent="0.3">
      <c r="G819" s="11">
        <v>1609.4886798612715</v>
      </c>
      <c r="H819" s="11">
        <f t="shared" si="26"/>
        <v>3218.977359722543</v>
      </c>
      <c r="I819" s="11">
        <f t="shared" si="27"/>
        <v>3633.2103795144503</v>
      </c>
    </row>
    <row r="820" spans="7:9" x14ac:dyDescent="0.3">
      <c r="G820" s="11">
        <v>966.95220079828869</v>
      </c>
      <c r="H820" s="11">
        <f t="shared" si="26"/>
        <v>1933.9044015965774</v>
      </c>
      <c r="I820" s="11">
        <f t="shared" si="27"/>
        <v>1500</v>
      </c>
    </row>
    <row r="821" spans="7:9" x14ac:dyDescent="0.3">
      <c r="G821" s="11">
        <v>1513.6495365198352</v>
      </c>
      <c r="H821" s="11">
        <f t="shared" si="26"/>
        <v>3027.2990730396705</v>
      </c>
      <c r="I821" s="11">
        <f t="shared" si="27"/>
        <v>3297.7733778194233</v>
      </c>
    </row>
    <row r="822" spans="7:9" x14ac:dyDescent="0.3">
      <c r="G822" s="11">
        <v>802.00809250646853</v>
      </c>
      <c r="H822" s="11">
        <f t="shared" si="26"/>
        <v>1604.0161850129371</v>
      </c>
      <c r="I822" s="11">
        <f t="shared" si="27"/>
        <v>1500</v>
      </c>
    </row>
    <row r="823" spans="7:9" x14ac:dyDescent="0.3">
      <c r="G823" s="11">
        <v>675.0199061401072</v>
      </c>
      <c r="H823" s="11">
        <f t="shared" si="26"/>
        <v>1350.0398122802144</v>
      </c>
      <c r="I823" s="11">
        <f t="shared" si="27"/>
        <v>1500</v>
      </c>
    </row>
    <row r="824" spans="7:9" x14ac:dyDescent="0.3">
      <c r="G824" s="11">
        <v>639.40062389639206</v>
      </c>
      <c r="H824" s="11">
        <f t="shared" si="26"/>
        <v>1278.8012477927841</v>
      </c>
      <c r="I824" s="11">
        <f t="shared" si="27"/>
        <v>1500</v>
      </c>
    </row>
    <row r="825" spans="7:9" x14ac:dyDescent="0.3">
      <c r="G825" s="11">
        <v>1380.0264680697292</v>
      </c>
      <c r="H825" s="11">
        <f t="shared" si="26"/>
        <v>2760.0529361394583</v>
      </c>
      <c r="I825" s="11">
        <f t="shared" si="27"/>
        <v>2830.0926382440521</v>
      </c>
    </row>
    <row r="826" spans="7:9" x14ac:dyDescent="0.3">
      <c r="G826" s="11">
        <v>1530.2854042432155</v>
      </c>
      <c r="H826" s="11">
        <f t="shared" si="26"/>
        <v>3060.5708084864309</v>
      </c>
      <c r="I826" s="11">
        <f t="shared" si="27"/>
        <v>3355.9989148512541</v>
      </c>
    </row>
    <row r="827" spans="7:9" x14ac:dyDescent="0.3">
      <c r="G827" s="11">
        <v>620.16215068189194</v>
      </c>
      <c r="H827" s="11">
        <f t="shared" si="26"/>
        <v>1240.3243013637839</v>
      </c>
      <c r="I827" s="11">
        <f t="shared" si="27"/>
        <v>1500</v>
      </c>
    </row>
    <row r="828" spans="7:9" x14ac:dyDescent="0.3">
      <c r="G828" s="11">
        <v>1488.6596575536823</v>
      </c>
      <c r="H828" s="11">
        <f t="shared" si="26"/>
        <v>2977.3193151073647</v>
      </c>
      <c r="I828" s="11">
        <f t="shared" si="27"/>
        <v>3210.3088014378882</v>
      </c>
    </row>
    <row r="829" spans="7:9" x14ac:dyDescent="0.3">
      <c r="G829" s="11">
        <v>1158.111980004207</v>
      </c>
      <c r="H829" s="11">
        <f t="shared" si="26"/>
        <v>2316.223960008414</v>
      </c>
      <c r="I829" s="11">
        <f t="shared" si="27"/>
        <v>2053.3919300147245</v>
      </c>
    </row>
    <row r="830" spans="7:9" x14ac:dyDescent="0.3">
      <c r="G830" s="11">
        <v>1150.9904727802787</v>
      </c>
      <c r="H830" s="11">
        <f t="shared" si="26"/>
        <v>2301.9809455605573</v>
      </c>
      <c r="I830" s="11">
        <f t="shared" si="27"/>
        <v>2028.4666547309753</v>
      </c>
    </row>
    <row r="831" spans="7:9" x14ac:dyDescent="0.3">
      <c r="G831" s="11">
        <v>749.69001687469427</v>
      </c>
      <c r="H831" s="11">
        <f t="shared" si="26"/>
        <v>1499.3800337493885</v>
      </c>
      <c r="I831" s="11">
        <f t="shared" si="27"/>
        <v>1500</v>
      </c>
    </row>
    <row r="832" spans="7:9" x14ac:dyDescent="0.3">
      <c r="G832" s="11">
        <v>1094.2097090094758</v>
      </c>
      <c r="H832" s="11">
        <f t="shared" si="26"/>
        <v>2188.4194180189515</v>
      </c>
      <c r="I832" s="11">
        <f t="shared" si="27"/>
        <v>1829.7339815331652</v>
      </c>
    </row>
    <row r="833" spans="7:9" x14ac:dyDescent="0.3">
      <c r="G833" s="11">
        <v>984.31590870978835</v>
      </c>
      <c r="H833" s="11">
        <f t="shared" si="26"/>
        <v>1968.6318174195767</v>
      </c>
      <c r="I833" s="11">
        <f t="shared" si="27"/>
        <v>1500</v>
      </c>
    </row>
    <row r="834" spans="7:9" x14ac:dyDescent="0.3">
      <c r="G834" s="11">
        <v>1158.055346905996</v>
      </c>
      <c r="H834" s="11">
        <f t="shared" si="26"/>
        <v>2316.110693811992</v>
      </c>
      <c r="I834" s="11">
        <f t="shared" si="27"/>
        <v>2053.1937141709859</v>
      </c>
    </row>
    <row r="835" spans="7:9" x14ac:dyDescent="0.3">
      <c r="G835" s="11">
        <v>791.4709802037687</v>
      </c>
      <c r="H835" s="11">
        <f t="shared" si="26"/>
        <v>1582.9419604075374</v>
      </c>
      <c r="I835" s="11">
        <f t="shared" si="27"/>
        <v>1500</v>
      </c>
    </row>
    <row r="836" spans="7:9" x14ac:dyDescent="0.3">
      <c r="G836" s="11">
        <v>1737.4249462421285</v>
      </c>
      <c r="H836" s="11">
        <f t="shared" si="26"/>
        <v>3474.849892484257</v>
      </c>
      <c r="I836" s="11">
        <f t="shared" si="27"/>
        <v>4080.9873118474497</v>
      </c>
    </row>
    <row r="837" spans="7:9" x14ac:dyDescent="0.3">
      <c r="G837" s="11">
        <v>1710.6186130889109</v>
      </c>
      <c r="H837" s="11">
        <f t="shared" si="26"/>
        <v>3421.2372261778219</v>
      </c>
      <c r="I837" s="11">
        <f t="shared" si="27"/>
        <v>3987.1651458111883</v>
      </c>
    </row>
    <row r="838" spans="7:9" x14ac:dyDescent="0.3">
      <c r="G838" s="11">
        <v>432.96752735960763</v>
      </c>
      <c r="H838" s="11">
        <f t="shared" si="26"/>
        <v>865.93505471921526</v>
      </c>
      <c r="I838" s="11">
        <f t="shared" si="27"/>
        <v>1500</v>
      </c>
    </row>
    <row r="839" spans="7:9" x14ac:dyDescent="0.3">
      <c r="G839" s="11">
        <v>586.26115858834237</v>
      </c>
      <c r="H839" s="11">
        <f t="shared" si="26"/>
        <v>1172.5223171766847</v>
      </c>
      <c r="I839" s="11">
        <f t="shared" si="27"/>
        <v>1500</v>
      </c>
    </row>
    <row r="840" spans="7:9" x14ac:dyDescent="0.3">
      <c r="G840" s="11">
        <v>527.26373340311693</v>
      </c>
      <c r="H840" s="11">
        <f t="shared" si="26"/>
        <v>1054.5274668062339</v>
      </c>
      <c r="I840" s="11">
        <f t="shared" si="27"/>
        <v>1500</v>
      </c>
    </row>
    <row r="841" spans="7:9" x14ac:dyDescent="0.3">
      <c r="G841" s="11">
        <v>905.11976466706255</v>
      </c>
      <c r="H841" s="11">
        <f t="shared" si="26"/>
        <v>1810.2395293341251</v>
      </c>
      <c r="I841" s="11">
        <f t="shared" si="27"/>
        <v>1500</v>
      </c>
    </row>
    <row r="842" spans="7:9" x14ac:dyDescent="0.3">
      <c r="G842" s="11">
        <v>895.79418116164743</v>
      </c>
      <c r="H842" s="11">
        <f t="shared" si="26"/>
        <v>1791.5883623232949</v>
      </c>
      <c r="I842" s="11">
        <f t="shared" si="27"/>
        <v>1500</v>
      </c>
    </row>
    <row r="843" spans="7:9" x14ac:dyDescent="0.3">
      <c r="G843" s="11">
        <v>1145.4832186075801</v>
      </c>
      <c r="H843" s="11">
        <f t="shared" si="26"/>
        <v>2290.9664372151601</v>
      </c>
      <c r="I843" s="11">
        <f t="shared" si="27"/>
        <v>2009.1912651265302</v>
      </c>
    </row>
    <row r="844" spans="7:9" x14ac:dyDescent="0.3">
      <c r="G844" s="11">
        <v>731.49443167613936</v>
      </c>
      <c r="H844" s="11">
        <f t="shared" si="26"/>
        <v>1462.9888633522787</v>
      </c>
      <c r="I844" s="11">
        <f t="shared" si="27"/>
        <v>1500</v>
      </c>
    </row>
    <row r="845" spans="7:9" x14ac:dyDescent="0.3">
      <c r="G845" s="11">
        <v>1042.7625245768577</v>
      </c>
      <c r="H845" s="11">
        <f t="shared" si="26"/>
        <v>2085.5250491537154</v>
      </c>
      <c r="I845" s="11">
        <f t="shared" si="27"/>
        <v>1649.6688360190019</v>
      </c>
    </row>
    <row r="846" spans="7:9" x14ac:dyDescent="0.3">
      <c r="G846" s="11">
        <v>1434.1425396935956</v>
      </c>
      <c r="H846" s="11">
        <f t="shared" si="26"/>
        <v>2868.2850793871912</v>
      </c>
      <c r="I846" s="11">
        <f t="shared" si="27"/>
        <v>3019.4988889275846</v>
      </c>
    </row>
    <row r="847" spans="7:9" x14ac:dyDescent="0.3">
      <c r="G847" s="11">
        <v>1379.7806384730502</v>
      </c>
      <c r="H847" s="11">
        <f t="shared" si="26"/>
        <v>2759.5612769461004</v>
      </c>
      <c r="I847" s="11">
        <f t="shared" si="27"/>
        <v>2829.2322346556757</v>
      </c>
    </row>
    <row r="848" spans="7:9" x14ac:dyDescent="0.3">
      <c r="G848" s="11">
        <v>2207.3605221351609</v>
      </c>
      <c r="H848" s="11">
        <f t="shared" si="26"/>
        <v>4414.7210442703217</v>
      </c>
      <c r="I848" s="11">
        <f t="shared" si="27"/>
        <v>5725.761827473063</v>
      </c>
    </row>
    <row r="849" spans="7:9" x14ac:dyDescent="0.3">
      <c r="G849" s="11">
        <v>1588.893529316294</v>
      </c>
      <c r="H849" s="11">
        <f t="shared" si="26"/>
        <v>3177.787058632588</v>
      </c>
      <c r="I849" s="11">
        <f t="shared" si="27"/>
        <v>3561.127352607029</v>
      </c>
    </row>
    <row r="850" spans="7:9" x14ac:dyDescent="0.3">
      <c r="G850" s="11">
        <v>1371.8452926526079</v>
      </c>
      <c r="H850" s="11">
        <f t="shared" ref="H850:H913" si="28">G850*2</f>
        <v>2743.6905853052158</v>
      </c>
      <c r="I850" s="11">
        <f t="shared" ref="I850:I913" si="29">IF(G850&lt;=1000,1500,1500+(G850-1000)*3.5)</f>
        <v>2801.4585242841276</v>
      </c>
    </row>
    <row r="851" spans="7:9" x14ac:dyDescent="0.3">
      <c r="G851" s="11">
        <v>1321.3033987825038</v>
      </c>
      <c r="H851" s="11">
        <f t="shared" si="28"/>
        <v>2642.6067975650076</v>
      </c>
      <c r="I851" s="11">
        <f t="shared" si="29"/>
        <v>2624.5618957387633</v>
      </c>
    </row>
    <row r="852" spans="7:9" x14ac:dyDescent="0.3">
      <c r="G852" s="11">
        <v>1268.6430075348762</v>
      </c>
      <c r="H852" s="11">
        <f t="shared" si="28"/>
        <v>2537.2860150697525</v>
      </c>
      <c r="I852" s="11">
        <f t="shared" si="29"/>
        <v>2440.2505263720668</v>
      </c>
    </row>
    <row r="853" spans="7:9" x14ac:dyDescent="0.3">
      <c r="G853" s="11">
        <v>1793.5445710293716</v>
      </c>
      <c r="H853" s="11">
        <f t="shared" si="28"/>
        <v>3587.0891420587432</v>
      </c>
      <c r="I853" s="11">
        <f t="shared" si="29"/>
        <v>4277.4059986028005</v>
      </c>
    </row>
    <row r="854" spans="7:9" x14ac:dyDescent="0.3">
      <c r="G854" s="11">
        <v>841.57197491668921</v>
      </c>
      <c r="H854" s="11">
        <f t="shared" si="28"/>
        <v>1683.1439498333784</v>
      </c>
      <c r="I854" s="11">
        <f t="shared" si="29"/>
        <v>1500</v>
      </c>
    </row>
    <row r="855" spans="7:9" x14ac:dyDescent="0.3">
      <c r="G855" s="11">
        <v>751.25392939418089</v>
      </c>
      <c r="H855" s="11">
        <f t="shared" si="28"/>
        <v>1502.5078587883618</v>
      </c>
      <c r="I855" s="11">
        <f t="shared" si="29"/>
        <v>1500</v>
      </c>
    </row>
    <row r="856" spans="7:9" x14ac:dyDescent="0.3">
      <c r="G856" s="11">
        <v>1407.9092495933874</v>
      </c>
      <c r="H856" s="11">
        <f t="shared" si="28"/>
        <v>2815.8184991867747</v>
      </c>
      <c r="I856" s="11">
        <f t="shared" si="29"/>
        <v>2927.6823735768558</v>
      </c>
    </row>
    <row r="857" spans="7:9" x14ac:dyDescent="0.3">
      <c r="G857" s="11">
        <v>1302.2595756240771</v>
      </c>
      <c r="H857" s="11">
        <f t="shared" si="28"/>
        <v>2604.5191512481542</v>
      </c>
      <c r="I857" s="11">
        <f t="shared" si="29"/>
        <v>2557.9085146842699</v>
      </c>
    </row>
    <row r="858" spans="7:9" x14ac:dyDescent="0.3">
      <c r="G858" s="11">
        <v>2270.0512643326074</v>
      </c>
      <c r="H858" s="11">
        <f t="shared" si="28"/>
        <v>4540.1025286652148</v>
      </c>
      <c r="I858" s="11">
        <f t="shared" si="29"/>
        <v>5945.1794251641259</v>
      </c>
    </row>
    <row r="859" spans="7:9" x14ac:dyDescent="0.3">
      <c r="G859" s="11">
        <v>1035.4526598633238</v>
      </c>
      <c r="H859" s="11">
        <f t="shared" si="28"/>
        <v>2070.9053197266476</v>
      </c>
      <c r="I859" s="11">
        <f t="shared" si="29"/>
        <v>1624.0843095216333</v>
      </c>
    </row>
    <row r="860" spans="7:9" x14ac:dyDescent="0.3">
      <c r="G860" s="11">
        <v>734.21953246116755</v>
      </c>
      <c r="H860" s="11">
        <f t="shared" si="28"/>
        <v>1468.4390649223351</v>
      </c>
      <c r="I860" s="11">
        <f t="shared" si="29"/>
        <v>1500</v>
      </c>
    </row>
    <row r="861" spans="7:9" x14ac:dyDescent="0.3">
      <c r="G861" s="11">
        <v>1153.6744621310499</v>
      </c>
      <c r="H861" s="11">
        <f t="shared" si="28"/>
        <v>2307.3489242620999</v>
      </c>
      <c r="I861" s="11">
        <f t="shared" si="29"/>
        <v>2037.8606174586748</v>
      </c>
    </row>
    <row r="862" spans="7:9" x14ac:dyDescent="0.3">
      <c r="G862" s="11">
        <v>1521.4321827273234</v>
      </c>
      <c r="H862" s="11">
        <f t="shared" si="28"/>
        <v>3042.8643654546468</v>
      </c>
      <c r="I862" s="11">
        <f t="shared" si="29"/>
        <v>3325.0126395456318</v>
      </c>
    </row>
    <row r="863" spans="7:9" x14ac:dyDescent="0.3">
      <c r="G863" s="11">
        <v>1707.2407634089468</v>
      </c>
      <c r="H863" s="11">
        <f t="shared" si="28"/>
        <v>3414.4815268178936</v>
      </c>
      <c r="I863" s="11">
        <f t="shared" si="29"/>
        <v>3975.3426719313138</v>
      </c>
    </row>
    <row r="864" spans="7:9" x14ac:dyDescent="0.3">
      <c r="G864" s="11">
        <v>1024.7666234875505</v>
      </c>
      <c r="H864" s="11">
        <f t="shared" si="28"/>
        <v>2049.5332469751011</v>
      </c>
      <c r="I864" s="11">
        <f t="shared" si="29"/>
        <v>1586.6831822064269</v>
      </c>
    </row>
    <row r="865" spans="7:9" x14ac:dyDescent="0.3">
      <c r="G865" s="11">
        <v>1176.8361407860648</v>
      </c>
      <c r="H865" s="11">
        <f t="shared" si="28"/>
        <v>2353.6722815721296</v>
      </c>
      <c r="I865" s="11">
        <f t="shared" si="29"/>
        <v>2118.9264927512268</v>
      </c>
    </row>
    <row r="866" spans="7:9" x14ac:dyDescent="0.3">
      <c r="G866" s="11">
        <v>932.85278310878493</v>
      </c>
      <c r="H866" s="11">
        <f t="shared" si="28"/>
        <v>1865.7055662175699</v>
      </c>
      <c r="I866" s="11">
        <f t="shared" si="29"/>
        <v>1500</v>
      </c>
    </row>
    <row r="867" spans="7:9" x14ac:dyDescent="0.3">
      <c r="G867" s="11">
        <v>1391.9357793668605</v>
      </c>
      <c r="H867" s="11">
        <f t="shared" si="28"/>
        <v>2783.871558733721</v>
      </c>
      <c r="I867" s="11">
        <f t="shared" si="29"/>
        <v>2871.7752277840118</v>
      </c>
    </row>
    <row r="868" spans="7:9" x14ac:dyDescent="0.3">
      <c r="G868" s="11">
        <v>1147.911729759755</v>
      </c>
      <c r="H868" s="11">
        <f t="shared" si="28"/>
        <v>2295.8234595195099</v>
      </c>
      <c r="I868" s="11">
        <f t="shared" si="29"/>
        <v>2017.6910541591424</v>
      </c>
    </row>
    <row r="869" spans="7:9" x14ac:dyDescent="0.3">
      <c r="G869" s="11">
        <v>1111.9287371741957</v>
      </c>
      <c r="H869" s="11">
        <f t="shared" si="28"/>
        <v>2223.8574743483914</v>
      </c>
      <c r="I869" s="11">
        <f t="shared" si="29"/>
        <v>1891.750580109685</v>
      </c>
    </row>
    <row r="870" spans="7:9" x14ac:dyDescent="0.3">
      <c r="G870" s="11">
        <v>980.37130854328279</v>
      </c>
      <c r="H870" s="11">
        <f t="shared" si="28"/>
        <v>1960.7426170865656</v>
      </c>
      <c r="I870" s="11">
        <f t="shared" si="29"/>
        <v>1500</v>
      </c>
    </row>
    <row r="871" spans="7:9" x14ac:dyDescent="0.3">
      <c r="G871" s="11">
        <v>1322.5514244653023</v>
      </c>
      <c r="H871" s="11">
        <f t="shared" si="28"/>
        <v>2645.1028489306045</v>
      </c>
      <c r="I871" s="11">
        <f t="shared" si="29"/>
        <v>2628.9299856285579</v>
      </c>
    </row>
    <row r="872" spans="7:9" x14ac:dyDescent="0.3">
      <c r="G872" s="11">
        <v>1371.9837291149015</v>
      </c>
      <c r="H872" s="11">
        <f t="shared" si="28"/>
        <v>2743.967458229803</v>
      </c>
      <c r="I872" s="11">
        <f t="shared" si="29"/>
        <v>2801.9430519021553</v>
      </c>
    </row>
    <row r="873" spans="7:9" x14ac:dyDescent="0.3">
      <c r="G873" s="11">
        <v>1613.5536777995294</v>
      </c>
      <c r="H873" s="11">
        <f t="shared" si="28"/>
        <v>3227.1073555990588</v>
      </c>
      <c r="I873" s="11">
        <f t="shared" si="29"/>
        <v>3647.4378722983529</v>
      </c>
    </row>
    <row r="874" spans="7:9" x14ac:dyDescent="0.3">
      <c r="G874" s="11">
        <v>581.48552014364395</v>
      </c>
      <c r="H874" s="11">
        <f t="shared" si="28"/>
        <v>1162.9710402872879</v>
      </c>
      <c r="I874" s="11">
        <f t="shared" si="29"/>
        <v>1500</v>
      </c>
    </row>
    <row r="875" spans="7:9" x14ac:dyDescent="0.3">
      <c r="G875" s="11">
        <v>1077.964399911536</v>
      </c>
      <c r="H875" s="11">
        <f t="shared" si="28"/>
        <v>2155.928799823072</v>
      </c>
      <c r="I875" s="11">
        <f t="shared" si="29"/>
        <v>1772.8753996903761</v>
      </c>
    </row>
    <row r="876" spans="7:9" x14ac:dyDescent="0.3">
      <c r="G876" s="11">
        <v>1374.6870156695077</v>
      </c>
      <c r="H876" s="11">
        <f t="shared" si="28"/>
        <v>2749.3740313390153</v>
      </c>
      <c r="I876" s="11">
        <f t="shared" si="29"/>
        <v>2811.4045548432769</v>
      </c>
    </row>
    <row r="877" spans="7:9" x14ac:dyDescent="0.3">
      <c r="G877" s="11">
        <v>588.05999358929694</v>
      </c>
      <c r="H877" s="11">
        <f t="shared" si="28"/>
        <v>1176.1199871785939</v>
      </c>
      <c r="I877" s="11">
        <f t="shared" si="29"/>
        <v>1500</v>
      </c>
    </row>
    <row r="878" spans="7:9" x14ac:dyDescent="0.3">
      <c r="G878" s="11">
        <v>1056.2344898801821</v>
      </c>
      <c r="H878" s="11">
        <f t="shared" si="28"/>
        <v>2112.4689797603642</v>
      </c>
      <c r="I878" s="11">
        <f t="shared" si="29"/>
        <v>1696.8207145806373</v>
      </c>
    </row>
    <row r="879" spans="7:9" x14ac:dyDescent="0.3">
      <c r="G879" s="11">
        <v>1380.2370592941879</v>
      </c>
      <c r="H879" s="11">
        <f t="shared" si="28"/>
        <v>2760.4741185883759</v>
      </c>
      <c r="I879" s="11">
        <f t="shared" si="29"/>
        <v>2830.8297075296578</v>
      </c>
    </row>
    <row r="880" spans="7:9" x14ac:dyDescent="0.3">
      <c r="G880" s="11">
        <v>631.50974554565619</v>
      </c>
      <c r="H880" s="11">
        <f t="shared" si="28"/>
        <v>1263.0194910913124</v>
      </c>
      <c r="I880" s="11">
        <f t="shared" si="29"/>
        <v>1500</v>
      </c>
    </row>
    <row r="881" spans="7:9" x14ac:dyDescent="0.3">
      <c r="G881" s="11">
        <v>891.51355794575647</v>
      </c>
      <c r="H881" s="11">
        <f t="shared" si="28"/>
        <v>1783.0271158915129</v>
      </c>
      <c r="I881" s="11">
        <f t="shared" si="29"/>
        <v>1500</v>
      </c>
    </row>
    <row r="882" spans="7:9" x14ac:dyDescent="0.3">
      <c r="G882" s="11">
        <v>665.53491095083882</v>
      </c>
      <c r="H882" s="11">
        <f t="shared" si="28"/>
        <v>1331.0698219016776</v>
      </c>
      <c r="I882" s="11">
        <f t="shared" si="29"/>
        <v>1500</v>
      </c>
    </row>
    <row r="883" spans="7:9" x14ac:dyDescent="0.3">
      <c r="G883" s="11">
        <v>898.86159756252891</v>
      </c>
      <c r="H883" s="11">
        <f t="shared" si="28"/>
        <v>1797.7231951250578</v>
      </c>
      <c r="I883" s="11">
        <f t="shared" si="29"/>
        <v>1500</v>
      </c>
    </row>
    <row r="884" spans="7:9" x14ac:dyDescent="0.3">
      <c r="G884" s="11">
        <v>1649.136882662162</v>
      </c>
      <c r="H884" s="11">
        <f t="shared" si="28"/>
        <v>3298.2737653243239</v>
      </c>
      <c r="I884" s="11">
        <f t="shared" si="29"/>
        <v>3771.9790893175668</v>
      </c>
    </row>
    <row r="885" spans="7:9" x14ac:dyDescent="0.3">
      <c r="G885" s="11">
        <v>966.4181716573803</v>
      </c>
      <c r="H885" s="11">
        <f t="shared" si="28"/>
        <v>1932.8363433147606</v>
      </c>
      <c r="I885" s="11">
        <f t="shared" si="29"/>
        <v>1500</v>
      </c>
    </row>
    <row r="886" spans="7:9" x14ac:dyDescent="0.3">
      <c r="G886" s="11">
        <v>721.48337793015526</v>
      </c>
      <c r="H886" s="11">
        <f t="shared" si="28"/>
        <v>1442.9667558603105</v>
      </c>
      <c r="I886" s="11">
        <f t="shared" si="29"/>
        <v>1500</v>
      </c>
    </row>
    <row r="887" spans="7:9" x14ac:dyDescent="0.3">
      <c r="G887" s="11">
        <v>1296.4754485267913</v>
      </c>
      <c r="H887" s="11">
        <f t="shared" si="28"/>
        <v>2592.9508970535826</v>
      </c>
      <c r="I887" s="11">
        <f t="shared" si="29"/>
        <v>2537.6640698437695</v>
      </c>
    </row>
    <row r="888" spans="7:9" x14ac:dyDescent="0.3">
      <c r="G888" s="11">
        <v>1221.7600313136354</v>
      </c>
      <c r="H888" s="11">
        <f t="shared" si="28"/>
        <v>2443.5200626272708</v>
      </c>
      <c r="I888" s="11">
        <f t="shared" si="29"/>
        <v>2276.1601095977239</v>
      </c>
    </row>
    <row r="889" spans="7:9" x14ac:dyDescent="0.3">
      <c r="G889" s="11">
        <v>1096.7946953144856</v>
      </c>
      <c r="H889" s="11">
        <f t="shared" si="28"/>
        <v>2193.5893906289712</v>
      </c>
      <c r="I889" s="11">
        <f t="shared" si="29"/>
        <v>1838.7814336006995</v>
      </c>
    </row>
    <row r="890" spans="7:9" x14ac:dyDescent="0.3">
      <c r="G890" s="11">
        <v>1356.491849975384</v>
      </c>
      <c r="H890" s="11">
        <f t="shared" si="28"/>
        <v>2712.9836999507679</v>
      </c>
      <c r="I890" s="11">
        <f t="shared" si="29"/>
        <v>2747.7214749138438</v>
      </c>
    </row>
    <row r="891" spans="7:9" x14ac:dyDescent="0.3">
      <c r="G891" s="11">
        <v>1139.4415157895419</v>
      </c>
      <c r="H891" s="11">
        <f t="shared" si="28"/>
        <v>2278.8830315790838</v>
      </c>
      <c r="I891" s="11">
        <f t="shared" si="29"/>
        <v>1988.0453052633966</v>
      </c>
    </row>
    <row r="892" spans="7:9" x14ac:dyDescent="0.3">
      <c r="G892" s="11">
        <v>1042.1206827971328</v>
      </c>
      <c r="H892" s="11">
        <f t="shared" si="28"/>
        <v>2084.2413655942655</v>
      </c>
      <c r="I892" s="11">
        <f t="shared" si="29"/>
        <v>1647.4223897899647</v>
      </c>
    </row>
    <row r="893" spans="7:9" x14ac:dyDescent="0.3">
      <c r="G893" s="11">
        <v>1224.022418711058</v>
      </c>
      <c r="H893" s="11">
        <f t="shared" si="28"/>
        <v>2448.044837422116</v>
      </c>
      <c r="I893" s="11">
        <f t="shared" si="29"/>
        <v>2284.0784654887029</v>
      </c>
    </row>
    <row r="894" spans="7:9" x14ac:dyDescent="0.3">
      <c r="G894" s="11">
        <v>719.66944076967775</v>
      </c>
      <c r="H894" s="11">
        <f t="shared" si="28"/>
        <v>1439.3388815393555</v>
      </c>
      <c r="I894" s="11">
        <f t="shared" si="29"/>
        <v>1500</v>
      </c>
    </row>
    <row r="895" spans="7:9" x14ac:dyDescent="0.3">
      <c r="G895" s="11">
        <v>1005.4773902368761</v>
      </c>
      <c r="H895" s="11">
        <f t="shared" si="28"/>
        <v>2010.9547804737522</v>
      </c>
      <c r="I895" s="11">
        <f t="shared" si="29"/>
        <v>1519.1708658290663</v>
      </c>
    </row>
    <row r="896" spans="7:9" x14ac:dyDescent="0.3">
      <c r="G896" s="11">
        <v>537.10530735889915</v>
      </c>
      <c r="H896" s="11">
        <f t="shared" si="28"/>
        <v>1074.2106147177983</v>
      </c>
      <c r="I896" s="11">
        <f t="shared" si="29"/>
        <v>1500</v>
      </c>
    </row>
    <row r="897" spans="7:9" x14ac:dyDescent="0.3">
      <c r="G897" s="11">
        <v>1237.8731965157494</v>
      </c>
      <c r="H897" s="11">
        <f t="shared" si="28"/>
        <v>2475.7463930314989</v>
      </c>
      <c r="I897" s="11">
        <f t="shared" si="29"/>
        <v>2332.556187805123</v>
      </c>
    </row>
    <row r="898" spans="7:9" x14ac:dyDescent="0.3">
      <c r="G898" s="11">
        <v>808.18403674248839</v>
      </c>
      <c r="H898" s="11">
        <f t="shared" si="28"/>
        <v>1616.3680734849768</v>
      </c>
      <c r="I898" s="11">
        <f t="shared" si="29"/>
        <v>1500</v>
      </c>
    </row>
    <row r="899" spans="7:9" x14ac:dyDescent="0.3">
      <c r="G899" s="11">
        <v>1460.7248574805562</v>
      </c>
      <c r="H899" s="11">
        <f t="shared" si="28"/>
        <v>2921.4497149611125</v>
      </c>
      <c r="I899" s="11">
        <f t="shared" si="29"/>
        <v>3112.5370011819468</v>
      </c>
    </row>
    <row r="900" spans="7:9" x14ac:dyDescent="0.3">
      <c r="G900" s="11">
        <v>590.86060517193982</v>
      </c>
      <c r="H900" s="11">
        <f t="shared" si="28"/>
        <v>1181.7212103438796</v>
      </c>
      <c r="I900" s="11">
        <f t="shared" si="29"/>
        <v>1500</v>
      </c>
    </row>
    <row r="901" spans="7:9" x14ac:dyDescent="0.3">
      <c r="G901" s="11">
        <v>1416.8220407385088</v>
      </c>
      <c r="H901" s="11">
        <f t="shared" si="28"/>
        <v>2833.6440814770176</v>
      </c>
      <c r="I901" s="11">
        <f t="shared" si="29"/>
        <v>2958.8771425847808</v>
      </c>
    </row>
    <row r="902" spans="7:9" x14ac:dyDescent="0.3">
      <c r="G902" s="11">
        <v>611.43645851308247</v>
      </c>
      <c r="H902" s="11">
        <f t="shared" si="28"/>
        <v>1222.8729170261649</v>
      </c>
      <c r="I902" s="11">
        <f t="shared" si="29"/>
        <v>1500</v>
      </c>
    </row>
    <row r="903" spans="7:9" x14ac:dyDescent="0.3">
      <c r="G903" s="11">
        <v>1424.63740829163</v>
      </c>
      <c r="H903" s="11">
        <f t="shared" si="28"/>
        <v>2849.27481658326</v>
      </c>
      <c r="I903" s="11">
        <f t="shared" si="29"/>
        <v>2986.2309290207049</v>
      </c>
    </row>
    <row r="904" spans="7:9" x14ac:dyDescent="0.3">
      <c r="G904" s="11">
        <v>1361.7360748697247</v>
      </c>
      <c r="H904" s="11">
        <f t="shared" si="28"/>
        <v>2723.4721497394494</v>
      </c>
      <c r="I904" s="11">
        <f t="shared" si="29"/>
        <v>2766.0762620440364</v>
      </c>
    </row>
    <row r="905" spans="7:9" x14ac:dyDescent="0.3">
      <c r="G905" s="11">
        <v>1174.0833527085779</v>
      </c>
      <c r="H905" s="11">
        <f t="shared" si="28"/>
        <v>2348.1667054171558</v>
      </c>
      <c r="I905" s="11">
        <f t="shared" si="29"/>
        <v>2109.2917344800226</v>
      </c>
    </row>
    <row r="906" spans="7:9" x14ac:dyDescent="0.3">
      <c r="G906" s="11">
        <v>749.15137318504276</v>
      </c>
      <c r="H906" s="11">
        <f t="shared" si="28"/>
        <v>1498.3027463700855</v>
      </c>
      <c r="I906" s="11">
        <f t="shared" si="29"/>
        <v>1500</v>
      </c>
    </row>
    <row r="907" spans="7:9" x14ac:dyDescent="0.3">
      <c r="G907" s="11">
        <v>1357.0309131694667</v>
      </c>
      <c r="H907" s="11">
        <f t="shared" si="28"/>
        <v>2714.0618263389333</v>
      </c>
      <c r="I907" s="11">
        <f t="shared" si="29"/>
        <v>2749.6081960931333</v>
      </c>
    </row>
    <row r="908" spans="7:9" x14ac:dyDescent="0.3">
      <c r="G908" s="11">
        <v>1375.2428590408381</v>
      </c>
      <c r="H908" s="11">
        <f t="shared" si="28"/>
        <v>2750.4857180816762</v>
      </c>
      <c r="I908" s="11">
        <f t="shared" si="29"/>
        <v>2813.3500066429333</v>
      </c>
    </row>
    <row r="909" spans="7:9" x14ac:dyDescent="0.3">
      <c r="G909" s="11">
        <v>691.49216713532223</v>
      </c>
      <c r="H909" s="11">
        <f t="shared" si="28"/>
        <v>1382.9843342706445</v>
      </c>
      <c r="I909" s="11">
        <f t="shared" si="29"/>
        <v>1500</v>
      </c>
    </row>
    <row r="910" spans="7:9" x14ac:dyDescent="0.3">
      <c r="G910" s="11">
        <v>846.67776334873633</v>
      </c>
      <c r="H910" s="11">
        <f t="shared" si="28"/>
        <v>1693.3555266974727</v>
      </c>
      <c r="I910" s="11">
        <f t="shared" si="29"/>
        <v>1500</v>
      </c>
    </row>
    <row r="911" spans="7:9" x14ac:dyDescent="0.3">
      <c r="G911" s="11">
        <v>932.49075078466558</v>
      </c>
      <c r="H911" s="11">
        <f t="shared" si="28"/>
        <v>1864.9815015693312</v>
      </c>
      <c r="I911" s="11">
        <f t="shared" si="29"/>
        <v>1500</v>
      </c>
    </row>
    <row r="912" spans="7:9" x14ac:dyDescent="0.3">
      <c r="G912" s="11">
        <v>943.36346663231961</v>
      </c>
      <c r="H912" s="11">
        <f t="shared" si="28"/>
        <v>1886.7269332646392</v>
      </c>
      <c r="I912" s="11">
        <f t="shared" si="29"/>
        <v>1500</v>
      </c>
    </row>
    <row r="913" spans="7:9" x14ac:dyDescent="0.3">
      <c r="G913" s="11">
        <v>1763.3771683734376</v>
      </c>
      <c r="H913" s="11">
        <f t="shared" si="28"/>
        <v>3526.7543367468752</v>
      </c>
      <c r="I913" s="11">
        <f t="shared" si="29"/>
        <v>4171.8200893070316</v>
      </c>
    </row>
    <row r="914" spans="7:9" x14ac:dyDescent="0.3">
      <c r="G914" s="11">
        <v>927.13703523378354</v>
      </c>
      <c r="H914" s="11">
        <f t="shared" ref="H914:H977" si="30">G914*2</f>
        <v>1854.2740704675671</v>
      </c>
      <c r="I914" s="11">
        <f t="shared" ref="I914:I977" si="31">IF(G914&lt;=1000,1500,1500+(G914-1000)*3.5)</f>
        <v>1500</v>
      </c>
    </row>
    <row r="915" spans="7:9" x14ac:dyDescent="0.3">
      <c r="G915" s="11">
        <v>1520.123328902002</v>
      </c>
      <c r="H915" s="11">
        <f t="shared" si="30"/>
        <v>3040.2466578040039</v>
      </c>
      <c r="I915" s="11">
        <f t="shared" si="31"/>
        <v>3320.4316511570069</v>
      </c>
    </row>
    <row r="916" spans="7:9" x14ac:dyDescent="0.3">
      <c r="G916" s="11">
        <v>1296.8471294528281</v>
      </c>
      <c r="H916" s="11">
        <f t="shared" si="30"/>
        <v>2593.6942589056562</v>
      </c>
      <c r="I916" s="11">
        <f t="shared" si="31"/>
        <v>2538.9649530848983</v>
      </c>
    </row>
    <row r="917" spans="7:9" x14ac:dyDescent="0.3">
      <c r="G917" s="11">
        <v>1271.2934365311521</v>
      </c>
      <c r="H917" s="11">
        <f t="shared" si="30"/>
        <v>2542.5868730623042</v>
      </c>
      <c r="I917" s="11">
        <f t="shared" si="31"/>
        <v>2449.5270278590324</v>
      </c>
    </row>
    <row r="918" spans="7:9" x14ac:dyDescent="0.3">
      <c r="G918" s="11">
        <v>472.89595912053483</v>
      </c>
      <c r="H918" s="11">
        <f t="shared" si="30"/>
        <v>945.79191824106965</v>
      </c>
      <c r="I918" s="11">
        <f t="shared" si="31"/>
        <v>1500</v>
      </c>
    </row>
    <row r="919" spans="7:9" x14ac:dyDescent="0.3">
      <c r="G919" s="11">
        <v>1246.2511195111001</v>
      </c>
      <c r="H919" s="11">
        <f t="shared" si="30"/>
        <v>2492.5022390222002</v>
      </c>
      <c r="I919" s="11">
        <f t="shared" si="31"/>
        <v>2361.8789182888504</v>
      </c>
    </row>
    <row r="920" spans="7:9" x14ac:dyDescent="0.3">
      <c r="G920" s="11">
        <v>1728.1740345254657</v>
      </c>
      <c r="H920" s="11">
        <f t="shared" si="30"/>
        <v>3456.3480690509314</v>
      </c>
      <c r="I920" s="11">
        <f t="shared" si="31"/>
        <v>4048.6091208391299</v>
      </c>
    </row>
    <row r="921" spans="7:9" x14ac:dyDescent="0.3">
      <c r="G921" s="11">
        <v>794.34878060175106</v>
      </c>
      <c r="H921" s="11">
        <f t="shared" si="30"/>
        <v>1588.6975612035021</v>
      </c>
      <c r="I921" s="11">
        <f t="shared" si="31"/>
        <v>1500</v>
      </c>
    </row>
    <row r="922" spans="7:9" x14ac:dyDescent="0.3">
      <c r="G922" s="11">
        <v>495.4350931996596</v>
      </c>
      <c r="H922" s="11">
        <f t="shared" si="30"/>
        <v>990.87018639931921</v>
      </c>
      <c r="I922" s="11">
        <f t="shared" si="31"/>
        <v>1500</v>
      </c>
    </row>
    <row r="923" spans="7:9" x14ac:dyDescent="0.3">
      <c r="G923" s="11">
        <v>1266.0290754241141</v>
      </c>
      <c r="H923" s="11">
        <f t="shared" si="30"/>
        <v>2532.0581508482283</v>
      </c>
      <c r="I923" s="11">
        <f t="shared" si="31"/>
        <v>2431.1017639843994</v>
      </c>
    </row>
    <row r="924" spans="7:9" x14ac:dyDescent="0.3">
      <c r="G924" s="11">
        <v>818.46944638647255</v>
      </c>
      <c r="H924" s="11">
        <f t="shared" si="30"/>
        <v>1636.9388927729451</v>
      </c>
      <c r="I924" s="11">
        <f t="shared" si="31"/>
        <v>1500</v>
      </c>
    </row>
    <row r="925" spans="7:9" x14ac:dyDescent="0.3">
      <c r="G925" s="11">
        <v>893.34217776132573</v>
      </c>
      <c r="H925" s="11">
        <f t="shared" si="30"/>
        <v>1786.6843555226515</v>
      </c>
      <c r="I925" s="11">
        <f t="shared" si="31"/>
        <v>1500</v>
      </c>
    </row>
    <row r="926" spans="7:9" x14ac:dyDescent="0.3">
      <c r="G926" s="11">
        <v>619.10667753301095</v>
      </c>
      <c r="H926" s="11">
        <f t="shared" si="30"/>
        <v>1238.2133550660219</v>
      </c>
      <c r="I926" s="11">
        <f t="shared" si="31"/>
        <v>1500</v>
      </c>
    </row>
    <row r="927" spans="7:9" x14ac:dyDescent="0.3">
      <c r="G927" s="11">
        <v>1106.9467025493504</v>
      </c>
      <c r="H927" s="11">
        <f t="shared" si="30"/>
        <v>2213.8934050987009</v>
      </c>
      <c r="I927" s="11">
        <f t="shared" si="31"/>
        <v>1874.3134589227266</v>
      </c>
    </row>
    <row r="928" spans="7:9" x14ac:dyDescent="0.3">
      <c r="G928" s="11">
        <v>1186.6470909183699</v>
      </c>
      <c r="H928" s="11">
        <f t="shared" si="30"/>
        <v>2373.2941818367399</v>
      </c>
      <c r="I928" s="11">
        <f t="shared" si="31"/>
        <v>2153.2648182142948</v>
      </c>
    </row>
    <row r="929" spans="7:9" x14ac:dyDescent="0.3">
      <c r="G929" s="11">
        <v>1163.0050796896394</v>
      </c>
      <c r="H929" s="11">
        <f t="shared" si="30"/>
        <v>2326.0101593792788</v>
      </c>
      <c r="I929" s="11">
        <f t="shared" si="31"/>
        <v>2070.5177789137379</v>
      </c>
    </row>
    <row r="930" spans="7:9" x14ac:dyDescent="0.3">
      <c r="G930" s="11">
        <v>1117.3864898240136</v>
      </c>
      <c r="H930" s="11">
        <f t="shared" si="30"/>
        <v>2234.7729796480271</v>
      </c>
      <c r="I930" s="11">
        <f t="shared" si="31"/>
        <v>1910.8527143840474</v>
      </c>
    </row>
    <row r="931" spans="7:9" x14ac:dyDescent="0.3">
      <c r="G931" s="11">
        <v>1431.9225222437235</v>
      </c>
      <c r="H931" s="11">
        <f t="shared" si="30"/>
        <v>2863.845044487447</v>
      </c>
      <c r="I931" s="11">
        <f t="shared" si="31"/>
        <v>3011.7288278530323</v>
      </c>
    </row>
    <row r="932" spans="7:9" x14ac:dyDescent="0.3">
      <c r="G932" s="11">
        <v>1157.998713807785</v>
      </c>
      <c r="H932" s="11">
        <f t="shared" si="30"/>
        <v>2315.9974276155699</v>
      </c>
      <c r="I932" s="11">
        <f t="shared" si="31"/>
        <v>2052.9954983272473</v>
      </c>
    </row>
    <row r="933" spans="7:9" x14ac:dyDescent="0.3">
      <c r="G933" s="11">
        <v>1037.7377005000308</v>
      </c>
      <c r="H933" s="11">
        <f t="shared" si="30"/>
        <v>2075.4754010000615</v>
      </c>
      <c r="I933" s="11">
        <f t="shared" si="31"/>
        <v>1632.0819517501077</v>
      </c>
    </row>
    <row r="934" spans="7:9" x14ac:dyDescent="0.3">
      <c r="G934" s="11">
        <v>1548.234320836229</v>
      </c>
      <c r="H934" s="11">
        <f t="shared" si="30"/>
        <v>3096.468641672458</v>
      </c>
      <c r="I934" s="11">
        <f t="shared" si="31"/>
        <v>3418.8201229268016</v>
      </c>
    </row>
    <row r="935" spans="7:9" x14ac:dyDescent="0.3">
      <c r="G935" s="11">
        <v>1378.1709999705636</v>
      </c>
      <c r="H935" s="11">
        <f t="shared" si="30"/>
        <v>2756.3419999411271</v>
      </c>
      <c r="I935" s="11">
        <f t="shared" si="31"/>
        <v>2823.5984998969725</v>
      </c>
    </row>
    <row r="936" spans="7:9" x14ac:dyDescent="0.3">
      <c r="G936" s="11">
        <v>538.26649562444072</v>
      </c>
      <c r="H936" s="11">
        <f t="shared" si="30"/>
        <v>1076.5329912488814</v>
      </c>
      <c r="I936" s="11">
        <f t="shared" si="31"/>
        <v>1500</v>
      </c>
    </row>
    <row r="937" spans="7:9" x14ac:dyDescent="0.3">
      <c r="G937" s="11">
        <v>982.99279173380637</v>
      </c>
      <c r="H937" s="11">
        <f t="shared" si="30"/>
        <v>1965.9855834676127</v>
      </c>
      <c r="I937" s="11">
        <f t="shared" si="31"/>
        <v>1500</v>
      </c>
    </row>
    <row r="938" spans="7:9" x14ac:dyDescent="0.3">
      <c r="G938" s="11">
        <v>913.92684069552342</v>
      </c>
      <c r="H938" s="11">
        <f t="shared" si="30"/>
        <v>1827.8536813910468</v>
      </c>
      <c r="I938" s="11">
        <f t="shared" si="31"/>
        <v>1500</v>
      </c>
    </row>
    <row r="939" spans="7:9" x14ac:dyDescent="0.3">
      <c r="G939" s="11">
        <v>942.81223780973232</v>
      </c>
      <c r="H939" s="11">
        <f t="shared" si="30"/>
        <v>1885.6244756194646</v>
      </c>
      <c r="I939" s="11">
        <f t="shared" si="31"/>
        <v>1500</v>
      </c>
    </row>
    <row r="940" spans="7:9" x14ac:dyDescent="0.3">
      <c r="G940" s="11">
        <v>1239.4270409288874</v>
      </c>
      <c r="H940" s="11">
        <f t="shared" si="30"/>
        <v>2478.8540818577749</v>
      </c>
      <c r="I940" s="11">
        <f t="shared" si="31"/>
        <v>2337.994643251106</v>
      </c>
    </row>
    <row r="941" spans="7:9" x14ac:dyDescent="0.3">
      <c r="G941" s="11">
        <v>1013.6870919553185</v>
      </c>
      <c r="H941" s="11">
        <f t="shared" si="30"/>
        <v>2027.3741839106369</v>
      </c>
      <c r="I941" s="11">
        <f t="shared" si="31"/>
        <v>1547.9048218436146</v>
      </c>
    </row>
    <row r="942" spans="7:9" x14ac:dyDescent="0.3">
      <c r="G942" s="11">
        <v>1723.5343155164737</v>
      </c>
      <c r="H942" s="11">
        <f t="shared" si="30"/>
        <v>3447.0686310329475</v>
      </c>
      <c r="I942" s="11">
        <f t="shared" si="31"/>
        <v>4032.370104307658</v>
      </c>
    </row>
    <row r="943" spans="7:9" x14ac:dyDescent="0.3">
      <c r="G943" s="11">
        <v>1030.5771793640015</v>
      </c>
      <c r="H943" s="11">
        <f t="shared" si="30"/>
        <v>2061.154358728003</v>
      </c>
      <c r="I943" s="11">
        <f t="shared" si="31"/>
        <v>1607.0201277740052</v>
      </c>
    </row>
    <row r="944" spans="7:9" x14ac:dyDescent="0.3">
      <c r="G944" s="11">
        <v>1548.2871783945593</v>
      </c>
      <c r="H944" s="11">
        <f t="shared" si="30"/>
        <v>3096.5743567891186</v>
      </c>
      <c r="I944" s="11">
        <f t="shared" si="31"/>
        <v>3419.0051243809576</v>
      </c>
    </row>
    <row r="945" spans="7:9" x14ac:dyDescent="0.3">
      <c r="G945" s="11">
        <v>1201.0159566955845</v>
      </c>
      <c r="H945" s="11">
        <f t="shared" si="30"/>
        <v>2402.0319133911689</v>
      </c>
      <c r="I945" s="11">
        <f t="shared" si="31"/>
        <v>2203.5558484345456</v>
      </c>
    </row>
    <row r="946" spans="7:9" x14ac:dyDescent="0.3">
      <c r="G946" s="11">
        <v>1478.2207092878816</v>
      </c>
      <c r="H946" s="11">
        <f t="shared" si="30"/>
        <v>2956.4414185757632</v>
      </c>
      <c r="I946" s="11">
        <f t="shared" si="31"/>
        <v>3173.7724825075857</v>
      </c>
    </row>
    <row r="947" spans="7:9" x14ac:dyDescent="0.3">
      <c r="G947" s="11">
        <v>697.86108340969076</v>
      </c>
      <c r="H947" s="11">
        <f t="shared" si="30"/>
        <v>1395.7221668193815</v>
      </c>
      <c r="I947" s="11">
        <f t="shared" si="31"/>
        <v>1500</v>
      </c>
    </row>
    <row r="948" spans="7:9" x14ac:dyDescent="0.3">
      <c r="G948" s="11">
        <v>802.17841130553279</v>
      </c>
      <c r="H948" s="11">
        <f t="shared" si="30"/>
        <v>1604.3568226110656</v>
      </c>
      <c r="I948" s="11">
        <f t="shared" si="31"/>
        <v>1500</v>
      </c>
    </row>
    <row r="949" spans="7:9" x14ac:dyDescent="0.3">
      <c r="G949" s="11">
        <v>939.2372210471076</v>
      </c>
      <c r="H949" s="11">
        <f t="shared" si="30"/>
        <v>1878.4744420942152</v>
      </c>
      <c r="I949" s="11">
        <f t="shared" si="31"/>
        <v>1500</v>
      </c>
    </row>
    <row r="950" spans="7:9" x14ac:dyDescent="0.3">
      <c r="G950" s="11">
        <v>561.86445888789603</v>
      </c>
      <c r="H950" s="11">
        <f t="shared" si="30"/>
        <v>1123.7289177757921</v>
      </c>
      <c r="I950" s="11">
        <f t="shared" si="31"/>
        <v>1500</v>
      </c>
    </row>
    <row r="951" spans="7:9" x14ac:dyDescent="0.3">
      <c r="G951" s="11">
        <v>1527.8531175511598</v>
      </c>
      <c r="H951" s="11">
        <f t="shared" si="30"/>
        <v>3055.7062351023196</v>
      </c>
      <c r="I951" s="11">
        <f t="shared" si="31"/>
        <v>3347.4859114290593</v>
      </c>
    </row>
    <row r="952" spans="7:9" x14ac:dyDescent="0.3">
      <c r="G952" s="11">
        <v>1140.2603884392302</v>
      </c>
      <c r="H952" s="11">
        <f t="shared" si="30"/>
        <v>2280.5207768784603</v>
      </c>
      <c r="I952" s="11">
        <f t="shared" si="31"/>
        <v>1990.9113595373055</v>
      </c>
    </row>
    <row r="953" spans="7:9" x14ac:dyDescent="0.3">
      <c r="G953" s="11">
        <v>590.26826491509564</v>
      </c>
      <c r="H953" s="11">
        <f t="shared" si="30"/>
        <v>1180.5365298301913</v>
      </c>
      <c r="I953" s="11">
        <f t="shared" si="31"/>
        <v>1500</v>
      </c>
    </row>
    <row r="954" spans="7:9" x14ac:dyDescent="0.3">
      <c r="G954" s="11">
        <v>1128.0368683231354</v>
      </c>
      <c r="H954" s="11">
        <f t="shared" si="30"/>
        <v>2256.0737366462708</v>
      </c>
      <c r="I954" s="11">
        <f t="shared" si="31"/>
        <v>1948.129039130974</v>
      </c>
    </row>
    <row r="955" spans="7:9" x14ac:dyDescent="0.3">
      <c r="G955" s="11">
        <v>1065.2609667261568</v>
      </c>
      <c r="H955" s="11">
        <f t="shared" si="30"/>
        <v>2130.5219334523135</v>
      </c>
      <c r="I955" s="11">
        <f t="shared" si="31"/>
        <v>1728.4133835415487</v>
      </c>
    </row>
    <row r="956" spans="7:9" x14ac:dyDescent="0.3">
      <c r="G956" s="11">
        <v>1582.8006469576503</v>
      </c>
      <c r="H956" s="11">
        <f t="shared" si="30"/>
        <v>3165.6012939153006</v>
      </c>
      <c r="I956" s="11">
        <f t="shared" si="31"/>
        <v>3539.8022643517761</v>
      </c>
    </row>
    <row r="957" spans="7:9" x14ac:dyDescent="0.3">
      <c r="G957" s="11">
        <v>1293.5053571539465</v>
      </c>
      <c r="H957" s="11">
        <f t="shared" si="30"/>
        <v>2587.0107143078931</v>
      </c>
      <c r="I957" s="11">
        <f t="shared" si="31"/>
        <v>2527.2687500388129</v>
      </c>
    </row>
    <row r="958" spans="7:9" x14ac:dyDescent="0.3">
      <c r="G958" s="11">
        <v>1107.1447086408734</v>
      </c>
      <c r="H958" s="11">
        <f t="shared" si="30"/>
        <v>2214.2894172817469</v>
      </c>
      <c r="I958" s="11">
        <f t="shared" si="31"/>
        <v>1875.006480243057</v>
      </c>
    </row>
    <row r="959" spans="7:9" x14ac:dyDescent="0.3">
      <c r="G959" s="11">
        <v>852.60284393490292</v>
      </c>
      <c r="H959" s="11">
        <f t="shared" si="30"/>
        <v>1705.2056878698058</v>
      </c>
      <c r="I959" s="11">
        <f t="shared" si="31"/>
        <v>1500</v>
      </c>
    </row>
    <row r="960" spans="7:9" x14ac:dyDescent="0.3">
      <c r="G960" s="11">
        <v>889.82043806146248</v>
      </c>
      <c r="H960" s="11">
        <f t="shared" si="30"/>
        <v>1779.640876122925</v>
      </c>
      <c r="I960" s="11">
        <f t="shared" si="31"/>
        <v>1500</v>
      </c>
    </row>
    <row r="961" spans="7:9" x14ac:dyDescent="0.3">
      <c r="G961" s="11">
        <v>1095.0621420136595</v>
      </c>
      <c r="H961" s="11">
        <f t="shared" si="30"/>
        <v>2190.1242840273189</v>
      </c>
      <c r="I961" s="11">
        <f t="shared" si="31"/>
        <v>1832.7174970478081</v>
      </c>
    </row>
    <row r="962" spans="7:9" x14ac:dyDescent="0.3">
      <c r="G962" s="11">
        <v>1806.7405024169711</v>
      </c>
      <c r="H962" s="11">
        <f t="shared" si="30"/>
        <v>3613.4810048339423</v>
      </c>
      <c r="I962" s="11">
        <f t="shared" si="31"/>
        <v>4323.591758459399</v>
      </c>
    </row>
    <row r="963" spans="7:9" x14ac:dyDescent="0.3">
      <c r="G963" s="11">
        <v>1178.9097511894506</v>
      </c>
      <c r="H963" s="11">
        <f t="shared" si="30"/>
        <v>2357.8195023789012</v>
      </c>
      <c r="I963" s="11">
        <f t="shared" si="31"/>
        <v>2126.1841291630772</v>
      </c>
    </row>
    <row r="964" spans="7:9" x14ac:dyDescent="0.3">
      <c r="G964" s="11">
        <v>1187.5016214447096</v>
      </c>
      <c r="H964" s="11">
        <f t="shared" si="30"/>
        <v>2375.0032428894192</v>
      </c>
      <c r="I964" s="11">
        <f t="shared" si="31"/>
        <v>2156.2556750564836</v>
      </c>
    </row>
    <row r="965" spans="7:9" x14ac:dyDescent="0.3">
      <c r="G965" s="11">
        <v>1163.4862512722175</v>
      </c>
      <c r="H965" s="11">
        <f t="shared" si="30"/>
        <v>2326.972502544435</v>
      </c>
      <c r="I965" s="11">
        <f t="shared" si="31"/>
        <v>2072.2018794527612</v>
      </c>
    </row>
    <row r="966" spans="7:9" x14ac:dyDescent="0.3">
      <c r="G966" s="11">
        <v>996.95935276150703</v>
      </c>
      <c r="H966" s="11">
        <f t="shared" si="30"/>
        <v>1993.9187055230141</v>
      </c>
      <c r="I966" s="11">
        <f t="shared" si="31"/>
        <v>1500</v>
      </c>
    </row>
    <row r="967" spans="7:9" x14ac:dyDescent="0.3">
      <c r="G967" s="11">
        <v>1587.1651710597798</v>
      </c>
      <c r="H967" s="11">
        <f t="shared" si="30"/>
        <v>3174.3303421195596</v>
      </c>
      <c r="I967" s="11">
        <f t="shared" si="31"/>
        <v>3555.0780987092294</v>
      </c>
    </row>
    <row r="968" spans="7:9" x14ac:dyDescent="0.3">
      <c r="G968" s="11">
        <v>383.22772596194409</v>
      </c>
      <c r="H968" s="11">
        <f t="shared" si="30"/>
        <v>766.45545192388818</v>
      </c>
      <c r="I968" s="11">
        <f t="shared" si="31"/>
        <v>1500</v>
      </c>
    </row>
    <row r="969" spans="7:9" x14ac:dyDescent="0.3">
      <c r="G969" s="11">
        <v>1241.0706592903007</v>
      </c>
      <c r="H969" s="11">
        <f t="shared" si="30"/>
        <v>2482.1413185806014</v>
      </c>
      <c r="I969" s="11">
        <f t="shared" si="31"/>
        <v>2343.7473075160524</v>
      </c>
    </row>
    <row r="970" spans="7:9" x14ac:dyDescent="0.3">
      <c r="G970" s="11">
        <v>1386.4805437436298</v>
      </c>
      <c r="H970" s="11">
        <f t="shared" si="30"/>
        <v>2772.9610874872596</v>
      </c>
      <c r="I970" s="11">
        <f t="shared" si="31"/>
        <v>2852.6819031027044</v>
      </c>
    </row>
    <row r="971" spans="7:9" x14ac:dyDescent="0.3">
      <c r="G971" s="11">
        <v>1130.8039195512829</v>
      </c>
      <c r="H971" s="11">
        <f t="shared" si="30"/>
        <v>2261.6078391025658</v>
      </c>
      <c r="I971" s="11">
        <f t="shared" si="31"/>
        <v>1957.8137184294901</v>
      </c>
    </row>
    <row r="972" spans="7:9" x14ac:dyDescent="0.3">
      <c r="G972" s="11">
        <v>1229.6634947973071</v>
      </c>
      <c r="H972" s="11">
        <f t="shared" si="30"/>
        <v>2459.3269895946141</v>
      </c>
      <c r="I972" s="11">
        <f t="shared" si="31"/>
        <v>2303.8222317905747</v>
      </c>
    </row>
    <row r="973" spans="7:9" x14ac:dyDescent="0.3">
      <c r="G973" s="11">
        <v>969.83461574501416</v>
      </c>
      <c r="H973" s="11">
        <f t="shared" si="30"/>
        <v>1939.6692314900283</v>
      </c>
      <c r="I973" s="11">
        <f t="shared" si="31"/>
        <v>1500</v>
      </c>
    </row>
    <row r="974" spans="7:9" x14ac:dyDescent="0.3">
      <c r="G974" s="11">
        <v>1021.1840556451643</v>
      </c>
      <c r="H974" s="11">
        <f t="shared" si="30"/>
        <v>2042.3681112903287</v>
      </c>
      <c r="I974" s="11">
        <f t="shared" si="31"/>
        <v>1574.1441947580752</v>
      </c>
    </row>
    <row r="975" spans="7:9" x14ac:dyDescent="0.3">
      <c r="G975" s="11">
        <v>1743.5530669729924</v>
      </c>
      <c r="H975" s="11">
        <f t="shared" si="30"/>
        <v>3487.1061339459848</v>
      </c>
      <c r="I975" s="11">
        <f t="shared" si="31"/>
        <v>4102.4357344054733</v>
      </c>
    </row>
    <row r="976" spans="7:9" x14ac:dyDescent="0.3">
      <c r="G976" s="11">
        <v>938.42170443286886</v>
      </c>
      <c r="H976" s="11">
        <f t="shared" si="30"/>
        <v>1876.8434088657377</v>
      </c>
      <c r="I976" s="11">
        <f t="shared" si="31"/>
        <v>1500</v>
      </c>
    </row>
    <row r="977" spans="7:9" x14ac:dyDescent="0.3">
      <c r="G977" s="11">
        <v>1478.6536378608725</v>
      </c>
      <c r="H977" s="11">
        <f t="shared" si="30"/>
        <v>2957.3072757217451</v>
      </c>
      <c r="I977" s="11">
        <f t="shared" si="31"/>
        <v>3175.2877325130539</v>
      </c>
    </row>
    <row r="978" spans="7:9" x14ac:dyDescent="0.3">
      <c r="G978" s="11">
        <v>1418.7450490510964</v>
      </c>
      <c r="H978" s="11">
        <f t="shared" ref="H978:H1016" si="32">G978*2</f>
        <v>2837.4900981021929</v>
      </c>
      <c r="I978" s="11">
        <f t="shared" ref="I978:I1016" si="33">IF(G978&lt;=1000,1500,1500+(G978-1000)*3.5)</f>
        <v>2965.6076716788375</v>
      </c>
    </row>
    <row r="979" spans="7:9" x14ac:dyDescent="0.3">
      <c r="G979" s="11">
        <v>699.69012272969121</v>
      </c>
      <c r="H979" s="11">
        <f t="shared" si="32"/>
        <v>1399.3802454593824</v>
      </c>
      <c r="I979" s="11">
        <f t="shared" si="33"/>
        <v>1500</v>
      </c>
    </row>
    <row r="980" spans="7:9" x14ac:dyDescent="0.3">
      <c r="G980" s="11">
        <v>1168.9796617986867</v>
      </c>
      <c r="H980" s="11">
        <f t="shared" si="32"/>
        <v>2337.9593235973734</v>
      </c>
      <c r="I980" s="11">
        <f t="shared" si="33"/>
        <v>2091.4288162954035</v>
      </c>
    </row>
    <row r="981" spans="7:9" x14ac:dyDescent="0.3">
      <c r="G981" s="11">
        <v>957.44623038746067</v>
      </c>
      <c r="H981" s="11">
        <f t="shared" si="32"/>
        <v>1914.8924607749213</v>
      </c>
      <c r="I981" s="11">
        <f t="shared" si="33"/>
        <v>1500</v>
      </c>
    </row>
    <row r="982" spans="7:9" x14ac:dyDescent="0.3">
      <c r="G982" s="11">
        <v>1006.8600768420874</v>
      </c>
      <c r="H982" s="11">
        <f t="shared" si="32"/>
        <v>2013.7201536841749</v>
      </c>
      <c r="I982" s="11">
        <f t="shared" si="33"/>
        <v>1524.010268947306</v>
      </c>
    </row>
    <row r="983" spans="7:9" x14ac:dyDescent="0.3">
      <c r="G983" s="11">
        <v>753.78018507882371</v>
      </c>
      <c r="H983" s="11">
        <f t="shared" si="32"/>
        <v>1507.5603701576474</v>
      </c>
      <c r="I983" s="11">
        <f t="shared" si="33"/>
        <v>1500</v>
      </c>
    </row>
    <row r="984" spans="7:9" x14ac:dyDescent="0.3">
      <c r="G984" s="11">
        <v>848.98000366712222</v>
      </c>
      <c r="H984" s="11">
        <f t="shared" si="32"/>
        <v>1697.9600073342444</v>
      </c>
      <c r="I984" s="11">
        <f t="shared" si="33"/>
        <v>1500</v>
      </c>
    </row>
    <row r="985" spans="7:9" x14ac:dyDescent="0.3">
      <c r="G985" s="11">
        <v>1162.3825351137493</v>
      </c>
      <c r="H985" s="11">
        <f t="shared" si="32"/>
        <v>2324.7650702274987</v>
      </c>
      <c r="I985" s="11">
        <f t="shared" si="33"/>
        <v>2068.3388728981226</v>
      </c>
    </row>
    <row r="986" spans="7:9" x14ac:dyDescent="0.3">
      <c r="G986" s="11">
        <v>743.81443781140842</v>
      </c>
      <c r="H986" s="11">
        <f t="shared" si="32"/>
        <v>1487.6288756228168</v>
      </c>
      <c r="I986" s="11">
        <f t="shared" si="33"/>
        <v>1500</v>
      </c>
    </row>
    <row r="987" spans="7:9" x14ac:dyDescent="0.3">
      <c r="G987" s="11">
        <v>1603.1508069148113</v>
      </c>
      <c r="H987" s="11">
        <f t="shared" si="32"/>
        <v>3206.3016138296225</v>
      </c>
      <c r="I987" s="11">
        <f t="shared" si="33"/>
        <v>3611.0278242018394</v>
      </c>
    </row>
    <row r="988" spans="7:9" x14ac:dyDescent="0.3">
      <c r="G988" s="11">
        <v>1249.4993423218257</v>
      </c>
      <c r="H988" s="11">
        <f t="shared" si="32"/>
        <v>2498.9986846436514</v>
      </c>
      <c r="I988" s="11">
        <f t="shared" si="33"/>
        <v>2373.2476981263899</v>
      </c>
    </row>
    <row r="989" spans="7:9" x14ac:dyDescent="0.3">
      <c r="G989" s="11">
        <v>1270.2987915247941</v>
      </c>
      <c r="H989" s="11">
        <f t="shared" si="32"/>
        <v>2540.5975830495881</v>
      </c>
      <c r="I989" s="11">
        <f t="shared" si="33"/>
        <v>2446.0457703367792</v>
      </c>
    </row>
    <row r="990" spans="7:9" x14ac:dyDescent="0.3">
      <c r="G990" s="11">
        <v>632.5173951893812</v>
      </c>
      <c r="H990" s="11">
        <f t="shared" si="32"/>
        <v>1265.0347903787624</v>
      </c>
      <c r="I990" s="11">
        <f t="shared" si="33"/>
        <v>1500</v>
      </c>
    </row>
    <row r="991" spans="7:9" x14ac:dyDescent="0.3">
      <c r="G991" s="11">
        <v>1124.873804911942</v>
      </c>
      <c r="H991" s="11">
        <f t="shared" si="32"/>
        <v>2249.747609823884</v>
      </c>
      <c r="I991" s="11">
        <f t="shared" si="33"/>
        <v>1937.058317191797</v>
      </c>
    </row>
    <row r="992" spans="7:9" x14ac:dyDescent="0.3">
      <c r="G992" s="11">
        <v>1439.2462306034868</v>
      </c>
      <c r="H992" s="11">
        <f t="shared" si="32"/>
        <v>2878.4924612069735</v>
      </c>
      <c r="I992" s="11">
        <f t="shared" si="33"/>
        <v>3037.3618071122037</v>
      </c>
    </row>
    <row r="993" spans="7:9" x14ac:dyDescent="0.3">
      <c r="G993" s="11">
        <v>1324.7651493487065</v>
      </c>
      <c r="H993" s="11">
        <f t="shared" si="32"/>
        <v>2649.5302986974129</v>
      </c>
      <c r="I993" s="11">
        <f t="shared" si="33"/>
        <v>2636.6780227204727</v>
      </c>
    </row>
    <row r="994" spans="7:9" x14ac:dyDescent="0.3">
      <c r="G994" s="11">
        <v>1860.4538497868925</v>
      </c>
      <c r="H994" s="11">
        <f t="shared" si="32"/>
        <v>3720.9076995737851</v>
      </c>
      <c r="I994" s="11">
        <f t="shared" si="33"/>
        <v>4511.5884742541239</v>
      </c>
    </row>
    <row r="995" spans="7:9" x14ac:dyDescent="0.3">
      <c r="G995" s="11">
        <v>988.48829978243157</v>
      </c>
      <c r="H995" s="11">
        <f t="shared" si="32"/>
        <v>1976.9765995648631</v>
      </c>
      <c r="I995" s="11">
        <f t="shared" si="33"/>
        <v>1500</v>
      </c>
    </row>
    <row r="996" spans="7:9" x14ac:dyDescent="0.3">
      <c r="G996" s="11">
        <v>1258.1956691804517</v>
      </c>
      <c r="H996" s="11">
        <f t="shared" si="32"/>
        <v>2516.3913383609033</v>
      </c>
      <c r="I996" s="11">
        <f t="shared" si="33"/>
        <v>2403.6848421315808</v>
      </c>
    </row>
    <row r="997" spans="7:9" x14ac:dyDescent="0.3">
      <c r="G997" s="11">
        <v>479.90503915690351</v>
      </c>
      <c r="H997" s="11">
        <f t="shared" si="32"/>
        <v>959.81007831380703</v>
      </c>
      <c r="I997" s="11">
        <f t="shared" si="33"/>
        <v>1500</v>
      </c>
    </row>
    <row r="998" spans="7:9" x14ac:dyDescent="0.3">
      <c r="G998" s="11">
        <v>837.27373251468816</v>
      </c>
      <c r="H998" s="11">
        <f t="shared" si="32"/>
        <v>1674.5474650293763</v>
      </c>
      <c r="I998" s="11">
        <f t="shared" si="33"/>
        <v>1500</v>
      </c>
    </row>
    <row r="999" spans="7:9" x14ac:dyDescent="0.3">
      <c r="G999" s="11">
        <v>1078.8508127746463</v>
      </c>
      <c r="H999" s="11">
        <f t="shared" si="32"/>
        <v>2157.7016255492927</v>
      </c>
      <c r="I999" s="11">
        <f t="shared" si="33"/>
        <v>1775.9778447112622</v>
      </c>
    </row>
    <row r="1000" spans="7:9" x14ac:dyDescent="0.3">
      <c r="G1000" s="11">
        <v>859.80489600962028</v>
      </c>
      <c r="H1000" s="11">
        <f t="shared" si="32"/>
        <v>1719.6097920192406</v>
      </c>
      <c r="I1000" s="11">
        <f t="shared" si="33"/>
        <v>1500</v>
      </c>
    </row>
    <row r="1001" spans="7:9" x14ac:dyDescent="0.3">
      <c r="G1001" s="11">
        <v>1488.214982856618</v>
      </c>
      <c r="H1001" s="11">
        <f t="shared" si="32"/>
        <v>2976.429965713236</v>
      </c>
      <c r="I1001" s="11">
        <f t="shared" si="33"/>
        <v>3208.752439998163</v>
      </c>
    </row>
    <row r="1002" spans="7:9" x14ac:dyDescent="0.3">
      <c r="G1002" s="11">
        <v>1059.6429633836233</v>
      </c>
      <c r="H1002" s="11">
        <f t="shared" si="32"/>
        <v>2119.2859267672466</v>
      </c>
      <c r="I1002" s="11">
        <f t="shared" si="33"/>
        <v>1708.7503718426815</v>
      </c>
    </row>
    <row r="1003" spans="7:9" x14ac:dyDescent="0.3">
      <c r="G1003" s="11">
        <v>510.86111014347989</v>
      </c>
      <c r="H1003" s="11">
        <f t="shared" si="32"/>
        <v>1021.7222202869598</v>
      </c>
      <c r="I1003" s="11">
        <f t="shared" si="33"/>
        <v>1500</v>
      </c>
    </row>
    <row r="1004" spans="7:9" x14ac:dyDescent="0.3">
      <c r="G1004" s="11">
        <v>1379.675762365252</v>
      </c>
      <c r="H1004" s="11">
        <f t="shared" si="32"/>
        <v>2759.351524730504</v>
      </c>
      <c r="I1004" s="11">
        <f t="shared" si="33"/>
        <v>2828.865168278382</v>
      </c>
    </row>
    <row r="1005" spans="7:9" x14ac:dyDescent="0.3">
      <c r="G1005" s="11">
        <v>719.34810037538409</v>
      </c>
      <c r="H1005" s="11">
        <f t="shared" si="32"/>
        <v>1438.6962007507682</v>
      </c>
      <c r="I1005" s="11">
        <f t="shared" si="33"/>
        <v>1500</v>
      </c>
    </row>
    <row r="1006" spans="7:9" x14ac:dyDescent="0.3">
      <c r="G1006" s="11">
        <v>968.48842602531658</v>
      </c>
      <c r="H1006" s="11">
        <f t="shared" si="32"/>
        <v>1936.9768520506332</v>
      </c>
      <c r="I1006" s="11">
        <f t="shared" si="33"/>
        <v>1500</v>
      </c>
    </row>
    <row r="1007" spans="7:9" x14ac:dyDescent="0.3">
      <c r="G1007" s="11">
        <v>1447.9769568254706</v>
      </c>
      <c r="H1007" s="11">
        <f t="shared" si="32"/>
        <v>2895.9539136509411</v>
      </c>
      <c r="I1007" s="11">
        <f t="shared" si="33"/>
        <v>3067.9193488891469</v>
      </c>
    </row>
    <row r="1008" spans="7:9" x14ac:dyDescent="0.3">
      <c r="G1008" s="11">
        <v>1016.0426093364658</v>
      </c>
      <c r="H1008" s="11">
        <f t="shared" si="32"/>
        <v>2032.0852186729317</v>
      </c>
      <c r="I1008" s="11">
        <f t="shared" si="33"/>
        <v>1556.1491326776304</v>
      </c>
    </row>
    <row r="1009" spans="7:9" x14ac:dyDescent="0.3">
      <c r="G1009" s="11">
        <v>1232.1998185882985</v>
      </c>
      <c r="H1009" s="11">
        <f t="shared" si="32"/>
        <v>2464.399637176597</v>
      </c>
      <c r="I1009" s="11">
        <f t="shared" si="33"/>
        <v>2312.6993650590448</v>
      </c>
    </row>
    <row r="1010" spans="7:9" x14ac:dyDescent="0.3">
      <c r="G1010" s="11">
        <v>1379.7458196052612</v>
      </c>
      <c r="H1010" s="11">
        <f t="shared" si="32"/>
        <v>2759.4916392105224</v>
      </c>
      <c r="I1010" s="11">
        <f t="shared" si="33"/>
        <v>2829.1103686184142</v>
      </c>
    </row>
    <row r="1011" spans="7:9" x14ac:dyDescent="0.3">
      <c r="G1011" s="11">
        <v>962.82931124852621</v>
      </c>
      <c r="H1011" s="11">
        <f t="shared" si="32"/>
        <v>1925.6586224970524</v>
      </c>
      <c r="I1011" s="11">
        <f t="shared" si="33"/>
        <v>1500</v>
      </c>
    </row>
    <row r="1012" spans="7:9" x14ac:dyDescent="0.3">
      <c r="G1012" s="11">
        <v>1211.0706389024126</v>
      </c>
      <c r="H1012" s="11">
        <f t="shared" si="32"/>
        <v>2422.1412778048252</v>
      </c>
      <c r="I1012" s="11">
        <f t="shared" si="33"/>
        <v>2238.7472361584441</v>
      </c>
    </row>
    <row r="1013" spans="7:9" x14ac:dyDescent="0.3">
      <c r="G1013" s="11">
        <v>1024.0274566797889</v>
      </c>
      <c r="H1013" s="11">
        <f t="shared" si="32"/>
        <v>2048.0549133595778</v>
      </c>
      <c r="I1013" s="11">
        <f t="shared" si="33"/>
        <v>1584.0960983792611</v>
      </c>
    </row>
    <row r="1014" spans="7:9" x14ac:dyDescent="0.3">
      <c r="G1014" s="11">
        <v>732.37119593733223</v>
      </c>
      <c r="H1014" s="11">
        <f t="shared" si="32"/>
        <v>1464.7423918746645</v>
      </c>
      <c r="I1014" s="11">
        <f t="shared" si="33"/>
        <v>1500</v>
      </c>
    </row>
    <row r="1015" spans="7:9" x14ac:dyDescent="0.3">
      <c r="G1015" s="11">
        <v>786.89334785059327</v>
      </c>
      <c r="H1015" s="11">
        <f t="shared" si="32"/>
        <v>1573.7866957011865</v>
      </c>
      <c r="I1015" s="11">
        <f t="shared" si="33"/>
        <v>1500</v>
      </c>
    </row>
    <row r="1016" spans="7:9" x14ac:dyDescent="0.3">
      <c r="G1016" s="11">
        <v>965.50658852839842</v>
      </c>
      <c r="H1016" s="11">
        <f t="shared" si="32"/>
        <v>1931.0131770567968</v>
      </c>
      <c r="I1016" s="11">
        <f t="shared" si="33"/>
        <v>1500</v>
      </c>
    </row>
  </sheetData>
  <mergeCells count="1">
    <mergeCell ref="B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016"/>
  <sheetViews>
    <sheetView topLeftCell="B1" workbookViewId="0">
      <selection activeCell="R10" sqref="R10"/>
    </sheetView>
  </sheetViews>
  <sheetFormatPr defaultRowHeight="14.4" x14ac:dyDescent="0.3"/>
  <cols>
    <col min="3" max="3" width="19" customWidth="1"/>
    <col min="4" max="4" width="10" bestFit="1" customWidth="1"/>
    <col min="5" max="5" width="12.5546875" bestFit="1" customWidth="1"/>
    <col min="8" max="8" width="14.6640625" customWidth="1"/>
    <col min="9" max="9" width="13.109375" customWidth="1"/>
    <col min="10" max="10" width="13.5546875" customWidth="1"/>
    <col min="13" max="13" width="10" bestFit="1" customWidth="1"/>
    <col min="14" max="14" width="10.6640625" bestFit="1" customWidth="1"/>
  </cols>
  <sheetData>
    <row r="2" spans="3:15" ht="18" x14ac:dyDescent="0.35">
      <c r="C2" s="21" t="s">
        <v>100</v>
      </c>
    </row>
    <row r="4" spans="3:15" x14ac:dyDescent="0.3">
      <c r="C4" t="s">
        <v>125</v>
      </c>
    </row>
    <row r="6" spans="3:15" x14ac:dyDescent="0.3">
      <c r="C6" t="s">
        <v>92</v>
      </c>
    </row>
    <row r="8" spans="3:15" x14ac:dyDescent="0.3">
      <c r="C8" s="17"/>
      <c r="D8" s="17" t="s">
        <v>93</v>
      </c>
      <c r="E8" s="17" t="s">
        <v>94</v>
      </c>
    </row>
    <row r="9" spans="3:15" x14ac:dyDescent="0.3">
      <c r="C9" s="17" t="s">
        <v>88</v>
      </c>
      <c r="D9" s="3">
        <v>6000</v>
      </c>
      <c r="E9" s="3">
        <v>15000</v>
      </c>
    </row>
    <row r="10" spans="3:15" x14ac:dyDescent="0.3">
      <c r="C10" s="17" t="s">
        <v>91</v>
      </c>
      <c r="D10" s="3">
        <v>0</v>
      </c>
      <c r="E10" s="14">
        <v>500000</v>
      </c>
    </row>
    <row r="11" spans="3:15" x14ac:dyDescent="0.3">
      <c r="C11" s="17" t="s">
        <v>90</v>
      </c>
      <c r="D11" s="15">
        <v>150</v>
      </c>
      <c r="E11" s="15">
        <v>130</v>
      </c>
    </row>
    <row r="12" spans="3:15" x14ac:dyDescent="0.3">
      <c r="C12" s="17" t="s">
        <v>89</v>
      </c>
      <c r="D12" s="15">
        <v>50</v>
      </c>
      <c r="E12" s="15">
        <v>70</v>
      </c>
    </row>
    <row r="15" spans="3:15" x14ac:dyDescent="0.3">
      <c r="C15" s="41" t="s">
        <v>95</v>
      </c>
      <c r="D15" s="41"/>
      <c r="E15" s="41"/>
      <c r="H15" s="41" t="s">
        <v>99</v>
      </c>
      <c r="I15" s="41"/>
      <c r="J15" s="41"/>
      <c r="L15" s="41" t="s">
        <v>103</v>
      </c>
      <c r="M15" s="41"/>
      <c r="N15" s="41"/>
      <c r="O15" s="32"/>
    </row>
    <row r="16" spans="3:15" x14ac:dyDescent="0.3">
      <c r="C16" s="33" t="s">
        <v>96</v>
      </c>
      <c r="D16" s="17" t="s">
        <v>97</v>
      </c>
      <c r="E16" s="17" t="s">
        <v>98</v>
      </c>
      <c r="H16" s="33" t="s">
        <v>96</v>
      </c>
      <c r="I16" s="17" t="s">
        <v>97</v>
      </c>
      <c r="J16" s="17" t="s">
        <v>98</v>
      </c>
      <c r="L16" s="3"/>
      <c r="M16" s="17" t="s">
        <v>93</v>
      </c>
      <c r="N16" s="17" t="s">
        <v>94</v>
      </c>
    </row>
    <row r="17" spans="3:15" x14ac:dyDescent="0.3">
      <c r="C17" s="16">
        <v>14057.10013122959</v>
      </c>
      <c r="D17" s="13">
        <f>$D$12*MIN(C17,$D$9)</f>
        <v>300000</v>
      </c>
      <c r="E17" s="13">
        <f>$E$12*MIN(C17,$E$9)-$E$10</f>
        <v>483997.00918607134</v>
      </c>
      <c r="H17" s="18">
        <v>7597.1556749168367</v>
      </c>
      <c r="I17" s="13">
        <f>$D$12*MIN(H17,$D$9)</f>
        <v>300000</v>
      </c>
      <c r="J17" s="13">
        <f>$E$12*MIN(H17,$E$9)-$E$10</f>
        <v>31800.897244178574</v>
      </c>
      <c r="L17" s="3" t="s">
        <v>101</v>
      </c>
      <c r="M17" s="15">
        <f>AVERAGE(D17:D552)</f>
        <v>300000</v>
      </c>
      <c r="N17" s="15">
        <f>AVERAGE(E17:E1016)</f>
        <v>487369.50010681478</v>
      </c>
    </row>
    <row r="18" spans="3:15" x14ac:dyDescent="0.3">
      <c r="C18" s="16">
        <v>15987.701040681173</v>
      </c>
      <c r="D18" s="13">
        <f t="shared" ref="D18:D81" si="0">$D$12*MIN(C18,$D$9)</f>
        <v>300000</v>
      </c>
      <c r="E18" s="13">
        <f t="shared" ref="E18:E81" si="1">$E$12*MIN(C18,$E$9)-$E$10</f>
        <v>550000</v>
      </c>
      <c r="H18" s="18">
        <v>5187.7193517868582</v>
      </c>
      <c r="I18" s="13">
        <f t="shared" ref="I18:I81" si="2">$D$12*MIN(H18,$D$9)</f>
        <v>259385.96758934291</v>
      </c>
      <c r="J18" s="13">
        <f t="shared" ref="J18:J81" si="3">$E$12*MIN(H18,$E$9)-$E$10</f>
        <v>-136859.64537491993</v>
      </c>
      <c r="L18" s="3" t="s">
        <v>102</v>
      </c>
      <c r="M18" s="3">
        <f>STDEV(D17:D552)</f>
        <v>0</v>
      </c>
      <c r="N18" s="3">
        <f>STDEV(E17:E1016)</f>
        <v>71270.105551205241</v>
      </c>
    </row>
    <row r="19" spans="3:15" x14ac:dyDescent="0.3">
      <c r="C19" s="16">
        <v>14180.852687154758</v>
      </c>
      <c r="D19" s="13">
        <f t="shared" si="0"/>
        <v>300000</v>
      </c>
      <c r="E19" s="13">
        <f t="shared" si="1"/>
        <v>492659.6881008331</v>
      </c>
      <c r="H19" s="18">
        <v>7902.340769676809</v>
      </c>
      <c r="I19" s="13">
        <f t="shared" si="2"/>
        <v>300000</v>
      </c>
      <c r="J19" s="13">
        <f t="shared" si="3"/>
        <v>53163.853877376649</v>
      </c>
      <c r="L19" s="3" t="s">
        <v>104</v>
      </c>
      <c r="M19" s="15">
        <f>MIN(D17:D552)</f>
        <v>300000</v>
      </c>
      <c r="N19" s="15">
        <f>MIN(E17:E1016)</f>
        <v>340000</v>
      </c>
    </row>
    <row r="20" spans="3:15" x14ac:dyDescent="0.3">
      <c r="C20" s="16">
        <v>13162.602618488112</v>
      </c>
      <c r="D20" s="13">
        <f t="shared" si="0"/>
        <v>300000</v>
      </c>
      <c r="E20" s="13">
        <f t="shared" si="1"/>
        <v>421382.18329416786</v>
      </c>
      <c r="H20" s="18">
        <v>4692.7091280861841</v>
      </c>
      <c r="I20" s="13">
        <f t="shared" si="2"/>
        <v>234635.4564043092</v>
      </c>
      <c r="J20" s="13">
        <f t="shared" si="3"/>
        <v>-171510.36103396711</v>
      </c>
      <c r="L20" s="3" t="s">
        <v>105</v>
      </c>
      <c r="M20" s="15">
        <f>MAX(D17:D552)</f>
        <v>300000</v>
      </c>
      <c r="N20" s="15">
        <f>MAX(E17:E1016)</f>
        <v>550000</v>
      </c>
    </row>
    <row r="21" spans="3:15" x14ac:dyDescent="0.3">
      <c r="C21" s="16">
        <v>16487.899410992766</v>
      </c>
      <c r="D21" s="13">
        <f t="shared" si="0"/>
        <v>300000</v>
      </c>
      <c r="E21" s="13">
        <f t="shared" si="1"/>
        <v>550000</v>
      </c>
      <c r="H21" s="18">
        <v>7836.7259743034156</v>
      </c>
      <c r="I21" s="13">
        <f t="shared" si="2"/>
        <v>300000</v>
      </c>
      <c r="J21" s="13">
        <f t="shared" si="3"/>
        <v>48570.818201239104</v>
      </c>
    </row>
    <row r="22" spans="3:15" x14ac:dyDescent="0.3">
      <c r="C22" s="16">
        <v>15336.283455916013</v>
      </c>
      <c r="D22" s="13">
        <f t="shared" si="0"/>
        <v>300000</v>
      </c>
      <c r="E22" s="13">
        <f t="shared" si="1"/>
        <v>550000</v>
      </c>
      <c r="H22" s="18">
        <v>5405.3163243507188</v>
      </c>
      <c r="I22" s="13">
        <f t="shared" si="2"/>
        <v>270265.81621753593</v>
      </c>
      <c r="J22" s="13">
        <f t="shared" si="3"/>
        <v>-121627.85729544971</v>
      </c>
    </row>
    <row r="23" spans="3:15" x14ac:dyDescent="0.3">
      <c r="C23" s="16">
        <v>15909.87884151738</v>
      </c>
      <c r="D23" s="13">
        <f t="shared" si="0"/>
        <v>300000</v>
      </c>
      <c r="E23" s="13">
        <f t="shared" si="1"/>
        <v>550000</v>
      </c>
      <c r="H23" s="18">
        <v>6559.3737601855519</v>
      </c>
      <c r="I23" s="13">
        <f t="shared" si="2"/>
        <v>300000</v>
      </c>
      <c r="J23" s="13">
        <f t="shared" si="3"/>
        <v>-40843.836787011358</v>
      </c>
    </row>
    <row r="24" spans="3:15" x14ac:dyDescent="0.3">
      <c r="C24" s="16">
        <v>14559.282204657124</v>
      </c>
      <c r="D24" s="13">
        <f t="shared" si="0"/>
        <v>300000</v>
      </c>
      <c r="E24" s="13">
        <f t="shared" si="1"/>
        <v>519149.75432599871</v>
      </c>
      <c r="H24" s="18">
        <v>4434.0647602771078</v>
      </c>
      <c r="I24" s="13">
        <f t="shared" si="2"/>
        <v>221703.23801385539</v>
      </c>
      <c r="J24" s="13">
        <f t="shared" si="3"/>
        <v>-189615.46678060247</v>
      </c>
      <c r="L24" s="41" t="s">
        <v>106</v>
      </c>
      <c r="M24" s="41"/>
      <c r="N24" s="41"/>
      <c r="O24" s="32"/>
    </row>
    <row r="25" spans="3:15" x14ac:dyDescent="0.3">
      <c r="C25" s="16">
        <v>14823.114719077121</v>
      </c>
      <c r="D25" s="13">
        <f t="shared" si="0"/>
        <v>300000</v>
      </c>
      <c r="E25" s="13">
        <f t="shared" si="1"/>
        <v>537618.03033539851</v>
      </c>
      <c r="H25" s="18">
        <v>5547.5325785088653</v>
      </c>
      <c r="I25" s="13">
        <f t="shared" si="2"/>
        <v>277376.62892544328</v>
      </c>
      <c r="J25" s="13">
        <f t="shared" si="3"/>
        <v>-111672.71950437943</v>
      </c>
      <c r="L25" s="3"/>
      <c r="M25" s="17" t="s">
        <v>93</v>
      </c>
      <c r="N25" s="17" t="s">
        <v>94</v>
      </c>
    </row>
    <row r="26" spans="3:15" x14ac:dyDescent="0.3">
      <c r="C26" s="16">
        <v>15930.021057771539</v>
      </c>
      <c r="D26" s="13">
        <f t="shared" si="0"/>
        <v>300000</v>
      </c>
      <c r="E26" s="13">
        <f t="shared" si="1"/>
        <v>550000</v>
      </c>
      <c r="H26" s="18">
        <v>4250.8011108737446</v>
      </c>
      <c r="I26" s="13">
        <f t="shared" si="2"/>
        <v>212540.05554368722</v>
      </c>
      <c r="J26" s="13">
        <f t="shared" si="3"/>
        <v>-202443.92223883787</v>
      </c>
      <c r="L26" s="3" t="s">
        <v>101</v>
      </c>
      <c r="M26" s="15">
        <f>AVERAGE(I17:I1016)</f>
        <v>252438.89431440184</v>
      </c>
      <c r="N26" s="15">
        <f>AVERAGE(J17:J1016)</f>
        <v>-121468.13715018154</v>
      </c>
    </row>
    <row r="27" spans="3:15" x14ac:dyDescent="0.3">
      <c r="C27" s="16">
        <v>12810.266426587725</v>
      </c>
      <c r="D27" s="13">
        <f t="shared" si="0"/>
        <v>300000</v>
      </c>
      <c r="E27" s="13">
        <f t="shared" si="1"/>
        <v>396718.64986114076</v>
      </c>
      <c r="H27" s="18">
        <v>5738.425855281228</v>
      </c>
      <c r="I27" s="13">
        <f t="shared" si="2"/>
        <v>286921.29276406142</v>
      </c>
      <c r="J27" s="13">
        <f t="shared" si="3"/>
        <v>-98310.190130314033</v>
      </c>
      <c r="L27" s="3" t="s">
        <v>102</v>
      </c>
      <c r="M27" s="3">
        <f>STDEV(I17:I1016)</f>
        <v>49265.02899022265</v>
      </c>
      <c r="N27" s="3">
        <f>STDEV(J17:J1016)</f>
        <v>98911.251268854146</v>
      </c>
    </row>
    <row r="28" spans="3:15" x14ac:dyDescent="0.3">
      <c r="C28" s="16">
        <v>16378.490554521317</v>
      </c>
      <c r="D28" s="13">
        <f t="shared" si="0"/>
        <v>300000</v>
      </c>
      <c r="E28" s="13">
        <f t="shared" si="1"/>
        <v>550000</v>
      </c>
      <c r="H28" s="18">
        <v>4800.1342814416948</v>
      </c>
      <c r="I28" s="13">
        <f t="shared" si="2"/>
        <v>240006.71407208475</v>
      </c>
      <c r="J28" s="13">
        <f t="shared" si="3"/>
        <v>-163990.60029908136</v>
      </c>
      <c r="L28" s="3" t="s">
        <v>104</v>
      </c>
      <c r="M28" s="15">
        <f>MIN(I17:I1016)</f>
        <v>150190.74068422499</v>
      </c>
      <c r="N28" s="15">
        <f>MIN(J17:J1016)</f>
        <v>-289732.96304208506</v>
      </c>
    </row>
    <row r="29" spans="3:15" x14ac:dyDescent="0.3">
      <c r="C29" s="16">
        <v>16110.690633869443</v>
      </c>
      <c r="D29" s="13">
        <f t="shared" si="0"/>
        <v>300000</v>
      </c>
      <c r="E29" s="13">
        <f t="shared" si="1"/>
        <v>550000</v>
      </c>
      <c r="H29" s="18">
        <v>5593.6155278176211</v>
      </c>
      <c r="I29" s="13">
        <f t="shared" si="2"/>
        <v>279680.77639088104</v>
      </c>
      <c r="J29" s="13">
        <f t="shared" si="3"/>
        <v>-108446.91305276653</v>
      </c>
      <c r="L29" s="3" t="s">
        <v>105</v>
      </c>
      <c r="M29" s="15">
        <f>MAX(I17:I1016)</f>
        <v>300000</v>
      </c>
      <c r="N29" s="15">
        <f>MAX(J17:J1016)</f>
        <v>59476.607562486664</v>
      </c>
    </row>
    <row r="30" spans="3:15" x14ac:dyDescent="0.3">
      <c r="C30" s="16">
        <v>13912.289803765983</v>
      </c>
      <c r="D30" s="13">
        <f t="shared" si="0"/>
        <v>300000</v>
      </c>
      <c r="E30" s="13">
        <f t="shared" si="1"/>
        <v>473860.28626361885</v>
      </c>
      <c r="H30" s="18">
        <v>6119.907223731193</v>
      </c>
      <c r="I30" s="13">
        <f t="shared" si="2"/>
        <v>300000</v>
      </c>
      <c r="J30" s="13">
        <f t="shared" si="3"/>
        <v>-71606.494338816497</v>
      </c>
    </row>
    <row r="31" spans="3:15" x14ac:dyDescent="0.3">
      <c r="C31" s="16">
        <v>12088.045899838253</v>
      </c>
      <c r="D31" s="13">
        <f t="shared" si="0"/>
        <v>300000</v>
      </c>
      <c r="E31" s="13">
        <f t="shared" si="1"/>
        <v>346163.21298867767</v>
      </c>
      <c r="H31" s="18">
        <v>7791.2533951841788</v>
      </c>
      <c r="I31" s="13">
        <f t="shared" si="2"/>
        <v>300000</v>
      </c>
      <c r="J31" s="13">
        <f t="shared" si="3"/>
        <v>45387.737662892556</v>
      </c>
    </row>
    <row r="32" spans="3:15" x14ac:dyDescent="0.3">
      <c r="C32" s="16">
        <v>12590.838343455305</v>
      </c>
      <c r="D32" s="13">
        <f t="shared" si="0"/>
        <v>300000</v>
      </c>
      <c r="E32" s="13">
        <f t="shared" si="1"/>
        <v>381358.68404187134</v>
      </c>
      <c r="H32" s="18">
        <v>4616.8706320383317</v>
      </c>
      <c r="I32" s="13">
        <f t="shared" si="2"/>
        <v>230843.53160191659</v>
      </c>
      <c r="J32" s="13">
        <f t="shared" si="3"/>
        <v>-176819.05575731676</v>
      </c>
    </row>
    <row r="33" spans="3:10" x14ac:dyDescent="0.3">
      <c r="C33" s="16">
        <v>14173.22305978576</v>
      </c>
      <c r="D33" s="13">
        <f t="shared" si="0"/>
        <v>300000</v>
      </c>
      <c r="E33" s="13">
        <f t="shared" si="1"/>
        <v>492125.61418500321</v>
      </c>
      <c r="H33" s="18">
        <v>6352.4582659382922</v>
      </c>
      <c r="I33" s="13">
        <f t="shared" si="2"/>
        <v>300000</v>
      </c>
      <c r="J33" s="13">
        <f t="shared" si="3"/>
        <v>-55327.921384319547</v>
      </c>
    </row>
    <row r="34" spans="3:10" x14ac:dyDescent="0.3">
      <c r="C34" s="16">
        <v>13110.568559831538</v>
      </c>
      <c r="D34" s="13">
        <f t="shared" si="0"/>
        <v>300000</v>
      </c>
      <c r="E34" s="13">
        <f t="shared" si="1"/>
        <v>417739.7991882076</v>
      </c>
      <c r="H34" s="18">
        <v>3811.7923520615254</v>
      </c>
      <c r="I34" s="13">
        <f t="shared" si="2"/>
        <v>190589.61760307627</v>
      </c>
      <c r="J34" s="13">
        <f t="shared" si="3"/>
        <v>-233174.5353556932</v>
      </c>
    </row>
    <row r="35" spans="3:10" x14ac:dyDescent="0.3">
      <c r="C35" s="16">
        <v>13875.362407300028</v>
      </c>
      <c r="D35" s="13">
        <f t="shared" si="0"/>
        <v>300000</v>
      </c>
      <c r="E35" s="13">
        <f t="shared" si="1"/>
        <v>471275.36851100193</v>
      </c>
      <c r="H35" s="18">
        <v>3023.3466597491379</v>
      </c>
      <c r="I35" s="13">
        <f t="shared" si="2"/>
        <v>151167.3329874569</v>
      </c>
      <c r="J35" s="13">
        <f t="shared" si="3"/>
        <v>-288365.73381756037</v>
      </c>
    </row>
    <row r="36" spans="3:10" x14ac:dyDescent="0.3">
      <c r="C36" s="16">
        <v>15458.967864009523</v>
      </c>
      <c r="D36" s="13">
        <f t="shared" si="0"/>
        <v>300000</v>
      </c>
      <c r="E36" s="13">
        <f t="shared" si="1"/>
        <v>550000</v>
      </c>
      <c r="H36" s="18">
        <v>4356.5477462080753</v>
      </c>
      <c r="I36" s="13">
        <f t="shared" si="2"/>
        <v>217827.38731040378</v>
      </c>
      <c r="J36" s="13">
        <f t="shared" si="3"/>
        <v>-195041.65776543471</v>
      </c>
    </row>
    <row r="37" spans="3:10" x14ac:dyDescent="0.3">
      <c r="C37" s="16">
        <v>16747.764519180884</v>
      </c>
      <c r="D37" s="13">
        <f t="shared" si="0"/>
        <v>300000</v>
      </c>
      <c r="E37" s="13">
        <f t="shared" si="1"/>
        <v>550000</v>
      </c>
      <c r="H37" s="18">
        <v>4740.3180028687402</v>
      </c>
      <c r="I37" s="13">
        <f t="shared" si="2"/>
        <v>237015.900143437</v>
      </c>
      <c r="J37" s="13">
        <f t="shared" si="3"/>
        <v>-168177.73979918816</v>
      </c>
    </row>
    <row r="38" spans="3:10" x14ac:dyDescent="0.3">
      <c r="C38" s="16">
        <v>14242.652668843653</v>
      </c>
      <c r="D38" s="13">
        <f t="shared" si="0"/>
        <v>300000</v>
      </c>
      <c r="E38" s="13">
        <f t="shared" si="1"/>
        <v>496985.6868190557</v>
      </c>
      <c r="H38" s="18">
        <v>4079.2870876186407</v>
      </c>
      <c r="I38" s="13">
        <f t="shared" si="2"/>
        <v>203964.35438093203</v>
      </c>
      <c r="J38" s="13">
        <f t="shared" si="3"/>
        <v>-214449.90386669512</v>
      </c>
    </row>
    <row r="39" spans="3:10" x14ac:dyDescent="0.3">
      <c r="C39" s="16">
        <v>16734.183782464064</v>
      </c>
      <c r="D39" s="13">
        <f t="shared" si="0"/>
        <v>300000</v>
      </c>
      <c r="E39" s="13">
        <f t="shared" si="1"/>
        <v>550000</v>
      </c>
      <c r="H39" s="18">
        <v>6170.1101718192076</v>
      </c>
      <c r="I39" s="13">
        <f t="shared" si="2"/>
        <v>300000</v>
      </c>
      <c r="J39" s="13">
        <f t="shared" si="3"/>
        <v>-68092.287972655497</v>
      </c>
    </row>
    <row r="40" spans="3:10" x14ac:dyDescent="0.3">
      <c r="C40" s="16">
        <v>14651.142918179876</v>
      </c>
      <c r="D40" s="13">
        <f t="shared" si="0"/>
        <v>300000</v>
      </c>
      <c r="E40" s="13">
        <f t="shared" si="1"/>
        <v>525580.00427259132</v>
      </c>
      <c r="H40" s="18">
        <v>7336.0698263496806</v>
      </c>
      <c r="I40" s="13">
        <f t="shared" si="2"/>
        <v>300000</v>
      </c>
      <c r="J40" s="13">
        <f t="shared" si="3"/>
        <v>13524.887844477664</v>
      </c>
    </row>
    <row r="41" spans="3:10" x14ac:dyDescent="0.3">
      <c r="C41" s="16">
        <v>16266.945402386547</v>
      </c>
      <c r="D41" s="13">
        <f t="shared" si="0"/>
        <v>300000</v>
      </c>
      <c r="E41" s="13">
        <f t="shared" si="1"/>
        <v>550000</v>
      </c>
      <c r="H41" s="18">
        <v>5740.2569658497878</v>
      </c>
      <c r="I41" s="13">
        <f t="shared" si="2"/>
        <v>287012.84829248936</v>
      </c>
      <c r="J41" s="13">
        <f t="shared" si="3"/>
        <v>-98182.012390514836</v>
      </c>
    </row>
    <row r="42" spans="3:10" x14ac:dyDescent="0.3">
      <c r="C42" s="16">
        <v>13196.47816400647</v>
      </c>
      <c r="D42" s="13">
        <f t="shared" si="0"/>
        <v>300000</v>
      </c>
      <c r="E42" s="13">
        <f t="shared" si="1"/>
        <v>423753.47148045292</v>
      </c>
      <c r="H42" s="18">
        <v>4672.4143192846459</v>
      </c>
      <c r="I42" s="13">
        <f t="shared" si="2"/>
        <v>233620.71596423228</v>
      </c>
      <c r="J42" s="13">
        <f t="shared" si="3"/>
        <v>-172930.99765007477</v>
      </c>
    </row>
    <row r="43" spans="3:10" x14ac:dyDescent="0.3">
      <c r="C43" s="16">
        <v>15942.381054109317</v>
      </c>
      <c r="D43" s="13">
        <f t="shared" si="0"/>
        <v>300000</v>
      </c>
      <c r="E43" s="13">
        <f t="shared" si="1"/>
        <v>550000</v>
      </c>
      <c r="H43" s="18">
        <v>3388.0428479873044</v>
      </c>
      <c r="I43" s="13">
        <f t="shared" si="2"/>
        <v>169402.14239936523</v>
      </c>
      <c r="J43" s="13">
        <f t="shared" si="3"/>
        <v>-262837.0006408887</v>
      </c>
    </row>
    <row r="44" spans="3:10" x14ac:dyDescent="0.3">
      <c r="C44" s="16">
        <v>13006.653035065767</v>
      </c>
      <c r="D44" s="13">
        <f t="shared" si="0"/>
        <v>300000</v>
      </c>
      <c r="E44" s="13">
        <f t="shared" si="1"/>
        <v>410465.71245460364</v>
      </c>
      <c r="H44" s="18">
        <v>4364.4825586718343</v>
      </c>
      <c r="I44" s="13">
        <f t="shared" si="2"/>
        <v>218224.12793359172</v>
      </c>
      <c r="J44" s="13">
        <f t="shared" si="3"/>
        <v>-194486.22089297161</v>
      </c>
    </row>
    <row r="45" spans="3:10" x14ac:dyDescent="0.3">
      <c r="C45" s="16">
        <v>15690.1455732902</v>
      </c>
      <c r="D45" s="13">
        <f t="shared" si="0"/>
        <v>300000</v>
      </c>
      <c r="E45" s="13">
        <f t="shared" si="1"/>
        <v>550000</v>
      </c>
      <c r="H45" s="18">
        <v>6585.9248634296709</v>
      </c>
      <c r="I45" s="13">
        <f t="shared" si="2"/>
        <v>300000</v>
      </c>
      <c r="J45" s="13">
        <f t="shared" si="3"/>
        <v>-38985.259559923026</v>
      </c>
    </row>
    <row r="46" spans="3:10" x14ac:dyDescent="0.3">
      <c r="C46" s="16">
        <v>14162.69417401654</v>
      </c>
      <c r="D46" s="13">
        <f t="shared" si="0"/>
        <v>300000</v>
      </c>
      <c r="E46" s="13">
        <f t="shared" si="1"/>
        <v>491388.59218115779</v>
      </c>
      <c r="H46" s="18">
        <v>7407.6357310708945</v>
      </c>
      <c r="I46" s="13">
        <f t="shared" si="2"/>
        <v>300000</v>
      </c>
      <c r="J46" s="13">
        <f t="shared" si="3"/>
        <v>18534.501174962614</v>
      </c>
    </row>
    <row r="47" spans="3:10" x14ac:dyDescent="0.3">
      <c r="C47" s="16">
        <v>12221.41178624836</v>
      </c>
      <c r="D47" s="13">
        <f t="shared" si="0"/>
        <v>300000</v>
      </c>
      <c r="E47" s="13">
        <f t="shared" si="1"/>
        <v>355498.82503738522</v>
      </c>
      <c r="H47" s="18">
        <v>6173.1620227668081</v>
      </c>
      <c r="I47" s="13">
        <f t="shared" si="2"/>
        <v>300000</v>
      </c>
      <c r="J47" s="13">
        <f t="shared" si="3"/>
        <v>-67878.658406323404</v>
      </c>
    </row>
    <row r="48" spans="3:10" x14ac:dyDescent="0.3">
      <c r="C48" s="16">
        <v>15982.055116428113</v>
      </c>
      <c r="D48" s="13">
        <f t="shared" si="0"/>
        <v>300000</v>
      </c>
      <c r="E48" s="13">
        <f t="shared" si="1"/>
        <v>550000</v>
      </c>
      <c r="H48" s="18">
        <v>7617.7556688131353</v>
      </c>
      <c r="I48" s="13">
        <f t="shared" si="2"/>
        <v>300000</v>
      </c>
      <c r="J48" s="13">
        <f t="shared" si="3"/>
        <v>33242.896816919441</v>
      </c>
    </row>
    <row r="49" spans="3:10" x14ac:dyDescent="0.3">
      <c r="C49" s="16">
        <v>13288.949247718741</v>
      </c>
      <c r="D49" s="13">
        <f t="shared" si="0"/>
        <v>300000</v>
      </c>
      <c r="E49" s="13">
        <f t="shared" si="1"/>
        <v>430226.44734031195</v>
      </c>
      <c r="H49" s="18">
        <v>3261.696218756676</v>
      </c>
      <c r="I49" s="13">
        <f t="shared" si="2"/>
        <v>163084.8109378338</v>
      </c>
      <c r="J49" s="13">
        <f t="shared" si="3"/>
        <v>-271681.26468703267</v>
      </c>
    </row>
    <row r="50" spans="3:10" x14ac:dyDescent="0.3">
      <c r="C50" s="16">
        <v>15902.859584337901</v>
      </c>
      <c r="D50" s="13">
        <f t="shared" si="0"/>
        <v>300000</v>
      </c>
      <c r="E50" s="13">
        <f t="shared" si="1"/>
        <v>550000</v>
      </c>
      <c r="H50" s="18">
        <v>4294.5951719718014</v>
      </c>
      <c r="I50" s="13">
        <f t="shared" si="2"/>
        <v>214729.75859859007</v>
      </c>
      <c r="J50" s="13">
        <f t="shared" si="3"/>
        <v>-199378.33796197391</v>
      </c>
    </row>
    <row r="51" spans="3:10" x14ac:dyDescent="0.3">
      <c r="C51" s="16">
        <v>16057.130649739067</v>
      </c>
      <c r="D51" s="13">
        <f t="shared" si="0"/>
        <v>300000</v>
      </c>
      <c r="E51" s="13">
        <f t="shared" si="1"/>
        <v>550000</v>
      </c>
      <c r="H51" s="18">
        <v>6106.0213019196144</v>
      </c>
      <c r="I51" s="13">
        <f t="shared" si="2"/>
        <v>300000</v>
      </c>
      <c r="J51" s="13">
        <f t="shared" si="3"/>
        <v>-72578.508865626995</v>
      </c>
    </row>
    <row r="52" spans="3:10" x14ac:dyDescent="0.3">
      <c r="C52" s="16">
        <v>14310.098574785607</v>
      </c>
      <c r="D52" s="13">
        <f t="shared" si="0"/>
        <v>300000</v>
      </c>
      <c r="E52" s="13">
        <f t="shared" si="1"/>
        <v>501706.9002349925</v>
      </c>
      <c r="H52" s="18">
        <v>7023.2551042207097</v>
      </c>
      <c r="I52" s="13">
        <f t="shared" si="2"/>
        <v>300000</v>
      </c>
      <c r="J52" s="13">
        <f t="shared" si="3"/>
        <v>-8372.1427045503515</v>
      </c>
    </row>
    <row r="53" spans="3:10" x14ac:dyDescent="0.3">
      <c r="C53" s="16">
        <v>12794.854579302348</v>
      </c>
      <c r="D53" s="13">
        <f t="shared" si="0"/>
        <v>300000</v>
      </c>
      <c r="E53" s="13">
        <f t="shared" si="1"/>
        <v>395639.82055116433</v>
      </c>
      <c r="H53" s="18">
        <v>4473.5862300485242</v>
      </c>
      <c r="I53" s="13">
        <f t="shared" si="2"/>
        <v>223679.31150242622</v>
      </c>
      <c r="J53" s="13">
        <f t="shared" si="3"/>
        <v>-186848.96389660332</v>
      </c>
    </row>
    <row r="54" spans="3:10" x14ac:dyDescent="0.3">
      <c r="C54" s="16">
        <v>16932.554094058047</v>
      </c>
      <c r="D54" s="13">
        <f t="shared" si="0"/>
        <v>300000</v>
      </c>
      <c r="E54" s="13">
        <f t="shared" si="1"/>
        <v>550000</v>
      </c>
      <c r="H54" s="18">
        <v>6250.2212591937005</v>
      </c>
      <c r="I54" s="13">
        <f t="shared" si="2"/>
        <v>300000</v>
      </c>
      <c r="J54" s="13">
        <f t="shared" si="3"/>
        <v>-62484.511856440979</v>
      </c>
    </row>
    <row r="55" spans="3:10" x14ac:dyDescent="0.3">
      <c r="C55" s="16">
        <v>15273.110141300698</v>
      </c>
      <c r="D55" s="13">
        <f t="shared" si="0"/>
        <v>300000</v>
      </c>
      <c r="E55" s="13">
        <f t="shared" si="1"/>
        <v>550000</v>
      </c>
      <c r="H55" s="18">
        <v>6836.0240485854665</v>
      </c>
      <c r="I55" s="13">
        <f t="shared" si="2"/>
        <v>300000</v>
      </c>
      <c r="J55" s="13">
        <f t="shared" si="3"/>
        <v>-21478.316599017358</v>
      </c>
    </row>
    <row r="56" spans="3:10" x14ac:dyDescent="0.3">
      <c r="C56" s="16">
        <v>16904.019287697989</v>
      </c>
      <c r="D56" s="13">
        <f t="shared" si="0"/>
        <v>300000</v>
      </c>
      <c r="E56" s="13">
        <f t="shared" si="1"/>
        <v>550000</v>
      </c>
      <c r="H56" s="18">
        <v>4936.7046113467823</v>
      </c>
      <c r="I56" s="13">
        <f t="shared" si="2"/>
        <v>246835.23056733911</v>
      </c>
      <c r="J56" s="13">
        <f t="shared" si="3"/>
        <v>-154430.67720572522</v>
      </c>
    </row>
    <row r="57" spans="3:10" x14ac:dyDescent="0.3">
      <c r="C57" s="16">
        <v>12812.860499893186</v>
      </c>
      <c r="D57" s="13">
        <f t="shared" si="0"/>
        <v>300000</v>
      </c>
      <c r="E57" s="13">
        <f t="shared" si="1"/>
        <v>396900.23499252298</v>
      </c>
      <c r="H57" s="18">
        <v>5745.4451124607076</v>
      </c>
      <c r="I57" s="13">
        <f t="shared" si="2"/>
        <v>287272.25562303537</v>
      </c>
      <c r="J57" s="13">
        <f t="shared" si="3"/>
        <v>-97818.842127750453</v>
      </c>
    </row>
    <row r="58" spans="3:10" x14ac:dyDescent="0.3">
      <c r="C58" s="16">
        <v>12903.195287942137</v>
      </c>
      <c r="D58" s="13">
        <f t="shared" si="0"/>
        <v>300000</v>
      </c>
      <c r="E58" s="13">
        <f t="shared" si="1"/>
        <v>403223.67015594954</v>
      </c>
      <c r="H58" s="18">
        <v>6430.7382427442244</v>
      </c>
      <c r="I58" s="13">
        <f t="shared" si="2"/>
        <v>300000</v>
      </c>
      <c r="J58" s="13">
        <f t="shared" si="3"/>
        <v>-49848.323007904284</v>
      </c>
    </row>
    <row r="59" spans="3:10" x14ac:dyDescent="0.3">
      <c r="C59" s="16">
        <v>16014.252143925291</v>
      </c>
      <c r="D59" s="13">
        <f t="shared" si="0"/>
        <v>300000</v>
      </c>
      <c r="E59" s="13">
        <f t="shared" si="1"/>
        <v>550000</v>
      </c>
      <c r="H59" s="18">
        <v>7206.2135685293124</v>
      </c>
      <c r="I59" s="13">
        <f t="shared" si="2"/>
        <v>300000</v>
      </c>
      <c r="J59" s="13">
        <f t="shared" si="3"/>
        <v>4434.9497970518423</v>
      </c>
    </row>
    <row r="60" spans="3:10" x14ac:dyDescent="0.3">
      <c r="C60" s="16">
        <v>13535.233619190039</v>
      </c>
      <c r="D60" s="13">
        <f t="shared" si="0"/>
        <v>300000</v>
      </c>
      <c r="E60" s="13">
        <f t="shared" si="1"/>
        <v>447466.35334330273</v>
      </c>
      <c r="H60" s="18">
        <v>7389.3246253852967</v>
      </c>
      <c r="I60" s="13">
        <f t="shared" si="2"/>
        <v>300000</v>
      </c>
      <c r="J60" s="13">
        <f t="shared" si="3"/>
        <v>17252.723776970757</v>
      </c>
    </row>
    <row r="61" spans="3:10" x14ac:dyDescent="0.3">
      <c r="C61" s="16">
        <v>16911.496322519608</v>
      </c>
      <c r="D61" s="13">
        <f t="shared" si="0"/>
        <v>300000</v>
      </c>
      <c r="E61" s="13">
        <f t="shared" si="1"/>
        <v>550000</v>
      </c>
      <c r="H61" s="18">
        <v>3800.5005035554063</v>
      </c>
      <c r="I61" s="13">
        <f t="shared" si="2"/>
        <v>190025.02517777032</v>
      </c>
      <c r="J61" s="13">
        <f t="shared" si="3"/>
        <v>-233964.96475112153</v>
      </c>
    </row>
    <row r="62" spans="3:10" x14ac:dyDescent="0.3">
      <c r="C62" s="16">
        <v>16960.936307870725</v>
      </c>
      <c r="D62" s="13">
        <f t="shared" si="0"/>
        <v>300000</v>
      </c>
      <c r="E62" s="13">
        <f t="shared" si="1"/>
        <v>550000</v>
      </c>
      <c r="H62" s="18">
        <v>7716.3304544206057</v>
      </c>
      <c r="I62" s="13">
        <f t="shared" si="2"/>
        <v>300000</v>
      </c>
      <c r="J62" s="13">
        <f t="shared" si="3"/>
        <v>40143.13180944242</v>
      </c>
    </row>
    <row r="63" spans="3:10" x14ac:dyDescent="0.3">
      <c r="C63" s="16">
        <v>14792.138431958983</v>
      </c>
      <c r="D63" s="13">
        <f t="shared" si="0"/>
        <v>300000</v>
      </c>
      <c r="E63" s="13">
        <f t="shared" si="1"/>
        <v>535449.69023712887</v>
      </c>
      <c r="H63" s="18">
        <v>6928.6477248451183</v>
      </c>
      <c r="I63" s="13">
        <f t="shared" si="2"/>
        <v>300000</v>
      </c>
      <c r="J63" s="13">
        <f t="shared" si="3"/>
        <v>-14994.659260841727</v>
      </c>
    </row>
    <row r="64" spans="3:10" x14ac:dyDescent="0.3">
      <c r="C64" s="16">
        <v>14320.017090365307</v>
      </c>
      <c r="D64" s="13">
        <f t="shared" si="0"/>
        <v>300000</v>
      </c>
      <c r="E64" s="13">
        <f t="shared" si="1"/>
        <v>502401.19632557151</v>
      </c>
      <c r="H64" s="18">
        <v>7689.9319437238682</v>
      </c>
      <c r="I64" s="13">
        <f t="shared" si="2"/>
        <v>300000</v>
      </c>
      <c r="J64" s="13">
        <f t="shared" si="3"/>
        <v>38295.23606067081</v>
      </c>
    </row>
    <row r="65" spans="3:10" x14ac:dyDescent="0.3">
      <c r="C65" s="16">
        <v>13289.407025360881</v>
      </c>
      <c r="D65" s="13">
        <f t="shared" si="0"/>
        <v>300000</v>
      </c>
      <c r="E65" s="13">
        <f t="shared" si="1"/>
        <v>430258.4917752617</v>
      </c>
      <c r="H65" s="18">
        <v>3880.6115909298987</v>
      </c>
      <c r="I65" s="13">
        <f t="shared" si="2"/>
        <v>194030.57954649493</v>
      </c>
      <c r="J65" s="13">
        <f t="shared" si="3"/>
        <v>-228357.18863490707</v>
      </c>
    </row>
    <row r="66" spans="3:10" x14ac:dyDescent="0.3">
      <c r="C66" s="16">
        <v>16365.672780541398</v>
      </c>
      <c r="D66" s="13">
        <f t="shared" si="0"/>
        <v>300000</v>
      </c>
      <c r="E66" s="13">
        <f t="shared" si="1"/>
        <v>550000</v>
      </c>
      <c r="H66" s="18">
        <v>6375.8049256874292</v>
      </c>
      <c r="I66" s="13">
        <f t="shared" si="2"/>
        <v>300000</v>
      </c>
      <c r="J66" s="13">
        <f t="shared" si="3"/>
        <v>-53693.65520187997</v>
      </c>
    </row>
    <row r="67" spans="3:10" x14ac:dyDescent="0.3">
      <c r="C67" s="16">
        <v>16752.647480697044</v>
      </c>
      <c r="D67" s="13">
        <f t="shared" si="0"/>
        <v>300000</v>
      </c>
      <c r="E67" s="13">
        <f t="shared" si="1"/>
        <v>550000</v>
      </c>
      <c r="H67" s="18">
        <v>3712.6071962645347</v>
      </c>
      <c r="I67" s="13">
        <f t="shared" si="2"/>
        <v>185630.35981322674</v>
      </c>
      <c r="J67" s="13">
        <f t="shared" si="3"/>
        <v>-240117.49626148256</v>
      </c>
    </row>
    <row r="68" spans="3:10" x14ac:dyDescent="0.3">
      <c r="C68" s="16">
        <v>15542.130802331614</v>
      </c>
      <c r="D68" s="13">
        <f t="shared" si="0"/>
        <v>300000</v>
      </c>
      <c r="E68" s="13">
        <f t="shared" si="1"/>
        <v>550000</v>
      </c>
      <c r="H68" s="18">
        <v>5661.214026306955</v>
      </c>
      <c r="I68" s="13">
        <f t="shared" si="2"/>
        <v>283060.70131534775</v>
      </c>
      <c r="J68" s="13">
        <f t="shared" si="3"/>
        <v>-103715.01815851312</v>
      </c>
    </row>
    <row r="69" spans="3:10" x14ac:dyDescent="0.3">
      <c r="C69" s="16">
        <v>15432.569353312785</v>
      </c>
      <c r="D69" s="13">
        <f t="shared" si="0"/>
        <v>300000</v>
      </c>
      <c r="E69" s="13">
        <f t="shared" si="1"/>
        <v>550000</v>
      </c>
      <c r="H69" s="18">
        <v>5162.3889889217808</v>
      </c>
      <c r="I69" s="13">
        <f t="shared" si="2"/>
        <v>258119.44944608904</v>
      </c>
      <c r="J69" s="13">
        <f t="shared" si="3"/>
        <v>-138632.77077547536</v>
      </c>
    </row>
    <row r="70" spans="3:10" x14ac:dyDescent="0.3">
      <c r="C70" s="16">
        <v>16151.890621662038</v>
      </c>
      <c r="D70" s="13">
        <f t="shared" si="0"/>
        <v>300000</v>
      </c>
      <c r="E70" s="13">
        <f t="shared" si="1"/>
        <v>550000</v>
      </c>
      <c r="H70" s="18">
        <v>6444.9293496505634</v>
      </c>
      <c r="I70" s="13">
        <f t="shared" si="2"/>
        <v>300000</v>
      </c>
      <c r="J70" s="13">
        <f t="shared" si="3"/>
        <v>-48854.945524460578</v>
      </c>
    </row>
    <row r="71" spans="3:10" x14ac:dyDescent="0.3">
      <c r="C71" s="16">
        <v>12819.727164525284</v>
      </c>
      <c r="D71" s="13">
        <f t="shared" si="0"/>
        <v>300000</v>
      </c>
      <c r="E71" s="13">
        <f t="shared" si="1"/>
        <v>397380.9015167699</v>
      </c>
      <c r="H71" s="18">
        <v>3256.5080721457562</v>
      </c>
      <c r="I71" s="13">
        <f t="shared" si="2"/>
        <v>162825.40360728779</v>
      </c>
      <c r="J71" s="13">
        <f t="shared" si="3"/>
        <v>-272044.43494979705</v>
      </c>
    </row>
    <row r="72" spans="3:10" x14ac:dyDescent="0.3">
      <c r="C72" s="16">
        <v>13845.14908291879</v>
      </c>
      <c r="D72" s="13">
        <f t="shared" si="0"/>
        <v>300000</v>
      </c>
      <c r="E72" s="13">
        <f t="shared" si="1"/>
        <v>469160.43580431526</v>
      </c>
      <c r="H72" s="18">
        <v>3292.8250984221932</v>
      </c>
      <c r="I72" s="13">
        <f t="shared" si="2"/>
        <v>164641.25492110965</v>
      </c>
      <c r="J72" s="13">
        <f t="shared" si="3"/>
        <v>-269502.24311044649</v>
      </c>
    </row>
    <row r="73" spans="3:10" x14ac:dyDescent="0.3">
      <c r="C73" s="16">
        <v>12659.5049897763</v>
      </c>
      <c r="D73" s="13">
        <f t="shared" si="0"/>
        <v>300000</v>
      </c>
      <c r="E73" s="13">
        <f t="shared" si="1"/>
        <v>386165.34928434098</v>
      </c>
      <c r="H73" s="18">
        <v>6924.3751335184788</v>
      </c>
      <c r="I73" s="13">
        <f t="shared" si="2"/>
        <v>300000</v>
      </c>
      <c r="J73" s="13">
        <f t="shared" si="3"/>
        <v>-15293.740653706482</v>
      </c>
    </row>
    <row r="74" spans="3:10" x14ac:dyDescent="0.3">
      <c r="C74" s="16">
        <v>13111.178930021058</v>
      </c>
      <c r="D74" s="13">
        <f t="shared" si="0"/>
        <v>300000</v>
      </c>
      <c r="E74" s="13">
        <f t="shared" si="1"/>
        <v>417782.52510147414</v>
      </c>
      <c r="H74" s="18">
        <v>6848.231452375866</v>
      </c>
      <c r="I74" s="13">
        <f t="shared" si="2"/>
        <v>300000</v>
      </c>
      <c r="J74" s="13">
        <f t="shared" si="3"/>
        <v>-20623.798333689396</v>
      </c>
    </row>
    <row r="75" spans="3:10" x14ac:dyDescent="0.3">
      <c r="C75" s="16">
        <v>15873.867000335704</v>
      </c>
      <c r="D75" s="13">
        <f t="shared" si="0"/>
        <v>300000</v>
      </c>
      <c r="E75" s="13">
        <f t="shared" si="1"/>
        <v>550000</v>
      </c>
      <c r="H75" s="18">
        <v>6006.2257759331033</v>
      </c>
      <c r="I75" s="13">
        <f t="shared" si="2"/>
        <v>300000</v>
      </c>
      <c r="J75" s="13">
        <f t="shared" si="3"/>
        <v>-79564.195684682752</v>
      </c>
    </row>
    <row r="76" spans="3:10" x14ac:dyDescent="0.3">
      <c r="C76" s="16">
        <v>13326.029236732078</v>
      </c>
      <c r="D76" s="13">
        <f t="shared" si="0"/>
        <v>300000</v>
      </c>
      <c r="E76" s="13">
        <f t="shared" si="1"/>
        <v>432822.04657124542</v>
      </c>
      <c r="H76" s="18">
        <v>5090.0601214636681</v>
      </c>
      <c r="I76" s="13">
        <f t="shared" si="2"/>
        <v>254503.00607318341</v>
      </c>
      <c r="J76" s="13">
        <f t="shared" si="3"/>
        <v>-143695.79149754322</v>
      </c>
    </row>
    <row r="77" spans="3:10" x14ac:dyDescent="0.3">
      <c r="C77" s="16">
        <v>16969.634083071382</v>
      </c>
      <c r="D77" s="13">
        <f t="shared" si="0"/>
        <v>300000</v>
      </c>
      <c r="E77" s="13">
        <f t="shared" si="1"/>
        <v>550000</v>
      </c>
      <c r="H77" s="18">
        <v>5622.7607043671987</v>
      </c>
      <c r="I77" s="13">
        <f t="shared" si="2"/>
        <v>281138.03521835996</v>
      </c>
      <c r="J77" s="13">
        <f t="shared" si="3"/>
        <v>-106406.75069429609</v>
      </c>
    </row>
    <row r="78" spans="3:10" x14ac:dyDescent="0.3">
      <c r="C78" s="16">
        <v>15878.139591662344</v>
      </c>
      <c r="D78" s="13">
        <f t="shared" si="0"/>
        <v>300000</v>
      </c>
      <c r="E78" s="13">
        <f t="shared" si="1"/>
        <v>550000</v>
      </c>
      <c r="H78" s="18">
        <v>5796.5636158330026</v>
      </c>
      <c r="I78" s="13">
        <f t="shared" si="2"/>
        <v>289828.18079165014</v>
      </c>
      <c r="J78" s="13">
        <f t="shared" si="3"/>
        <v>-94240.546891689824</v>
      </c>
    </row>
    <row r="79" spans="3:10" x14ac:dyDescent="0.3">
      <c r="C79" s="16">
        <v>13617.175817133091</v>
      </c>
      <c r="D79" s="13">
        <f t="shared" si="0"/>
        <v>300000</v>
      </c>
      <c r="E79" s="13">
        <f t="shared" si="1"/>
        <v>453202.30719931633</v>
      </c>
      <c r="H79" s="18">
        <v>7086.4284188360234</v>
      </c>
      <c r="I79" s="13">
        <f t="shared" si="2"/>
        <v>300000</v>
      </c>
      <c r="J79" s="13">
        <f t="shared" si="3"/>
        <v>-3950.0106814783649</v>
      </c>
    </row>
    <row r="80" spans="3:10" x14ac:dyDescent="0.3">
      <c r="C80" s="16">
        <v>12559.251686147649</v>
      </c>
      <c r="D80" s="13">
        <f t="shared" si="0"/>
        <v>300000</v>
      </c>
      <c r="E80" s="13">
        <f t="shared" si="1"/>
        <v>379147.6180303354</v>
      </c>
      <c r="H80" s="18">
        <v>3903.0426953947572</v>
      </c>
      <c r="I80" s="13">
        <f t="shared" si="2"/>
        <v>195152.13476973787</v>
      </c>
      <c r="J80" s="13">
        <f t="shared" si="3"/>
        <v>-226787.01132236701</v>
      </c>
    </row>
    <row r="81" spans="3:10" x14ac:dyDescent="0.3">
      <c r="C81" s="16">
        <v>15092.745750297556</v>
      </c>
      <c r="D81" s="13">
        <f t="shared" si="0"/>
        <v>300000</v>
      </c>
      <c r="E81" s="13">
        <f t="shared" si="1"/>
        <v>550000</v>
      </c>
      <c r="H81" s="18">
        <v>5532.4259163182469</v>
      </c>
      <c r="I81" s="13">
        <f t="shared" si="2"/>
        <v>276621.29581591237</v>
      </c>
      <c r="J81" s="13">
        <f t="shared" si="3"/>
        <v>-112730.18585772271</v>
      </c>
    </row>
    <row r="82" spans="3:10" x14ac:dyDescent="0.3">
      <c r="C82" s="16">
        <v>14400.891140476699</v>
      </c>
      <c r="D82" s="13">
        <f t="shared" ref="D82:D145" si="4">$D$12*MIN(C82,$D$9)</f>
        <v>300000</v>
      </c>
      <c r="E82" s="13">
        <f t="shared" ref="E82:E145" si="5">$E$12*MIN(C82,$E$9)-$E$10</f>
        <v>508062.37983336893</v>
      </c>
      <c r="H82" s="18">
        <v>4492.0499282815026</v>
      </c>
      <c r="I82" s="13">
        <f t="shared" ref="I82:I145" si="6">$D$12*MIN(H82,$D$9)</f>
        <v>224602.49641407514</v>
      </c>
      <c r="J82" s="13">
        <f t="shared" ref="J82:J145" si="7">$E$12*MIN(H82,$E$9)-$E$10</f>
        <v>-185556.5050202948</v>
      </c>
    </row>
    <row r="83" spans="3:10" x14ac:dyDescent="0.3">
      <c r="C83" s="16">
        <v>13287.575914792322</v>
      </c>
      <c r="D83" s="13">
        <f t="shared" si="4"/>
        <v>300000</v>
      </c>
      <c r="E83" s="13">
        <f t="shared" si="5"/>
        <v>430130.31403546256</v>
      </c>
      <c r="H83" s="18">
        <v>3314.0354625080113</v>
      </c>
      <c r="I83" s="13">
        <f t="shared" si="6"/>
        <v>165701.77312540056</v>
      </c>
      <c r="J83" s="13">
        <f t="shared" si="7"/>
        <v>-268017.51762443921</v>
      </c>
    </row>
    <row r="84" spans="3:10" x14ac:dyDescent="0.3">
      <c r="C84" s="16">
        <v>16084.292123172705</v>
      </c>
      <c r="D84" s="13">
        <f t="shared" si="4"/>
        <v>300000</v>
      </c>
      <c r="E84" s="13">
        <f t="shared" si="5"/>
        <v>550000</v>
      </c>
      <c r="H84" s="18">
        <v>5514.2674031800289</v>
      </c>
      <c r="I84" s="13">
        <f t="shared" si="6"/>
        <v>275713.37015900144</v>
      </c>
      <c r="J84" s="13">
        <f t="shared" si="7"/>
        <v>-114001.28177739796</v>
      </c>
    </row>
    <row r="85" spans="3:10" x14ac:dyDescent="0.3">
      <c r="C85" s="16">
        <v>12153.508102664266</v>
      </c>
      <c r="D85" s="13">
        <f t="shared" si="4"/>
        <v>300000</v>
      </c>
      <c r="E85" s="13">
        <f t="shared" si="5"/>
        <v>350745.56718649855</v>
      </c>
      <c r="H85" s="18">
        <v>3107.1199682607503</v>
      </c>
      <c r="I85" s="13">
        <f t="shared" si="6"/>
        <v>155355.99841303751</v>
      </c>
      <c r="J85" s="13">
        <f t="shared" si="7"/>
        <v>-282501.60222174751</v>
      </c>
    </row>
    <row r="86" spans="3:10" x14ac:dyDescent="0.3">
      <c r="C86" s="16">
        <v>14578.508865627002</v>
      </c>
      <c r="D86" s="13">
        <f t="shared" si="4"/>
        <v>300000</v>
      </c>
      <c r="E86" s="13">
        <f t="shared" si="5"/>
        <v>520495.62059389008</v>
      </c>
      <c r="H86" s="18">
        <v>4669.2098757896665</v>
      </c>
      <c r="I86" s="13">
        <f t="shared" si="6"/>
        <v>233460.49378948333</v>
      </c>
      <c r="J86" s="13">
        <f t="shared" si="7"/>
        <v>-173155.30869472335</v>
      </c>
    </row>
    <row r="87" spans="3:10" x14ac:dyDescent="0.3">
      <c r="C87" s="16">
        <v>15872.188482314523</v>
      </c>
      <c r="D87" s="13">
        <f t="shared" si="4"/>
        <v>300000</v>
      </c>
      <c r="E87" s="13">
        <f t="shared" si="5"/>
        <v>550000</v>
      </c>
      <c r="H87" s="18">
        <v>3696.4323862422561</v>
      </c>
      <c r="I87" s="13">
        <f t="shared" si="6"/>
        <v>184821.6193121128</v>
      </c>
      <c r="J87" s="13">
        <f t="shared" si="7"/>
        <v>-241249.73296304207</v>
      </c>
    </row>
    <row r="88" spans="3:10" x14ac:dyDescent="0.3">
      <c r="C88" s="16">
        <v>12386.974700155644</v>
      </c>
      <c r="D88" s="13">
        <f t="shared" si="4"/>
        <v>300000</v>
      </c>
      <c r="E88" s="13">
        <f t="shared" si="5"/>
        <v>367088.22901089513</v>
      </c>
      <c r="H88" s="18">
        <v>7767.7541428876611</v>
      </c>
      <c r="I88" s="13">
        <f t="shared" si="6"/>
        <v>300000</v>
      </c>
      <c r="J88" s="13">
        <f t="shared" si="7"/>
        <v>43742.790002136258</v>
      </c>
    </row>
    <row r="89" spans="3:10" x14ac:dyDescent="0.3">
      <c r="C89" s="16">
        <v>15850.672933133945</v>
      </c>
      <c r="D89" s="13">
        <f t="shared" si="4"/>
        <v>300000</v>
      </c>
      <c r="E89" s="13">
        <f t="shared" si="5"/>
        <v>550000</v>
      </c>
      <c r="H89" s="18">
        <v>7718.1615649891664</v>
      </c>
      <c r="I89" s="13">
        <f t="shared" si="6"/>
        <v>300000</v>
      </c>
      <c r="J89" s="13">
        <f t="shared" si="7"/>
        <v>40271.309549241676</v>
      </c>
    </row>
    <row r="90" spans="3:10" x14ac:dyDescent="0.3">
      <c r="C90" s="16">
        <v>16344.462416455579</v>
      </c>
      <c r="D90" s="13">
        <f t="shared" si="4"/>
        <v>300000</v>
      </c>
      <c r="E90" s="13">
        <f t="shared" si="5"/>
        <v>550000</v>
      </c>
      <c r="H90" s="18">
        <v>7007.2328867458109</v>
      </c>
      <c r="I90" s="13">
        <f t="shared" si="6"/>
        <v>300000</v>
      </c>
      <c r="J90" s="13">
        <f t="shared" si="7"/>
        <v>-9493.6979277932551</v>
      </c>
    </row>
    <row r="91" spans="3:10" x14ac:dyDescent="0.3">
      <c r="C91" s="16">
        <v>14980.590227973265</v>
      </c>
      <c r="D91" s="13">
        <f t="shared" si="4"/>
        <v>300000</v>
      </c>
      <c r="E91" s="13">
        <f t="shared" si="5"/>
        <v>548641.31595812854</v>
      </c>
      <c r="H91" s="18">
        <v>7322.4890896328625</v>
      </c>
      <c r="I91" s="13">
        <f t="shared" si="6"/>
        <v>300000</v>
      </c>
      <c r="J91" s="13">
        <f t="shared" si="7"/>
        <v>12574.236274300376</v>
      </c>
    </row>
    <row r="92" spans="3:10" x14ac:dyDescent="0.3">
      <c r="C92" s="16">
        <v>12907.162694174016</v>
      </c>
      <c r="D92" s="13">
        <f t="shared" si="4"/>
        <v>300000</v>
      </c>
      <c r="E92" s="13">
        <f t="shared" si="5"/>
        <v>403501.38859218115</v>
      </c>
      <c r="H92" s="18">
        <v>7520.0964384899435</v>
      </c>
      <c r="I92" s="13">
        <f t="shared" si="6"/>
        <v>300000</v>
      </c>
      <c r="J92" s="13">
        <f t="shared" si="7"/>
        <v>26406.75069429609</v>
      </c>
    </row>
    <row r="93" spans="3:10" x14ac:dyDescent="0.3">
      <c r="C93" s="16">
        <v>12561.235389263587</v>
      </c>
      <c r="D93" s="13">
        <f t="shared" si="4"/>
        <v>300000</v>
      </c>
      <c r="E93" s="13">
        <f t="shared" si="5"/>
        <v>379286.47724845109</v>
      </c>
      <c r="H93" s="18">
        <v>3923.7952818384351</v>
      </c>
      <c r="I93" s="13">
        <f t="shared" si="6"/>
        <v>196189.76409192177</v>
      </c>
      <c r="J93" s="13">
        <f t="shared" si="7"/>
        <v>-225334.33027130953</v>
      </c>
    </row>
    <row r="94" spans="3:10" x14ac:dyDescent="0.3">
      <c r="C94" s="16">
        <v>15980.071413312175</v>
      </c>
      <c r="D94" s="13">
        <f t="shared" si="4"/>
        <v>300000</v>
      </c>
      <c r="E94" s="13">
        <f t="shared" si="5"/>
        <v>550000</v>
      </c>
      <c r="H94" s="18">
        <v>4940.2142399365221</v>
      </c>
      <c r="I94" s="13">
        <f t="shared" si="6"/>
        <v>247010.71199682611</v>
      </c>
      <c r="J94" s="13">
        <f t="shared" si="7"/>
        <v>-154185.00320444343</v>
      </c>
    </row>
    <row r="95" spans="3:10" x14ac:dyDescent="0.3">
      <c r="C95" s="16">
        <v>13031.525620288705</v>
      </c>
      <c r="D95" s="13">
        <f t="shared" si="4"/>
        <v>300000</v>
      </c>
      <c r="E95" s="13">
        <f t="shared" si="5"/>
        <v>412206.79342020932</v>
      </c>
      <c r="H95" s="18">
        <v>5052.5223548081913</v>
      </c>
      <c r="I95" s="13">
        <f t="shared" si="6"/>
        <v>252626.11774040957</v>
      </c>
      <c r="J95" s="13">
        <f t="shared" si="7"/>
        <v>-146323.43516342662</v>
      </c>
    </row>
    <row r="96" spans="3:10" x14ac:dyDescent="0.3">
      <c r="C96" s="16">
        <v>14101.351969969786</v>
      </c>
      <c r="D96" s="13">
        <f t="shared" si="4"/>
        <v>300000</v>
      </c>
      <c r="E96" s="13">
        <f t="shared" si="5"/>
        <v>487094.63789788506</v>
      </c>
      <c r="H96" s="18">
        <v>6195.7457197790463</v>
      </c>
      <c r="I96" s="13">
        <f t="shared" si="6"/>
        <v>300000</v>
      </c>
      <c r="J96" s="13">
        <f t="shared" si="7"/>
        <v>-66297.799615466734</v>
      </c>
    </row>
    <row r="97" spans="3:10" x14ac:dyDescent="0.3">
      <c r="C97" s="16">
        <v>14275.15488143559</v>
      </c>
      <c r="D97" s="13">
        <f t="shared" si="4"/>
        <v>300000</v>
      </c>
      <c r="E97" s="13">
        <f t="shared" si="5"/>
        <v>499260.84170049126</v>
      </c>
      <c r="H97" s="18">
        <v>7932.7066866054265</v>
      </c>
      <c r="I97" s="13">
        <f t="shared" si="6"/>
        <v>300000</v>
      </c>
      <c r="J97" s="13">
        <f t="shared" si="7"/>
        <v>55289.468062379863</v>
      </c>
    </row>
    <row r="98" spans="3:10" x14ac:dyDescent="0.3">
      <c r="C98" s="16">
        <v>15936.124759666738</v>
      </c>
      <c r="D98" s="13">
        <f t="shared" si="4"/>
        <v>300000</v>
      </c>
      <c r="E98" s="13">
        <f t="shared" si="5"/>
        <v>550000</v>
      </c>
      <c r="H98" s="18">
        <v>5902.3102511673333</v>
      </c>
      <c r="I98" s="13">
        <f t="shared" si="6"/>
        <v>295115.51255836664</v>
      </c>
      <c r="J98" s="13">
        <f t="shared" si="7"/>
        <v>-86838.282418286661</v>
      </c>
    </row>
    <row r="99" spans="3:10" x14ac:dyDescent="0.3">
      <c r="C99" s="16">
        <v>14911.465804010131</v>
      </c>
      <c r="D99" s="13">
        <f t="shared" si="4"/>
        <v>300000</v>
      </c>
      <c r="E99" s="13">
        <f t="shared" si="5"/>
        <v>543802.60628070915</v>
      </c>
      <c r="H99" s="18">
        <v>3914.487136448256</v>
      </c>
      <c r="I99" s="13">
        <f t="shared" si="6"/>
        <v>195724.35682241281</v>
      </c>
      <c r="J99" s="13">
        <f t="shared" si="7"/>
        <v>-225985.90044862207</v>
      </c>
    </row>
    <row r="100" spans="3:10" x14ac:dyDescent="0.3">
      <c r="C100" s="16">
        <v>12094.607379375591</v>
      </c>
      <c r="D100" s="13">
        <f t="shared" si="4"/>
        <v>300000</v>
      </c>
      <c r="E100" s="13">
        <f t="shared" si="5"/>
        <v>346622.51655629138</v>
      </c>
      <c r="H100" s="18">
        <v>7226.3557847834709</v>
      </c>
      <c r="I100" s="13">
        <f t="shared" si="6"/>
        <v>300000</v>
      </c>
      <c r="J100" s="13">
        <f t="shared" si="7"/>
        <v>5844.9049348429544</v>
      </c>
    </row>
    <row r="101" spans="3:10" x14ac:dyDescent="0.3">
      <c r="C101" s="16">
        <v>12765.25162511063</v>
      </c>
      <c r="D101" s="13">
        <f t="shared" si="4"/>
        <v>300000</v>
      </c>
      <c r="E101" s="13">
        <f t="shared" si="5"/>
        <v>393567.61375774408</v>
      </c>
      <c r="H101" s="18">
        <v>3406.9643238624226</v>
      </c>
      <c r="I101" s="13">
        <f t="shared" si="6"/>
        <v>170348.21619312113</v>
      </c>
      <c r="J101" s="13">
        <f t="shared" si="7"/>
        <v>-261512.49732963042</v>
      </c>
    </row>
    <row r="102" spans="3:10" x14ac:dyDescent="0.3">
      <c r="C102" s="16">
        <v>12946.684163945432</v>
      </c>
      <c r="D102" s="13">
        <f t="shared" si="4"/>
        <v>300000</v>
      </c>
      <c r="E102" s="13">
        <f t="shared" si="5"/>
        <v>406267.89147618029</v>
      </c>
      <c r="H102" s="18">
        <v>4532.3343607898187</v>
      </c>
      <c r="I102" s="13">
        <f t="shared" si="6"/>
        <v>226616.71803949092</v>
      </c>
      <c r="J102" s="13">
        <f t="shared" si="7"/>
        <v>-182736.5947447127</v>
      </c>
    </row>
    <row r="103" spans="3:10" x14ac:dyDescent="0.3">
      <c r="C103" s="16">
        <v>16758.293404950102</v>
      </c>
      <c r="D103" s="13">
        <f t="shared" si="4"/>
        <v>300000</v>
      </c>
      <c r="E103" s="13">
        <f t="shared" si="5"/>
        <v>550000</v>
      </c>
      <c r="H103" s="18">
        <v>5609.1799676503797</v>
      </c>
      <c r="I103" s="13">
        <f t="shared" si="6"/>
        <v>280458.998382519</v>
      </c>
      <c r="J103" s="13">
        <f t="shared" si="7"/>
        <v>-107357.40226447344</v>
      </c>
    </row>
    <row r="104" spans="3:10" x14ac:dyDescent="0.3">
      <c r="C104" s="16">
        <v>16952.085940122684</v>
      </c>
      <c r="D104" s="13">
        <f t="shared" si="4"/>
        <v>300000</v>
      </c>
      <c r="E104" s="13">
        <f t="shared" si="5"/>
        <v>550000</v>
      </c>
      <c r="H104" s="18">
        <v>6156.22425000763</v>
      </c>
      <c r="I104" s="13">
        <f t="shared" si="6"/>
        <v>300000</v>
      </c>
      <c r="J104" s="13">
        <f t="shared" si="7"/>
        <v>-69064.302499465877</v>
      </c>
    </row>
    <row r="105" spans="3:10" x14ac:dyDescent="0.3">
      <c r="C105" s="16">
        <v>14901.242103335673</v>
      </c>
      <c r="D105" s="13">
        <f t="shared" si="4"/>
        <v>300000</v>
      </c>
      <c r="E105" s="13">
        <f t="shared" si="5"/>
        <v>543086.94723349717</v>
      </c>
      <c r="H105" s="18">
        <v>4273.2322153386031</v>
      </c>
      <c r="I105" s="13">
        <f t="shared" si="6"/>
        <v>213661.61076693016</v>
      </c>
      <c r="J105" s="13">
        <f t="shared" si="7"/>
        <v>-200873.7449262978</v>
      </c>
    </row>
    <row r="106" spans="3:10" x14ac:dyDescent="0.3">
      <c r="C106" s="16">
        <v>12714.590899380473</v>
      </c>
      <c r="D106" s="13">
        <f t="shared" si="4"/>
        <v>300000</v>
      </c>
      <c r="E106" s="13">
        <f t="shared" si="5"/>
        <v>390021.36295663309</v>
      </c>
      <c r="H106" s="18">
        <v>4874.5994445631277</v>
      </c>
      <c r="I106" s="13">
        <f t="shared" si="6"/>
        <v>243729.97222815637</v>
      </c>
      <c r="J106" s="13">
        <f t="shared" si="7"/>
        <v>-158778.03888058104</v>
      </c>
    </row>
    <row r="107" spans="3:10" x14ac:dyDescent="0.3">
      <c r="C107" s="16">
        <v>15030.182805871762</v>
      </c>
      <c r="D107" s="13">
        <f t="shared" si="4"/>
        <v>300000</v>
      </c>
      <c r="E107" s="13">
        <f t="shared" si="5"/>
        <v>550000</v>
      </c>
      <c r="H107" s="18">
        <v>3034.7911008026367</v>
      </c>
      <c r="I107" s="13">
        <f t="shared" si="6"/>
        <v>151739.55504013185</v>
      </c>
      <c r="J107" s="13">
        <f t="shared" si="7"/>
        <v>-287564.62294381543</v>
      </c>
    </row>
    <row r="108" spans="3:10" x14ac:dyDescent="0.3">
      <c r="C108" s="16">
        <v>16097.872859889523</v>
      </c>
      <c r="D108" s="13">
        <f t="shared" si="4"/>
        <v>300000</v>
      </c>
      <c r="E108" s="13">
        <f t="shared" si="5"/>
        <v>550000</v>
      </c>
      <c r="H108" s="18">
        <v>6695.3337199011203</v>
      </c>
      <c r="I108" s="13">
        <f t="shared" si="6"/>
        <v>300000</v>
      </c>
      <c r="J108" s="13">
        <f t="shared" si="7"/>
        <v>-31326.639606921584</v>
      </c>
    </row>
    <row r="109" spans="3:10" x14ac:dyDescent="0.3">
      <c r="C109" s="16">
        <v>15510.696737571338</v>
      </c>
      <c r="D109" s="13">
        <f t="shared" si="4"/>
        <v>300000</v>
      </c>
      <c r="E109" s="13">
        <f t="shared" si="5"/>
        <v>550000</v>
      </c>
      <c r="H109" s="18">
        <v>4686.9106112857444</v>
      </c>
      <c r="I109" s="13">
        <f t="shared" si="6"/>
        <v>234345.53056428721</v>
      </c>
      <c r="J109" s="13">
        <f t="shared" si="7"/>
        <v>-171916.25720999792</v>
      </c>
    </row>
    <row r="110" spans="3:10" x14ac:dyDescent="0.3">
      <c r="C110" s="16">
        <v>16951.170384838406</v>
      </c>
      <c r="D110" s="13">
        <f t="shared" si="4"/>
        <v>300000</v>
      </c>
      <c r="E110" s="13">
        <f t="shared" si="5"/>
        <v>550000</v>
      </c>
      <c r="H110" s="18">
        <v>6105.1057466353341</v>
      </c>
      <c r="I110" s="13">
        <f t="shared" si="6"/>
        <v>300000</v>
      </c>
      <c r="J110" s="13">
        <f t="shared" si="7"/>
        <v>-72642.597735526622</v>
      </c>
    </row>
    <row r="111" spans="3:10" x14ac:dyDescent="0.3">
      <c r="C111" s="16">
        <v>13512.649922177801</v>
      </c>
      <c r="D111" s="13">
        <f t="shared" si="4"/>
        <v>300000</v>
      </c>
      <c r="E111" s="13">
        <f t="shared" si="5"/>
        <v>445885.49455244606</v>
      </c>
      <c r="H111" s="18">
        <v>6234.9620044557032</v>
      </c>
      <c r="I111" s="13">
        <f t="shared" si="6"/>
        <v>300000</v>
      </c>
      <c r="J111" s="13">
        <f t="shared" si="7"/>
        <v>-63552.659688100801</v>
      </c>
    </row>
    <row r="112" spans="3:10" x14ac:dyDescent="0.3">
      <c r="C112" s="16">
        <v>13920.072023682364</v>
      </c>
      <c r="D112" s="13">
        <f t="shared" si="4"/>
        <v>300000</v>
      </c>
      <c r="E112" s="13">
        <f t="shared" si="5"/>
        <v>474405.0416577654</v>
      </c>
      <c r="H112" s="18">
        <v>3500.3509628589741</v>
      </c>
      <c r="I112" s="13">
        <f t="shared" si="6"/>
        <v>175017.54814294871</v>
      </c>
      <c r="J112" s="13">
        <f t="shared" si="7"/>
        <v>-254975.43259987183</v>
      </c>
    </row>
    <row r="113" spans="3:10" x14ac:dyDescent="0.3">
      <c r="C113" s="16">
        <v>16696.188238166447</v>
      </c>
      <c r="D113" s="13">
        <f t="shared" si="4"/>
        <v>300000</v>
      </c>
      <c r="E113" s="13">
        <f t="shared" si="5"/>
        <v>550000</v>
      </c>
      <c r="H113" s="18">
        <v>3814.5390179143651</v>
      </c>
      <c r="I113" s="13">
        <f t="shared" si="6"/>
        <v>190726.95089571824</v>
      </c>
      <c r="J113" s="13">
        <f t="shared" si="7"/>
        <v>-232982.26874599443</v>
      </c>
    </row>
    <row r="114" spans="3:10" x14ac:dyDescent="0.3">
      <c r="C114" s="16">
        <v>16048.890652180547</v>
      </c>
      <c r="D114" s="13">
        <f t="shared" si="4"/>
        <v>300000</v>
      </c>
      <c r="E114" s="13">
        <f t="shared" si="5"/>
        <v>550000</v>
      </c>
      <c r="H114" s="18">
        <v>3813.0130924405653</v>
      </c>
      <c r="I114" s="13">
        <f t="shared" si="6"/>
        <v>190650.65462202826</v>
      </c>
      <c r="J114" s="13">
        <f t="shared" si="7"/>
        <v>-233089.08352916042</v>
      </c>
    </row>
    <row r="115" spans="3:10" x14ac:dyDescent="0.3">
      <c r="C115" s="16">
        <v>13422.315134128849</v>
      </c>
      <c r="D115" s="13">
        <f t="shared" si="4"/>
        <v>300000</v>
      </c>
      <c r="E115" s="13">
        <f t="shared" si="5"/>
        <v>439562.05938901938</v>
      </c>
      <c r="H115" s="18">
        <v>6676.4122440260016</v>
      </c>
      <c r="I115" s="13">
        <f t="shared" si="6"/>
        <v>300000</v>
      </c>
      <c r="J115" s="13">
        <f t="shared" si="7"/>
        <v>-32651.142918179859</v>
      </c>
    </row>
    <row r="116" spans="3:10" x14ac:dyDescent="0.3">
      <c r="C116" s="16">
        <v>12084.841456343273</v>
      </c>
      <c r="D116" s="13">
        <f t="shared" si="4"/>
        <v>300000</v>
      </c>
      <c r="E116" s="13">
        <f t="shared" si="5"/>
        <v>345938.90194402903</v>
      </c>
      <c r="H116" s="18">
        <v>4966.9179357280191</v>
      </c>
      <c r="I116" s="13">
        <f t="shared" si="6"/>
        <v>248345.89678640096</v>
      </c>
      <c r="J116" s="13">
        <f t="shared" si="7"/>
        <v>-152315.74449903867</v>
      </c>
    </row>
    <row r="117" spans="3:10" x14ac:dyDescent="0.3">
      <c r="C117" s="16">
        <v>15014.618366039002</v>
      </c>
      <c r="D117" s="13">
        <f t="shared" si="4"/>
        <v>300000</v>
      </c>
      <c r="E117" s="13">
        <f t="shared" si="5"/>
        <v>550000</v>
      </c>
      <c r="H117" s="18">
        <v>5584.612567522202</v>
      </c>
      <c r="I117" s="13">
        <f t="shared" si="6"/>
        <v>279230.62837611011</v>
      </c>
      <c r="J117" s="13">
        <f t="shared" si="7"/>
        <v>-109077.12027344585</v>
      </c>
    </row>
    <row r="118" spans="3:10" x14ac:dyDescent="0.3">
      <c r="C118" s="16">
        <v>13172.673726615192</v>
      </c>
      <c r="D118" s="13">
        <f t="shared" si="4"/>
        <v>300000</v>
      </c>
      <c r="E118" s="13">
        <f t="shared" si="5"/>
        <v>422087.16086306341</v>
      </c>
      <c r="H118" s="18">
        <v>6371.8375194555501</v>
      </c>
      <c r="I118" s="13">
        <f t="shared" si="6"/>
        <v>300000</v>
      </c>
      <c r="J118" s="13">
        <f t="shared" si="7"/>
        <v>-53971.373638111516</v>
      </c>
    </row>
    <row r="119" spans="3:10" x14ac:dyDescent="0.3">
      <c r="C119" s="16">
        <v>14260.963774529253</v>
      </c>
      <c r="D119" s="13">
        <f t="shared" si="4"/>
        <v>300000</v>
      </c>
      <c r="E119" s="13">
        <f t="shared" si="5"/>
        <v>498267.46421704767</v>
      </c>
      <c r="H119" s="18">
        <v>6263.1916257209996</v>
      </c>
      <c r="I119" s="13">
        <f t="shared" si="6"/>
        <v>300000</v>
      </c>
      <c r="J119" s="13">
        <f t="shared" si="7"/>
        <v>-61576.586199530051</v>
      </c>
    </row>
    <row r="120" spans="3:10" x14ac:dyDescent="0.3">
      <c r="C120" s="16">
        <v>12596.636860255745</v>
      </c>
      <c r="D120" s="13">
        <f t="shared" si="4"/>
        <v>300000</v>
      </c>
      <c r="E120" s="13">
        <f t="shared" si="5"/>
        <v>381764.5802179022</v>
      </c>
      <c r="H120" s="18">
        <v>6810.0833155308701</v>
      </c>
      <c r="I120" s="13">
        <f t="shared" si="6"/>
        <v>300000</v>
      </c>
      <c r="J120" s="13">
        <f t="shared" si="7"/>
        <v>-23294.167912839097</v>
      </c>
    </row>
    <row r="121" spans="3:10" x14ac:dyDescent="0.3">
      <c r="C121" s="16">
        <v>15421.887874996184</v>
      </c>
      <c r="D121" s="13">
        <f t="shared" si="4"/>
        <v>300000</v>
      </c>
      <c r="E121" s="13">
        <f t="shared" si="5"/>
        <v>550000</v>
      </c>
      <c r="H121" s="18">
        <v>6066.1946470534385</v>
      </c>
      <c r="I121" s="13">
        <f t="shared" si="6"/>
        <v>300000</v>
      </c>
      <c r="J121" s="13">
        <f t="shared" si="7"/>
        <v>-75366.374706259288</v>
      </c>
    </row>
    <row r="122" spans="3:10" x14ac:dyDescent="0.3">
      <c r="C122" s="16">
        <v>13046.784875026704</v>
      </c>
      <c r="D122" s="13">
        <f t="shared" si="4"/>
        <v>300000</v>
      </c>
      <c r="E122" s="13">
        <f t="shared" si="5"/>
        <v>413274.94125186931</v>
      </c>
      <c r="H122" s="18">
        <v>3427.5643177587208</v>
      </c>
      <c r="I122" s="13">
        <f t="shared" si="6"/>
        <v>171378.21588793604</v>
      </c>
      <c r="J122" s="13">
        <f t="shared" si="7"/>
        <v>-260070.49775688956</v>
      </c>
    </row>
    <row r="123" spans="3:10" x14ac:dyDescent="0.3">
      <c r="C123" s="16">
        <v>15579.51597643971</v>
      </c>
      <c r="D123" s="13">
        <f t="shared" si="4"/>
        <v>300000</v>
      </c>
      <c r="E123" s="13">
        <f t="shared" si="5"/>
        <v>550000</v>
      </c>
      <c r="H123" s="18">
        <v>4994.2320017090369</v>
      </c>
      <c r="I123" s="13">
        <f t="shared" si="6"/>
        <v>249711.60008545185</v>
      </c>
      <c r="J123" s="13">
        <f t="shared" si="7"/>
        <v>-150403.75988036743</v>
      </c>
    </row>
    <row r="124" spans="3:10" x14ac:dyDescent="0.3">
      <c r="C124" s="16">
        <v>13132.999664296396</v>
      </c>
      <c r="D124" s="13">
        <f t="shared" si="4"/>
        <v>300000</v>
      </c>
      <c r="E124" s="13">
        <f t="shared" si="5"/>
        <v>419309.97650074773</v>
      </c>
      <c r="H124" s="18">
        <v>4719.8706015198222</v>
      </c>
      <c r="I124" s="13">
        <f t="shared" si="6"/>
        <v>235993.53007599112</v>
      </c>
      <c r="J124" s="13">
        <f t="shared" si="7"/>
        <v>-169609.05789361242</v>
      </c>
    </row>
    <row r="125" spans="3:10" x14ac:dyDescent="0.3">
      <c r="C125" s="16">
        <v>13393.322550126652</v>
      </c>
      <c r="D125" s="13">
        <f t="shared" si="4"/>
        <v>300000</v>
      </c>
      <c r="E125" s="13">
        <f t="shared" si="5"/>
        <v>437532.57850886555</v>
      </c>
      <c r="H125" s="18">
        <v>3630.970183416242</v>
      </c>
      <c r="I125" s="13">
        <f t="shared" si="6"/>
        <v>181548.50917081209</v>
      </c>
      <c r="J125" s="13">
        <f t="shared" si="7"/>
        <v>-245832.08716086307</v>
      </c>
    </row>
    <row r="126" spans="3:10" x14ac:dyDescent="0.3">
      <c r="C126" s="16">
        <v>16220.099490340892</v>
      </c>
      <c r="D126" s="13">
        <f t="shared" si="4"/>
        <v>300000</v>
      </c>
      <c r="E126" s="13">
        <f t="shared" si="5"/>
        <v>550000</v>
      </c>
      <c r="H126" s="18">
        <v>6040.1013214514605</v>
      </c>
      <c r="I126" s="13">
        <f t="shared" si="6"/>
        <v>300000</v>
      </c>
      <c r="J126" s="13">
        <f t="shared" si="7"/>
        <v>-77192.907498397748</v>
      </c>
    </row>
    <row r="127" spans="3:10" x14ac:dyDescent="0.3">
      <c r="C127" s="16">
        <v>12305.642872402112</v>
      </c>
      <c r="D127" s="13">
        <f t="shared" si="4"/>
        <v>300000</v>
      </c>
      <c r="E127" s="13">
        <f t="shared" si="5"/>
        <v>361395.00106814783</v>
      </c>
      <c r="H127" s="18">
        <v>3668.2027649769584</v>
      </c>
      <c r="I127" s="13">
        <f t="shared" si="6"/>
        <v>183410.13824884791</v>
      </c>
      <c r="J127" s="13">
        <f t="shared" si="7"/>
        <v>-243225.80645161291</v>
      </c>
    </row>
    <row r="128" spans="3:10" x14ac:dyDescent="0.3">
      <c r="C128" s="16">
        <v>16686.880092776268</v>
      </c>
      <c r="D128" s="13">
        <f t="shared" si="4"/>
        <v>300000</v>
      </c>
      <c r="E128" s="13">
        <f t="shared" si="5"/>
        <v>550000</v>
      </c>
      <c r="H128" s="18">
        <v>6869.1366313669241</v>
      </c>
      <c r="I128" s="13">
        <f t="shared" si="6"/>
        <v>300000</v>
      </c>
      <c r="J128" s="13">
        <f t="shared" si="7"/>
        <v>-19160.435804315319</v>
      </c>
    </row>
    <row r="129" spans="3:10" x14ac:dyDescent="0.3">
      <c r="C129" s="16">
        <v>14123.630481887265</v>
      </c>
      <c r="D129" s="13">
        <f t="shared" si="4"/>
        <v>300000</v>
      </c>
      <c r="E129" s="13">
        <f t="shared" si="5"/>
        <v>488654.13373210852</v>
      </c>
      <c r="H129" s="18">
        <v>4554.1550950651572</v>
      </c>
      <c r="I129" s="13">
        <f t="shared" si="6"/>
        <v>227707.75475325785</v>
      </c>
      <c r="J129" s="13">
        <f t="shared" si="7"/>
        <v>-181209.14334543899</v>
      </c>
    </row>
    <row r="130" spans="3:10" x14ac:dyDescent="0.3">
      <c r="C130" s="16">
        <v>12092.013306070132</v>
      </c>
      <c r="D130" s="13">
        <f t="shared" si="4"/>
        <v>300000</v>
      </c>
      <c r="E130" s="13">
        <f t="shared" si="5"/>
        <v>346440.93142490927</v>
      </c>
      <c r="H130" s="18">
        <v>5502.9755546739098</v>
      </c>
      <c r="I130" s="13">
        <f t="shared" si="6"/>
        <v>275148.77773369546</v>
      </c>
      <c r="J130" s="13">
        <f t="shared" si="7"/>
        <v>-114791.7111728263</v>
      </c>
    </row>
    <row r="131" spans="3:10" x14ac:dyDescent="0.3">
      <c r="C131" s="16">
        <v>13792.504654072694</v>
      </c>
      <c r="D131" s="13">
        <f t="shared" si="4"/>
        <v>300000</v>
      </c>
      <c r="E131" s="13">
        <f t="shared" si="5"/>
        <v>465475.32578508859</v>
      </c>
      <c r="H131" s="18">
        <v>5544.7859126560252</v>
      </c>
      <c r="I131" s="13">
        <f t="shared" si="6"/>
        <v>277239.29563280125</v>
      </c>
      <c r="J131" s="13">
        <f t="shared" si="7"/>
        <v>-111864.98611407826</v>
      </c>
    </row>
    <row r="132" spans="3:10" x14ac:dyDescent="0.3">
      <c r="C132" s="16">
        <v>15044.83169042024</v>
      </c>
      <c r="D132" s="13">
        <f t="shared" si="4"/>
        <v>300000</v>
      </c>
      <c r="E132" s="13">
        <f t="shared" si="5"/>
        <v>550000</v>
      </c>
      <c r="H132" s="18">
        <v>4555.8336130863372</v>
      </c>
      <c r="I132" s="13">
        <f t="shared" si="6"/>
        <v>227791.68065431685</v>
      </c>
      <c r="J132" s="13">
        <f t="shared" si="7"/>
        <v>-181091.6470839564</v>
      </c>
    </row>
    <row r="133" spans="3:10" x14ac:dyDescent="0.3">
      <c r="C133" s="16">
        <v>15212.378307443465</v>
      </c>
      <c r="D133" s="13">
        <f t="shared" si="4"/>
        <v>300000</v>
      </c>
      <c r="E133" s="13">
        <f t="shared" si="5"/>
        <v>550000</v>
      </c>
      <c r="H133" s="18">
        <v>4211.5848261970887</v>
      </c>
      <c r="I133" s="13">
        <f t="shared" si="6"/>
        <v>210579.24130985443</v>
      </c>
      <c r="J133" s="13">
        <f t="shared" si="7"/>
        <v>-205189.0621662038</v>
      </c>
    </row>
    <row r="134" spans="3:10" x14ac:dyDescent="0.3">
      <c r="C134" s="16">
        <v>16479.049043244726</v>
      </c>
      <c r="D134" s="13">
        <f t="shared" si="4"/>
        <v>300000</v>
      </c>
      <c r="E134" s="13">
        <f t="shared" si="5"/>
        <v>550000</v>
      </c>
      <c r="H134" s="18">
        <v>5378.9178136539813</v>
      </c>
      <c r="I134" s="13">
        <f t="shared" si="6"/>
        <v>268945.89068269904</v>
      </c>
      <c r="J134" s="13">
        <f t="shared" si="7"/>
        <v>-123475.75304422132</v>
      </c>
    </row>
    <row r="135" spans="3:10" x14ac:dyDescent="0.3">
      <c r="C135" s="16">
        <v>14243.720816675313</v>
      </c>
      <c r="D135" s="13">
        <f t="shared" si="4"/>
        <v>300000</v>
      </c>
      <c r="E135" s="13">
        <f t="shared" si="5"/>
        <v>497060.45716727199</v>
      </c>
      <c r="H135" s="18">
        <v>3365.9169286172064</v>
      </c>
      <c r="I135" s="13">
        <f t="shared" si="6"/>
        <v>168295.84643086031</v>
      </c>
      <c r="J135" s="13">
        <f t="shared" si="7"/>
        <v>-264385.81499679555</v>
      </c>
    </row>
    <row r="136" spans="3:10" x14ac:dyDescent="0.3">
      <c r="C136" s="16">
        <v>13137.882625812555</v>
      </c>
      <c r="D136" s="13">
        <f t="shared" si="4"/>
        <v>300000</v>
      </c>
      <c r="E136" s="13">
        <f t="shared" si="5"/>
        <v>419651.78380687884</v>
      </c>
      <c r="H136" s="18">
        <v>6762.474440748314</v>
      </c>
      <c r="I136" s="13">
        <f t="shared" si="6"/>
        <v>300000</v>
      </c>
      <c r="J136" s="13">
        <f t="shared" si="7"/>
        <v>-26626.789147617994</v>
      </c>
    </row>
    <row r="137" spans="3:10" x14ac:dyDescent="0.3">
      <c r="C137" s="16">
        <v>16743.491927854244</v>
      </c>
      <c r="D137" s="13">
        <f t="shared" si="4"/>
        <v>300000</v>
      </c>
      <c r="E137" s="13">
        <f t="shared" si="5"/>
        <v>550000</v>
      </c>
      <c r="H137" s="18">
        <v>6528.550065614796</v>
      </c>
      <c r="I137" s="13">
        <f t="shared" si="6"/>
        <v>300000</v>
      </c>
      <c r="J137" s="13">
        <f t="shared" si="7"/>
        <v>-43001.49540696427</v>
      </c>
    </row>
    <row r="138" spans="3:10" x14ac:dyDescent="0.3">
      <c r="C138" s="16">
        <v>12003.20444349498</v>
      </c>
      <c r="D138" s="13">
        <f t="shared" si="4"/>
        <v>300000</v>
      </c>
      <c r="E138" s="13">
        <f t="shared" si="5"/>
        <v>340224.31104464864</v>
      </c>
      <c r="H138" s="18">
        <v>3777.4590289010284</v>
      </c>
      <c r="I138" s="13">
        <f t="shared" si="6"/>
        <v>188872.95144505141</v>
      </c>
      <c r="J138" s="13">
        <f t="shared" si="7"/>
        <v>-235577.86797692801</v>
      </c>
    </row>
    <row r="139" spans="3:10" x14ac:dyDescent="0.3">
      <c r="C139" s="16">
        <v>14672.200689718315</v>
      </c>
      <c r="D139" s="13">
        <f t="shared" si="4"/>
        <v>300000</v>
      </c>
      <c r="E139" s="13">
        <f t="shared" si="5"/>
        <v>527054.04828028206</v>
      </c>
      <c r="H139" s="18">
        <v>5647.1755119479967</v>
      </c>
      <c r="I139" s="13">
        <f t="shared" si="6"/>
        <v>282358.77559739986</v>
      </c>
      <c r="J139" s="13">
        <f t="shared" si="7"/>
        <v>-104697.71416364022</v>
      </c>
    </row>
    <row r="140" spans="3:10" x14ac:dyDescent="0.3">
      <c r="C140" s="16">
        <v>13789.147618030336</v>
      </c>
      <c r="D140" s="13">
        <f t="shared" si="4"/>
        <v>300000</v>
      </c>
      <c r="E140" s="13">
        <f t="shared" si="5"/>
        <v>465240.33326212352</v>
      </c>
      <c r="H140" s="18">
        <v>6910.7943968016607</v>
      </c>
      <c r="I140" s="13">
        <f t="shared" si="6"/>
        <v>300000</v>
      </c>
      <c r="J140" s="13">
        <f t="shared" si="7"/>
        <v>-16244.392223883769</v>
      </c>
    </row>
    <row r="141" spans="3:10" x14ac:dyDescent="0.3">
      <c r="C141" s="16">
        <v>15162.327951902829</v>
      </c>
      <c r="D141" s="13">
        <f t="shared" si="4"/>
        <v>300000</v>
      </c>
      <c r="E141" s="13">
        <f t="shared" si="5"/>
        <v>550000</v>
      </c>
      <c r="H141" s="18">
        <v>6836.4818262276067</v>
      </c>
      <c r="I141" s="13">
        <f t="shared" si="6"/>
        <v>300000</v>
      </c>
      <c r="J141" s="13">
        <f t="shared" si="7"/>
        <v>-21446.272164067545</v>
      </c>
    </row>
    <row r="142" spans="3:10" x14ac:dyDescent="0.3">
      <c r="C142" s="16">
        <v>12084.841456343273</v>
      </c>
      <c r="D142" s="13">
        <f t="shared" si="4"/>
        <v>300000</v>
      </c>
      <c r="E142" s="13">
        <f t="shared" si="5"/>
        <v>345938.90194402903</v>
      </c>
      <c r="H142" s="18">
        <v>5409.7415082247389</v>
      </c>
      <c r="I142" s="13">
        <f t="shared" si="6"/>
        <v>270487.07541123696</v>
      </c>
      <c r="J142" s="13">
        <f t="shared" si="7"/>
        <v>-121318.09442426829</v>
      </c>
    </row>
    <row r="143" spans="3:10" x14ac:dyDescent="0.3">
      <c r="C143" s="16">
        <v>14048.097170934172</v>
      </c>
      <c r="D143" s="13">
        <f t="shared" si="4"/>
        <v>300000</v>
      </c>
      <c r="E143" s="13">
        <f t="shared" si="5"/>
        <v>483366.80196539208</v>
      </c>
      <c r="H143" s="18">
        <v>3639.3627735221412</v>
      </c>
      <c r="I143" s="13">
        <f t="shared" si="6"/>
        <v>181968.13867610705</v>
      </c>
      <c r="J143" s="13">
        <f t="shared" si="7"/>
        <v>-245244.60585345011</v>
      </c>
    </row>
    <row r="144" spans="3:10" x14ac:dyDescent="0.3">
      <c r="C144" s="16">
        <v>14894.833216345713</v>
      </c>
      <c r="D144" s="13">
        <f t="shared" si="4"/>
        <v>300000</v>
      </c>
      <c r="E144" s="13">
        <f t="shared" si="5"/>
        <v>542638.32514419989</v>
      </c>
      <c r="H144" s="18">
        <v>7597.6134525589769</v>
      </c>
      <c r="I144" s="13">
        <f t="shared" si="6"/>
        <v>300000</v>
      </c>
      <c r="J144" s="13">
        <f t="shared" si="7"/>
        <v>31832.941679128329</v>
      </c>
    </row>
    <row r="145" spans="3:10" x14ac:dyDescent="0.3">
      <c r="C145" s="16">
        <v>14858.363597521897</v>
      </c>
      <c r="D145" s="13">
        <f t="shared" si="4"/>
        <v>300000</v>
      </c>
      <c r="E145" s="13">
        <f t="shared" si="5"/>
        <v>540085.45182653272</v>
      </c>
      <c r="H145" s="18">
        <v>5795.0376903592023</v>
      </c>
      <c r="I145" s="13">
        <f t="shared" si="6"/>
        <v>289751.88451796013</v>
      </c>
      <c r="J145" s="13">
        <f t="shared" si="7"/>
        <v>-94347.361674855812</v>
      </c>
    </row>
    <row r="146" spans="3:10" x14ac:dyDescent="0.3">
      <c r="C146" s="16">
        <v>16819.330423902098</v>
      </c>
      <c r="D146" s="13">
        <f t="shared" ref="D146:D209" si="8">$D$12*MIN(C146,$D$9)</f>
        <v>300000</v>
      </c>
      <c r="E146" s="13">
        <f t="shared" ref="E146:E209" si="9">$E$12*MIN(C146,$E$9)-$E$10</f>
        <v>550000</v>
      </c>
      <c r="H146" s="18">
        <v>5447.5844599749744</v>
      </c>
      <c r="I146" s="13">
        <f t="shared" ref="I146:I209" si="10">$D$12*MIN(H146,$D$9)</f>
        <v>272379.22299874871</v>
      </c>
      <c r="J146" s="13">
        <f t="shared" ref="J146:J209" si="11">$E$12*MIN(H146,$E$9)-$E$10</f>
        <v>-118669.0878017518</v>
      </c>
    </row>
    <row r="147" spans="3:10" x14ac:dyDescent="0.3">
      <c r="C147" s="16">
        <v>14792.901394695884</v>
      </c>
      <c r="D147" s="13">
        <f t="shared" si="8"/>
        <v>300000</v>
      </c>
      <c r="E147" s="13">
        <f t="shared" si="9"/>
        <v>535503.09762871184</v>
      </c>
      <c r="H147" s="18">
        <v>7873.5007782219918</v>
      </c>
      <c r="I147" s="13">
        <f t="shared" si="10"/>
        <v>300000</v>
      </c>
      <c r="J147" s="13">
        <f t="shared" si="11"/>
        <v>51145.05447553948</v>
      </c>
    </row>
    <row r="148" spans="3:10" x14ac:dyDescent="0.3">
      <c r="C148" s="16">
        <v>13568.041016876736</v>
      </c>
      <c r="D148" s="13">
        <f t="shared" si="8"/>
        <v>300000</v>
      </c>
      <c r="E148" s="13">
        <f t="shared" si="9"/>
        <v>449762.87118137151</v>
      </c>
      <c r="H148" s="18">
        <v>6588.5189367351304</v>
      </c>
      <c r="I148" s="13">
        <f t="shared" si="10"/>
        <v>300000</v>
      </c>
      <c r="J148" s="13">
        <f t="shared" si="11"/>
        <v>-38803.674428540864</v>
      </c>
    </row>
    <row r="149" spans="3:10" x14ac:dyDescent="0.3">
      <c r="C149" s="16">
        <v>13859.492782372508</v>
      </c>
      <c r="D149" s="13">
        <f t="shared" si="8"/>
        <v>300000</v>
      </c>
      <c r="E149" s="13">
        <f t="shared" si="9"/>
        <v>470164.49476607563</v>
      </c>
      <c r="H149" s="18">
        <v>4533.7076937162392</v>
      </c>
      <c r="I149" s="13">
        <f t="shared" si="10"/>
        <v>226685.38468581197</v>
      </c>
      <c r="J149" s="13">
        <f t="shared" si="11"/>
        <v>-182640.46143986325</v>
      </c>
    </row>
    <row r="150" spans="3:10" x14ac:dyDescent="0.3">
      <c r="C150" s="16">
        <v>16520.249031037325</v>
      </c>
      <c r="D150" s="13">
        <f t="shared" si="8"/>
        <v>300000</v>
      </c>
      <c r="E150" s="13">
        <f t="shared" si="9"/>
        <v>550000</v>
      </c>
      <c r="H150" s="18">
        <v>4723.2276375621814</v>
      </c>
      <c r="I150" s="13">
        <f t="shared" si="10"/>
        <v>236161.38187810907</v>
      </c>
      <c r="J150" s="13">
        <f t="shared" si="11"/>
        <v>-169374.06537064729</v>
      </c>
    </row>
    <row r="151" spans="3:10" x14ac:dyDescent="0.3">
      <c r="C151" s="16">
        <v>15274.788659321879</v>
      </c>
      <c r="D151" s="13">
        <f t="shared" si="8"/>
        <v>300000</v>
      </c>
      <c r="E151" s="13">
        <f t="shared" si="9"/>
        <v>550000</v>
      </c>
      <c r="H151" s="18">
        <v>5689.7488326670127</v>
      </c>
      <c r="I151" s="13">
        <f t="shared" si="10"/>
        <v>284487.44163335062</v>
      </c>
      <c r="J151" s="13">
        <f t="shared" si="11"/>
        <v>-101717.5817133091</v>
      </c>
    </row>
    <row r="152" spans="3:10" x14ac:dyDescent="0.3">
      <c r="C152" s="16">
        <v>14277.138584551531</v>
      </c>
      <c r="D152" s="13">
        <f t="shared" si="8"/>
        <v>300000</v>
      </c>
      <c r="E152" s="13">
        <f t="shared" si="9"/>
        <v>499399.70091860718</v>
      </c>
      <c r="H152" s="18">
        <v>4853.0838953825496</v>
      </c>
      <c r="I152" s="13">
        <f t="shared" si="10"/>
        <v>242654.19476912747</v>
      </c>
      <c r="J152" s="13">
        <f t="shared" si="11"/>
        <v>-160284.12732322153</v>
      </c>
    </row>
    <row r="153" spans="3:10" x14ac:dyDescent="0.3">
      <c r="C153" s="16">
        <v>12543.076876125369</v>
      </c>
      <c r="D153" s="13">
        <f t="shared" si="8"/>
        <v>300000</v>
      </c>
      <c r="E153" s="13">
        <f t="shared" si="9"/>
        <v>378015.3813287759</v>
      </c>
      <c r="H153" s="18">
        <v>3671.8649861140784</v>
      </c>
      <c r="I153" s="13">
        <f t="shared" si="10"/>
        <v>183593.24930570391</v>
      </c>
      <c r="J153" s="13">
        <f t="shared" si="11"/>
        <v>-242969.45097201451</v>
      </c>
    </row>
    <row r="154" spans="3:10" x14ac:dyDescent="0.3">
      <c r="C154" s="16">
        <v>16209.723197119052</v>
      </c>
      <c r="D154" s="13">
        <f t="shared" si="8"/>
        <v>300000</v>
      </c>
      <c r="E154" s="13">
        <f t="shared" si="9"/>
        <v>550000</v>
      </c>
      <c r="H154" s="18">
        <v>3295.8769493697928</v>
      </c>
      <c r="I154" s="13">
        <f t="shared" si="10"/>
        <v>164793.84746848964</v>
      </c>
      <c r="J154" s="13">
        <f t="shared" si="11"/>
        <v>-269288.61354411452</v>
      </c>
    </row>
    <row r="155" spans="3:10" x14ac:dyDescent="0.3">
      <c r="C155" s="16">
        <v>14462.691122165594</v>
      </c>
      <c r="D155" s="13">
        <f t="shared" si="8"/>
        <v>300000</v>
      </c>
      <c r="E155" s="13">
        <f t="shared" si="9"/>
        <v>512388.37855159154</v>
      </c>
      <c r="H155" s="18">
        <v>3660.5731376079593</v>
      </c>
      <c r="I155" s="13">
        <f t="shared" si="10"/>
        <v>183028.65688039796</v>
      </c>
      <c r="J155" s="13">
        <f t="shared" si="11"/>
        <v>-243759.88036744285</v>
      </c>
    </row>
    <row r="156" spans="3:10" x14ac:dyDescent="0.3">
      <c r="C156" s="16">
        <v>15508.255256813258</v>
      </c>
      <c r="D156" s="13">
        <f t="shared" si="8"/>
        <v>300000</v>
      </c>
      <c r="E156" s="13">
        <f t="shared" si="9"/>
        <v>550000</v>
      </c>
      <c r="H156" s="18">
        <v>4922.666096987823</v>
      </c>
      <c r="I156" s="13">
        <f t="shared" si="10"/>
        <v>246133.30484939116</v>
      </c>
      <c r="J156" s="13">
        <f t="shared" si="11"/>
        <v>-155413.37321085238</v>
      </c>
    </row>
    <row r="157" spans="3:10" x14ac:dyDescent="0.3">
      <c r="C157" s="16">
        <v>16772.179326761681</v>
      </c>
      <c r="D157" s="13">
        <f t="shared" si="8"/>
        <v>300000</v>
      </c>
      <c r="E157" s="13">
        <f t="shared" si="9"/>
        <v>550000</v>
      </c>
      <c r="H157" s="18">
        <v>6370.3115939817508</v>
      </c>
      <c r="I157" s="13">
        <f t="shared" si="10"/>
        <v>300000</v>
      </c>
      <c r="J157" s="13">
        <f t="shared" si="11"/>
        <v>-54078.188421277446</v>
      </c>
    </row>
    <row r="158" spans="3:10" x14ac:dyDescent="0.3">
      <c r="C158" s="16">
        <v>16837.641529587694</v>
      </c>
      <c r="D158" s="13">
        <f t="shared" si="8"/>
        <v>300000</v>
      </c>
      <c r="E158" s="13">
        <f t="shared" si="9"/>
        <v>550000</v>
      </c>
      <c r="H158" s="18">
        <v>6920.25513473922</v>
      </c>
      <c r="I158" s="13">
        <f t="shared" si="10"/>
        <v>300000</v>
      </c>
      <c r="J158" s="13">
        <f t="shared" si="11"/>
        <v>-15582.140568254574</v>
      </c>
    </row>
    <row r="159" spans="3:10" x14ac:dyDescent="0.3">
      <c r="C159" s="16">
        <v>16395.123142185737</v>
      </c>
      <c r="D159" s="13">
        <f t="shared" si="8"/>
        <v>300000</v>
      </c>
      <c r="E159" s="13">
        <f t="shared" si="9"/>
        <v>550000</v>
      </c>
      <c r="H159" s="18">
        <v>6312.0212408825955</v>
      </c>
      <c r="I159" s="13">
        <f t="shared" si="10"/>
        <v>300000</v>
      </c>
      <c r="J159" s="13">
        <f t="shared" si="11"/>
        <v>-58158.513138218317</v>
      </c>
    </row>
    <row r="160" spans="3:10" x14ac:dyDescent="0.3">
      <c r="C160" s="16">
        <v>16984.893337809383</v>
      </c>
      <c r="D160" s="13">
        <f t="shared" si="8"/>
        <v>300000</v>
      </c>
      <c r="E160" s="13">
        <f t="shared" si="9"/>
        <v>550000</v>
      </c>
      <c r="H160" s="18">
        <v>5350.8407849360638</v>
      </c>
      <c r="I160" s="13">
        <f t="shared" si="10"/>
        <v>267542.03924680321</v>
      </c>
      <c r="J160" s="13">
        <f t="shared" si="11"/>
        <v>-125441.14505447552</v>
      </c>
    </row>
    <row r="161" spans="3:10" x14ac:dyDescent="0.3">
      <c r="C161" s="16">
        <v>14359.538560136723</v>
      </c>
      <c r="D161" s="13">
        <f t="shared" si="8"/>
        <v>300000</v>
      </c>
      <c r="E161" s="13">
        <f t="shared" si="9"/>
        <v>505167.69920957065</v>
      </c>
      <c r="H161" s="18">
        <v>3072.7866451002533</v>
      </c>
      <c r="I161" s="13">
        <f t="shared" si="10"/>
        <v>153639.33225501268</v>
      </c>
      <c r="J161" s="13">
        <f t="shared" si="11"/>
        <v>-284904.93484298227</v>
      </c>
    </row>
    <row r="162" spans="3:10" x14ac:dyDescent="0.3">
      <c r="C162" s="16">
        <v>16509.567552720724</v>
      </c>
      <c r="D162" s="13">
        <f t="shared" si="8"/>
        <v>300000</v>
      </c>
      <c r="E162" s="13">
        <f t="shared" si="9"/>
        <v>550000</v>
      </c>
      <c r="H162" s="18">
        <v>3445.4176458021789</v>
      </c>
      <c r="I162" s="13">
        <f t="shared" si="10"/>
        <v>172270.88229010894</v>
      </c>
      <c r="J162" s="13">
        <f t="shared" si="11"/>
        <v>-258820.76479384748</v>
      </c>
    </row>
    <row r="163" spans="3:10" x14ac:dyDescent="0.3">
      <c r="C163" s="16">
        <v>14618.03033539842</v>
      </c>
      <c r="D163" s="13">
        <f t="shared" si="8"/>
        <v>300000</v>
      </c>
      <c r="E163" s="13">
        <f t="shared" si="9"/>
        <v>523262.12347788946</v>
      </c>
      <c r="H163" s="18">
        <v>5049.4705038605916</v>
      </c>
      <c r="I163" s="13">
        <f t="shared" si="10"/>
        <v>252473.52519302958</v>
      </c>
      <c r="J163" s="13">
        <f t="shared" si="11"/>
        <v>-146537.0647297586</v>
      </c>
    </row>
    <row r="164" spans="3:10" x14ac:dyDescent="0.3">
      <c r="C164" s="16">
        <v>16976.805932798241</v>
      </c>
      <c r="D164" s="13">
        <f t="shared" si="8"/>
        <v>300000</v>
      </c>
      <c r="E164" s="13">
        <f t="shared" si="9"/>
        <v>550000</v>
      </c>
      <c r="H164" s="18">
        <v>4560.2587969603564</v>
      </c>
      <c r="I164" s="13">
        <f t="shared" si="10"/>
        <v>228012.93984801782</v>
      </c>
      <c r="J164" s="13">
        <f t="shared" si="11"/>
        <v>-180781.88421277504</v>
      </c>
    </row>
    <row r="165" spans="3:10" x14ac:dyDescent="0.3">
      <c r="C165" s="16">
        <v>16270.912808618428</v>
      </c>
      <c r="D165" s="13">
        <f t="shared" si="8"/>
        <v>300000</v>
      </c>
      <c r="E165" s="13">
        <f t="shared" si="9"/>
        <v>550000</v>
      </c>
      <c r="H165" s="18">
        <v>3095.2177495651113</v>
      </c>
      <c r="I165" s="13">
        <f t="shared" si="10"/>
        <v>154760.88747825555</v>
      </c>
      <c r="J165" s="13">
        <f t="shared" si="11"/>
        <v>-283334.75753044221</v>
      </c>
    </row>
    <row r="166" spans="3:10" x14ac:dyDescent="0.3">
      <c r="C166" s="16">
        <v>12506.912442396313</v>
      </c>
      <c r="D166" s="13">
        <f t="shared" si="8"/>
        <v>300000</v>
      </c>
      <c r="E166" s="13">
        <f t="shared" si="9"/>
        <v>375483.87096774194</v>
      </c>
      <c r="H166" s="18">
        <v>3678.1212805566574</v>
      </c>
      <c r="I166" s="13">
        <f t="shared" si="10"/>
        <v>183906.06402783288</v>
      </c>
      <c r="J166" s="13">
        <f t="shared" si="11"/>
        <v>-242531.51036103399</v>
      </c>
    </row>
    <row r="167" spans="3:10" x14ac:dyDescent="0.3">
      <c r="C167" s="16">
        <v>14252.265999328592</v>
      </c>
      <c r="D167" s="13">
        <f t="shared" si="8"/>
        <v>300000</v>
      </c>
      <c r="E167" s="13">
        <f t="shared" si="9"/>
        <v>497658.6199530015</v>
      </c>
      <c r="H167" s="18">
        <v>3695.974608600116</v>
      </c>
      <c r="I167" s="13">
        <f t="shared" si="10"/>
        <v>184798.73043000579</v>
      </c>
      <c r="J167" s="13">
        <f t="shared" si="11"/>
        <v>-241281.77739799189</v>
      </c>
    </row>
    <row r="168" spans="3:10" x14ac:dyDescent="0.3">
      <c r="C168" s="16">
        <v>16725.638599810787</v>
      </c>
      <c r="D168" s="13">
        <f t="shared" si="8"/>
        <v>300000</v>
      </c>
      <c r="E168" s="13">
        <f t="shared" si="9"/>
        <v>550000</v>
      </c>
      <c r="H168" s="18">
        <v>4853.6942655720695</v>
      </c>
      <c r="I168" s="13">
        <f t="shared" si="10"/>
        <v>242684.71327860348</v>
      </c>
      <c r="J168" s="13">
        <f t="shared" si="11"/>
        <v>-160241.40140995511</v>
      </c>
    </row>
    <row r="169" spans="3:10" x14ac:dyDescent="0.3">
      <c r="C169" s="16">
        <v>16468.672750022888</v>
      </c>
      <c r="D169" s="13">
        <f t="shared" si="8"/>
        <v>300000</v>
      </c>
      <c r="E169" s="13">
        <f t="shared" si="9"/>
        <v>550000</v>
      </c>
      <c r="H169" s="18">
        <v>5713.0954924161506</v>
      </c>
      <c r="I169" s="13">
        <f t="shared" si="10"/>
        <v>285654.77462080756</v>
      </c>
      <c r="J169" s="13">
        <f t="shared" si="11"/>
        <v>-100083.31553086947</v>
      </c>
    </row>
    <row r="170" spans="3:10" x14ac:dyDescent="0.3">
      <c r="C170" s="16">
        <v>12379.345072786646</v>
      </c>
      <c r="D170" s="13">
        <f t="shared" si="8"/>
        <v>300000</v>
      </c>
      <c r="E170" s="13">
        <f t="shared" si="9"/>
        <v>366554.15509506525</v>
      </c>
      <c r="H170" s="18">
        <v>3738.7005218665117</v>
      </c>
      <c r="I170" s="13">
        <f t="shared" si="10"/>
        <v>186935.02609332558</v>
      </c>
      <c r="J170" s="13">
        <f t="shared" si="11"/>
        <v>-238290.96346934419</v>
      </c>
    </row>
    <row r="171" spans="3:10" x14ac:dyDescent="0.3">
      <c r="C171" s="16">
        <v>16842.371898556474</v>
      </c>
      <c r="D171" s="13">
        <f t="shared" si="8"/>
        <v>300000</v>
      </c>
      <c r="E171" s="13">
        <f t="shared" si="9"/>
        <v>550000</v>
      </c>
      <c r="H171" s="18">
        <v>4547.5936155278177</v>
      </c>
      <c r="I171" s="13">
        <f t="shared" si="10"/>
        <v>227379.68077639089</v>
      </c>
      <c r="J171" s="13">
        <f t="shared" si="11"/>
        <v>-181668.44691305276</v>
      </c>
    </row>
    <row r="172" spans="3:10" x14ac:dyDescent="0.3">
      <c r="C172" s="16">
        <v>16523.300881984924</v>
      </c>
      <c r="D172" s="13">
        <f t="shared" si="8"/>
        <v>300000</v>
      </c>
      <c r="E172" s="13">
        <f t="shared" si="9"/>
        <v>550000</v>
      </c>
      <c r="H172" s="18">
        <v>4873.2261116367081</v>
      </c>
      <c r="I172" s="13">
        <f t="shared" si="10"/>
        <v>243661.30558183539</v>
      </c>
      <c r="J172" s="13">
        <f t="shared" si="11"/>
        <v>-158874.17218543042</v>
      </c>
    </row>
    <row r="173" spans="3:10" x14ac:dyDescent="0.3">
      <c r="C173" s="16">
        <v>16804.681539353616</v>
      </c>
      <c r="D173" s="13">
        <f t="shared" si="8"/>
        <v>300000</v>
      </c>
      <c r="E173" s="13">
        <f t="shared" si="9"/>
        <v>550000</v>
      </c>
      <c r="H173" s="18">
        <v>5910.3976561784721</v>
      </c>
      <c r="I173" s="13">
        <f t="shared" si="10"/>
        <v>295519.8828089236</v>
      </c>
      <c r="J173" s="13">
        <f t="shared" si="11"/>
        <v>-86272.164067506965</v>
      </c>
    </row>
    <row r="174" spans="3:10" x14ac:dyDescent="0.3">
      <c r="C174" s="16">
        <v>14889.187292092654</v>
      </c>
      <c r="D174" s="13">
        <f t="shared" si="8"/>
        <v>300000</v>
      </c>
      <c r="E174" s="13">
        <f t="shared" si="9"/>
        <v>542243.11044648581</v>
      </c>
      <c r="H174" s="18">
        <v>3443.1287575914794</v>
      </c>
      <c r="I174" s="13">
        <f t="shared" si="10"/>
        <v>172156.43787957396</v>
      </c>
      <c r="J174" s="13">
        <f t="shared" si="11"/>
        <v>-258980.98696859644</v>
      </c>
    </row>
    <row r="175" spans="3:10" x14ac:dyDescent="0.3">
      <c r="C175" s="16">
        <v>15644.367809076204</v>
      </c>
      <c r="D175" s="13">
        <f t="shared" si="8"/>
        <v>300000</v>
      </c>
      <c r="E175" s="13">
        <f t="shared" si="9"/>
        <v>550000</v>
      </c>
      <c r="H175" s="18">
        <v>6351.8478957487714</v>
      </c>
      <c r="I175" s="13">
        <f t="shared" si="10"/>
        <v>300000</v>
      </c>
      <c r="J175" s="13">
        <f t="shared" si="11"/>
        <v>-55370.647297586023</v>
      </c>
    </row>
    <row r="176" spans="3:10" x14ac:dyDescent="0.3">
      <c r="C176" s="16">
        <v>15469.954527420881</v>
      </c>
      <c r="D176" s="13">
        <f t="shared" si="8"/>
        <v>300000</v>
      </c>
      <c r="E176" s="13">
        <f t="shared" si="9"/>
        <v>550000</v>
      </c>
      <c r="H176" s="18">
        <v>6288.3693960386972</v>
      </c>
      <c r="I176" s="13">
        <f t="shared" si="10"/>
        <v>300000</v>
      </c>
      <c r="J176" s="13">
        <f t="shared" si="11"/>
        <v>-59814.142277291219</v>
      </c>
    </row>
    <row r="177" spans="3:10" x14ac:dyDescent="0.3">
      <c r="C177" s="16">
        <v>15869.594409009063</v>
      </c>
      <c r="D177" s="13">
        <f t="shared" si="8"/>
        <v>300000</v>
      </c>
      <c r="E177" s="13">
        <f t="shared" si="9"/>
        <v>550000</v>
      </c>
      <c r="H177" s="18">
        <v>7441.6638691366315</v>
      </c>
      <c r="I177" s="13">
        <f t="shared" si="10"/>
        <v>300000</v>
      </c>
      <c r="J177" s="13">
        <f t="shared" si="11"/>
        <v>20916.470839564223</v>
      </c>
    </row>
    <row r="178" spans="3:10" x14ac:dyDescent="0.3">
      <c r="C178" s="16">
        <v>14091.586046937467</v>
      </c>
      <c r="D178" s="13">
        <f t="shared" si="8"/>
        <v>300000</v>
      </c>
      <c r="E178" s="13">
        <f t="shared" si="9"/>
        <v>486411.02328562271</v>
      </c>
      <c r="H178" s="18">
        <v>7741.6608172856841</v>
      </c>
      <c r="I178" s="13">
        <f t="shared" si="10"/>
        <v>300000</v>
      </c>
      <c r="J178" s="13">
        <f t="shared" si="11"/>
        <v>41916.257209997857</v>
      </c>
    </row>
    <row r="179" spans="3:10" x14ac:dyDescent="0.3">
      <c r="C179" s="16">
        <v>16511.551255836664</v>
      </c>
      <c r="D179" s="13">
        <f t="shared" si="8"/>
        <v>300000</v>
      </c>
      <c r="E179" s="13">
        <f t="shared" si="9"/>
        <v>550000</v>
      </c>
      <c r="H179" s="18">
        <v>3117.6488540299692</v>
      </c>
      <c r="I179" s="13">
        <f t="shared" si="10"/>
        <v>155882.44270149845</v>
      </c>
      <c r="J179" s="13">
        <f t="shared" si="11"/>
        <v>-281764.58021790214</v>
      </c>
    </row>
    <row r="180" spans="3:10" x14ac:dyDescent="0.3">
      <c r="C180" s="16">
        <v>14446.211127048555</v>
      </c>
      <c r="D180" s="13">
        <f t="shared" si="8"/>
        <v>300000</v>
      </c>
      <c r="E180" s="13">
        <f t="shared" si="9"/>
        <v>511234.77889339882</v>
      </c>
      <c r="H180" s="18">
        <v>7992.5229651783811</v>
      </c>
      <c r="I180" s="13">
        <f t="shared" si="10"/>
        <v>300000</v>
      </c>
      <c r="J180" s="13">
        <f t="shared" si="11"/>
        <v>59476.607562486664</v>
      </c>
    </row>
    <row r="181" spans="3:10" x14ac:dyDescent="0.3">
      <c r="C181" s="16">
        <v>13201.20853297525</v>
      </c>
      <c r="D181" s="13">
        <f t="shared" si="8"/>
        <v>300000</v>
      </c>
      <c r="E181" s="13">
        <f t="shared" si="9"/>
        <v>424084.59730826749</v>
      </c>
      <c r="H181" s="18">
        <v>3364.2384105960264</v>
      </c>
      <c r="I181" s="13">
        <f t="shared" si="10"/>
        <v>168211.92052980131</v>
      </c>
      <c r="J181" s="13">
        <f t="shared" si="11"/>
        <v>-264503.31125827815</v>
      </c>
    </row>
    <row r="182" spans="3:10" x14ac:dyDescent="0.3">
      <c r="C182" s="16">
        <v>12332.041383098849</v>
      </c>
      <c r="D182" s="13">
        <f t="shared" si="8"/>
        <v>300000</v>
      </c>
      <c r="E182" s="13">
        <f t="shared" si="9"/>
        <v>363242.89681691944</v>
      </c>
      <c r="H182" s="18">
        <v>5745.4451124607076</v>
      </c>
      <c r="I182" s="13">
        <f t="shared" si="10"/>
        <v>287272.25562303537</v>
      </c>
      <c r="J182" s="13">
        <f t="shared" si="11"/>
        <v>-97818.842127750453</v>
      </c>
    </row>
    <row r="183" spans="3:10" x14ac:dyDescent="0.3">
      <c r="C183" s="16">
        <v>12029.755546739098</v>
      </c>
      <c r="D183" s="13">
        <f t="shared" si="8"/>
        <v>300000</v>
      </c>
      <c r="E183" s="13">
        <f t="shared" si="9"/>
        <v>342082.8882717368</v>
      </c>
      <c r="H183" s="18">
        <v>5160.8630634479814</v>
      </c>
      <c r="I183" s="13">
        <f t="shared" si="10"/>
        <v>258043.15317239906</v>
      </c>
      <c r="J183" s="13">
        <f t="shared" si="11"/>
        <v>-138739.58555864129</v>
      </c>
    </row>
    <row r="184" spans="3:10" x14ac:dyDescent="0.3">
      <c r="C184" s="16">
        <v>14329.172643208105</v>
      </c>
      <c r="D184" s="13">
        <f t="shared" si="8"/>
        <v>300000</v>
      </c>
      <c r="E184" s="13">
        <f t="shared" si="9"/>
        <v>503042.08502456732</v>
      </c>
      <c r="H184" s="18">
        <v>3592.3642689291055</v>
      </c>
      <c r="I184" s="13">
        <f t="shared" si="10"/>
        <v>179618.21344645528</v>
      </c>
      <c r="J184" s="13">
        <f t="shared" si="11"/>
        <v>-248534.50117496261</v>
      </c>
    </row>
    <row r="185" spans="3:10" x14ac:dyDescent="0.3">
      <c r="C185" s="16">
        <v>12762.81014435255</v>
      </c>
      <c r="D185" s="13">
        <f t="shared" si="8"/>
        <v>300000</v>
      </c>
      <c r="E185" s="13">
        <f t="shared" si="9"/>
        <v>393396.71010467852</v>
      </c>
      <c r="H185" s="18">
        <v>6698.6907559434794</v>
      </c>
      <c r="I185" s="13">
        <f t="shared" si="10"/>
        <v>300000</v>
      </c>
      <c r="J185" s="13">
        <f t="shared" si="11"/>
        <v>-31091.647083956457</v>
      </c>
    </row>
    <row r="186" spans="3:10" x14ac:dyDescent="0.3">
      <c r="C186" s="16">
        <v>15438.978240302744</v>
      </c>
      <c r="D186" s="13">
        <f t="shared" si="8"/>
        <v>300000</v>
      </c>
      <c r="E186" s="13">
        <f t="shared" si="9"/>
        <v>550000</v>
      </c>
      <c r="H186" s="18">
        <v>4371.9595934934532</v>
      </c>
      <c r="I186" s="13">
        <f t="shared" si="10"/>
        <v>218597.97967467265</v>
      </c>
      <c r="J186" s="13">
        <f t="shared" si="11"/>
        <v>-193962.82845545828</v>
      </c>
    </row>
    <row r="187" spans="3:10" x14ac:dyDescent="0.3">
      <c r="C187" s="16">
        <v>14063.05124057741</v>
      </c>
      <c r="D187" s="13">
        <f t="shared" si="8"/>
        <v>300000</v>
      </c>
      <c r="E187" s="13">
        <f t="shared" si="9"/>
        <v>484413.58684041863</v>
      </c>
      <c r="H187" s="18">
        <v>6291.4212469862978</v>
      </c>
      <c r="I187" s="13">
        <f t="shared" si="10"/>
        <v>300000</v>
      </c>
      <c r="J187" s="13">
        <f t="shared" si="11"/>
        <v>-59600.512710959185</v>
      </c>
    </row>
    <row r="188" spans="3:10" x14ac:dyDescent="0.3">
      <c r="C188" s="16">
        <v>13983.703115939818</v>
      </c>
      <c r="D188" s="13">
        <f t="shared" si="8"/>
        <v>300000</v>
      </c>
      <c r="E188" s="13">
        <f t="shared" si="9"/>
        <v>478859.21811578725</v>
      </c>
      <c r="H188" s="18">
        <v>5468.3370464186528</v>
      </c>
      <c r="I188" s="13">
        <f t="shared" si="10"/>
        <v>273416.85232093267</v>
      </c>
      <c r="J188" s="13">
        <f t="shared" si="11"/>
        <v>-117216.40675069432</v>
      </c>
    </row>
    <row r="189" spans="3:10" x14ac:dyDescent="0.3">
      <c r="C189" s="16">
        <v>12093.386638996551</v>
      </c>
      <c r="D189" s="13">
        <f t="shared" si="8"/>
        <v>300000</v>
      </c>
      <c r="E189" s="13">
        <f t="shared" si="9"/>
        <v>346537.06472975865</v>
      </c>
      <c r="H189" s="18">
        <v>6371.5323343607906</v>
      </c>
      <c r="I189" s="13">
        <f t="shared" si="10"/>
        <v>300000</v>
      </c>
      <c r="J189" s="13">
        <f t="shared" si="11"/>
        <v>-53992.736594744667</v>
      </c>
    </row>
    <row r="190" spans="3:10" x14ac:dyDescent="0.3">
      <c r="C190" s="16">
        <v>15895.077364421522</v>
      </c>
      <c r="D190" s="13">
        <f t="shared" si="8"/>
        <v>300000</v>
      </c>
      <c r="E190" s="13">
        <f t="shared" si="9"/>
        <v>550000</v>
      </c>
      <c r="H190" s="18">
        <v>6141.4227729117711</v>
      </c>
      <c r="I190" s="13">
        <f t="shared" si="10"/>
        <v>300000</v>
      </c>
      <c r="J190" s="13">
        <f t="shared" si="11"/>
        <v>-70100.405896176002</v>
      </c>
    </row>
    <row r="191" spans="3:10" x14ac:dyDescent="0.3">
      <c r="C191" s="16">
        <v>12361.186559648428</v>
      </c>
      <c r="D191" s="13">
        <f t="shared" si="8"/>
        <v>300000</v>
      </c>
      <c r="E191" s="13">
        <f t="shared" si="9"/>
        <v>365283.05917538994</v>
      </c>
      <c r="H191" s="18">
        <v>3551.4694662312695</v>
      </c>
      <c r="I191" s="13">
        <f t="shared" si="10"/>
        <v>177573.47331156349</v>
      </c>
      <c r="J191" s="13">
        <f t="shared" si="11"/>
        <v>-251397.13736381114</v>
      </c>
    </row>
    <row r="192" spans="3:10" x14ac:dyDescent="0.3">
      <c r="C192" s="16">
        <v>15060.243537705619</v>
      </c>
      <c r="D192" s="13">
        <f t="shared" si="8"/>
        <v>300000</v>
      </c>
      <c r="E192" s="13">
        <f t="shared" si="9"/>
        <v>550000</v>
      </c>
      <c r="H192" s="18">
        <v>6188.1160924100459</v>
      </c>
      <c r="I192" s="13">
        <f t="shared" si="10"/>
        <v>300000</v>
      </c>
      <c r="J192" s="13">
        <f t="shared" si="11"/>
        <v>-66831.873531296791</v>
      </c>
    </row>
    <row r="193" spans="3:10" x14ac:dyDescent="0.3">
      <c r="C193" s="16">
        <v>16038.972136600849</v>
      </c>
      <c r="D193" s="13">
        <f t="shared" si="8"/>
        <v>300000</v>
      </c>
      <c r="E193" s="13">
        <f t="shared" si="9"/>
        <v>550000</v>
      </c>
      <c r="H193" s="18">
        <v>6097.3235267189557</v>
      </c>
      <c r="I193" s="13">
        <f t="shared" si="10"/>
        <v>300000</v>
      </c>
      <c r="J193" s="13">
        <f t="shared" si="11"/>
        <v>-73187.353129673109</v>
      </c>
    </row>
    <row r="194" spans="3:10" x14ac:dyDescent="0.3">
      <c r="C194" s="16">
        <v>12270.393993957336</v>
      </c>
      <c r="D194" s="13">
        <f t="shared" si="8"/>
        <v>300000</v>
      </c>
      <c r="E194" s="13">
        <f t="shared" si="9"/>
        <v>358927.5795770135</v>
      </c>
      <c r="H194" s="18">
        <v>3153.813287759026</v>
      </c>
      <c r="I194" s="13">
        <f t="shared" si="10"/>
        <v>157690.66438795131</v>
      </c>
      <c r="J194" s="13">
        <f t="shared" si="11"/>
        <v>-279233.06985686818</v>
      </c>
    </row>
    <row r="195" spans="3:10" x14ac:dyDescent="0.3">
      <c r="C195" s="16">
        <v>14390.82003234962</v>
      </c>
      <c r="D195" s="13">
        <f t="shared" si="8"/>
        <v>300000</v>
      </c>
      <c r="E195" s="13">
        <f t="shared" si="9"/>
        <v>507357.40226447338</v>
      </c>
      <c r="H195" s="18">
        <v>3406.6591387676626</v>
      </c>
      <c r="I195" s="13">
        <f t="shared" si="10"/>
        <v>170332.95693838314</v>
      </c>
      <c r="J195" s="13">
        <f t="shared" si="11"/>
        <v>-261533.8602862636</v>
      </c>
    </row>
    <row r="196" spans="3:10" x14ac:dyDescent="0.3">
      <c r="C196" s="16">
        <v>13130.710776085696</v>
      </c>
      <c r="D196" s="13">
        <f t="shared" si="8"/>
        <v>300000</v>
      </c>
      <c r="E196" s="13">
        <f t="shared" si="9"/>
        <v>419149.75432599871</v>
      </c>
      <c r="H196" s="18">
        <v>5556.3829462569047</v>
      </c>
      <c r="I196" s="13">
        <f t="shared" si="10"/>
        <v>277819.14731284522</v>
      </c>
      <c r="J196" s="13">
        <f t="shared" si="11"/>
        <v>-111053.19376201666</v>
      </c>
    </row>
    <row r="197" spans="3:10" x14ac:dyDescent="0.3">
      <c r="C197" s="16">
        <v>16469.58830530717</v>
      </c>
      <c r="D197" s="13">
        <f t="shared" si="8"/>
        <v>300000</v>
      </c>
      <c r="E197" s="13">
        <f t="shared" si="9"/>
        <v>550000</v>
      </c>
      <c r="H197" s="18">
        <v>6357.7990050965909</v>
      </c>
      <c r="I197" s="13">
        <f t="shared" si="10"/>
        <v>300000</v>
      </c>
      <c r="J197" s="13">
        <f t="shared" si="11"/>
        <v>-54954.069643238618</v>
      </c>
    </row>
    <row r="198" spans="3:10" x14ac:dyDescent="0.3">
      <c r="C198" s="16">
        <v>15694.875942258979</v>
      </c>
      <c r="D198" s="13">
        <f t="shared" si="8"/>
        <v>300000</v>
      </c>
      <c r="E198" s="13">
        <f t="shared" si="9"/>
        <v>550000</v>
      </c>
      <c r="H198" s="18">
        <v>6780.1751762443928</v>
      </c>
      <c r="I198" s="13">
        <f t="shared" si="10"/>
        <v>300000</v>
      </c>
      <c r="J198" s="13">
        <f t="shared" si="11"/>
        <v>-25387.737662892498</v>
      </c>
    </row>
    <row r="199" spans="3:10" x14ac:dyDescent="0.3">
      <c r="C199" s="16">
        <v>14040.925321207313</v>
      </c>
      <c r="D199" s="13">
        <f t="shared" si="8"/>
        <v>300000</v>
      </c>
      <c r="E199" s="13">
        <f t="shared" si="9"/>
        <v>482864.77248451184</v>
      </c>
      <c r="H199" s="18">
        <v>5799.768059327982</v>
      </c>
      <c r="I199" s="13">
        <f t="shared" si="10"/>
        <v>289988.4029663991</v>
      </c>
      <c r="J199" s="13">
        <f t="shared" si="11"/>
        <v>-94016.235847041244</v>
      </c>
    </row>
    <row r="200" spans="3:10" x14ac:dyDescent="0.3">
      <c r="C200" s="16">
        <v>12193.639942625203</v>
      </c>
      <c r="D200" s="13">
        <f t="shared" si="8"/>
        <v>300000</v>
      </c>
      <c r="E200" s="13">
        <f t="shared" si="9"/>
        <v>353554.79598376423</v>
      </c>
      <c r="H200" s="18">
        <v>4078.9819025238808</v>
      </c>
      <c r="I200" s="13">
        <f t="shared" si="10"/>
        <v>203949.09512619404</v>
      </c>
      <c r="J200" s="13">
        <f t="shared" si="11"/>
        <v>-214471.26682332833</v>
      </c>
    </row>
    <row r="201" spans="3:10" x14ac:dyDescent="0.3">
      <c r="C201" s="16">
        <v>16890.285958433789</v>
      </c>
      <c r="D201" s="13">
        <f t="shared" si="8"/>
        <v>300000</v>
      </c>
      <c r="E201" s="13">
        <f t="shared" si="9"/>
        <v>550000</v>
      </c>
      <c r="H201" s="18">
        <v>7130.6802575762194</v>
      </c>
      <c r="I201" s="13">
        <f t="shared" si="10"/>
        <v>300000</v>
      </c>
      <c r="J201" s="13">
        <f t="shared" si="11"/>
        <v>-852.3819696646533</v>
      </c>
    </row>
    <row r="202" spans="3:10" x14ac:dyDescent="0.3">
      <c r="C202" s="16">
        <v>16652.241584521013</v>
      </c>
      <c r="D202" s="13">
        <f t="shared" si="8"/>
        <v>300000</v>
      </c>
      <c r="E202" s="13">
        <f t="shared" si="9"/>
        <v>550000</v>
      </c>
      <c r="H202" s="18">
        <v>5096.3164159062471</v>
      </c>
      <c r="I202" s="13">
        <f t="shared" si="10"/>
        <v>254815.82079531235</v>
      </c>
      <c r="J202" s="13">
        <f t="shared" si="11"/>
        <v>-143257.85088656272</v>
      </c>
    </row>
    <row r="203" spans="3:10" x14ac:dyDescent="0.3">
      <c r="C203" s="16">
        <v>14363.963744010744</v>
      </c>
      <c r="D203" s="13">
        <f t="shared" si="8"/>
        <v>300000</v>
      </c>
      <c r="E203" s="13">
        <f t="shared" si="9"/>
        <v>505477.46208075201</v>
      </c>
      <c r="H203" s="18">
        <v>4971.6483046967987</v>
      </c>
      <c r="I203" s="13">
        <f t="shared" si="10"/>
        <v>248582.41523483995</v>
      </c>
      <c r="J203" s="13">
        <f t="shared" si="11"/>
        <v>-151984.6186712241</v>
      </c>
    </row>
    <row r="204" spans="3:10" x14ac:dyDescent="0.3">
      <c r="C204" s="16">
        <v>12079.653309732352</v>
      </c>
      <c r="D204" s="13">
        <f t="shared" si="8"/>
        <v>300000</v>
      </c>
      <c r="E204" s="13">
        <f t="shared" si="9"/>
        <v>345575.73168126459</v>
      </c>
      <c r="H204" s="18">
        <v>6126.3161107211527</v>
      </c>
      <c r="I204" s="13">
        <f t="shared" si="10"/>
        <v>300000</v>
      </c>
      <c r="J204" s="13">
        <f t="shared" si="11"/>
        <v>-71157.872249519336</v>
      </c>
    </row>
    <row r="205" spans="3:10" x14ac:dyDescent="0.3">
      <c r="C205" s="16">
        <v>13349.070711386456</v>
      </c>
      <c r="D205" s="13">
        <f t="shared" si="8"/>
        <v>300000</v>
      </c>
      <c r="E205" s="13">
        <f t="shared" si="9"/>
        <v>434434.94979705184</v>
      </c>
      <c r="H205" s="18">
        <v>6529.1604358043151</v>
      </c>
      <c r="I205" s="13">
        <f t="shared" si="10"/>
        <v>300000</v>
      </c>
      <c r="J205" s="13">
        <f t="shared" si="11"/>
        <v>-42958.769493697968</v>
      </c>
    </row>
    <row r="206" spans="3:10" x14ac:dyDescent="0.3">
      <c r="C206" s="16">
        <v>12879.543443098239</v>
      </c>
      <c r="D206" s="13">
        <f t="shared" si="8"/>
        <v>300000</v>
      </c>
      <c r="E206" s="13">
        <f t="shared" si="9"/>
        <v>401568.0410168767</v>
      </c>
      <c r="H206" s="18">
        <v>7594.1038239692371</v>
      </c>
      <c r="I206" s="13">
        <f t="shared" si="10"/>
        <v>300000</v>
      </c>
      <c r="J206" s="13">
        <f t="shared" si="11"/>
        <v>31587.267677846598</v>
      </c>
    </row>
    <row r="207" spans="3:10" x14ac:dyDescent="0.3">
      <c r="C207" s="16">
        <v>12003.814813684499</v>
      </c>
      <c r="D207" s="13">
        <f t="shared" si="8"/>
        <v>300000</v>
      </c>
      <c r="E207" s="13">
        <f t="shared" si="9"/>
        <v>340267.03695791494</v>
      </c>
      <c r="H207" s="18">
        <v>3455.4887539292581</v>
      </c>
      <c r="I207" s="13">
        <f t="shared" si="10"/>
        <v>172774.4376964629</v>
      </c>
      <c r="J207" s="13">
        <f t="shared" si="11"/>
        <v>-258115.78722495193</v>
      </c>
    </row>
    <row r="208" spans="3:10" x14ac:dyDescent="0.3">
      <c r="C208" s="16">
        <v>15788.41517380291</v>
      </c>
      <c r="D208" s="13">
        <f t="shared" si="8"/>
        <v>300000</v>
      </c>
      <c r="E208" s="13">
        <f t="shared" si="9"/>
        <v>550000</v>
      </c>
      <c r="H208" s="18">
        <v>3572.8324228644674</v>
      </c>
      <c r="I208" s="13">
        <f t="shared" si="10"/>
        <v>178641.62114322337</v>
      </c>
      <c r="J208" s="13">
        <f t="shared" si="11"/>
        <v>-249901.73039948728</v>
      </c>
    </row>
    <row r="209" spans="3:10" x14ac:dyDescent="0.3">
      <c r="C209" s="16">
        <v>15551.286355174414</v>
      </c>
      <c r="D209" s="13">
        <f t="shared" si="8"/>
        <v>300000</v>
      </c>
      <c r="E209" s="13">
        <f t="shared" si="9"/>
        <v>550000</v>
      </c>
      <c r="H209" s="18">
        <v>3003.8148136844998</v>
      </c>
      <c r="I209" s="13">
        <f t="shared" si="10"/>
        <v>150190.74068422499</v>
      </c>
      <c r="J209" s="13">
        <f t="shared" si="11"/>
        <v>-289732.96304208506</v>
      </c>
    </row>
    <row r="210" spans="3:10" x14ac:dyDescent="0.3">
      <c r="C210" s="16">
        <v>16651.173436689351</v>
      </c>
      <c r="D210" s="13">
        <f t="shared" ref="D210:D273" si="12">$D$12*MIN(C210,$D$9)</f>
        <v>300000</v>
      </c>
      <c r="E210" s="13">
        <f t="shared" ref="E210:E273" si="13">$E$12*MIN(C210,$E$9)-$E$10</f>
        <v>550000</v>
      </c>
      <c r="H210" s="18">
        <v>4197.2411267433699</v>
      </c>
      <c r="I210" s="13">
        <f t="shared" ref="I210:I273" si="14">$D$12*MIN(H210,$D$9)</f>
        <v>209862.0563371685</v>
      </c>
      <c r="J210" s="13">
        <f t="shared" ref="J210:J273" si="15">$E$12*MIN(H210,$E$9)-$E$10</f>
        <v>-206193.12112796411</v>
      </c>
    </row>
    <row r="211" spans="3:10" x14ac:dyDescent="0.3">
      <c r="C211" s="16">
        <v>13472.060304574725</v>
      </c>
      <c r="D211" s="13">
        <f t="shared" si="12"/>
        <v>300000</v>
      </c>
      <c r="E211" s="13">
        <f t="shared" si="13"/>
        <v>443044.22132023075</v>
      </c>
      <c r="H211" s="18">
        <v>3152.5925473799862</v>
      </c>
      <c r="I211" s="13">
        <f t="shared" si="14"/>
        <v>157629.6273689993</v>
      </c>
      <c r="J211" s="13">
        <f t="shared" si="15"/>
        <v>-279318.52168340096</v>
      </c>
    </row>
    <row r="212" spans="3:10" x14ac:dyDescent="0.3">
      <c r="C212" s="16">
        <v>16287.850581377606</v>
      </c>
      <c r="D212" s="13">
        <f t="shared" si="12"/>
        <v>300000</v>
      </c>
      <c r="E212" s="13">
        <f t="shared" si="13"/>
        <v>550000</v>
      </c>
      <c r="H212" s="18">
        <v>3198.5229041413618</v>
      </c>
      <c r="I212" s="13">
        <f t="shared" si="14"/>
        <v>159926.1452070681</v>
      </c>
      <c r="J212" s="13">
        <f t="shared" si="15"/>
        <v>-276103.39671010466</v>
      </c>
    </row>
    <row r="213" spans="3:10" x14ac:dyDescent="0.3">
      <c r="C213" s="16">
        <v>14584.154789880062</v>
      </c>
      <c r="D213" s="13">
        <f t="shared" si="12"/>
        <v>300000</v>
      </c>
      <c r="E213" s="13">
        <f t="shared" si="13"/>
        <v>520890.83529160428</v>
      </c>
      <c r="H213" s="18">
        <v>6266.7012543107394</v>
      </c>
      <c r="I213" s="13">
        <f t="shared" si="14"/>
        <v>300000</v>
      </c>
      <c r="J213" s="13">
        <f t="shared" si="15"/>
        <v>-61330.912198248261</v>
      </c>
    </row>
    <row r="214" spans="3:10" x14ac:dyDescent="0.3">
      <c r="C214" s="16">
        <v>12225.98956266976</v>
      </c>
      <c r="D214" s="13">
        <f t="shared" si="12"/>
        <v>300000</v>
      </c>
      <c r="E214" s="13">
        <f t="shared" si="13"/>
        <v>355819.26938688324</v>
      </c>
      <c r="H214" s="18">
        <v>3116.1229285561694</v>
      </c>
      <c r="I214" s="13">
        <f t="shared" si="14"/>
        <v>155806.14642780847</v>
      </c>
      <c r="J214" s="13">
        <f t="shared" si="15"/>
        <v>-281871.39500106813</v>
      </c>
    </row>
    <row r="215" spans="3:10" x14ac:dyDescent="0.3">
      <c r="C215" s="16">
        <v>15924.222540971099</v>
      </c>
      <c r="D215" s="13">
        <f t="shared" si="12"/>
        <v>300000</v>
      </c>
      <c r="E215" s="13">
        <f t="shared" si="13"/>
        <v>550000</v>
      </c>
      <c r="H215" s="18">
        <v>4892.7579577013457</v>
      </c>
      <c r="I215" s="13">
        <f t="shared" si="14"/>
        <v>244637.89788506727</v>
      </c>
      <c r="J215" s="13">
        <f t="shared" si="15"/>
        <v>-157506.94296090578</v>
      </c>
    </row>
    <row r="216" spans="3:10" x14ac:dyDescent="0.3">
      <c r="C216" s="16">
        <v>14809.686574907682</v>
      </c>
      <c r="D216" s="13">
        <f t="shared" si="12"/>
        <v>300000</v>
      </c>
      <c r="E216" s="13">
        <f t="shared" si="13"/>
        <v>536678.06024353777</v>
      </c>
      <c r="H216" s="18">
        <v>3629.7494430372021</v>
      </c>
      <c r="I216" s="13">
        <f t="shared" si="14"/>
        <v>181487.4721518601</v>
      </c>
      <c r="J216" s="13">
        <f t="shared" si="15"/>
        <v>-245917.53898739585</v>
      </c>
    </row>
    <row r="217" spans="3:10" x14ac:dyDescent="0.3">
      <c r="C217" s="16">
        <v>16160.435804315317</v>
      </c>
      <c r="D217" s="13">
        <f t="shared" si="12"/>
        <v>300000</v>
      </c>
      <c r="E217" s="13">
        <f t="shared" si="13"/>
        <v>550000</v>
      </c>
      <c r="H217" s="18">
        <v>4590.9298989837334</v>
      </c>
      <c r="I217" s="13">
        <f t="shared" si="14"/>
        <v>229546.49494918669</v>
      </c>
      <c r="J217" s="13">
        <f t="shared" si="15"/>
        <v>-178634.90707113867</v>
      </c>
    </row>
    <row r="218" spans="3:10" x14ac:dyDescent="0.3">
      <c r="C218" s="16">
        <v>16746.391186254463</v>
      </c>
      <c r="D218" s="13">
        <f t="shared" si="12"/>
        <v>300000</v>
      </c>
      <c r="E218" s="13">
        <f t="shared" si="13"/>
        <v>550000</v>
      </c>
      <c r="H218" s="18">
        <v>4572.1610156559955</v>
      </c>
      <c r="I218" s="13">
        <f t="shared" si="14"/>
        <v>228608.05078279978</v>
      </c>
      <c r="J218" s="13">
        <f t="shared" si="15"/>
        <v>-179948.72890408034</v>
      </c>
    </row>
    <row r="219" spans="3:10" x14ac:dyDescent="0.3">
      <c r="C219" s="16">
        <v>12594.653157139805</v>
      </c>
      <c r="D219" s="13">
        <f t="shared" si="12"/>
        <v>300000</v>
      </c>
      <c r="E219" s="13">
        <f t="shared" si="13"/>
        <v>381625.72099978628</v>
      </c>
      <c r="H219" s="18">
        <v>5387.9207739494004</v>
      </c>
      <c r="I219" s="13">
        <f t="shared" si="14"/>
        <v>269396.03869747004</v>
      </c>
      <c r="J219" s="13">
        <f t="shared" si="15"/>
        <v>-122845.54582354199</v>
      </c>
    </row>
    <row r="220" spans="3:10" x14ac:dyDescent="0.3">
      <c r="C220" s="16">
        <v>15167.516098513748</v>
      </c>
      <c r="D220" s="13">
        <f t="shared" si="12"/>
        <v>300000</v>
      </c>
      <c r="E220" s="13">
        <f t="shared" si="13"/>
        <v>550000</v>
      </c>
      <c r="H220" s="18">
        <v>5103.4882656331065</v>
      </c>
      <c r="I220" s="13">
        <f t="shared" si="14"/>
        <v>255174.41328165532</v>
      </c>
      <c r="J220" s="13">
        <f t="shared" si="15"/>
        <v>-142755.82140568254</v>
      </c>
    </row>
    <row r="221" spans="3:10" x14ac:dyDescent="0.3">
      <c r="C221" s="16">
        <v>15784.295175023652</v>
      </c>
      <c r="D221" s="13">
        <f t="shared" si="12"/>
        <v>300000</v>
      </c>
      <c r="E221" s="13">
        <f t="shared" si="13"/>
        <v>550000</v>
      </c>
      <c r="H221" s="18">
        <v>3645.6190679647207</v>
      </c>
      <c r="I221" s="13">
        <f t="shared" si="14"/>
        <v>182280.95339823604</v>
      </c>
      <c r="J221" s="13">
        <f t="shared" si="15"/>
        <v>-244806.66524246955</v>
      </c>
    </row>
    <row r="222" spans="3:10" x14ac:dyDescent="0.3">
      <c r="C222" s="16">
        <v>15361.61381878109</v>
      </c>
      <c r="D222" s="13">
        <f t="shared" si="12"/>
        <v>300000</v>
      </c>
      <c r="E222" s="13">
        <f t="shared" si="13"/>
        <v>550000</v>
      </c>
      <c r="H222" s="18">
        <v>4920.987578966643</v>
      </c>
      <c r="I222" s="13">
        <f t="shared" si="14"/>
        <v>246049.37894833216</v>
      </c>
      <c r="J222" s="13">
        <f t="shared" si="15"/>
        <v>-155530.86947233498</v>
      </c>
    </row>
    <row r="223" spans="3:10" x14ac:dyDescent="0.3">
      <c r="C223" s="16">
        <v>15547.471541489915</v>
      </c>
      <c r="D223" s="13">
        <f t="shared" si="12"/>
        <v>300000</v>
      </c>
      <c r="E223" s="13">
        <f t="shared" si="13"/>
        <v>550000</v>
      </c>
      <c r="H223" s="18">
        <v>7985.6563005462813</v>
      </c>
      <c r="I223" s="13">
        <f t="shared" si="14"/>
        <v>300000</v>
      </c>
      <c r="J223" s="13">
        <f t="shared" si="15"/>
        <v>58995.941038239747</v>
      </c>
    </row>
    <row r="224" spans="3:10" x14ac:dyDescent="0.3">
      <c r="C224" s="16">
        <v>16134.037293618579</v>
      </c>
      <c r="D224" s="13">
        <f t="shared" si="12"/>
        <v>300000</v>
      </c>
      <c r="E224" s="13">
        <f t="shared" si="13"/>
        <v>550000</v>
      </c>
      <c r="H224" s="18">
        <v>7834.4370860927156</v>
      </c>
      <c r="I224" s="13">
        <f t="shared" si="14"/>
        <v>300000</v>
      </c>
      <c r="J224" s="13">
        <f t="shared" si="15"/>
        <v>48410.596026490093</v>
      </c>
    </row>
    <row r="225" spans="3:10" x14ac:dyDescent="0.3">
      <c r="C225" s="16">
        <v>14748.802148503068</v>
      </c>
      <c r="D225" s="13">
        <f t="shared" si="12"/>
        <v>300000</v>
      </c>
      <c r="E225" s="13">
        <f t="shared" si="13"/>
        <v>532416.15039521479</v>
      </c>
      <c r="H225" s="18">
        <v>4517.38029114658</v>
      </c>
      <c r="I225" s="13">
        <f t="shared" si="14"/>
        <v>225869.01455732901</v>
      </c>
      <c r="J225" s="13">
        <f t="shared" si="15"/>
        <v>-183783.37961973943</v>
      </c>
    </row>
    <row r="226" spans="3:10" x14ac:dyDescent="0.3">
      <c r="C226" s="16">
        <v>13863.765373699149</v>
      </c>
      <c r="D226" s="13">
        <f t="shared" si="12"/>
        <v>300000</v>
      </c>
      <c r="E226" s="13">
        <f t="shared" si="13"/>
        <v>470463.57615894044</v>
      </c>
      <c r="H226" s="18">
        <v>3208.594012268441</v>
      </c>
      <c r="I226" s="13">
        <f t="shared" si="14"/>
        <v>160429.70061342206</v>
      </c>
      <c r="J226" s="13">
        <f t="shared" si="15"/>
        <v>-275398.4191412091</v>
      </c>
    </row>
    <row r="227" spans="3:10" x14ac:dyDescent="0.3">
      <c r="C227" s="16">
        <v>15895.535142063662</v>
      </c>
      <c r="D227" s="13">
        <f t="shared" si="12"/>
        <v>300000</v>
      </c>
      <c r="E227" s="13">
        <f t="shared" si="13"/>
        <v>550000</v>
      </c>
      <c r="H227" s="18">
        <v>6125.4005554368723</v>
      </c>
      <c r="I227" s="13">
        <f t="shared" si="14"/>
        <v>300000</v>
      </c>
      <c r="J227" s="13">
        <f t="shared" si="15"/>
        <v>-71221.961119418964</v>
      </c>
    </row>
    <row r="228" spans="3:10" x14ac:dyDescent="0.3">
      <c r="C228" s="16">
        <v>16403.668324839015</v>
      </c>
      <c r="D228" s="13">
        <f t="shared" si="12"/>
        <v>300000</v>
      </c>
      <c r="E228" s="13">
        <f t="shared" si="13"/>
        <v>550000</v>
      </c>
      <c r="H228" s="18">
        <v>7266.7928098391676</v>
      </c>
      <c r="I228" s="13">
        <f t="shared" si="14"/>
        <v>300000</v>
      </c>
      <c r="J228" s="13">
        <f t="shared" si="15"/>
        <v>8675.4966887417249</v>
      </c>
    </row>
    <row r="229" spans="3:10" x14ac:dyDescent="0.3">
      <c r="C229" s="16">
        <v>13367.992187261574</v>
      </c>
      <c r="D229" s="13">
        <f t="shared" si="12"/>
        <v>300000</v>
      </c>
      <c r="E229" s="13">
        <f t="shared" si="13"/>
        <v>435759.45310831023</v>
      </c>
      <c r="H229" s="18">
        <v>6080.5383465071573</v>
      </c>
      <c r="I229" s="13">
        <f t="shared" si="14"/>
        <v>300000</v>
      </c>
      <c r="J229" s="13">
        <f t="shared" si="15"/>
        <v>-74362.315744498977</v>
      </c>
    </row>
    <row r="230" spans="3:10" x14ac:dyDescent="0.3">
      <c r="C230" s="16">
        <v>14613.147373882261</v>
      </c>
      <c r="D230" s="13">
        <f t="shared" si="12"/>
        <v>300000</v>
      </c>
      <c r="E230" s="13">
        <f t="shared" si="13"/>
        <v>522920.31617175823</v>
      </c>
      <c r="H230" s="18">
        <v>4690.8780175176244</v>
      </c>
      <c r="I230" s="13">
        <f t="shared" si="14"/>
        <v>234543.90087588123</v>
      </c>
      <c r="J230" s="13">
        <f t="shared" si="15"/>
        <v>-171638.53877376631</v>
      </c>
    </row>
    <row r="231" spans="3:10" x14ac:dyDescent="0.3">
      <c r="C231" s="16">
        <v>14148.045289468062</v>
      </c>
      <c r="D231" s="13">
        <f t="shared" si="12"/>
        <v>300000</v>
      </c>
      <c r="E231" s="13">
        <f t="shared" si="13"/>
        <v>490363.17026276432</v>
      </c>
      <c r="H231" s="18">
        <v>5909.0243232520525</v>
      </c>
      <c r="I231" s="13">
        <f t="shared" si="14"/>
        <v>295451.21616260265</v>
      </c>
      <c r="J231" s="13">
        <f t="shared" si="15"/>
        <v>-86368.297372356348</v>
      </c>
    </row>
    <row r="232" spans="3:10" x14ac:dyDescent="0.3">
      <c r="C232" s="16">
        <v>14177.190466017641</v>
      </c>
      <c r="D232" s="13">
        <f t="shared" si="12"/>
        <v>300000</v>
      </c>
      <c r="E232" s="13">
        <f t="shared" si="13"/>
        <v>492403.33262123482</v>
      </c>
      <c r="H232" s="18">
        <v>6993.1943723868526</v>
      </c>
      <c r="I232" s="13">
        <f t="shared" si="14"/>
        <v>300000</v>
      </c>
      <c r="J232" s="13">
        <f t="shared" si="15"/>
        <v>-10476.393932920299</v>
      </c>
    </row>
    <row r="233" spans="3:10" x14ac:dyDescent="0.3">
      <c r="C233" s="16">
        <v>15353.526413769952</v>
      </c>
      <c r="D233" s="13">
        <f t="shared" si="12"/>
        <v>300000</v>
      </c>
      <c r="E233" s="13">
        <f t="shared" si="13"/>
        <v>550000</v>
      </c>
      <c r="H233" s="18">
        <v>4366.6188543351545</v>
      </c>
      <c r="I233" s="13">
        <f t="shared" si="14"/>
        <v>218330.94271675774</v>
      </c>
      <c r="J233" s="13">
        <f t="shared" si="15"/>
        <v>-194336.68019653921</v>
      </c>
    </row>
    <row r="234" spans="3:10" x14ac:dyDescent="0.3">
      <c r="C234" s="16">
        <v>14036.347544785913</v>
      </c>
      <c r="D234" s="13">
        <f t="shared" si="12"/>
        <v>300000</v>
      </c>
      <c r="E234" s="13">
        <f t="shared" si="13"/>
        <v>482544.32813501393</v>
      </c>
      <c r="H234" s="18">
        <v>3344.7065645313883</v>
      </c>
      <c r="I234" s="13">
        <f t="shared" si="14"/>
        <v>167235.3282265694</v>
      </c>
      <c r="J234" s="13">
        <f t="shared" si="15"/>
        <v>-265870.54048280278</v>
      </c>
    </row>
    <row r="235" spans="3:10" x14ac:dyDescent="0.3">
      <c r="C235" s="16">
        <v>15841.822565385906</v>
      </c>
      <c r="D235" s="13">
        <f t="shared" si="12"/>
        <v>300000</v>
      </c>
      <c r="E235" s="13">
        <f t="shared" si="13"/>
        <v>550000</v>
      </c>
      <c r="H235" s="18">
        <v>6686.1781670583205</v>
      </c>
      <c r="I235" s="13">
        <f t="shared" si="14"/>
        <v>300000</v>
      </c>
      <c r="J235" s="13">
        <f t="shared" si="15"/>
        <v>-31967.528305917571</v>
      </c>
    </row>
    <row r="236" spans="3:10" x14ac:dyDescent="0.3">
      <c r="C236" s="16">
        <v>15894.466994232002</v>
      </c>
      <c r="D236" s="13">
        <f t="shared" si="12"/>
        <v>300000</v>
      </c>
      <c r="E236" s="13">
        <f t="shared" si="13"/>
        <v>550000</v>
      </c>
      <c r="H236" s="18">
        <v>7619.2815942869356</v>
      </c>
      <c r="I236" s="13">
        <f t="shared" si="14"/>
        <v>300000</v>
      </c>
      <c r="J236" s="13">
        <f t="shared" si="15"/>
        <v>33349.711600085488</v>
      </c>
    </row>
    <row r="237" spans="3:10" x14ac:dyDescent="0.3">
      <c r="C237" s="16">
        <v>14738.273262733848</v>
      </c>
      <c r="D237" s="13">
        <f t="shared" si="12"/>
        <v>300000</v>
      </c>
      <c r="E237" s="13">
        <f t="shared" si="13"/>
        <v>531679.12839136936</v>
      </c>
      <c r="H237" s="18">
        <v>4094.2411572618794</v>
      </c>
      <c r="I237" s="13">
        <f t="shared" si="14"/>
        <v>204712.05786309397</v>
      </c>
      <c r="J237" s="13">
        <f t="shared" si="15"/>
        <v>-213403.11899166845</v>
      </c>
    </row>
    <row r="238" spans="3:10" x14ac:dyDescent="0.3">
      <c r="C238" s="16">
        <v>12478.530228583635</v>
      </c>
      <c r="D238" s="13">
        <f t="shared" si="12"/>
        <v>300000</v>
      </c>
      <c r="E238" s="13">
        <f t="shared" si="13"/>
        <v>373497.11600085441</v>
      </c>
      <c r="H238" s="18">
        <v>7907.9866939298681</v>
      </c>
      <c r="I238" s="13">
        <f t="shared" si="14"/>
        <v>300000</v>
      </c>
      <c r="J238" s="13">
        <f t="shared" si="15"/>
        <v>53559.068575090729</v>
      </c>
    </row>
    <row r="239" spans="3:10" x14ac:dyDescent="0.3">
      <c r="C239" s="16">
        <v>15110.293893246253</v>
      </c>
      <c r="D239" s="13">
        <f t="shared" si="12"/>
        <v>300000</v>
      </c>
      <c r="E239" s="13">
        <f t="shared" si="13"/>
        <v>550000</v>
      </c>
      <c r="H239" s="18">
        <v>6064.9739066743987</v>
      </c>
      <c r="I239" s="13">
        <f t="shared" si="14"/>
        <v>300000</v>
      </c>
      <c r="J239" s="13">
        <f t="shared" si="15"/>
        <v>-75451.826532792067</v>
      </c>
    </row>
    <row r="240" spans="3:10" x14ac:dyDescent="0.3">
      <c r="C240" s="16">
        <v>16149.143955809199</v>
      </c>
      <c r="D240" s="13">
        <f t="shared" si="12"/>
        <v>300000</v>
      </c>
      <c r="E240" s="13">
        <f t="shared" si="13"/>
        <v>550000</v>
      </c>
      <c r="H240" s="18">
        <v>7358.0431531723989</v>
      </c>
      <c r="I240" s="13">
        <f t="shared" si="14"/>
        <v>300000</v>
      </c>
      <c r="J240" s="13">
        <f t="shared" si="15"/>
        <v>15063.020722067915</v>
      </c>
    </row>
    <row r="241" spans="3:10" x14ac:dyDescent="0.3">
      <c r="C241" s="16">
        <v>14256.385998107853</v>
      </c>
      <c r="D241" s="13">
        <f t="shared" si="12"/>
        <v>300000</v>
      </c>
      <c r="E241" s="13">
        <f t="shared" si="13"/>
        <v>497947.01986754977</v>
      </c>
      <c r="H241" s="18">
        <v>5012.0853297524945</v>
      </c>
      <c r="I241" s="13">
        <f t="shared" si="14"/>
        <v>250604.26648762473</v>
      </c>
      <c r="J241" s="13">
        <f t="shared" si="15"/>
        <v>-149154.02691732539</v>
      </c>
    </row>
    <row r="242" spans="3:10" x14ac:dyDescent="0.3">
      <c r="C242" s="16">
        <v>14689.443647572252</v>
      </c>
      <c r="D242" s="13">
        <f t="shared" si="12"/>
        <v>300000</v>
      </c>
      <c r="E242" s="13">
        <f t="shared" si="13"/>
        <v>528261.05533005763</v>
      </c>
      <c r="H242" s="18">
        <v>3472.7317117831967</v>
      </c>
      <c r="I242" s="13">
        <f t="shared" si="14"/>
        <v>173636.58558915983</v>
      </c>
      <c r="J242" s="13">
        <f t="shared" si="15"/>
        <v>-256908.78017517622</v>
      </c>
    </row>
    <row r="243" spans="3:10" x14ac:dyDescent="0.3">
      <c r="C243" s="16">
        <v>16349.803155613881</v>
      </c>
      <c r="D243" s="13">
        <f t="shared" si="12"/>
        <v>300000</v>
      </c>
      <c r="E243" s="13">
        <f t="shared" si="13"/>
        <v>550000</v>
      </c>
      <c r="H243" s="18">
        <v>3252.6932584612568</v>
      </c>
      <c r="I243" s="13">
        <f t="shared" si="14"/>
        <v>162634.66292306283</v>
      </c>
      <c r="J243" s="13">
        <f t="shared" si="15"/>
        <v>-272311.47190771205</v>
      </c>
    </row>
    <row r="244" spans="3:10" x14ac:dyDescent="0.3">
      <c r="C244" s="16">
        <v>13317.789239173559</v>
      </c>
      <c r="D244" s="13">
        <f t="shared" si="12"/>
        <v>300000</v>
      </c>
      <c r="E244" s="13">
        <f t="shared" si="13"/>
        <v>432245.24674214912</v>
      </c>
      <c r="H244" s="18">
        <v>7633.1675160985133</v>
      </c>
      <c r="I244" s="13">
        <f t="shared" si="14"/>
        <v>300000</v>
      </c>
      <c r="J244" s="13">
        <f t="shared" si="15"/>
        <v>34321.726126895985</v>
      </c>
    </row>
    <row r="245" spans="3:10" x14ac:dyDescent="0.3">
      <c r="C245" s="16">
        <v>16583.574938200018</v>
      </c>
      <c r="D245" s="13">
        <f t="shared" si="12"/>
        <v>300000</v>
      </c>
      <c r="E245" s="13">
        <f t="shared" si="13"/>
        <v>550000</v>
      </c>
      <c r="H245" s="18">
        <v>3212.8666035950805</v>
      </c>
      <c r="I245" s="13">
        <f t="shared" si="14"/>
        <v>160643.33017975403</v>
      </c>
      <c r="J245" s="13">
        <f t="shared" si="15"/>
        <v>-275099.33774834441</v>
      </c>
    </row>
    <row r="246" spans="3:10" x14ac:dyDescent="0.3">
      <c r="C246" s="16">
        <v>16725.486007263404</v>
      </c>
      <c r="D246" s="13">
        <f t="shared" si="12"/>
        <v>300000</v>
      </c>
      <c r="E246" s="13">
        <f t="shared" si="13"/>
        <v>550000</v>
      </c>
      <c r="H246" s="18">
        <v>3169.8355052339243</v>
      </c>
      <c r="I246" s="13">
        <f t="shared" si="14"/>
        <v>158491.77526169622</v>
      </c>
      <c r="J246" s="13">
        <f t="shared" si="15"/>
        <v>-278111.51463362528</v>
      </c>
    </row>
    <row r="247" spans="3:10" x14ac:dyDescent="0.3">
      <c r="C247" s="16">
        <v>16636.524552140872</v>
      </c>
      <c r="D247" s="13">
        <f t="shared" si="12"/>
        <v>300000</v>
      </c>
      <c r="E247" s="13">
        <f t="shared" si="13"/>
        <v>550000</v>
      </c>
      <c r="H247" s="18">
        <v>7132.5113681447801</v>
      </c>
      <c r="I247" s="13">
        <f t="shared" si="14"/>
        <v>300000</v>
      </c>
      <c r="J247" s="13">
        <f t="shared" si="15"/>
        <v>-724.20422986539779</v>
      </c>
    </row>
    <row r="248" spans="3:10" x14ac:dyDescent="0.3">
      <c r="C248" s="16">
        <v>12931.577501754815</v>
      </c>
      <c r="D248" s="13">
        <f t="shared" si="12"/>
        <v>300000</v>
      </c>
      <c r="E248" s="13">
        <f t="shared" si="13"/>
        <v>405210.42512283707</v>
      </c>
      <c r="H248" s="18">
        <v>4473.4336375011444</v>
      </c>
      <c r="I248" s="13">
        <f t="shared" si="14"/>
        <v>223671.68187505723</v>
      </c>
      <c r="J248" s="13">
        <f t="shared" si="15"/>
        <v>-186859.64537491987</v>
      </c>
    </row>
    <row r="249" spans="3:10" x14ac:dyDescent="0.3">
      <c r="C249" s="16">
        <v>12345.927304910429</v>
      </c>
      <c r="D249" s="13">
        <f t="shared" si="12"/>
        <v>300000</v>
      </c>
      <c r="E249" s="13">
        <f t="shared" si="13"/>
        <v>364214.91134373005</v>
      </c>
      <c r="H249" s="18">
        <v>5074.6482741782893</v>
      </c>
      <c r="I249" s="13">
        <f t="shared" si="14"/>
        <v>253732.41370891448</v>
      </c>
      <c r="J249" s="13">
        <f t="shared" si="15"/>
        <v>-144774.62080751976</v>
      </c>
    </row>
    <row r="250" spans="3:10" x14ac:dyDescent="0.3">
      <c r="C250" s="16">
        <v>12550.248725852229</v>
      </c>
      <c r="D250" s="13">
        <f t="shared" si="12"/>
        <v>300000</v>
      </c>
      <c r="E250" s="13">
        <f t="shared" si="13"/>
        <v>378517.41080965602</v>
      </c>
      <c r="H250" s="18">
        <v>6969.0847499008141</v>
      </c>
      <c r="I250" s="13">
        <f t="shared" si="14"/>
        <v>300000</v>
      </c>
      <c r="J250" s="13">
        <f t="shared" si="15"/>
        <v>-12164.067506943014</v>
      </c>
    </row>
    <row r="251" spans="3:10" x14ac:dyDescent="0.3">
      <c r="C251" s="16">
        <v>14052.980132450331</v>
      </c>
      <c r="D251" s="13">
        <f t="shared" si="12"/>
        <v>300000</v>
      </c>
      <c r="E251" s="13">
        <f t="shared" si="13"/>
        <v>483708.60927152319</v>
      </c>
      <c r="H251" s="18">
        <v>7982.6044495986816</v>
      </c>
      <c r="I251" s="13">
        <f t="shared" si="14"/>
        <v>300000</v>
      </c>
      <c r="J251" s="13">
        <f t="shared" si="15"/>
        <v>58782.311471907771</v>
      </c>
    </row>
    <row r="252" spans="3:10" x14ac:dyDescent="0.3">
      <c r="C252" s="16">
        <v>13323.435163426619</v>
      </c>
      <c r="D252" s="13">
        <f t="shared" si="12"/>
        <v>300000</v>
      </c>
      <c r="E252" s="13">
        <f t="shared" si="13"/>
        <v>432640.46143986331</v>
      </c>
      <c r="H252" s="18">
        <v>3980.5597094637897</v>
      </c>
      <c r="I252" s="13">
        <f t="shared" si="14"/>
        <v>199027.98547318947</v>
      </c>
      <c r="J252" s="13">
        <f t="shared" si="15"/>
        <v>-221360.82033753471</v>
      </c>
    </row>
    <row r="253" spans="3:10" x14ac:dyDescent="0.3">
      <c r="C253" s="16">
        <v>16302.804651020844</v>
      </c>
      <c r="D253" s="13">
        <f t="shared" si="12"/>
        <v>300000</v>
      </c>
      <c r="E253" s="13">
        <f t="shared" si="13"/>
        <v>550000</v>
      </c>
      <c r="H253" s="18">
        <v>3984.8323007904296</v>
      </c>
      <c r="I253" s="13">
        <f t="shared" si="14"/>
        <v>199241.61503952148</v>
      </c>
      <c r="J253" s="13">
        <f t="shared" si="15"/>
        <v>-221061.73894466995</v>
      </c>
    </row>
    <row r="254" spans="3:10" x14ac:dyDescent="0.3">
      <c r="C254" s="16">
        <v>16112.674336985383</v>
      </c>
      <c r="D254" s="13">
        <f t="shared" si="12"/>
        <v>300000</v>
      </c>
      <c r="E254" s="13">
        <f t="shared" si="13"/>
        <v>550000</v>
      </c>
      <c r="H254" s="18">
        <v>7132.05359050264</v>
      </c>
      <c r="I254" s="13">
        <f t="shared" si="14"/>
        <v>300000</v>
      </c>
      <c r="J254" s="13">
        <f t="shared" si="15"/>
        <v>-756.24866481521167</v>
      </c>
    </row>
    <row r="255" spans="3:10" x14ac:dyDescent="0.3">
      <c r="C255" s="16">
        <v>14578.051087984863</v>
      </c>
      <c r="D255" s="13">
        <f t="shared" si="12"/>
        <v>300000</v>
      </c>
      <c r="E255" s="13">
        <f t="shared" si="13"/>
        <v>520463.57615894033</v>
      </c>
      <c r="H255" s="18">
        <v>4244.2396313364061</v>
      </c>
      <c r="I255" s="13">
        <f t="shared" si="14"/>
        <v>212211.98156682029</v>
      </c>
      <c r="J255" s="13">
        <f t="shared" si="15"/>
        <v>-202903.22580645158</v>
      </c>
    </row>
    <row r="256" spans="3:10" x14ac:dyDescent="0.3">
      <c r="C256" s="16">
        <v>15583.17819757683</v>
      </c>
      <c r="D256" s="13">
        <f t="shared" si="12"/>
        <v>300000</v>
      </c>
      <c r="E256" s="13">
        <f t="shared" si="13"/>
        <v>550000</v>
      </c>
      <c r="H256" s="18">
        <v>7649.0371410260323</v>
      </c>
      <c r="I256" s="13">
        <f t="shared" si="14"/>
        <v>300000</v>
      </c>
      <c r="J256" s="13">
        <f t="shared" si="15"/>
        <v>35432.599871822284</v>
      </c>
    </row>
    <row r="257" spans="3:10" x14ac:dyDescent="0.3">
      <c r="C257" s="16">
        <v>15607.593005157629</v>
      </c>
      <c r="D257" s="13">
        <f t="shared" si="12"/>
        <v>300000</v>
      </c>
      <c r="E257" s="13">
        <f t="shared" si="13"/>
        <v>550000</v>
      </c>
      <c r="H257" s="18">
        <v>7504.379406109806</v>
      </c>
      <c r="I257" s="13">
        <f t="shared" si="14"/>
        <v>300000</v>
      </c>
      <c r="J257" s="13">
        <f t="shared" si="15"/>
        <v>25306.558427686454</v>
      </c>
    </row>
    <row r="258" spans="3:10" x14ac:dyDescent="0.3">
      <c r="C258" s="16">
        <v>12184.026612140264</v>
      </c>
      <c r="D258" s="13">
        <f t="shared" si="12"/>
        <v>300000</v>
      </c>
      <c r="E258" s="13">
        <f t="shared" si="13"/>
        <v>352881.86284981843</v>
      </c>
      <c r="H258" s="18">
        <v>7346.4461195715203</v>
      </c>
      <c r="I258" s="13">
        <f t="shared" si="14"/>
        <v>300000</v>
      </c>
      <c r="J258" s="13">
        <f t="shared" si="15"/>
        <v>14251.228370006429</v>
      </c>
    </row>
    <row r="259" spans="3:10" x14ac:dyDescent="0.3">
      <c r="C259" s="16">
        <v>12697.653126621295</v>
      </c>
      <c r="D259" s="13">
        <f t="shared" si="12"/>
        <v>300000</v>
      </c>
      <c r="E259" s="13">
        <f t="shared" si="13"/>
        <v>388835.71886349062</v>
      </c>
      <c r="H259" s="18">
        <v>3245.6740012817772</v>
      </c>
      <c r="I259" s="13">
        <f t="shared" si="14"/>
        <v>162283.70006408886</v>
      </c>
      <c r="J259" s="13">
        <f t="shared" si="15"/>
        <v>-272802.81991027563</v>
      </c>
    </row>
    <row r="260" spans="3:10" x14ac:dyDescent="0.3">
      <c r="C260" s="16">
        <v>12348.368785668508</v>
      </c>
      <c r="D260" s="13">
        <f t="shared" si="12"/>
        <v>300000</v>
      </c>
      <c r="E260" s="13">
        <f t="shared" si="13"/>
        <v>364385.81499679561</v>
      </c>
      <c r="H260" s="18">
        <v>5820.6732383190401</v>
      </c>
      <c r="I260" s="13">
        <f t="shared" si="14"/>
        <v>291033.66191595199</v>
      </c>
      <c r="J260" s="13">
        <f t="shared" si="15"/>
        <v>-92552.873317667167</v>
      </c>
    </row>
    <row r="261" spans="3:10" x14ac:dyDescent="0.3">
      <c r="C261" s="16">
        <v>16557.48161259804</v>
      </c>
      <c r="D261" s="13">
        <f t="shared" si="12"/>
        <v>300000</v>
      </c>
      <c r="E261" s="13">
        <f t="shared" si="13"/>
        <v>550000</v>
      </c>
      <c r="H261" s="18">
        <v>5126.0719626453447</v>
      </c>
      <c r="I261" s="13">
        <f t="shared" si="14"/>
        <v>256303.59813226725</v>
      </c>
      <c r="J261" s="13">
        <f t="shared" si="15"/>
        <v>-141174.96261482587</v>
      </c>
    </row>
    <row r="262" spans="3:10" x14ac:dyDescent="0.3">
      <c r="C262" s="16">
        <v>16738.761558885464</v>
      </c>
      <c r="D262" s="13">
        <f t="shared" si="12"/>
        <v>300000</v>
      </c>
      <c r="E262" s="13">
        <f t="shared" si="13"/>
        <v>550000</v>
      </c>
      <c r="H262" s="18">
        <v>5072.6645710623488</v>
      </c>
      <c r="I262" s="13">
        <f t="shared" si="14"/>
        <v>253633.22855311743</v>
      </c>
      <c r="J262" s="13">
        <f t="shared" si="15"/>
        <v>-144913.48002563557</v>
      </c>
    </row>
    <row r="263" spans="3:10" x14ac:dyDescent="0.3">
      <c r="C263" s="16">
        <v>13393.169957579272</v>
      </c>
      <c r="D263" s="13">
        <f t="shared" si="12"/>
        <v>300000</v>
      </c>
      <c r="E263" s="13">
        <f t="shared" si="13"/>
        <v>437521.89703054901</v>
      </c>
      <c r="H263" s="18">
        <v>7286.6298409985657</v>
      </c>
      <c r="I263" s="13">
        <f t="shared" si="14"/>
        <v>300000</v>
      </c>
      <c r="J263" s="13">
        <f t="shared" si="15"/>
        <v>10064.08886989957</v>
      </c>
    </row>
    <row r="264" spans="3:10" x14ac:dyDescent="0.3">
      <c r="C264" s="16">
        <v>12467.390972624897</v>
      </c>
      <c r="D264" s="13">
        <f t="shared" si="12"/>
        <v>300000</v>
      </c>
      <c r="E264" s="13">
        <f t="shared" si="13"/>
        <v>372717.3680837428</v>
      </c>
      <c r="H264" s="18">
        <v>5057.2527237769709</v>
      </c>
      <c r="I264" s="13">
        <f t="shared" si="14"/>
        <v>252862.63618884856</v>
      </c>
      <c r="J264" s="13">
        <f t="shared" si="15"/>
        <v>-145992.30933561205</v>
      </c>
    </row>
    <row r="265" spans="3:10" x14ac:dyDescent="0.3">
      <c r="C265" s="16">
        <v>13734.67207861568</v>
      </c>
      <c r="D265" s="13">
        <f t="shared" si="12"/>
        <v>300000</v>
      </c>
      <c r="E265" s="13">
        <f t="shared" si="13"/>
        <v>461427.04550309759</v>
      </c>
      <c r="H265" s="18">
        <v>4287.2707296975614</v>
      </c>
      <c r="I265" s="13">
        <f t="shared" si="14"/>
        <v>214363.53648487807</v>
      </c>
      <c r="J265" s="13">
        <f t="shared" si="15"/>
        <v>-199891.0489211707</v>
      </c>
    </row>
    <row r="266" spans="3:10" x14ac:dyDescent="0.3">
      <c r="C266" s="16">
        <v>15153.630176702169</v>
      </c>
      <c r="D266" s="13">
        <f t="shared" si="12"/>
        <v>300000</v>
      </c>
      <c r="E266" s="13">
        <f t="shared" si="13"/>
        <v>550000</v>
      </c>
      <c r="H266" s="18">
        <v>4134.5255897701954</v>
      </c>
      <c r="I266" s="13">
        <f t="shared" si="14"/>
        <v>206726.27948850978</v>
      </c>
      <c r="J266" s="13">
        <f t="shared" si="15"/>
        <v>-210583.20871608634</v>
      </c>
    </row>
    <row r="267" spans="3:10" x14ac:dyDescent="0.3">
      <c r="C267" s="16">
        <v>15662.068544572283</v>
      </c>
      <c r="D267" s="13">
        <f t="shared" si="12"/>
        <v>300000</v>
      </c>
      <c r="E267" s="13">
        <f t="shared" si="13"/>
        <v>550000</v>
      </c>
      <c r="H267" s="18">
        <v>3989.1048921170691</v>
      </c>
      <c r="I267" s="13">
        <f t="shared" si="14"/>
        <v>199455.24460585346</v>
      </c>
      <c r="J267" s="13">
        <f t="shared" si="15"/>
        <v>-220762.65755180514</v>
      </c>
    </row>
    <row r="268" spans="3:10" x14ac:dyDescent="0.3">
      <c r="C268" s="16">
        <v>16059.266945402387</v>
      </c>
      <c r="D268" s="13">
        <f t="shared" si="12"/>
        <v>300000</v>
      </c>
      <c r="E268" s="13">
        <f t="shared" si="13"/>
        <v>550000</v>
      </c>
      <c r="H268" s="18">
        <v>7707.7852717673268</v>
      </c>
      <c r="I268" s="13">
        <f t="shared" si="14"/>
        <v>300000</v>
      </c>
      <c r="J268" s="13">
        <f t="shared" si="15"/>
        <v>39544.969023712911</v>
      </c>
    </row>
    <row r="269" spans="3:10" x14ac:dyDescent="0.3">
      <c r="C269" s="16">
        <v>12946.073793755913</v>
      </c>
      <c r="D269" s="13">
        <f t="shared" si="12"/>
        <v>300000</v>
      </c>
      <c r="E269" s="13">
        <f t="shared" si="13"/>
        <v>406225.16556291399</v>
      </c>
      <c r="H269" s="18">
        <v>4788.5372478408153</v>
      </c>
      <c r="I269" s="13">
        <f t="shared" si="14"/>
        <v>239426.86239204076</v>
      </c>
      <c r="J269" s="13">
        <f t="shared" si="15"/>
        <v>-164802.3926511429</v>
      </c>
    </row>
    <row r="270" spans="3:10" x14ac:dyDescent="0.3">
      <c r="C270" s="16">
        <v>14014.374217963195</v>
      </c>
      <c r="D270" s="13">
        <f t="shared" si="12"/>
        <v>300000</v>
      </c>
      <c r="E270" s="13">
        <f t="shared" si="13"/>
        <v>481006.19525742368</v>
      </c>
      <c r="H270" s="18">
        <v>7085.9706411938841</v>
      </c>
      <c r="I270" s="13">
        <f t="shared" si="14"/>
        <v>300000</v>
      </c>
      <c r="J270" s="13">
        <f t="shared" si="15"/>
        <v>-3982.0551164281205</v>
      </c>
    </row>
    <row r="271" spans="3:10" x14ac:dyDescent="0.3">
      <c r="C271" s="16">
        <v>15228.705710013122</v>
      </c>
      <c r="D271" s="13">
        <f t="shared" si="12"/>
        <v>300000</v>
      </c>
      <c r="E271" s="13">
        <f t="shared" si="13"/>
        <v>550000</v>
      </c>
      <c r="H271" s="18">
        <v>7325.8461256752216</v>
      </c>
      <c r="I271" s="13">
        <f t="shared" si="14"/>
        <v>300000</v>
      </c>
      <c r="J271" s="13">
        <f t="shared" si="15"/>
        <v>12809.228797265503</v>
      </c>
    </row>
    <row r="272" spans="3:10" x14ac:dyDescent="0.3">
      <c r="C272" s="16">
        <v>12007.477034821619</v>
      </c>
      <c r="D272" s="13">
        <f t="shared" si="12"/>
        <v>300000</v>
      </c>
      <c r="E272" s="13">
        <f t="shared" si="13"/>
        <v>340523.39243751334</v>
      </c>
      <c r="H272" s="18">
        <v>4456.1906796472058</v>
      </c>
      <c r="I272" s="13">
        <f t="shared" si="14"/>
        <v>222809.5339823603</v>
      </c>
      <c r="J272" s="13">
        <f t="shared" si="15"/>
        <v>-188066.65242469561</v>
      </c>
    </row>
    <row r="273" spans="3:10" x14ac:dyDescent="0.3">
      <c r="C273" s="16">
        <v>16868.923001800591</v>
      </c>
      <c r="D273" s="13">
        <f t="shared" si="12"/>
        <v>300000</v>
      </c>
      <c r="E273" s="13">
        <f t="shared" si="13"/>
        <v>550000</v>
      </c>
      <c r="H273" s="18">
        <v>4278.1151768547625</v>
      </c>
      <c r="I273" s="13">
        <f t="shared" si="14"/>
        <v>213905.75884273811</v>
      </c>
      <c r="J273" s="13">
        <f t="shared" si="15"/>
        <v>-200531.93762016663</v>
      </c>
    </row>
    <row r="274" spans="3:10" x14ac:dyDescent="0.3">
      <c r="C274" s="16">
        <v>14804.498428296762</v>
      </c>
      <c r="D274" s="13">
        <f t="shared" ref="D274:D337" si="16">$D$12*MIN(C274,$D$9)</f>
        <v>300000</v>
      </c>
      <c r="E274" s="13">
        <f t="shared" ref="E274:E337" si="17">$E$12*MIN(C274,$E$9)-$E$10</f>
        <v>536314.88998077333</v>
      </c>
      <c r="H274" s="18">
        <v>4383.2514419995732</v>
      </c>
      <c r="I274" s="13">
        <f t="shared" ref="I274:I337" si="18">$D$12*MIN(H274,$D$9)</f>
        <v>219162.57209997866</v>
      </c>
      <c r="J274" s="13">
        <f t="shared" ref="J274:J337" si="19">$E$12*MIN(H274,$E$9)-$E$10</f>
        <v>-193172.39906002989</v>
      </c>
    </row>
    <row r="275" spans="3:10" x14ac:dyDescent="0.3">
      <c r="C275" s="16">
        <v>16600.817896053959</v>
      </c>
      <c r="D275" s="13">
        <f t="shared" si="16"/>
        <v>300000</v>
      </c>
      <c r="E275" s="13">
        <f t="shared" si="17"/>
        <v>550000</v>
      </c>
      <c r="H275" s="18">
        <v>3223.8532670064392</v>
      </c>
      <c r="I275" s="13">
        <f t="shared" si="18"/>
        <v>161192.66335032196</v>
      </c>
      <c r="J275" s="13">
        <f t="shared" si="19"/>
        <v>-274330.27130954922</v>
      </c>
    </row>
    <row r="276" spans="3:10" x14ac:dyDescent="0.3">
      <c r="C276" s="16">
        <v>12417.188024536881</v>
      </c>
      <c r="D276" s="13">
        <f t="shared" si="16"/>
        <v>300000</v>
      </c>
      <c r="E276" s="13">
        <f t="shared" si="17"/>
        <v>369203.16171758168</v>
      </c>
      <c r="H276" s="18">
        <v>3127.8725547044282</v>
      </c>
      <c r="I276" s="13">
        <f t="shared" si="18"/>
        <v>156393.62773522141</v>
      </c>
      <c r="J276" s="13">
        <f t="shared" si="19"/>
        <v>-281048.92117068998</v>
      </c>
    </row>
    <row r="277" spans="3:10" x14ac:dyDescent="0.3">
      <c r="C277" s="16">
        <v>14806.024353770561</v>
      </c>
      <c r="D277" s="13">
        <f t="shared" si="16"/>
        <v>300000</v>
      </c>
      <c r="E277" s="13">
        <f t="shared" si="17"/>
        <v>536421.70476393925</v>
      </c>
      <c r="H277" s="18">
        <v>4956.0838648640402</v>
      </c>
      <c r="I277" s="13">
        <f t="shared" si="18"/>
        <v>247804.193243202</v>
      </c>
      <c r="J277" s="13">
        <f t="shared" si="19"/>
        <v>-153074.12945951719</v>
      </c>
    </row>
    <row r="278" spans="3:10" x14ac:dyDescent="0.3">
      <c r="C278" s="16">
        <v>15260.44495986816</v>
      </c>
      <c r="D278" s="13">
        <f t="shared" si="16"/>
        <v>300000</v>
      </c>
      <c r="E278" s="13">
        <f t="shared" si="17"/>
        <v>550000</v>
      </c>
      <c r="H278" s="18">
        <v>4897.0305490279852</v>
      </c>
      <c r="I278" s="13">
        <f t="shared" si="18"/>
        <v>244851.52745139925</v>
      </c>
      <c r="J278" s="13">
        <f t="shared" si="19"/>
        <v>-157207.86156804103</v>
      </c>
    </row>
    <row r="279" spans="3:10" x14ac:dyDescent="0.3">
      <c r="C279" s="16">
        <v>12126.956999420148</v>
      </c>
      <c r="D279" s="13">
        <f t="shared" si="16"/>
        <v>300000</v>
      </c>
      <c r="E279" s="13">
        <f t="shared" si="17"/>
        <v>348886.98995941039</v>
      </c>
      <c r="H279" s="18">
        <v>6158.8183233130894</v>
      </c>
      <c r="I279" s="13">
        <f t="shared" si="18"/>
        <v>300000</v>
      </c>
      <c r="J279" s="13">
        <f t="shared" si="19"/>
        <v>-68882.717368083715</v>
      </c>
    </row>
    <row r="280" spans="3:10" x14ac:dyDescent="0.3">
      <c r="C280" s="16">
        <v>16064.455092013306</v>
      </c>
      <c r="D280" s="13">
        <f t="shared" si="16"/>
        <v>300000</v>
      </c>
      <c r="E280" s="13">
        <f t="shared" si="17"/>
        <v>550000</v>
      </c>
      <c r="H280" s="18">
        <v>4537.3699148533588</v>
      </c>
      <c r="I280" s="13">
        <f t="shared" si="18"/>
        <v>226868.49574266793</v>
      </c>
      <c r="J280" s="13">
        <f t="shared" si="19"/>
        <v>-182384.10596026486</v>
      </c>
    </row>
    <row r="281" spans="3:10" x14ac:dyDescent="0.3">
      <c r="C281" s="16">
        <v>15461.867122409742</v>
      </c>
      <c r="D281" s="13">
        <f t="shared" si="16"/>
        <v>300000</v>
      </c>
      <c r="E281" s="13">
        <f t="shared" si="17"/>
        <v>550000</v>
      </c>
      <c r="H281" s="18">
        <v>4156.6515091402935</v>
      </c>
      <c r="I281" s="13">
        <f t="shared" si="18"/>
        <v>207832.57545701467</v>
      </c>
      <c r="J281" s="13">
        <f t="shared" si="19"/>
        <v>-209034.39436017943</v>
      </c>
    </row>
    <row r="282" spans="3:10" x14ac:dyDescent="0.3">
      <c r="C282" s="16">
        <v>16675.283059175388</v>
      </c>
      <c r="D282" s="13">
        <f t="shared" si="16"/>
        <v>300000</v>
      </c>
      <c r="E282" s="13">
        <f t="shared" si="17"/>
        <v>550000</v>
      </c>
      <c r="H282" s="18">
        <v>4791.1313211462748</v>
      </c>
      <c r="I282" s="13">
        <f t="shared" si="18"/>
        <v>239556.56605731373</v>
      </c>
      <c r="J282" s="13">
        <f t="shared" si="19"/>
        <v>-164620.80751976074</v>
      </c>
    </row>
    <row r="283" spans="3:10" x14ac:dyDescent="0.3">
      <c r="C283" s="16">
        <v>13214.331492049929</v>
      </c>
      <c r="D283" s="13">
        <f t="shared" si="16"/>
        <v>300000</v>
      </c>
      <c r="E283" s="13">
        <f t="shared" si="17"/>
        <v>425003.20444349502</v>
      </c>
      <c r="H283" s="18">
        <v>5638.9355143894772</v>
      </c>
      <c r="I283" s="13">
        <f t="shared" si="18"/>
        <v>281946.77571947384</v>
      </c>
      <c r="J283" s="13">
        <f t="shared" si="19"/>
        <v>-105274.51399273658</v>
      </c>
    </row>
    <row r="284" spans="3:10" x14ac:dyDescent="0.3">
      <c r="C284" s="16">
        <v>15371.68492690817</v>
      </c>
      <c r="D284" s="13">
        <f t="shared" si="16"/>
        <v>300000</v>
      </c>
      <c r="E284" s="13">
        <f t="shared" si="17"/>
        <v>550000</v>
      </c>
      <c r="H284" s="18">
        <v>3658.4368419446396</v>
      </c>
      <c r="I284" s="13">
        <f t="shared" si="18"/>
        <v>182921.84209723197</v>
      </c>
      <c r="J284" s="13">
        <f t="shared" si="19"/>
        <v>-243909.42106387523</v>
      </c>
    </row>
    <row r="285" spans="3:10" x14ac:dyDescent="0.3">
      <c r="C285" s="16">
        <v>14138.584551530503</v>
      </c>
      <c r="D285" s="13">
        <f t="shared" si="16"/>
        <v>300000</v>
      </c>
      <c r="E285" s="13">
        <f t="shared" si="17"/>
        <v>489700.91860713519</v>
      </c>
      <c r="H285" s="18">
        <v>3962.7063814203311</v>
      </c>
      <c r="I285" s="13">
        <f t="shared" si="18"/>
        <v>198135.31907101657</v>
      </c>
      <c r="J285" s="13">
        <f t="shared" si="19"/>
        <v>-222610.55330057681</v>
      </c>
    </row>
    <row r="286" spans="3:10" x14ac:dyDescent="0.3">
      <c r="C286" s="16">
        <v>12929.288613544115</v>
      </c>
      <c r="D286" s="13">
        <f t="shared" si="16"/>
        <v>300000</v>
      </c>
      <c r="E286" s="13">
        <f t="shared" si="17"/>
        <v>405050.20294808806</v>
      </c>
      <c r="H286" s="18">
        <v>4303.90331736198</v>
      </c>
      <c r="I286" s="13">
        <f t="shared" si="18"/>
        <v>215195.16586809899</v>
      </c>
      <c r="J286" s="13">
        <f t="shared" si="19"/>
        <v>-198726.76778466138</v>
      </c>
    </row>
    <row r="287" spans="3:10" x14ac:dyDescent="0.3">
      <c r="C287" s="16">
        <v>16358.348338267158</v>
      </c>
      <c r="D287" s="13">
        <f t="shared" si="16"/>
        <v>300000</v>
      </c>
      <c r="E287" s="13">
        <f t="shared" si="17"/>
        <v>550000</v>
      </c>
      <c r="H287" s="18">
        <v>3988.9522995696889</v>
      </c>
      <c r="I287" s="13">
        <f t="shared" si="18"/>
        <v>199447.61497848443</v>
      </c>
      <c r="J287" s="13">
        <f t="shared" si="19"/>
        <v>-220773.3390301218</v>
      </c>
    </row>
    <row r="288" spans="3:10" x14ac:dyDescent="0.3">
      <c r="C288" s="16">
        <v>13941.129795220801</v>
      </c>
      <c r="D288" s="13">
        <f t="shared" si="16"/>
        <v>300000</v>
      </c>
      <c r="E288" s="13">
        <f t="shared" si="17"/>
        <v>475879.08566545602</v>
      </c>
      <c r="H288" s="18">
        <v>6897.9766228217413</v>
      </c>
      <c r="I288" s="13">
        <f t="shared" si="18"/>
        <v>300000</v>
      </c>
      <c r="J288" s="13">
        <f t="shared" si="19"/>
        <v>-17141.636402478092</v>
      </c>
    </row>
    <row r="289" spans="3:10" x14ac:dyDescent="0.3">
      <c r="C289" s="16">
        <v>13264.839625232704</v>
      </c>
      <c r="D289" s="13">
        <f t="shared" si="16"/>
        <v>300000</v>
      </c>
      <c r="E289" s="13">
        <f t="shared" si="17"/>
        <v>428538.77376628923</v>
      </c>
      <c r="H289" s="18">
        <v>7510.3305154576246</v>
      </c>
      <c r="I289" s="13">
        <f t="shared" si="18"/>
        <v>300000</v>
      </c>
      <c r="J289" s="13">
        <f t="shared" si="19"/>
        <v>25723.136082033743</v>
      </c>
    </row>
    <row r="290" spans="3:10" x14ac:dyDescent="0.3">
      <c r="C290" s="16">
        <v>14532.425916318247</v>
      </c>
      <c r="D290" s="13">
        <f t="shared" si="16"/>
        <v>300000</v>
      </c>
      <c r="E290" s="13">
        <f t="shared" si="17"/>
        <v>517269.81414227723</v>
      </c>
      <c r="H290" s="18">
        <v>4459.7003082369456</v>
      </c>
      <c r="I290" s="13">
        <f t="shared" si="18"/>
        <v>222985.01541184727</v>
      </c>
      <c r="J290" s="13">
        <f t="shared" si="19"/>
        <v>-187820.97842341382</v>
      </c>
    </row>
    <row r="291" spans="3:10" x14ac:dyDescent="0.3">
      <c r="C291" s="16">
        <v>14144.230475783563</v>
      </c>
      <c r="D291" s="13">
        <f t="shared" si="16"/>
        <v>300000</v>
      </c>
      <c r="E291" s="13">
        <f t="shared" si="17"/>
        <v>490096.13330484938</v>
      </c>
      <c r="H291" s="18">
        <v>4339.4573809015164</v>
      </c>
      <c r="I291" s="13">
        <f t="shared" si="18"/>
        <v>216972.86904507581</v>
      </c>
      <c r="J291" s="13">
        <f t="shared" si="19"/>
        <v>-196237.98333689384</v>
      </c>
    </row>
    <row r="292" spans="3:10" x14ac:dyDescent="0.3">
      <c r="C292" s="16">
        <v>14174.4438001648</v>
      </c>
      <c r="D292" s="13">
        <f t="shared" si="16"/>
        <v>300000</v>
      </c>
      <c r="E292" s="13">
        <f t="shared" si="17"/>
        <v>492211.06601153594</v>
      </c>
      <c r="H292" s="18">
        <v>3753.5019989623706</v>
      </c>
      <c r="I292" s="13">
        <f t="shared" si="18"/>
        <v>187675.09994811853</v>
      </c>
      <c r="J292" s="13">
        <f t="shared" si="19"/>
        <v>-237254.86007263407</v>
      </c>
    </row>
    <row r="293" spans="3:10" x14ac:dyDescent="0.3">
      <c r="C293" s="16">
        <v>12660.115359965819</v>
      </c>
      <c r="D293" s="13">
        <f t="shared" si="16"/>
        <v>300000</v>
      </c>
      <c r="E293" s="13">
        <f t="shared" si="17"/>
        <v>386208.0751976074</v>
      </c>
      <c r="H293" s="18">
        <v>7138.1572923978392</v>
      </c>
      <c r="I293" s="13">
        <f t="shared" si="18"/>
        <v>300000</v>
      </c>
      <c r="J293" s="13">
        <f t="shared" si="19"/>
        <v>-328.98953215125948</v>
      </c>
    </row>
    <row r="294" spans="3:10" x14ac:dyDescent="0.3">
      <c r="C294" s="16">
        <v>13454.512161626026</v>
      </c>
      <c r="D294" s="13">
        <f t="shared" si="16"/>
        <v>300000</v>
      </c>
      <c r="E294" s="13">
        <f t="shared" si="17"/>
        <v>441815.85131382186</v>
      </c>
      <c r="H294" s="18">
        <v>3244.1480758079774</v>
      </c>
      <c r="I294" s="13">
        <f t="shared" si="18"/>
        <v>162207.40379039888</v>
      </c>
      <c r="J294" s="13">
        <f t="shared" si="19"/>
        <v>-272909.63469344156</v>
      </c>
    </row>
    <row r="295" spans="3:10" x14ac:dyDescent="0.3">
      <c r="C295" s="16">
        <v>13877.040925321207</v>
      </c>
      <c r="D295" s="13">
        <f t="shared" si="16"/>
        <v>300000</v>
      </c>
      <c r="E295" s="13">
        <f t="shared" si="17"/>
        <v>471392.86477248452</v>
      </c>
      <c r="H295" s="18">
        <v>5226.6304513687555</v>
      </c>
      <c r="I295" s="13">
        <f t="shared" si="18"/>
        <v>261331.52256843777</v>
      </c>
      <c r="J295" s="13">
        <f t="shared" si="19"/>
        <v>-134135.86840418709</v>
      </c>
    </row>
    <row r="296" spans="3:10" x14ac:dyDescent="0.3">
      <c r="C296" s="16">
        <v>12011.749626148259</v>
      </c>
      <c r="D296" s="13">
        <f t="shared" si="16"/>
        <v>300000</v>
      </c>
      <c r="E296" s="13">
        <f t="shared" si="17"/>
        <v>340822.47383037815</v>
      </c>
      <c r="H296" s="18">
        <v>3638.5998107852411</v>
      </c>
      <c r="I296" s="13">
        <f t="shared" si="18"/>
        <v>181929.99053926204</v>
      </c>
      <c r="J296" s="13">
        <f t="shared" si="19"/>
        <v>-245298.01324503313</v>
      </c>
    </row>
    <row r="297" spans="3:10" x14ac:dyDescent="0.3">
      <c r="C297" s="16">
        <v>13440.931424909208</v>
      </c>
      <c r="D297" s="13">
        <f t="shared" si="16"/>
        <v>300000</v>
      </c>
      <c r="E297" s="13">
        <f t="shared" si="17"/>
        <v>440865.19974364457</v>
      </c>
      <c r="H297" s="18">
        <v>7040.4980620746483</v>
      </c>
      <c r="I297" s="13">
        <f t="shared" si="18"/>
        <v>300000</v>
      </c>
      <c r="J297" s="13">
        <f t="shared" si="19"/>
        <v>-7165.1356547746109</v>
      </c>
    </row>
    <row r="298" spans="3:10" x14ac:dyDescent="0.3">
      <c r="C298" s="16">
        <v>12031.281472212897</v>
      </c>
      <c r="D298" s="13">
        <f t="shared" si="16"/>
        <v>300000</v>
      </c>
      <c r="E298" s="13">
        <f t="shared" si="17"/>
        <v>342189.70305490284</v>
      </c>
      <c r="H298" s="18">
        <v>3272.6828821680347</v>
      </c>
      <c r="I298" s="13">
        <f t="shared" si="18"/>
        <v>163634.14410840173</v>
      </c>
      <c r="J298" s="13">
        <f t="shared" si="19"/>
        <v>-270912.1982482376</v>
      </c>
    </row>
    <row r="299" spans="3:10" x14ac:dyDescent="0.3">
      <c r="C299" s="16">
        <v>13991.637928403577</v>
      </c>
      <c r="D299" s="13">
        <f t="shared" si="16"/>
        <v>300000</v>
      </c>
      <c r="E299" s="13">
        <f t="shared" si="17"/>
        <v>479414.65498825046</v>
      </c>
      <c r="H299" s="18">
        <v>5710.1962340159307</v>
      </c>
      <c r="I299" s="13">
        <f t="shared" si="18"/>
        <v>285509.81170079653</v>
      </c>
      <c r="J299" s="13">
        <f t="shared" si="19"/>
        <v>-100286.26361888484</v>
      </c>
    </row>
    <row r="300" spans="3:10" x14ac:dyDescent="0.3">
      <c r="C300" s="16">
        <v>13322.367015594959</v>
      </c>
      <c r="D300" s="13">
        <f t="shared" si="16"/>
        <v>300000</v>
      </c>
      <c r="E300" s="13">
        <f t="shared" si="17"/>
        <v>432565.69109164714</v>
      </c>
      <c r="H300" s="18">
        <v>6153.7827692495503</v>
      </c>
      <c r="I300" s="13">
        <f t="shared" si="18"/>
        <v>300000</v>
      </c>
      <c r="J300" s="13">
        <f t="shared" si="19"/>
        <v>-69235.206152531493</v>
      </c>
    </row>
    <row r="301" spans="3:10" x14ac:dyDescent="0.3">
      <c r="C301" s="16">
        <v>16977.721488082523</v>
      </c>
      <c r="D301" s="13">
        <f t="shared" si="16"/>
        <v>300000</v>
      </c>
      <c r="E301" s="13">
        <f t="shared" si="17"/>
        <v>550000</v>
      </c>
      <c r="H301" s="18">
        <v>5576.3725699636834</v>
      </c>
      <c r="I301" s="13">
        <f t="shared" si="18"/>
        <v>278818.62849818415</v>
      </c>
      <c r="J301" s="13">
        <f t="shared" si="19"/>
        <v>-109653.92010254215</v>
      </c>
    </row>
    <row r="302" spans="3:10" x14ac:dyDescent="0.3">
      <c r="C302" s="16">
        <v>16721.671193578906</v>
      </c>
      <c r="D302" s="13">
        <f t="shared" si="16"/>
        <v>300000</v>
      </c>
      <c r="E302" s="13">
        <f t="shared" si="17"/>
        <v>550000</v>
      </c>
      <c r="H302" s="18">
        <v>5485.8851893673509</v>
      </c>
      <c r="I302" s="13">
        <f t="shared" si="18"/>
        <v>274294.25946836756</v>
      </c>
      <c r="J302" s="13">
        <f t="shared" si="19"/>
        <v>-115988.03674428543</v>
      </c>
    </row>
    <row r="303" spans="3:10" x14ac:dyDescent="0.3">
      <c r="C303" s="16">
        <v>15904.995880001221</v>
      </c>
      <c r="D303" s="13">
        <f t="shared" si="16"/>
        <v>300000</v>
      </c>
      <c r="E303" s="13">
        <f t="shared" si="17"/>
        <v>550000</v>
      </c>
      <c r="H303" s="18">
        <v>7415.265358439894</v>
      </c>
      <c r="I303" s="13">
        <f t="shared" si="18"/>
        <v>300000</v>
      </c>
      <c r="J303" s="13">
        <f t="shared" si="19"/>
        <v>19068.575090792612</v>
      </c>
    </row>
    <row r="304" spans="3:10" x14ac:dyDescent="0.3">
      <c r="C304" s="16">
        <v>13975.157933286539</v>
      </c>
      <c r="D304" s="13">
        <f t="shared" si="16"/>
        <v>300000</v>
      </c>
      <c r="E304" s="13">
        <f t="shared" si="17"/>
        <v>478261.05533005774</v>
      </c>
      <c r="H304" s="18">
        <v>5586.5962706381415</v>
      </c>
      <c r="I304" s="13">
        <f t="shared" si="18"/>
        <v>279329.8135319071</v>
      </c>
      <c r="J304" s="13">
        <f t="shared" si="19"/>
        <v>-108938.26105533011</v>
      </c>
    </row>
    <row r="305" spans="3:10" x14ac:dyDescent="0.3">
      <c r="C305" s="16">
        <v>12803.857539597766</v>
      </c>
      <c r="D305" s="13">
        <f t="shared" si="16"/>
        <v>300000</v>
      </c>
      <c r="E305" s="13">
        <f t="shared" si="17"/>
        <v>396270.0277718436</v>
      </c>
      <c r="H305" s="18">
        <v>4895.0468459120457</v>
      </c>
      <c r="I305" s="13">
        <f t="shared" si="18"/>
        <v>244752.34229560228</v>
      </c>
      <c r="J305" s="13">
        <f t="shared" si="19"/>
        <v>-157346.72078615683</v>
      </c>
    </row>
    <row r="306" spans="3:10" x14ac:dyDescent="0.3">
      <c r="C306" s="16">
        <v>15000.427259132664</v>
      </c>
      <c r="D306" s="13">
        <f t="shared" si="16"/>
        <v>300000</v>
      </c>
      <c r="E306" s="13">
        <f t="shared" si="17"/>
        <v>550000</v>
      </c>
      <c r="H306" s="18">
        <v>5899.4109927671125</v>
      </c>
      <c r="I306" s="13">
        <f t="shared" si="18"/>
        <v>294970.54963835562</v>
      </c>
      <c r="J306" s="13">
        <f t="shared" si="19"/>
        <v>-87041.230506302149</v>
      </c>
    </row>
    <row r="307" spans="3:10" x14ac:dyDescent="0.3">
      <c r="C307" s="16">
        <v>16462.569048127691</v>
      </c>
      <c r="D307" s="13">
        <f t="shared" si="16"/>
        <v>300000</v>
      </c>
      <c r="E307" s="13">
        <f t="shared" si="17"/>
        <v>550000</v>
      </c>
      <c r="H307" s="18">
        <v>7403.363139744255</v>
      </c>
      <c r="I307" s="13">
        <f t="shared" si="18"/>
        <v>300000</v>
      </c>
      <c r="J307" s="13">
        <f t="shared" si="19"/>
        <v>18235.419782097859</v>
      </c>
    </row>
    <row r="308" spans="3:10" x14ac:dyDescent="0.3">
      <c r="C308" s="16">
        <v>13123.538926358837</v>
      </c>
      <c r="D308" s="13">
        <f t="shared" si="16"/>
        <v>300000</v>
      </c>
      <c r="E308" s="13">
        <f t="shared" si="17"/>
        <v>418647.72484511859</v>
      </c>
      <c r="H308" s="18">
        <v>7921.8726157414476</v>
      </c>
      <c r="I308" s="13">
        <f t="shared" si="18"/>
        <v>300000</v>
      </c>
      <c r="J308" s="13">
        <f t="shared" si="19"/>
        <v>54531.083101901342</v>
      </c>
    </row>
    <row r="309" spans="3:10" x14ac:dyDescent="0.3">
      <c r="C309" s="16">
        <v>16889.82818079165</v>
      </c>
      <c r="D309" s="13">
        <f t="shared" si="16"/>
        <v>300000</v>
      </c>
      <c r="E309" s="13">
        <f t="shared" si="17"/>
        <v>550000</v>
      </c>
      <c r="H309" s="18">
        <v>3030.8236945707572</v>
      </c>
      <c r="I309" s="13">
        <f t="shared" si="18"/>
        <v>151541.18472853786</v>
      </c>
      <c r="J309" s="13">
        <f t="shared" si="19"/>
        <v>-287842.34138004703</v>
      </c>
    </row>
    <row r="310" spans="3:10" x14ac:dyDescent="0.3">
      <c r="C310" s="16">
        <v>16166.997283852656</v>
      </c>
      <c r="D310" s="13">
        <f t="shared" si="16"/>
        <v>300000</v>
      </c>
      <c r="E310" s="13">
        <f t="shared" si="17"/>
        <v>550000</v>
      </c>
      <c r="H310" s="18">
        <v>4944.1816461684011</v>
      </c>
      <c r="I310" s="13">
        <f t="shared" si="18"/>
        <v>247209.08230842007</v>
      </c>
      <c r="J310" s="13">
        <f t="shared" si="19"/>
        <v>-153907.28476821195</v>
      </c>
    </row>
    <row r="311" spans="3:10" x14ac:dyDescent="0.3">
      <c r="C311" s="16">
        <v>13637.31803338725</v>
      </c>
      <c r="D311" s="13">
        <f t="shared" si="16"/>
        <v>300000</v>
      </c>
      <c r="E311" s="13">
        <f t="shared" si="17"/>
        <v>454612.26233710744</v>
      </c>
      <c r="H311" s="18">
        <v>3281.5332499160741</v>
      </c>
      <c r="I311" s="13">
        <f t="shared" si="18"/>
        <v>164076.6624958037</v>
      </c>
      <c r="J311" s="13">
        <f t="shared" si="19"/>
        <v>-270292.67250587483</v>
      </c>
    </row>
    <row r="312" spans="3:10" x14ac:dyDescent="0.3">
      <c r="C312" s="16">
        <v>16733.878597369305</v>
      </c>
      <c r="D312" s="13">
        <f t="shared" si="16"/>
        <v>300000</v>
      </c>
      <c r="E312" s="13">
        <f t="shared" si="17"/>
        <v>550000</v>
      </c>
      <c r="H312" s="18">
        <v>6142.3383281960505</v>
      </c>
      <c r="I312" s="13">
        <f t="shared" si="18"/>
        <v>300000</v>
      </c>
      <c r="J312" s="13">
        <f t="shared" si="19"/>
        <v>-70036.317026276491</v>
      </c>
    </row>
    <row r="313" spans="3:10" x14ac:dyDescent="0.3">
      <c r="C313" s="16">
        <v>14181.00527970214</v>
      </c>
      <c r="D313" s="13">
        <f t="shared" si="16"/>
        <v>300000</v>
      </c>
      <c r="E313" s="13">
        <f t="shared" si="17"/>
        <v>492670.36957914976</v>
      </c>
      <c r="H313" s="18">
        <v>6125.7057405316318</v>
      </c>
      <c r="I313" s="13">
        <f t="shared" si="18"/>
        <v>300000</v>
      </c>
      <c r="J313" s="13">
        <f t="shared" si="19"/>
        <v>-71200.598162785755</v>
      </c>
    </row>
    <row r="314" spans="3:10" x14ac:dyDescent="0.3">
      <c r="C314" s="16">
        <v>14351.603747672963</v>
      </c>
      <c r="D314" s="13">
        <f t="shared" si="16"/>
        <v>300000</v>
      </c>
      <c r="E314" s="13">
        <f t="shared" si="17"/>
        <v>504612.26233710744</v>
      </c>
      <c r="H314" s="18">
        <v>6423.566393017365</v>
      </c>
      <c r="I314" s="13">
        <f t="shared" si="18"/>
        <v>300000</v>
      </c>
      <c r="J314" s="13">
        <f t="shared" si="19"/>
        <v>-50350.352488784469</v>
      </c>
    </row>
    <row r="315" spans="3:10" x14ac:dyDescent="0.3">
      <c r="C315" s="16">
        <v>15636.890774254585</v>
      </c>
      <c r="D315" s="13">
        <f t="shared" si="16"/>
        <v>300000</v>
      </c>
      <c r="E315" s="13">
        <f t="shared" si="17"/>
        <v>550000</v>
      </c>
      <c r="H315" s="18">
        <v>4452.0706808679461</v>
      </c>
      <c r="I315" s="13">
        <f t="shared" si="18"/>
        <v>222603.53404339729</v>
      </c>
      <c r="J315" s="13">
        <f t="shared" si="19"/>
        <v>-188355.05233924376</v>
      </c>
    </row>
    <row r="316" spans="3:10" x14ac:dyDescent="0.3">
      <c r="C316" s="16">
        <v>15888.668477431562</v>
      </c>
      <c r="D316" s="13">
        <f t="shared" si="16"/>
        <v>300000</v>
      </c>
      <c r="E316" s="13">
        <f t="shared" si="17"/>
        <v>550000</v>
      </c>
      <c r="H316" s="18">
        <v>7102.2980437635424</v>
      </c>
      <c r="I316" s="13">
        <f t="shared" si="18"/>
        <v>300000</v>
      </c>
      <c r="J316" s="13">
        <f t="shared" si="19"/>
        <v>-2839.1369365520077</v>
      </c>
    </row>
    <row r="317" spans="3:10" x14ac:dyDescent="0.3">
      <c r="C317" s="16">
        <v>16812.463759269998</v>
      </c>
      <c r="D317" s="13">
        <f t="shared" si="16"/>
        <v>300000</v>
      </c>
      <c r="E317" s="13">
        <f t="shared" si="17"/>
        <v>550000</v>
      </c>
      <c r="H317" s="18">
        <v>5934.2020935697501</v>
      </c>
      <c r="I317" s="13">
        <f t="shared" si="18"/>
        <v>296710.10467848752</v>
      </c>
      <c r="J317" s="13">
        <f t="shared" si="19"/>
        <v>-84605.853450117516</v>
      </c>
    </row>
    <row r="318" spans="3:10" x14ac:dyDescent="0.3">
      <c r="C318" s="16">
        <v>14499.77111117893</v>
      </c>
      <c r="D318" s="13">
        <f t="shared" si="16"/>
        <v>300000</v>
      </c>
      <c r="E318" s="13">
        <f t="shared" si="17"/>
        <v>514983.97778252512</v>
      </c>
      <c r="H318" s="18">
        <v>5622.7607043671987</v>
      </c>
      <c r="I318" s="13">
        <f t="shared" si="18"/>
        <v>281138.03521835996</v>
      </c>
      <c r="J318" s="13">
        <f t="shared" si="19"/>
        <v>-106406.75069429609</v>
      </c>
    </row>
    <row r="319" spans="3:10" x14ac:dyDescent="0.3">
      <c r="C319" s="16">
        <v>16074.983977782525</v>
      </c>
      <c r="D319" s="13">
        <f t="shared" si="16"/>
        <v>300000</v>
      </c>
      <c r="E319" s="13">
        <f t="shared" si="17"/>
        <v>550000</v>
      </c>
      <c r="H319" s="18">
        <v>5912.5339518417913</v>
      </c>
      <c r="I319" s="13">
        <f t="shared" si="18"/>
        <v>295626.69759208959</v>
      </c>
      <c r="J319" s="13">
        <f t="shared" si="19"/>
        <v>-86122.623371074616</v>
      </c>
    </row>
    <row r="320" spans="3:10" x14ac:dyDescent="0.3">
      <c r="C320" s="16">
        <v>16898.068178350171</v>
      </c>
      <c r="D320" s="13">
        <f t="shared" si="16"/>
        <v>300000</v>
      </c>
      <c r="E320" s="13">
        <f t="shared" si="17"/>
        <v>550000</v>
      </c>
      <c r="H320" s="18">
        <v>5753.5325174718473</v>
      </c>
      <c r="I320" s="13">
        <f t="shared" si="18"/>
        <v>287676.62587359239</v>
      </c>
      <c r="J320" s="13">
        <f t="shared" si="19"/>
        <v>-97252.723776970699</v>
      </c>
    </row>
    <row r="321" spans="3:10" x14ac:dyDescent="0.3">
      <c r="C321" s="16">
        <v>16901.882992034669</v>
      </c>
      <c r="D321" s="13">
        <f t="shared" si="16"/>
        <v>300000</v>
      </c>
      <c r="E321" s="13">
        <f t="shared" si="17"/>
        <v>550000</v>
      </c>
      <c r="H321" s="18">
        <v>5269.0511795403909</v>
      </c>
      <c r="I321" s="13">
        <f t="shared" si="18"/>
        <v>263452.55897701957</v>
      </c>
      <c r="J321" s="13">
        <f t="shared" si="19"/>
        <v>-131166.41743217263</v>
      </c>
    </row>
    <row r="322" spans="3:10" x14ac:dyDescent="0.3">
      <c r="C322" s="16">
        <v>14616.04663228248</v>
      </c>
      <c r="D322" s="13">
        <f t="shared" si="16"/>
        <v>300000</v>
      </c>
      <c r="E322" s="13">
        <f t="shared" si="17"/>
        <v>523123.26425977354</v>
      </c>
      <c r="H322" s="18">
        <v>3597.8576006347848</v>
      </c>
      <c r="I322" s="13">
        <f t="shared" si="18"/>
        <v>179892.88003173925</v>
      </c>
      <c r="J322" s="13">
        <f t="shared" si="19"/>
        <v>-248149.96795556505</v>
      </c>
    </row>
    <row r="323" spans="3:10" x14ac:dyDescent="0.3">
      <c r="C323" s="16">
        <v>15363.597521897031</v>
      </c>
      <c r="D323" s="13">
        <f t="shared" si="16"/>
        <v>300000</v>
      </c>
      <c r="E323" s="13">
        <f t="shared" si="17"/>
        <v>550000</v>
      </c>
      <c r="H323" s="18">
        <v>3509.201330607013</v>
      </c>
      <c r="I323" s="13">
        <f t="shared" si="18"/>
        <v>175460.06653035065</v>
      </c>
      <c r="J323" s="13">
        <f t="shared" si="19"/>
        <v>-254355.90685750908</v>
      </c>
    </row>
    <row r="324" spans="3:10" x14ac:dyDescent="0.3">
      <c r="C324" s="16">
        <v>12746.940519425032</v>
      </c>
      <c r="D324" s="13">
        <f t="shared" si="16"/>
        <v>300000</v>
      </c>
      <c r="E324" s="13">
        <f t="shared" si="17"/>
        <v>392285.83635975223</v>
      </c>
      <c r="H324" s="18">
        <v>5007.2023682363351</v>
      </c>
      <c r="I324" s="13">
        <f t="shared" si="18"/>
        <v>250360.11841181674</v>
      </c>
      <c r="J324" s="13">
        <f t="shared" si="19"/>
        <v>-149495.83422345656</v>
      </c>
    </row>
    <row r="325" spans="3:10" x14ac:dyDescent="0.3">
      <c r="C325" s="16">
        <v>15329.569383831295</v>
      </c>
      <c r="D325" s="13">
        <f t="shared" si="16"/>
        <v>300000</v>
      </c>
      <c r="E325" s="13">
        <f t="shared" si="17"/>
        <v>550000</v>
      </c>
      <c r="H325" s="18">
        <v>6541.9782097842344</v>
      </c>
      <c r="I325" s="13">
        <f t="shared" si="18"/>
        <v>300000</v>
      </c>
      <c r="J325" s="13">
        <f t="shared" si="19"/>
        <v>-42061.525315103587</v>
      </c>
    </row>
    <row r="326" spans="3:10" x14ac:dyDescent="0.3">
      <c r="C326" s="16">
        <v>15050.019837031159</v>
      </c>
      <c r="D326" s="13">
        <f t="shared" si="16"/>
        <v>300000</v>
      </c>
      <c r="E326" s="13">
        <f t="shared" si="17"/>
        <v>550000</v>
      </c>
      <c r="H326" s="18">
        <v>7180.2728354747151</v>
      </c>
      <c r="I326" s="13">
        <f t="shared" si="18"/>
        <v>300000</v>
      </c>
      <c r="J326" s="13">
        <f t="shared" si="19"/>
        <v>2619.0984832300455</v>
      </c>
    </row>
    <row r="327" spans="3:10" x14ac:dyDescent="0.3">
      <c r="C327" s="16">
        <v>15981.902523880733</v>
      </c>
      <c r="D327" s="13">
        <f t="shared" si="16"/>
        <v>300000</v>
      </c>
      <c r="E327" s="13">
        <f t="shared" si="17"/>
        <v>550000</v>
      </c>
      <c r="H327" s="18">
        <v>7054.841761528367</v>
      </c>
      <c r="I327" s="13">
        <f t="shared" si="18"/>
        <v>300000</v>
      </c>
      <c r="J327" s="13">
        <f t="shared" si="19"/>
        <v>-6161.0766930143</v>
      </c>
    </row>
    <row r="328" spans="3:10" x14ac:dyDescent="0.3">
      <c r="C328" s="16">
        <v>12914.181951353496</v>
      </c>
      <c r="D328" s="13">
        <f t="shared" si="16"/>
        <v>300000</v>
      </c>
      <c r="E328" s="13">
        <f t="shared" si="17"/>
        <v>403992.73659474473</v>
      </c>
      <c r="H328" s="18">
        <v>7011.3528855250706</v>
      </c>
      <c r="I328" s="13">
        <f t="shared" si="18"/>
        <v>300000</v>
      </c>
      <c r="J328" s="13">
        <f t="shared" si="19"/>
        <v>-9205.2980132450466</v>
      </c>
    </row>
    <row r="329" spans="3:10" x14ac:dyDescent="0.3">
      <c r="C329" s="16">
        <v>15411.358989226967</v>
      </c>
      <c r="D329" s="13">
        <f t="shared" si="16"/>
        <v>300000</v>
      </c>
      <c r="E329" s="13">
        <f t="shared" si="17"/>
        <v>550000</v>
      </c>
      <c r="H329" s="18">
        <v>6054.9027985473185</v>
      </c>
      <c r="I329" s="13">
        <f t="shared" si="18"/>
        <v>300000</v>
      </c>
      <c r="J329" s="13">
        <f t="shared" si="19"/>
        <v>-76156.804101687681</v>
      </c>
    </row>
    <row r="330" spans="3:10" x14ac:dyDescent="0.3">
      <c r="C330" s="16">
        <v>13103.396710104678</v>
      </c>
      <c r="D330" s="13">
        <f t="shared" si="16"/>
        <v>300000</v>
      </c>
      <c r="E330" s="13">
        <f t="shared" si="17"/>
        <v>417237.76970732748</v>
      </c>
      <c r="H330" s="18">
        <v>6722.4951933347584</v>
      </c>
      <c r="I330" s="13">
        <f t="shared" si="18"/>
        <v>300000</v>
      </c>
      <c r="J330" s="13">
        <f t="shared" si="19"/>
        <v>-29425.336466566892</v>
      </c>
    </row>
    <row r="331" spans="3:10" x14ac:dyDescent="0.3">
      <c r="C331" s="16">
        <v>16779.351176488541</v>
      </c>
      <c r="D331" s="13">
        <f t="shared" si="16"/>
        <v>300000</v>
      </c>
      <c r="E331" s="13">
        <f t="shared" si="17"/>
        <v>550000</v>
      </c>
      <c r="H331" s="18">
        <v>5209.6926786095764</v>
      </c>
      <c r="I331" s="13">
        <f t="shared" si="18"/>
        <v>260484.63393047883</v>
      </c>
      <c r="J331" s="13">
        <f t="shared" si="19"/>
        <v>-135321.51249732968</v>
      </c>
    </row>
    <row r="332" spans="3:10" x14ac:dyDescent="0.3">
      <c r="C332" s="16">
        <v>16088.717307046723</v>
      </c>
      <c r="D332" s="13">
        <f t="shared" si="16"/>
        <v>300000</v>
      </c>
      <c r="E332" s="13">
        <f t="shared" si="17"/>
        <v>550000</v>
      </c>
      <c r="H332" s="18">
        <v>4125.5226294747763</v>
      </c>
      <c r="I332" s="13">
        <f t="shared" si="18"/>
        <v>206276.13147373882</v>
      </c>
      <c r="J332" s="13">
        <f t="shared" si="19"/>
        <v>-211213.41593676567</v>
      </c>
    </row>
    <row r="333" spans="3:10" x14ac:dyDescent="0.3">
      <c r="C333" s="16">
        <v>12869.167149876401</v>
      </c>
      <c r="D333" s="13">
        <f t="shared" si="16"/>
        <v>300000</v>
      </c>
      <c r="E333" s="13">
        <f t="shared" si="17"/>
        <v>400841.70049134805</v>
      </c>
      <c r="H333" s="18">
        <v>4202.7344584490493</v>
      </c>
      <c r="I333" s="13">
        <f t="shared" si="18"/>
        <v>210136.72292245246</v>
      </c>
      <c r="J333" s="13">
        <f t="shared" si="19"/>
        <v>-205808.58790856658</v>
      </c>
    </row>
    <row r="334" spans="3:10" x14ac:dyDescent="0.3">
      <c r="C334" s="16">
        <v>13741.233558153021</v>
      </c>
      <c r="D334" s="13">
        <f t="shared" si="16"/>
        <v>300000</v>
      </c>
      <c r="E334" s="13">
        <f t="shared" si="17"/>
        <v>461886.34907071141</v>
      </c>
      <c r="H334" s="18">
        <v>6121.585741752373</v>
      </c>
      <c r="I334" s="13">
        <f t="shared" si="18"/>
        <v>300000</v>
      </c>
      <c r="J334" s="13">
        <f t="shared" si="19"/>
        <v>-71488.998077333905</v>
      </c>
    </row>
    <row r="335" spans="3:10" x14ac:dyDescent="0.3">
      <c r="C335" s="16">
        <v>13966.765343180639</v>
      </c>
      <c r="D335" s="13">
        <f t="shared" si="16"/>
        <v>300000</v>
      </c>
      <c r="E335" s="13">
        <f t="shared" si="17"/>
        <v>477673.57402264478</v>
      </c>
      <c r="H335" s="18">
        <v>3541.0931730094303</v>
      </c>
      <c r="I335" s="13">
        <f t="shared" si="18"/>
        <v>177054.65865047151</v>
      </c>
      <c r="J335" s="13">
        <f t="shared" si="19"/>
        <v>-252123.47788933988</v>
      </c>
    </row>
    <row r="336" spans="3:10" x14ac:dyDescent="0.3">
      <c r="C336" s="16">
        <v>12819.879757072664</v>
      </c>
      <c r="D336" s="13">
        <f t="shared" si="16"/>
        <v>300000</v>
      </c>
      <c r="E336" s="13">
        <f t="shared" si="17"/>
        <v>397391.58299508644</v>
      </c>
      <c r="H336" s="18">
        <v>5374.3400372325814</v>
      </c>
      <c r="I336" s="13">
        <f t="shared" si="18"/>
        <v>268717.00186162908</v>
      </c>
      <c r="J336" s="13">
        <f t="shared" si="19"/>
        <v>-123796.19739371928</v>
      </c>
    </row>
    <row r="337" spans="3:10" x14ac:dyDescent="0.3">
      <c r="C337" s="16">
        <v>16008.148442030091</v>
      </c>
      <c r="D337" s="13">
        <f t="shared" si="16"/>
        <v>300000</v>
      </c>
      <c r="E337" s="13">
        <f t="shared" si="17"/>
        <v>550000</v>
      </c>
      <c r="H337" s="18">
        <v>4236.9151890621661</v>
      </c>
      <c r="I337" s="13">
        <f t="shared" si="18"/>
        <v>211845.7594531083</v>
      </c>
      <c r="J337" s="13">
        <f t="shared" si="19"/>
        <v>-203415.93676564837</v>
      </c>
    </row>
    <row r="338" spans="3:10" x14ac:dyDescent="0.3">
      <c r="C338" s="16">
        <v>14687.612537003693</v>
      </c>
      <c r="D338" s="13">
        <f t="shared" ref="D338:D401" si="20">$D$12*MIN(C338,$D$9)</f>
        <v>300000</v>
      </c>
      <c r="E338" s="13">
        <f t="shared" ref="E338:E401" si="21">$E$12*MIN(C338,$E$9)-$E$10</f>
        <v>528132.87759025849</v>
      </c>
      <c r="H338" s="18">
        <v>7148.533585619678</v>
      </c>
      <c r="I338" s="13">
        <f t="shared" ref="I338:I401" si="22">$D$12*MIN(H338,$D$9)</f>
        <v>300000</v>
      </c>
      <c r="J338" s="13">
        <f t="shared" ref="J338:J401" si="23">$E$12*MIN(H338,$E$9)-$E$10</f>
        <v>397.35099337744759</v>
      </c>
    </row>
    <row r="339" spans="3:10" x14ac:dyDescent="0.3">
      <c r="C339" s="16">
        <v>13954.1001617481</v>
      </c>
      <c r="D339" s="13">
        <f t="shared" si="20"/>
        <v>300000</v>
      </c>
      <c r="E339" s="13">
        <f t="shared" si="21"/>
        <v>476787.01132236701</v>
      </c>
      <c r="H339" s="18">
        <v>4659.4439527573477</v>
      </c>
      <c r="I339" s="13">
        <f t="shared" si="22"/>
        <v>232972.19763786739</v>
      </c>
      <c r="J339" s="13">
        <f t="shared" si="23"/>
        <v>-173838.92330698564</v>
      </c>
    </row>
    <row r="340" spans="3:10" x14ac:dyDescent="0.3">
      <c r="C340" s="16">
        <v>12630.359813226722</v>
      </c>
      <c r="D340" s="13">
        <f t="shared" si="20"/>
        <v>300000</v>
      </c>
      <c r="E340" s="13">
        <f t="shared" si="21"/>
        <v>384125.18692587048</v>
      </c>
      <c r="H340" s="18">
        <v>6659.6270638142032</v>
      </c>
      <c r="I340" s="13">
        <f t="shared" si="22"/>
        <v>300000</v>
      </c>
      <c r="J340" s="13">
        <f t="shared" si="23"/>
        <v>-33826.105533005786</v>
      </c>
    </row>
    <row r="341" spans="3:10" x14ac:dyDescent="0.3">
      <c r="C341" s="16">
        <v>12503.707998901333</v>
      </c>
      <c r="D341" s="13">
        <f t="shared" si="20"/>
        <v>300000</v>
      </c>
      <c r="E341" s="13">
        <f t="shared" si="21"/>
        <v>375259.5599230933</v>
      </c>
      <c r="H341" s="18">
        <v>4752.6779992065185</v>
      </c>
      <c r="I341" s="13">
        <f t="shared" si="22"/>
        <v>237633.89996032591</v>
      </c>
      <c r="J341" s="13">
        <f t="shared" si="23"/>
        <v>-167312.54005554371</v>
      </c>
    </row>
    <row r="342" spans="3:10" x14ac:dyDescent="0.3">
      <c r="C342" s="16">
        <v>16687.79564806055</v>
      </c>
      <c r="D342" s="13">
        <f t="shared" si="20"/>
        <v>300000</v>
      </c>
      <c r="E342" s="13">
        <f t="shared" si="21"/>
        <v>550000</v>
      </c>
      <c r="H342" s="18">
        <v>7614.3986327707753</v>
      </c>
      <c r="I342" s="13">
        <f t="shared" si="22"/>
        <v>300000</v>
      </c>
      <c r="J342" s="13">
        <f t="shared" si="23"/>
        <v>33007.904293954256</v>
      </c>
    </row>
    <row r="343" spans="3:10" x14ac:dyDescent="0.3">
      <c r="C343" s="16">
        <v>15689.99298074282</v>
      </c>
      <c r="D343" s="13">
        <f t="shared" si="20"/>
        <v>300000</v>
      </c>
      <c r="E343" s="13">
        <f t="shared" si="21"/>
        <v>550000</v>
      </c>
      <c r="H343" s="18">
        <v>6841.6699728385265</v>
      </c>
      <c r="I343" s="13">
        <f t="shared" si="22"/>
        <v>300000</v>
      </c>
      <c r="J343" s="13">
        <f t="shared" si="23"/>
        <v>-21083.101901303162</v>
      </c>
    </row>
    <row r="344" spans="3:10" x14ac:dyDescent="0.3">
      <c r="C344" s="16">
        <v>12621.662038026063</v>
      </c>
      <c r="D344" s="13">
        <f t="shared" si="20"/>
        <v>300000</v>
      </c>
      <c r="E344" s="13">
        <f t="shared" si="21"/>
        <v>383516.34266182443</v>
      </c>
      <c r="H344" s="18">
        <v>5515.1829584643092</v>
      </c>
      <c r="I344" s="13">
        <f t="shared" si="22"/>
        <v>275759.14792321547</v>
      </c>
      <c r="J344" s="13">
        <f t="shared" si="23"/>
        <v>-113937.19290749833</v>
      </c>
    </row>
    <row r="345" spans="3:10" x14ac:dyDescent="0.3">
      <c r="C345" s="16">
        <v>16707.632679219947</v>
      </c>
      <c r="D345" s="13">
        <f t="shared" si="20"/>
        <v>300000</v>
      </c>
      <c r="E345" s="13">
        <f t="shared" si="21"/>
        <v>550000</v>
      </c>
      <c r="H345" s="18">
        <v>3550.8590960417496</v>
      </c>
      <c r="I345" s="13">
        <f t="shared" si="22"/>
        <v>177542.95480208748</v>
      </c>
      <c r="J345" s="13">
        <f t="shared" si="23"/>
        <v>-251439.86327707753</v>
      </c>
    </row>
    <row r="346" spans="3:10" x14ac:dyDescent="0.3">
      <c r="C346" s="16">
        <v>12216.68141727958</v>
      </c>
      <c r="D346" s="13">
        <f t="shared" si="20"/>
        <v>300000</v>
      </c>
      <c r="E346" s="13">
        <f t="shared" si="21"/>
        <v>355167.69920957065</v>
      </c>
      <c r="H346" s="18">
        <v>5407.7578051087985</v>
      </c>
      <c r="I346" s="13">
        <f t="shared" si="22"/>
        <v>270387.89025543991</v>
      </c>
      <c r="J346" s="13">
        <f t="shared" si="23"/>
        <v>-121456.95364238409</v>
      </c>
    </row>
    <row r="347" spans="3:10" x14ac:dyDescent="0.3">
      <c r="C347" s="16">
        <v>12659.5049897763</v>
      </c>
      <c r="D347" s="13">
        <f t="shared" si="20"/>
        <v>300000</v>
      </c>
      <c r="E347" s="13">
        <f t="shared" si="21"/>
        <v>386165.34928434098</v>
      </c>
      <c r="H347" s="18">
        <v>5048.4023560289315</v>
      </c>
      <c r="I347" s="13">
        <f t="shared" si="22"/>
        <v>252420.11780144658</v>
      </c>
      <c r="J347" s="13">
        <f t="shared" si="23"/>
        <v>-146611.83507797477</v>
      </c>
    </row>
    <row r="348" spans="3:10" x14ac:dyDescent="0.3">
      <c r="C348" s="16">
        <v>12106.96737571337</v>
      </c>
      <c r="D348" s="13">
        <f t="shared" si="20"/>
        <v>300000</v>
      </c>
      <c r="E348" s="13">
        <f t="shared" si="21"/>
        <v>347487.71629993583</v>
      </c>
      <c r="H348" s="18">
        <v>3683.3094271675773</v>
      </c>
      <c r="I348" s="13">
        <f t="shared" si="22"/>
        <v>184165.47135837885</v>
      </c>
      <c r="J348" s="13">
        <f t="shared" si="23"/>
        <v>-242168.3400982696</v>
      </c>
    </row>
    <row r="349" spans="3:10" x14ac:dyDescent="0.3">
      <c r="C349" s="16">
        <v>13876.125370036927</v>
      </c>
      <c r="D349" s="13">
        <f t="shared" si="20"/>
        <v>300000</v>
      </c>
      <c r="E349" s="13">
        <f t="shared" si="21"/>
        <v>471328.77590258489</v>
      </c>
      <c r="H349" s="18">
        <v>3034.7911008026367</v>
      </c>
      <c r="I349" s="13">
        <f t="shared" si="22"/>
        <v>151739.55504013185</v>
      </c>
      <c r="J349" s="13">
        <f t="shared" si="23"/>
        <v>-287564.62294381543</v>
      </c>
    </row>
    <row r="350" spans="3:10" x14ac:dyDescent="0.3">
      <c r="C350" s="16">
        <v>13417.73735770745</v>
      </c>
      <c r="D350" s="13">
        <f t="shared" si="20"/>
        <v>300000</v>
      </c>
      <c r="E350" s="13">
        <f t="shared" si="21"/>
        <v>439241.61503952148</v>
      </c>
      <c r="H350" s="18">
        <v>7930.4177983947266</v>
      </c>
      <c r="I350" s="13">
        <f t="shared" si="22"/>
        <v>300000</v>
      </c>
      <c r="J350" s="13">
        <f t="shared" si="23"/>
        <v>55129.245887630852</v>
      </c>
    </row>
    <row r="351" spans="3:10" x14ac:dyDescent="0.3">
      <c r="C351" s="16">
        <v>12196.234015930662</v>
      </c>
      <c r="D351" s="13">
        <f t="shared" si="20"/>
        <v>300000</v>
      </c>
      <c r="E351" s="13">
        <f t="shared" si="21"/>
        <v>353736.38111514633</v>
      </c>
      <c r="H351" s="18">
        <v>5738.5784478286078</v>
      </c>
      <c r="I351" s="13">
        <f t="shared" si="22"/>
        <v>286928.92239143036</v>
      </c>
      <c r="J351" s="13">
        <f t="shared" si="23"/>
        <v>-98299.508651997428</v>
      </c>
    </row>
    <row r="352" spans="3:10" x14ac:dyDescent="0.3">
      <c r="C352" s="16">
        <v>15299.203466902676</v>
      </c>
      <c r="D352" s="13">
        <f t="shared" si="20"/>
        <v>300000</v>
      </c>
      <c r="E352" s="13">
        <f t="shared" si="21"/>
        <v>550000</v>
      </c>
      <c r="H352" s="18">
        <v>3293.740653706473</v>
      </c>
      <c r="I352" s="13">
        <f t="shared" si="22"/>
        <v>164687.03268532365</v>
      </c>
      <c r="J352" s="13">
        <f t="shared" si="23"/>
        <v>-269438.15424054686</v>
      </c>
    </row>
    <row r="353" spans="3:10" x14ac:dyDescent="0.3">
      <c r="C353" s="16">
        <v>15230.384228034301</v>
      </c>
      <c r="D353" s="13">
        <f t="shared" si="20"/>
        <v>300000</v>
      </c>
      <c r="E353" s="13">
        <f t="shared" si="21"/>
        <v>550000</v>
      </c>
      <c r="H353" s="18">
        <v>4795.5565050202949</v>
      </c>
      <c r="I353" s="13">
        <f t="shared" si="22"/>
        <v>239777.82525101476</v>
      </c>
      <c r="J353" s="13">
        <f t="shared" si="23"/>
        <v>-164311.04464857938</v>
      </c>
    </row>
    <row r="354" spans="3:10" x14ac:dyDescent="0.3">
      <c r="C354" s="16">
        <v>12548.41761528367</v>
      </c>
      <c r="D354" s="13">
        <f t="shared" si="20"/>
        <v>300000</v>
      </c>
      <c r="E354" s="13">
        <f t="shared" si="21"/>
        <v>378389.23306985688</v>
      </c>
      <c r="H354" s="18">
        <v>3966.0634174626912</v>
      </c>
      <c r="I354" s="13">
        <f t="shared" si="22"/>
        <v>198303.17087313457</v>
      </c>
      <c r="J354" s="13">
        <f t="shared" si="23"/>
        <v>-222375.56077761162</v>
      </c>
    </row>
    <row r="355" spans="3:10" x14ac:dyDescent="0.3">
      <c r="C355" s="16">
        <v>12264.748069704276</v>
      </c>
      <c r="D355" s="13">
        <f t="shared" si="20"/>
        <v>300000</v>
      </c>
      <c r="E355" s="13">
        <f t="shared" si="21"/>
        <v>358532.3648792993</v>
      </c>
      <c r="H355" s="18">
        <v>4389.0499588000121</v>
      </c>
      <c r="I355" s="13">
        <f t="shared" si="22"/>
        <v>219452.49794000061</v>
      </c>
      <c r="J355" s="13">
        <f t="shared" si="23"/>
        <v>-192766.50288399914</v>
      </c>
    </row>
    <row r="356" spans="3:10" x14ac:dyDescent="0.3">
      <c r="C356" s="16">
        <v>16588.000122074038</v>
      </c>
      <c r="D356" s="13">
        <f t="shared" si="20"/>
        <v>300000</v>
      </c>
      <c r="E356" s="13">
        <f t="shared" si="21"/>
        <v>550000</v>
      </c>
      <c r="H356" s="18">
        <v>4929.2275765251625</v>
      </c>
      <c r="I356" s="13">
        <f t="shared" si="22"/>
        <v>246461.37882625812</v>
      </c>
      <c r="J356" s="13">
        <f t="shared" si="23"/>
        <v>-154954.06964323862</v>
      </c>
    </row>
    <row r="357" spans="3:10" x14ac:dyDescent="0.3">
      <c r="C357" s="16">
        <v>15250.679036835842</v>
      </c>
      <c r="D357" s="13">
        <f t="shared" si="20"/>
        <v>300000</v>
      </c>
      <c r="E357" s="13">
        <f t="shared" si="21"/>
        <v>550000</v>
      </c>
      <c r="H357" s="18">
        <v>3543.53465376751</v>
      </c>
      <c r="I357" s="13">
        <f t="shared" si="22"/>
        <v>177176.73268837549</v>
      </c>
      <c r="J357" s="13">
        <f t="shared" si="23"/>
        <v>-251952.57423627429</v>
      </c>
    </row>
    <row r="358" spans="3:10" x14ac:dyDescent="0.3">
      <c r="C358" s="16">
        <v>15720.664082766198</v>
      </c>
      <c r="D358" s="13">
        <f t="shared" si="20"/>
        <v>300000</v>
      </c>
      <c r="E358" s="13">
        <f t="shared" si="21"/>
        <v>550000</v>
      </c>
      <c r="H358" s="18">
        <v>7512.0090334788047</v>
      </c>
      <c r="I358" s="13">
        <f t="shared" si="22"/>
        <v>300000</v>
      </c>
      <c r="J358" s="13">
        <f t="shared" si="23"/>
        <v>25840.632343516336</v>
      </c>
    </row>
    <row r="359" spans="3:10" x14ac:dyDescent="0.3">
      <c r="C359" s="16">
        <v>13370.891445661793</v>
      </c>
      <c r="D359" s="13">
        <f t="shared" si="20"/>
        <v>300000</v>
      </c>
      <c r="E359" s="13">
        <f t="shared" si="21"/>
        <v>435962.40119632555</v>
      </c>
      <c r="H359" s="18">
        <v>7127.4758140812401</v>
      </c>
      <c r="I359" s="13">
        <f t="shared" si="22"/>
        <v>300000</v>
      </c>
      <c r="J359" s="13">
        <f t="shared" si="23"/>
        <v>-1076.6930143131758</v>
      </c>
    </row>
    <row r="360" spans="3:10" x14ac:dyDescent="0.3">
      <c r="C360" s="16">
        <v>15434.553056428724</v>
      </c>
      <c r="D360" s="13">
        <f t="shared" si="20"/>
        <v>300000</v>
      </c>
      <c r="E360" s="13">
        <f t="shared" si="21"/>
        <v>550000</v>
      </c>
      <c r="H360" s="18">
        <v>3354.9302652058473</v>
      </c>
      <c r="I360" s="13">
        <f t="shared" si="22"/>
        <v>167746.51326029235</v>
      </c>
      <c r="J360" s="13">
        <f t="shared" si="23"/>
        <v>-265154.88143559068</v>
      </c>
    </row>
    <row r="361" spans="3:10" x14ac:dyDescent="0.3">
      <c r="C361" s="16">
        <v>15115.634632404553</v>
      </c>
      <c r="D361" s="13">
        <f t="shared" si="20"/>
        <v>300000</v>
      </c>
      <c r="E361" s="13">
        <f t="shared" si="21"/>
        <v>550000</v>
      </c>
      <c r="H361" s="18">
        <v>3041.0473952452162</v>
      </c>
      <c r="I361" s="13">
        <f t="shared" si="22"/>
        <v>152052.36976226082</v>
      </c>
      <c r="J361" s="13">
        <f t="shared" si="23"/>
        <v>-287126.68233283487</v>
      </c>
    </row>
    <row r="362" spans="3:10" x14ac:dyDescent="0.3">
      <c r="C362" s="16">
        <v>13209.906308175909</v>
      </c>
      <c r="D362" s="13">
        <f t="shared" si="20"/>
        <v>300000</v>
      </c>
      <c r="E362" s="13">
        <f t="shared" si="21"/>
        <v>424693.44157231366</v>
      </c>
      <c r="H362" s="18">
        <v>5602.9236732078007</v>
      </c>
      <c r="I362" s="13">
        <f t="shared" si="22"/>
        <v>280146.18366039003</v>
      </c>
      <c r="J362" s="13">
        <f t="shared" si="23"/>
        <v>-107795.34287545393</v>
      </c>
    </row>
    <row r="363" spans="3:10" x14ac:dyDescent="0.3">
      <c r="C363" s="16">
        <v>15754.692220831934</v>
      </c>
      <c r="D363" s="13">
        <f t="shared" si="20"/>
        <v>300000</v>
      </c>
      <c r="E363" s="13">
        <f t="shared" si="21"/>
        <v>550000</v>
      </c>
      <c r="H363" s="18">
        <v>5379.680776390881</v>
      </c>
      <c r="I363" s="13">
        <f t="shared" si="22"/>
        <v>268984.03881954408</v>
      </c>
      <c r="J363" s="13">
        <f t="shared" si="23"/>
        <v>-123422.34565263835</v>
      </c>
    </row>
    <row r="364" spans="3:10" x14ac:dyDescent="0.3">
      <c r="C364" s="16">
        <v>15418.836024048585</v>
      </c>
      <c r="D364" s="13">
        <f t="shared" si="20"/>
        <v>300000</v>
      </c>
      <c r="E364" s="13">
        <f t="shared" si="21"/>
        <v>550000</v>
      </c>
      <c r="H364" s="18">
        <v>4197.6989043855101</v>
      </c>
      <c r="I364" s="13">
        <f t="shared" si="22"/>
        <v>209884.94521927551</v>
      </c>
      <c r="J364" s="13">
        <f t="shared" si="23"/>
        <v>-206161.0766930143</v>
      </c>
    </row>
    <row r="365" spans="3:10" x14ac:dyDescent="0.3">
      <c r="C365" s="16">
        <v>13688.436536759546</v>
      </c>
      <c r="D365" s="13">
        <f t="shared" si="20"/>
        <v>300000</v>
      </c>
      <c r="E365" s="13">
        <f t="shared" si="21"/>
        <v>458190.55757316819</v>
      </c>
      <c r="H365" s="18">
        <v>4194.4944608905298</v>
      </c>
      <c r="I365" s="13">
        <f t="shared" si="22"/>
        <v>209724.7230445265</v>
      </c>
      <c r="J365" s="13">
        <f t="shared" si="23"/>
        <v>-206385.38773766294</v>
      </c>
    </row>
    <row r="366" spans="3:10" x14ac:dyDescent="0.3">
      <c r="C366" s="16">
        <v>12120.090334788048</v>
      </c>
      <c r="D366" s="13">
        <f t="shared" si="20"/>
        <v>300000</v>
      </c>
      <c r="E366" s="13">
        <f t="shared" si="21"/>
        <v>348406.32343516336</v>
      </c>
      <c r="H366" s="18">
        <v>4663.258766441847</v>
      </c>
      <c r="I366" s="13">
        <f t="shared" si="22"/>
        <v>233162.93832209235</v>
      </c>
      <c r="J366" s="13">
        <f t="shared" si="23"/>
        <v>-173571.8863490707</v>
      </c>
    </row>
    <row r="367" spans="3:10" x14ac:dyDescent="0.3">
      <c r="C367" s="16">
        <v>14522.354808191169</v>
      </c>
      <c r="D367" s="13">
        <f t="shared" si="20"/>
        <v>300000</v>
      </c>
      <c r="E367" s="13">
        <f t="shared" si="21"/>
        <v>516564.83657338179</v>
      </c>
      <c r="H367" s="18">
        <v>4943.5712759788812</v>
      </c>
      <c r="I367" s="13">
        <f t="shared" si="22"/>
        <v>247178.56379894406</v>
      </c>
      <c r="J367" s="13">
        <f t="shared" si="23"/>
        <v>-153950.01068147831</v>
      </c>
    </row>
    <row r="368" spans="3:10" x14ac:dyDescent="0.3">
      <c r="C368" s="16">
        <v>14465.895565660572</v>
      </c>
      <c r="D368" s="13">
        <f t="shared" si="20"/>
        <v>300000</v>
      </c>
      <c r="E368" s="13">
        <f t="shared" si="21"/>
        <v>512612.68959624006</v>
      </c>
      <c r="H368" s="18">
        <v>7351.0238959929202</v>
      </c>
      <c r="I368" s="13">
        <f t="shared" si="22"/>
        <v>300000</v>
      </c>
      <c r="J368" s="13">
        <f t="shared" si="23"/>
        <v>14571.672719504393</v>
      </c>
    </row>
    <row r="369" spans="3:10" x14ac:dyDescent="0.3">
      <c r="C369" s="16">
        <v>14959.379863887449</v>
      </c>
      <c r="D369" s="13">
        <f t="shared" si="20"/>
        <v>300000</v>
      </c>
      <c r="E369" s="13">
        <f t="shared" si="21"/>
        <v>547156.59047212137</v>
      </c>
      <c r="H369" s="18">
        <v>7959.7155674916839</v>
      </c>
      <c r="I369" s="13">
        <f t="shared" si="22"/>
        <v>300000</v>
      </c>
      <c r="J369" s="13">
        <f t="shared" si="23"/>
        <v>57180.089724417892</v>
      </c>
    </row>
    <row r="370" spans="3:10" x14ac:dyDescent="0.3">
      <c r="C370" s="16">
        <v>14682.729575487534</v>
      </c>
      <c r="D370" s="13">
        <f t="shared" si="20"/>
        <v>300000</v>
      </c>
      <c r="E370" s="13">
        <f t="shared" si="21"/>
        <v>527791.07028412737</v>
      </c>
      <c r="H370" s="18">
        <v>7413.8920255134735</v>
      </c>
      <c r="I370" s="13">
        <f t="shared" si="22"/>
        <v>300000</v>
      </c>
      <c r="J370" s="13">
        <f t="shared" si="23"/>
        <v>18972.441785943171</v>
      </c>
    </row>
    <row r="371" spans="3:10" x14ac:dyDescent="0.3">
      <c r="C371" s="16">
        <v>12875.2708517716</v>
      </c>
      <c r="D371" s="13">
        <f t="shared" si="20"/>
        <v>300000</v>
      </c>
      <c r="E371" s="13">
        <f t="shared" si="21"/>
        <v>401268.959624012</v>
      </c>
      <c r="H371" s="18">
        <v>3391.8576616718042</v>
      </c>
      <c r="I371" s="13">
        <f t="shared" si="22"/>
        <v>169592.88308359022</v>
      </c>
      <c r="J371" s="13">
        <f t="shared" si="23"/>
        <v>-262569.9636829737</v>
      </c>
    </row>
    <row r="372" spans="3:10" x14ac:dyDescent="0.3">
      <c r="C372" s="16">
        <v>15787.499618518632</v>
      </c>
      <c r="D372" s="13">
        <f t="shared" si="20"/>
        <v>300000</v>
      </c>
      <c r="E372" s="13">
        <f t="shared" si="21"/>
        <v>550000</v>
      </c>
      <c r="H372" s="18">
        <v>5392.0407727286602</v>
      </c>
      <c r="I372" s="13">
        <f t="shared" si="22"/>
        <v>269602.03863643302</v>
      </c>
      <c r="J372" s="13">
        <f t="shared" si="23"/>
        <v>-122557.14590899379</v>
      </c>
    </row>
    <row r="373" spans="3:10" x14ac:dyDescent="0.3">
      <c r="C373" s="16">
        <v>13348.460341196936</v>
      </c>
      <c r="D373" s="13">
        <f t="shared" si="20"/>
        <v>300000</v>
      </c>
      <c r="E373" s="13">
        <f t="shared" si="21"/>
        <v>434392.22388378554</v>
      </c>
      <c r="H373" s="18">
        <v>3218.5125278481401</v>
      </c>
      <c r="I373" s="13">
        <f t="shared" si="22"/>
        <v>160925.62639240699</v>
      </c>
      <c r="J373" s="13">
        <f t="shared" si="23"/>
        <v>-274704.12305063021</v>
      </c>
    </row>
    <row r="374" spans="3:10" x14ac:dyDescent="0.3">
      <c r="C374" s="16">
        <v>12971.098971526231</v>
      </c>
      <c r="D374" s="13">
        <f t="shared" si="20"/>
        <v>300000</v>
      </c>
      <c r="E374" s="13">
        <f t="shared" si="21"/>
        <v>407976.92800683621</v>
      </c>
      <c r="H374" s="18">
        <v>4866.8172246467484</v>
      </c>
      <c r="I374" s="13">
        <f t="shared" si="22"/>
        <v>243340.86123233743</v>
      </c>
      <c r="J374" s="13">
        <f t="shared" si="23"/>
        <v>-159322.79427472764</v>
      </c>
    </row>
    <row r="375" spans="3:10" x14ac:dyDescent="0.3">
      <c r="C375" s="16">
        <v>16089.175084688864</v>
      </c>
      <c r="D375" s="13">
        <f t="shared" si="20"/>
        <v>300000</v>
      </c>
      <c r="E375" s="13">
        <f t="shared" si="21"/>
        <v>550000</v>
      </c>
      <c r="H375" s="18">
        <v>7211.5543076876129</v>
      </c>
      <c r="I375" s="13">
        <f t="shared" si="22"/>
        <v>300000</v>
      </c>
      <c r="J375" s="13">
        <f t="shared" si="23"/>
        <v>4808.8015381328878</v>
      </c>
    </row>
    <row r="376" spans="3:10" x14ac:dyDescent="0.3">
      <c r="C376" s="16">
        <v>16566.1793877987</v>
      </c>
      <c r="D376" s="13">
        <f t="shared" si="20"/>
        <v>300000</v>
      </c>
      <c r="E376" s="13">
        <f t="shared" si="21"/>
        <v>550000</v>
      </c>
      <c r="H376" s="18">
        <v>7788.8119144260991</v>
      </c>
      <c r="I376" s="13">
        <f t="shared" si="22"/>
        <v>300000</v>
      </c>
      <c r="J376" s="13">
        <f t="shared" si="23"/>
        <v>45216.834009826882</v>
      </c>
    </row>
    <row r="377" spans="3:10" x14ac:dyDescent="0.3">
      <c r="C377" s="16">
        <v>15777.428510391552</v>
      </c>
      <c r="D377" s="13">
        <f t="shared" si="20"/>
        <v>300000</v>
      </c>
      <c r="E377" s="13">
        <f t="shared" si="21"/>
        <v>550000</v>
      </c>
      <c r="H377" s="18">
        <v>7283.4253975035854</v>
      </c>
      <c r="I377" s="13">
        <f t="shared" si="22"/>
        <v>300000</v>
      </c>
      <c r="J377" s="13">
        <f t="shared" si="23"/>
        <v>9839.7778252509888</v>
      </c>
    </row>
    <row r="378" spans="3:10" x14ac:dyDescent="0.3">
      <c r="C378" s="16">
        <v>13313.6692403943</v>
      </c>
      <c r="D378" s="13">
        <f t="shared" si="20"/>
        <v>300000</v>
      </c>
      <c r="E378" s="13">
        <f t="shared" si="21"/>
        <v>431956.84682760097</v>
      </c>
      <c r="H378" s="18">
        <v>5440.8703878902561</v>
      </c>
      <c r="I378" s="13">
        <f t="shared" si="22"/>
        <v>272043.51939451281</v>
      </c>
      <c r="J378" s="13">
        <f t="shared" si="23"/>
        <v>-119139.07284768205</v>
      </c>
    </row>
    <row r="379" spans="3:10" x14ac:dyDescent="0.3">
      <c r="C379" s="16">
        <v>16402.905362102116</v>
      </c>
      <c r="D379" s="13">
        <f t="shared" si="20"/>
        <v>300000</v>
      </c>
      <c r="E379" s="13">
        <f t="shared" si="21"/>
        <v>550000</v>
      </c>
      <c r="H379" s="18">
        <v>7585.2534562211986</v>
      </c>
      <c r="I379" s="13">
        <f t="shared" si="22"/>
        <v>300000</v>
      </c>
      <c r="J379" s="13">
        <f t="shared" si="23"/>
        <v>30967.741935483878</v>
      </c>
    </row>
    <row r="380" spans="3:10" x14ac:dyDescent="0.3">
      <c r="C380" s="16">
        <v>13915.494247260964</v>
      </c>
      <c r="D380" s="13">
        <f t="shared" si="20"/>
        <v>300000</v>
      </c>
      <c r="E380" s="13">
        <f t="shared" si="21"/>
        <v>474084.59730826749</v>
      </c>
      <c r="H380" s="18">
        <v>4179.082613605151</v>
      </c>
      <c r="I380" s="13">
        <f t="shared" si="22"/>
        <v>208954.13068025754</v>
      </c>
      <c r="J380" s="13">
        <f t="shared" si="23"/>
        <v>-207464.21704763942</v>
      </c>
    </row>
    <row r="381" spans="3:10" x14ac:dyDescent="0.3">
      <c r="C381" s="16">
        <v>16913.327433088169</v>
      </c>
      <c r="D381" s="13">
        <f t="shared" si="20"/>
        <v>300000</v>
      </c>
      <c r="E381" s="13">
        <f t="shared" si="21"/>
        <v>550000</v>
      </c>
      <c r="H381" s="18">
        <v>4181.9818720053718</v>
      </c>
      <c r="I381" s="13">
        <f t="shared" si="22"/>
        <v>209099.09360026859</v>
      </c>
      <c r="J381" s="13">
        <f t="shared" si="23"/>
        <v>-207261.26895962399</v>
      </c>
    </row>
    <row r="382" spans="3:10" x14ac:dyDescent="0.3">
      <c r="C382" s="16">
        <v>16183.477278969694</v>
      </c>
      <c r="D382" s="13">
        <f t="shared" si="20"/>
        <v>300000</v>
      </c>
      <c r="E382" s="13">
        <f t="shared" si="21"/>
        <v>550000</v>
      </c>
      <c r="H382" s="18">
        <v>5725.1503036591694</v>
      </c>
      <c r="I382" s="13">
        <f t="shared" si="22"/>
        <v>286257.51518295845</v>
      </c>
      <c r="J382" s="13">
        <f t="shared" si="23"/>
        <v>-99239.47874385817</v>
      </c>
    </row>
    <row r="383" spans="3:10" x14ac:dyDescent="0.3">
      <c r="C383" s="16">
        <v>16471.419415875731</v>
      </c>
      <c r="D383" s="13">
        <f t="shared" si="20"/>
        <v>300000</v>
      </c>
      <c r="E383" s="13">
        <f t="shared" si="21"/>
        <v>550000</v>
      </c>
      <c r="H383" s="18">
        <v>6222.2968230231636</v>
      </c>
      <c r="I383" s="13">
        <f t="shared" si="22"/>
        <v>300000</v>
      </c>
      <c r="J383" s="13">
        <f t="shared" si="23"/>
        <v>-64439.222388378577</v>
      </c>
    </row>
    <row r="384" spans="3:10" x14ac:dyDescent="0.3">
      <c r="C384" s="16">
        <v>15147.373882259591</v>
      </c>
      <c r="D384" s="13">
        <f t="shared" si="20"/>
        <v>300000</v>
      </c>
      <c r="E384" s="13">
        <f t="shared" si="21"/>
        <v>550000</v>
      </c>
      <c r="H384" s="18">
        <v>7503.7690359202861</v>
      </c>
      <c r="I384" s="13">
        <f t="shared" si="22"/>
        <v>300000</v>
      </c>
      <c r="J384" s="13">
        <f t="shared" si="23"/>
        <v>25263.832514420035</v>
      </c>
    </row>
    <row r="385" spans="3:10" x14ac:dyDescent="0.3">
      <c r="C385" s="16">
        <v>16494.155705435347</v>
      </c>
      <c r="D385" s="13">
        <f t="shared" si="20"/>
        <v>300000</v>
      </c>
      <c r="E385" s="13">
        <f t="shared" si="21"/>
        <v>550000</v>
      </c>
      <c r="H385" s="18">
        <v>3385.9065523239847</v>
      </c>
      <c r="I385" s="13">
        <f t="shared" si="22"/>
        <v>169295.32761619924</v>
      </c>
      <c r="J385" s="13">
        <f t="shared" si="23"/>
        <v>-262986.54133732105</v>
      </c>
    </row>
    <row r="386" spans="3:10" x14ac:dyDescent="0.3">
      <c r="C386" s="16">
        <v>14849.513229773858</v>
      </c>
      <c r="D386" s="13">
        <f t="shared" si="20"/>
        <v>300000</v>
      </c>
      <c r="E386" s="13">
        <f t="shared" si="21"/>
        <v>539465.92608417012</v>
      </c>
      <c r="H386" s="18">
        <v>4926.0231330301831</v>
      </c>
      <c r="I386" s="13">
        <f t="shared" si="22"/>
        <v>246301.15665150917</v>
      </c>
      <c r="J386" s="13">
        <f t="shared" si="23"/>
        <v>-155178.3806878872</v>
      </c>
    </row>
    <row r="387" spans="3:10" x14ac:dyDescent="0.3">
      <c r="C387" s="16">
        <v>16538.865321817684</v>
      </c>
      <c r="D387" s="13">
        <f t="shared" si="20"/>
        <v>300000</v>
      </c>
      <c r="E387" s="13">
        <f t="shared" si="21"/>
        <v>550000</v>
      </c>
      <c r="H387" s="18">
        <v>5144.3830683309425</v>
      </c>
      <c r="I387" s="13">
        <f t="shared" si="22"/>
        <v>257219.15341654711</v>
      </c>
      <c r="J387" s="13">
        <f t="shared" si="23"/>
        <v>-139893.18521683401</v>
      </c>
    </row>
    <row r="388" spans="3:10" x14ac:dyDescent="0.3">
      <c r="C388" s="16">
        <v>16875.179296243172</v>
      </c>
      <c r="D388" s="13">
        <f t="shared" si="20"/>
        <v>300000</v>
      </c>
      <c r="E388" s="13">
        <f t="shared" si="21"/>
        <v>550000</v>
      </c>
      <c r="H388" s="18">
        <v>5274.086733603931</v>
      </c>
      <c r="I388" s="13">
        <f t="shared" si="22"/>
        <v>263704.33668019657</v>
      </c>
      <c r="J388" s="13">
        <f t="shared" si="23"/>
        <v>-130813.92864772485</v>
      </c>
    </row>
    <row r="389" spans="3:10" x14ac:dyDescent="0.3">
      <c r="C389" s="16">
        <v>15139.591662343211</v>
      </c>
      <c r="D389" s="13">
        <f t="shared" si="20"/>
        <v>300000</v>
      </c>
      <c r="E389" s="13">
        <f t="shared" si="21"/>
        <v>550000</v>
      </c>
      <c r="H389" s="18">
        <v>4130.7107760856961</v>
      </c>
      <c r="I389" s="13">
        <f t="shared" si="22"/>
        <v>206535.53880428482</v>
      </c>
      <c r="J389" s="13">
        <f t="shared" si="23"/>
        <v>-210850.24567400129</v>
      </c>
    </row>
    <row r="390" spans="3:10" x14ac:dyDescent="0.3">
      <c r="C390" s="16">
        <v>13568.193609424115</v>
      </c>
      <c r="D390" s="13">
        <f t="shared" si="20"/>
        <v>300000</v>
      </c>
      <c r="E390" s="13">
        <f t="shared" si="21"/>
        <v>449773.55265968805</v>
      </c>
      <c r="H390" s="18">
        <v>7526.6579180272838</v>
      </c>
      <c r="I390" s="13">
        <f t="shared" si="22"/>
        <v>300000</v>
      </c>
      <c r="J390" s="13">
        <f t="shared" si="23"/>
        <v>26866.054261909914</v>
      </c>
    </row>
    <row r="391" spans="3:10" x14ac:dyDescent="0.3">
      <c r="C391" s="16">
        <v>12988.79970702231</v>
      </c>
      <c r="D391" s="13">
        <f t="shared" si="20"/>
        <v>300000</v>
      </c>
      <c r="E391" s="13">
        <f t="shared" si="21"/>
        <v>409215.97949156165</v>
      </c>
      <c r="H391" s="18">
        <v>6832.9721976378678</v>
      </c>
      <c r="I391" s="13">
        <f t="shared" si="22"/>
        <v>300000</v>
      </c>
      <c r="J391" s="13">
        <f t="shared" si="23"/>
        <v>-21691.946165349276</v>
      </c>
    </row>
    <row r="392" spans="3:10" x14ac:dyDescent="0.3">
      <c r="C392" s="16">
        <v>14989.135410626544</v>
      </c>
      <c r="D392" s="13">
        <f t="shared" si="20"/>
        <v>300000</v>
      </c>
      <c r="E392" s="13">
        <f t="shared" si="21"/>
        <v>549239.47874385817</v>
      </c>
      <c r="H392" s="18">
        <v>4755.8824427014988</v>
      </c>
      <c r="I392" s="13">
        <f t="shared" si="22"/>
        <v>237794.12213507493</v>
      </c>
      <c r="J392" s="13">
        <f t="shared" si="23"/>
        <v>-167088.22901089507</v>
      </c>
    </row>
    <row r="393" spans="3:10" x14ac:dyDescent="0.3">
      <c r="C393" s="16">
        <v>12555.131687368388</v>
      </c>
      <c r="D393" s="13">
        <f t="shared" si="20"/>
        <v>300000</v>
      </c>
      <c r="E393" s="13">
        <f t="shared" si="21"/>
        <v>378859.21811578714</v>
      </c>
      <c r="H393" s="18">
        <v>7990.3866695150609</v>
      </c>
      <c r="I393" s="13">
        <f t="shared" si="22"/>
        <v>300000</v>
      </c>
      <c r="J393" s="13">
        <f t="shared" si="23"/>
        <v>59327.066866054316</v>
      </c>
    </row>
    <row r="394" spans="3:10" x14ac:dyDescent="0.3">
      <c r="C394" s="16">
        <v>13597.033600878933</v>
      </c>
      <c r="D394" s="13">
        <f t="shared" si="20"/>
        <v>300000</v>
      </c>
      <c r="E394" s="13">
        <f t="shared" si="21"/>
        <v>451792.35206152534</v>
      </c>
      <c r="H394" s="18">
        <v>6189.7946104312268</v>
      </c>
      <c r="I394" s="13">
        <f t="shared" si="22"/>
        <v>300000</v>
      </c>
      <c r="J394" s="13">
        <f t="shared" si="23"/>
        <v>-66714.37726981414</v>
      </c>
    </row>
    <row r="395" spans="3:10" x14ac:dyDescent="0.3">
      <c r="C395" s="16">
        <v>13428.724021118809</v>
      </c>
      <c r="D395" s="13">
        <f t="shared" si="20"/>
        <v>300000</v>
      </c>
      <c r="E395" s="13">
        <f t="shared" si="21"/>
        <v>440010.68147831666</v>
      </c>
      <c r="H395" s="18">
        <v>3642.872402111881</v>
      </c>
      <c r="I395" s="13">
        <f t="shared" si="22"/>
        <v>182143.62010559405</v>
      </c>
      <c r="J395" s="13">
        <f t="shared" si="23"/>
        <v>-244998.93185216832</v>
      </c>
    </row>
    <row r="396" spans="3:10" x14ac:dyDescent="0.3">
      <c r="C396" s="16">
        <v>15029.725028229621</v>
      </c>
      <c r="D396" s="13">
        <f t="shared" si="20"/>
        <v>300000</v>
      </c>
      <c r="E396" s="13">
        <f t="shared" si="21"/>
        <v>550000</v>
      </c>
      <c r="H396" s="18">
        <v>5350.688192388684</v>
      </c>
      <c r="I396" s="13">
        <f t="shared" si="22"/>
        <v>267534.40961943421</v>
      </c>
      <c r="J396" s="13">
        <f t="shared" si="23"/>
        <v>-125451.82653279213</v>
      </c>
    </row>
    <row r="397" spans="3:10" x14ac:dyDescent="0.3">
      <c r="C397" s="16">
        <v>14534.409619434187</v>
      </c>
      <c r="D397" s="13">
        <f t="shared" si="20"/>
        <v>300000</v>
      </c>
      <c r="E397" s="13">
        <f t="shared" si="21"/>
        <v>517408.67336039315</v>
      </c>
      <c r="H397" s="18">
        <v>4859.3401898251286</v>
      </c>
      <c r="I397" s="13">
        <f t="shared" si="22"/>
        <v>242967.00949125644</v>
      </c>
      <c r="J397" s="13">
        <f t="shared" si="23"/>
        <v>-159846.18671224097</v>
      </c>
    </row>
    <row r="398" spans="3:10" x14ac:dyDescent="0.3">
      <c r="C398" s="16">
        <v>12811.792352061526</v>
      </c>
      <c r="D398" s="13">
        <f t="shared" si="20"/>
        <v>300000</v>
      </c>
      <c r="E398" s="13">
        <f t="shared" si="21"/>
        <v>396825.4646443068</v>
      </c>
      <c r="H398" s="18">
        <v>4437.2692037720881</v>
      </c>
      <c r="I398" s="13">
        <f t="shared" si="22"/>
        <v>221863.4601886044</v>
      </c>
      <c r="J398" s="13">
        <f t="shared" si="23"/>
        <v>-189391.15573595383</v>
      </c>
    </row>
    <row r="399" spans="3:10" x14ac:dyDescent="0.3">
      <c r="C399" s="16">
        <v>15962.065492721336</v>
      </c>
      <c r="D399" s="13">
        <f t="shared" si="20"/>
        <v>300000</v>
      </c>
      <c r="E399" s="13">
        <f t="shared" si="21"/>
        <v>550000</v>
      </c>
      <c r="H399" s="18">
        <v>7892.8800317392497</v>
      </c>
      <c r="I399" s="13">
        <f t="shared" si="22"/>
        <v>300000</v>
      </c>
      <c r="J399" s="13">
        <f t="shared" si="23"/>
        <v>52501.602221747511</v>
      </c>
    </row>
    <row r="400" spans="3:10" x14ac:dyDescent="0.3">
      <c r="C400" s="16">
        <v>14993.255409405805</v>
      </c>
      <c r="D400" s="13">
        <f t="shared" si="20"/>
        <v>300000</v>
      </c>
      <c r="E400" s="13">
        <f t="shared" si="21"/>
        <v>549527.87865840644</v>
      </c>
      <c r="H400" s="18">
        <v>3954.1611987670522</v>
      </c>
      <c r="I400" s="13">
        <f t="shared" si="22"/>
        <v>197708.05993835261</v>
      </c>
      <c r="J400" s="13">
        <f t="shared" si="23"/>
        <v>-223208.71608630638</v>
      </c>
    </row>
    <row r="401" spans="3:10" x14ac:dyDescent="0.3">
      <c r="C401" s="16">
        <v>12666.524246955778</v>
      </c>
      <c r="D401" s="13">
        <f t="shared" si="20"/>
        <v>300000</v>
      </c>
      <c r="E401" s="13">
        <f t="shared" si="21"/>
        <v>386656.69728690444</v>
      </c>
      <c r="H401" s="18">
        <v>4999.5727408673356</v>
      </c>
      <c r="I401" s="13">
        <f t="shared" si="22"/>
        <v>249978.63704336679</v>
      </c>
      <c r="J401" s="13">
        <f t="shared" si="23"/>
        <v>-150029.9081392865</v>
      </c>
    </row>
    <row r="402" spans="3:10" x14ac:dyDescent="0.3">
      <c r="C402" s="16">
        <v>12208.594012268441</v>
      </c>
      <c r="D402" s="13">
        <f t="shared" ref="D402:D465" si="24">$D$12*MIN(C402,$D$9)</f>
        <v>300000</v>
      </c>
      <c r="E402" s="13">
        <f t="shared" ref="E402:E465" si="25">$E$12*MIN(C402,$E$9)-$E$10</f>
        <v>354601.58085879078</v>
      </c>
      <c r="H402" s="18">
        <v>6135.166478469192</v>
      </c>
      <c r="I402" s="13">
        <f t="shared" ref="I402:I465" si="26">$D$12*MIN(H402,$D$9)</f>
        <v>300000</v>
      </c>
      <c r="J402" s="13">
        <f t="shared" ref="J402:J465" si="27">$E$12*MIN(H402,$E$9)-$E$10</f>
        <v>-70538.346507156559</v>
      </c>
    </row>
    <row r="403" spans="3:10" x14ac:dyDescent="0.3">
      <c r="C403" s="16">
        <v>12807.519760734885</v>
      </c>
      <c r="D403" s="13">
        <f t="shared" si="24"/>
        <v>300000</v>
      </c>
      <c r="E403" s="13">
        <f t="shared" si="25"/>
        <v>396526.38325144199</v>
      </c>
      <c r="H403" s="18">
        <v>6531.6019165623948</v>
      </c>
      <c r="I403" s="13">
        <f t="shared" si="26"/>
        <v>300000</v>
      </c>
      <c r="J403" s="13">
        <f t="shared" si="27"/>
        <v>-42787.865840632352</v>
      </c>
    </row>
    <row r="404" spans="3:10" x14ac:dyDescent="0.3">
      <c r="C404" s="16">
        <v>15100.985747856075</v>
      </c>
      <c r="D404" s="13">
        <f t="shared" si="24"/>
        <v>300000</v>
      </c>
      <c r="E404" s="13">
        <f t="shared" si="25"/>
        <v>550000</v>
      </c>
      <c r="H404" s="18">
        <v>6576.7693105868711</v>
      </c>
      <c r="I404" s="13">
        <f t="shared" si="26"/>
        <v>300000</v>
      </c>
      <c r="J404" s="13">
        <f t="shared" si="27"/>
        <v>-39626.148258919013</v>
      </c>
    </row>
    <row r="405" spans="3:10" x14ac:dyDescent="0.3">
      <c r="C405" s="16">
        <v>13155.735953856014</v>
      </c>
      <c r="D405" s="13">
        <f t="shared" si="24"/>
        <v>300000</v>
      </c>
      <c r="E405" s="13">
        <f t="shared" si="25"/>
        <v>420901.51676992094</v>
      </c>
      <c r="H405" s="18">
        <v>7306.7720572527242</v>
      </c>
      <c r="I405" s="13">
        <f t="shared" si="26"/>
        <v>300000</v>
      </c>
      <c r="J405" s="13">
        <f t="shared" si="27"/>
        <v>11474.044007690682</v>
      </c>
    </row>
    <row r="406" spans="3:10" x14ac:dyDescent="0.3">
      <c r="C406" s="16">
        <v>15072.450941496018</v>
      </c>
      <c r="D406" s="13">
        <f t="shared" si="24"/>
        <v>300000</v>
      </c>
      <c r="E406" s="13">
        <f t="shared" si="25"/>
        <v>550000</v>
      </c>
      <c r="H406" s="18">
        <v>6317.2093874935144</v>
      </c>
      <c r="I406" s="13">
        <f t="shared" si="26"/>
        <v>300000</v>
      </c>
      <c r="J406" s="13">
        <f t="shared" si="27"/>
        <v>-57795.342875453993</v>
      </c>
    </row>
    <row r="407" spans="3:10" x14ac:dyDescent="0.3">
      <c r="C407" s="16">
        <v>15919.797357097079</v>
      </c>
      <c r="D407" s="13">
        <f t="shared" si="24"/>
        <v>300000</v>
      </c>
      <c r="E407" s="13">
        <f t="shared" si="25"/>
        <v>550000</v>
      </c>
      <c r="H407" s="18">
        <v>6794.824060792871</v>
      </c>
      <c r="I407" s="13">
        <f t="shared" si="26"/>
        <v>300000</v>
      </c>
      <c r="J407" s="13">
        <f t="shared" si="27"/>
        <v>-24362.315744499036</v>
      </c>
    </row>
    <row r="408" spans="3:10" x14ac:dyDescent="0.3">
      <c r="C408" s="16">
        <v>16561.6016113773</v>
      </c>
      <c r="D408" s="13">
        <f t="shared" si="24"/>
        <v>300000</v>
      </c>
      <c r="E408" s="13">
        <f t="shared" si="25"/>
        <v>550000</v>
      </c>
      <c r="H408" s="18">
        <v>7002.6551103244119</v>
      </c>
      <c r="I408" s="13">
        <f t="shared" si="26"/>
        <v>300000</v>
      </c>
      <c r="J408" s="13">
        <f t="shared" si="27"/>
        <v>-9814.142277291161</v>
      </c>
    </row>
    <row r="409" spans="3:10" x14ac:dyDescent="0.3">
      <c r="C409" s="16">
        <v>13657.155064546649</v>
      </c>
      <c r="D409" s="13">
        <f t="shared" si="24"/>
        <v>300000</v>
      </c>
      <c r="E409" s="13">
        <f t="shared" si="25"/>
        <v>456000.85451826546</v>
      </c>
      <c r="H409" s="18">
        <v>6455.0004577776417</v>
      </c>
      <c r="I409" s="13">
        <f t="shared" si="26"/>
        <v>300000</v>
      </c>
      <c r="J409" s="13">
        <f t="shared" si="27"/>
        <v>-48149.96795556508</v>
      </c>
    </row>
    <row r="410" spans="3:10" x14ac:dyDescent="0.3">
      <c r="C410" s="16">
        <v>12091.860713522752</v>
      </c>
      <c r="D410" s="13">
        <f t="shared" si="24"/>
        <v>300000</v>
      </c>
      <c r="E410" s="13">
        <f t="shared" si="25"/>
        <v>346430.24994659261</v>
      </c>
      <c r="H410" s="18">
        <v>5377.0867030854206</v>
      </c>
      <c r="I410" s="13">
        <f t="shared" si="26"/>
        <v>268854.33515427104</v>
      </c>
      <c r="J410" s="13">
        <f t="shared" si="27"/>
        <v>-123603.93078402057</v>
      </c>
    </row>
    <row r="411" spans="3:10" x14ac:dyDescent="0.3">
      <c r="C411" s="16">
        <v>14768.333994567705</v>
      </c>
      <c r="D411" s="13">
        <f t="shared" si="24"/>
        <v>300000</v>
      </c>
      <c r="E411" s="13">
        <f t="shared" si="25"/>
        <v>533783.37961973937</v>
      </c>
      <c r="H411" s="18">
        <v>6751.3351847895747</v>
      </c>
      <c r="I411" s="13">
        <f t="shared" si="26"/>
        <v>300000</v>
      </c>
      <c r="J411" s="13">
        <f t="shared" si="27"/>
        <v>-27406.537064729782</v>
      </c>
    </row>
    <row r="412" spans="3:10" x14ac:dyDescent="0.3">
      <c r="C412" s="16">
        <v>13859.645374919888</v>
      </c>
      <c r="D412" s="13">
        <f t="shared" si="24"/>
        <v>300000</v>
      </c>
      <c r="E412" s="13">
        <f t="shared" si="25"/>
        <v>470175.17624439218</v>
      </c>
      <c r="H412" s="18">
        <v>5773.5221411786242</v>
      </c>
      <c r="I412" s="13">
        <f t="shared" si="26"/>
        <v>288676.1070589312</v>
      </c>
      <c r="J412" s="13">
        <f t="shared" si="27"/>
        <v>-95853.450117496308</v>
      </c>
    </row>
    <row r="413" spans="3:10" x14ac:dyDescent="0.3">
      <c r="C413" s="16">
        <v>14538.071840571307</v>
      </c>
      <c r="D413" s="13">
        <f t="shared" si="24"/>
        <v>300000</v>
      </c>
      <c r="E413" s="13">
        <f t="shared" si="25"/>
        <v>517665.02883999143</v>
      </c>
      <c r="H413" s="18">
        <v>4074.4041261024813</v>
      </c>
      <c r="I413" s="13">
        <f t="shared" si="26"/>
        <v>203720.20630512407</v>
      </c>
      <c r="J413" s="13">
        <f t="shared" si="27"/>
        <v>-214791.7111728263</v>
      </c>
    </row>
    <row r="414" spans="3:10" x14ac:dyDescent="0.3">
      <c r="C414" s="16">
        <v>13203.49742118595</v>
      </c>
      <c r="D414" s="13">
        <f t="shared" si="24"/>
        <v>300000</v>
      </c>
      <c r="E414" s="13">
        <f t="shared" si="25"/>
        <v>424244.8194830165</v>
      </c>
      <c r="H414" s="18">
        <v>6161.7175817133093</v>
      </c>
      <c r="I414" s="13">
        <f t="shared" si="26"/>
        <v>300000</v>
      </c>
      <c r="J414" s="13">
        <f t="shared" si="27"/>
        <v>-68679.769280068344</v>
      </c>
    </row>
    <row r="415" spans="3:10" x14ac:dyDescent="0.3">
      <c r="C415" s="16">
        <v>13930.753501998963</v>
      </c>
      <c r="D415" s="13">
        <f t="shared" si="24"/>
        <v>300000</v>
      </c>
      <c r="E415" s="13">
        <f t="shared" si="25"/>
        <v>475152.74513992737</v>
      </c>
      <c r="H415" s="18">
        <v>7150.212103640858</v>
      </c>
      <c r="I415" s="13">
        <f t="shared" si="26"/>
        <v>300000</v>
      </c>
      <c r="J415" s="13">
        <f t="shared" si="27"/>
        <v>514.84725486004027</v>
      </c>
    </row>
    <row r="416" spans="3:10" x14ac:dyDescent="0.3">
      <c r="C416" s="16">
        <v>12600.604266487624</v>
      </c>
      <c r="D416" s="13">
        <f t="shared" si="24"/>
        <v>300000</v>
      </c>
      <c r="E416" s="13">
        <f t="shared" si="25"/>
        <v>382042.29865413369</v>
      </c>
      <c r="H416" s="18">
        <v>5273.7815485091705</v>
      </c>
      <c r="I416" s="13">
        <f t="shared" si="26"/>
        <v>263689.07742545853</v>
      </c>
      <c r="J416" s="13">
        <f t="shared" si="27"/>
        <v>-130835.29160435806</v>
      </c>
    </row>
    <row r="417" spans="3:10" x14ac:dyDescent="0.3">
      <c r="C417" s="16">
        <v>13467.329935605945</v>
      </c>
      <c r="D417" s="13">
        <f t="shared" si="24"/>
        <v>300000</v>
      </c>
      <c r="E417" s="13">
        <f t="shared" si="25"/>
        <v>442713.09549241618</v>
      </c>
      <c r="H417" s="18">
        <v>6617.6641132847071</v>
      </c>
      <c r="I417" s="13">
        <f t="shared" si="26"/>
        <v>300000</v>
      </c>
      <c r="J417" s="13">
        <f t="shared" si="27"/>
        <v>-36763.512070070487</v>
      </c>
    </row>
    <row r="418" spans="3:10" x14ac:dyDescent="0.3">
      <c r="C418" s="16">
        <v>14445.142979216895</v>
      </c>
      <c r="D418" s="13">
        <f t="shared" si="24"/>
        <v>300000</v>
      </c>
      <c r="E418" s="13">
        <f t="shared" si="25"/>
        <v>511160.00854518265</v>
      </c>
      <c r="H418" s="18">
        <v>5995.5442976165041</v>
      </c>
      <c r="I418" s="13">
        <f t="shared" si="26"/>
        <v>299777.21488082519</v>
      </c>
      <c r="J418" s="13">
        <f t="shared" si="27"/>
        <v>-80311.899166844727</v>
      </c>
    </row>
    <row r="419" spans="3:10" x14ac:dyDescent="0.3">
      <c r="C419" s="16">
        <v>15657.490768150883</v>
      </c>
      <c r="D419" s="13">
        <f t="shared" si="24"/>
        <v>300000</v>
      </c>
      <c r="E419" s="13">
        <f t="shared" si="25"/>
        <v>550000</v>
      </c>
      <c r="H419" s="18">
        <v>3471.5109714041564</v>
      </c>
      <c r="I419" s="13">
        <f t="shared" si="26"/>
        <v>173575.54857020781</v>
      </c>
      <c r="J419" s="13">
        <f t="shared" si="27"/>
        <v>-256994.23200170905</v>
      </c>
    </row>
    <row r="420" spans="3:10" x14ac:dyDescent="0.3">
      <c r="C420" s="16">
        <v>12442.82357249672</v>
      </c>
      <c r="D420" s="13">
        <f t="shared" si="24"/>
        <v>300000</v>
      </c>
      <c r="E420" s="13">
        <f t="shared" si="25"/>
        <v>370997.65007477044</v>
      </c>
      <c r="H420" s="18">
        <v>4201.8189031647689</v>
      </c>
      <c r="I420" s="13">
        <f t="shared" si="26"/>
        <v>210090.94515823844</v>
      </c>
      <c r="J420" s="13">
        <f t="shared" si="27"/>
        <v>-205872.67677846615</v>
      </c>
    </row>
    <row r="421" spans="3:10" x14ac:dyDescent="0.3">
      <c r="C421" s="16">
        <v>14743.461409344767</v>
      </c>
      <c r="D421" s="13">
        <f t="shared" si="24"/>
        <v>300000</v>
      </c>
      <c r="E421" s="13">
        <f t="shared" si="25"/>
        <v>532042.29865413369</v>
      </c>
      <c r="H421" s="18">
        <v>5072.2067934202096</v>
      </c>
      <c r="I421" s="13">
        <f t="shared" si="26"/>
        <v>253610.33967101047</v>
      </c>
      <c r="J421" s="13">
        <f t="shared" si="27"/>
        <v>-144945.52446058532</v>
      </c>
    </row>
    <row r="422" spans="3:10" x14ac:dyDescent="0.3">
      <c r="C422" s="16">
        <v>15601.031525620288</v>
      </c>
      <c r="D422" s="13">
        <f t="shared" si="24"/>
        <v>300000</v>
      </c>
      <c r="E422" s="13">
        <f t="shared" si="25"/>
        <v>550000</v>
      </c>
      <c r="H422" s="18">
        <v>3167.8518021179843</v>
      </c>
      <c r="I422" s="13">
        <f t="shared" si="26"/>
        <v>158392.5901058992</v>
      </c>
      <c r="J422" s="13">
        <f t="shared" si="27"/>
        <v>-278250.37385174108</v>
      </c>
    </row>
    <row r="423" spans="3:10" x14ac:dyDescent="0.3">
      <c r="C423" s="16">
        <v>15061.464278084659</v>
      </c>
      <c r="D423" s="13">
        <f t="shared" si="24"/>
        <v>300000</v>
      </c>
      <c r="E423" s="13">
        <f t="shared" si="25"/>
        <v>550000</v>
      </c>
      <c r="H423" s="18">
        <v>4590.014343699454</v>
      </c>
      <c r="I423" s="13">
        <f t="shared" si="26"/>
        <v>229500.71718497269</v>
      </c>
      <c r="J423" s="13">
        <f t="shared" si="27"/>
        <v>-178698.99594103824</v>
      </c>
    </row>
    <row r="424" spans="3:10" x14ac:dyDescent="0.3">
      <c r="C424" s="16">
        <v>12150.456251716667</v>
      </c>
      <c r="D424" s="13">
        <f t="shared" si="24"/>
        <v>300000</v>
      </c>
      <c r="E424" s="13">
        <f t="shared" si="25"/>
        <v>350531.93762016669</v>
      </c>
      <c r="H424" s="18">
        <v>7206.6713461714526</v>
      </c>
      <c r="I424" s="13">
        <f t="shared" si="26"/>
        <v>300000</v>
      </c>
      <c r="J424" s="13">
        <f t="shared" si="27"/>
        <v>4466.9942320016562</v>
      </c>
    </row>
    <row r="425" spans="3:10" x14ac:dyDescent="0.3">
      <c r="C425" s="16">
        <v>12262.306588946196</v>
      </c>
      <c r="D425" s="13">
        <f t="shared" si="24"/>
        <v>300000</v>
      </c>
      <c r="E425" s="13">
        <f t="shared" si="25"/>
        <v>358361.46122623375</v>
      </c>
      <c r="H425" s="18">
        <v>4175.2677999206517</v>
      </c>
      <c r="I425" s="13">
        <f t="shared" si="26"/>
        <v>208763.38999603258</v>
      </c>
      <c r="J425" s="13">
        <f t="shared" si="27"/>
        <v>-207731.25400555436</v>
      </c>
    </row>
    <row r="426" spans="3:10" x14ac:dyDescent="0.3">
      <c r="C426" s="16">
        <v>16917.752616962189</v>
      </c>
      <c r="D426" s="13">
        <f t="shared" si="24"/>
        <v>300000</v>
      </c>
      <c r="E426" s="13">
        <f t="shared" si="25"/>
        <v>550000</v>
      </c>
      <c r="H426" s="18">
        <v>4915.0364696188235</v>
      </c>
      <c r="I426" s="13">
        <f t="shared" si="26"/>
        <v>245751.82348094118</v>
      </c>
      <c r="J426" s="13">
        <f t="shared" si="27"/>
        <v>-155947.44712668238</v>
      </c>
    </row>
    <row r="427" spans="3:10" x14ac:dyDescent="0.3">
      <c r="C427" s="16">
        <v>13093.783379619739</v>
      </c>
      <c r="D427" s="13">
        <f t="shared" si="24"/>
        <v>300000</v>
      </c>
      <c r="E427" s="13">
        <f t="shared" si="25"/>
        <v>416564.83657338179</v>
      </c>
      <c r="H427" s="18">
        <v>6954.1306802575764</v>
      </c>
      <c r="I427" s="13">
        <f t="shared" si="26"/>
        <v>300000</v>
      </c>
      <c r="J427" s="13">
        <f t="shared" si="27"/>
        <v>-13210.852381969627</v>
      </c>
    </row>
    <row r="428" spans="3:10" x14ac:dyDescent="0.3">
      <c r="C428" s="16">
        <v>16294.869838557086</v>
      </c>
      <c r="D428" s="13">
        <f t="shared" si="24"/>
        <v>300000</v>
      </c>
      <c r="E428" s="13">
        <f t="shared" si="25"/>
        <v>550000</v>
      </c>
      <c r="H428" s="18">
        <v>7971.617786187323</v>
      </c>
      <c r="I428" s="13">
        <f t="shared" si="26"/>
        <v>300000</v>
      </c>
      <c r="J428" s="13">
        <f t="shared" si="27"/>
        <v>58013.245033112587</v>
      </c>
    </row>
    <row r="429" spans="3:10" x14ac:dyDescent="0.3">
      <c r="C429" s="16">
        <v>12536.97317423017</v>
      </c>
      <c r="D429" s="13">
        <f t="shared" si="24"/>
        <v>300000</v>
      </c>
      <c r="E429" s="13">
        <f t="shared" si="25"/>
        <v>377588.12219611194</v>
      </c>
      <c r="H429" s="18">
        <v>6286.6908780175181</v>
      </c>
      <c r="I429" s="13">
        <f t="shared" si="26"/>
        <v>300000</v>
      </c>
      <c r="J429" s="13">
        <f t="shared" si="27"/>
        <v>-59931.638538773754</v>
      </c>
    </row>
    <row r="430" spans="3:10" x14ac:dyDescent="0.3">
      <c r="C430" s="16">
        <v>15675.954466383861</v>
      </c>
      <c r="D430" s="13">
        <f t="shared" si="24"/>
        <v>300000</v>
      </c>
      <c r="E430" s="13">
        <f t="shared" si="25"/>
        <v>550000</v>
      </c>
      <c r="H430" s="18">
        <v>6426.465651417584</v>
      </c>
      <c r="I430" s="13">
        <f t="shared" si="26"/>
        <v>300000</v>
      </c>
      <c r="J430" s="13">
        <f t="shared" si="27"/>
        <v>-50147.404400769097</v>
      </c>
    </row>
    <row r="431" spans="3:10" x14ac:dyDescent="0.3">
      <c r="C431" s="16">
        <v>14956.785790581987</v>
      </c>
      <c r="D431" s="13">
        <f t="shared" si="24"/>
        <v>300000</v>
      </c>
      <c r="E431" s="13">
        <f t="shared" si="25"/>
        <v>546975.00534073915</v>
      </c>
      <c r="H431" s="18">
        <v>5691.1221655934323</v>
      </c>
      <c r="I431" s="13">
        <f t="shared" si="26"/>
        <v>284556.10827967164</v>
      </c>
      <c r="J431" s="13">
        <f t="shared" si="27"/>
        <v>-101621.44840845972</v>
      </c>
    </row>
    <row r="432" spans="3:10" x14ac:dyDescent="0.3">
      <c r="C432" s="16">
        <v>15638.721884823146</v>
      </c>
      <c r="D432" s="13">
        <f t="shared" si="24"/>
        <v>300000</v>
      </c>
      <c r="E432" s="13">
        <f t="shared" si="25"/>
        <v>550000</v>
      </c>
      <c r="H432" s="18">
        <v>6528.092287972655</v>
      </c>
      <c r="I432" s="13">
        <f t="shared" si="26"/>
        <v>300000</v>
      </c>
      <c r="J432" s="13">
        <f t="shared" si="27"/>
        <v>-43033.539841914142</v>
      </c>
    </row>
    <row r="433" spans="3:10" x14ac:dyDescent="0.3">
      <c r="C433" s="16">
        <v>16670.247505111849</v>
      </c>
      <c r="D433" s="13">
        <f t="shared" si="24"/>
        <v>300000</v>
      </c>
      <c r="E433" s="13">
        <f t="shared" si="25"/>
        <v>550000</v>
      </c>
      <c r="H433" s="18">
        <v>7575.0297555467387</v>
      </c>
      <c r="I433" s="13">
        <f t="shared" si="26"/>
        <v>300000</v>
      </c>
      <c r="J433" s="13">
        <f t="shared" si="27"/>
        <v>30252.08288827166</v>
      </c>
    </row>
    <row r="434" spans="3:10" x14ac:dyDescent="0.3">
      <c r="C434" s="16">
        <v>15894.619586779381</v>
      </c>
      <c r="D434" s="13">
        <f t="shared" si="24"/>
        <v>300000</v>
      </c>
      <c r="E434" s="13">
        <f t="shared" si="25"/>
        <v>550000</v>
      </c>
      <c r="H434" s="18">
        <v>7908.7496566667678</v>
      </c>
      <c r="I434" s="13">
        <f t="shared" si="26"/>
        <v>300000</v>
      </c>
      <c r="J434" s="13">
        <f t="shared" si="27"/>
        <v>53612.475966673694</v>
      </c>
    </row>
    <row r="435" spans="3:10" x14ac:dyDescent="0.3">
      <c r="C435" s="16">
        <v>14113.254188665425</v>
      </c>
      <c r="D435" s="13">
        <f t="shared" si="24"/>
        <v>300000</v>
      </c>
      <c r="E435" s="13">
        <f t="shared" si="25"/>
        <v>487927.79320657975</v>
      </c>
      <c r="H435" s="18">
        <v>6540.7574694051946</v>
      </c>
      <c r="I435" s="13">
        <f t="shared" si="26"/>
        <v>300000</v>
      </c>
      <c r="J435" s="13">
        <f t="shared" si="27"/>
        <v>-42146.977141636366</v>
      </c>
    </row>
    <row r="436" spans="3:10" x14ac:dyDescent="0.3">
      <c r="C436" s="16">
        <v>15733.176671651356</v>
      </c>
      <c r="D436" s="13">
        <f t="shared" si="24"/>
        <v>300000</v>
      </c>
      <c r="E436" s="13">
        <f t="shared" si="25"/>
        <v>550000</v>
      </c>
      <c r="H436" s="18">
        <v>4076.845606860561</v>
      </c>
      <c r="I436" s="13">
        <f t="shared" si="26"/>
        <v>203842.28034302805</v>
      </c>
      <c r="J436" s="13">
        <f t="shared" si="27"/>
        <v>-214620.80751976074</v>
      </c>
    </row>
    <row r="437" spans="3:10" x14ac:dyDescent="0.3">
      <c r="C437" s="16">
        <v>12688.344981231117</v>
      </c>
      <c r="D437" s="13">
        <f t="shared" si="24"/>
        <v>300000</v>
      </c>
      <c r="E437" s="13">
        <f t="shared" si="25"/>
        <v>388184.14868617826</v>
      </c>
      <c r="H437" s="18">
        <v>6676.5648365733814</v>
      </c>
      <c r="I437" s="13">
        <f t="shared" si="26"/>
        <v>300000</v>
      </c>
      <c r="J437" s="13">
        <f t="shared" si="27"/>
        <v>-32640.461439863313</v>
      </c>
    </row>
    <row r="438" spans="3:10" x14ac:dyDescent="0.3">
      <c r="C438" s="16">
        <v>16952.696310312203</v>
      </c>
      <c r="D438" s="13">
        <f t="shared" si="24"/>
        <v>300000</v>
      </c>
      <c r="E438" s="13">
        <f t="shared" si="25"/>
        <v>550000</v>
      </c>
      <c r="H438" s="18">
        <v>4236.9151890621661</v>
      </c>
      <c r="I438" s="13">
        <f t="shared" si="26"/>
        <v>211845.7594531083</v>
      </c>
      <c r="J438" s="13">
        <f t="shared" si="27"/>
        <v>-203415.93676564837</v>
      </c>
    </row>
    <row r="439" spans="3:10" x14ac:dyDescent="0.3">
      <c r="C439" s="16">
        <v>14548.448133793145</v>
      </c>
      <c r="D439" s="13">
        <f t="shared" si="24"/>
        <v>300000</v>
      </c>
      <c r="E439" s="13">
        <f t="shared" si="25"/>
        <v>518391.36936552008</v>
      </c>
      <c r="H439" s="18">
        <v>5025.9712515640731</v>
      </c>
      <c r="I439" s="13">
        <f t="shared" si="26"/>
        <v>251298.56257820365</v>
      </c>
      <c r="J439" s="13">
        <f t="shared" si="27"/>
        <v>-148182.01239051489</v>
      </c>
    </row>
    <row r="440" spans="3:10" x14ac:dyDescent="0.3">
      <c r="C440" s="16">
        <v>15758.507034516435</v>
      </c>
      <c r="D440" s="13">
        <f t="shared" si="24"/>
        <v>300000</v>
      </c>
      <c r="E440" s="13">
        <f t="shared" si="25"/>
        <v>550000</v>
      </c>
      <c r="H440" s="18">
        <v>6102.2064882351151</v>
      </c>
      <c r="I440" s="13">
        <f t="shared" si="26"/>
        <v>300000</v>
      </c>
      <c r="J440" s="13">
        <f t="shared" si="27"/>
        <v>-72845.545823541936</v>
      </c>
    </row>
    <row r="441" spans="3:10" x14ac:dyDescent="0.3">
      <c r="C441" s="16">
        <v>12145.115512558366</v>
      </c>
      <c r="D441" s="13">
        <f t="shared" si="24"/>
        <v>300000</v>
      </c>
      <c r="E441" s="13">
        <f t="shared" si="25"/>
        <v>350158.0858790857</v>
      </c>
      <c r="H441" s="18">
        <v>3479.2931913205357</v>
      </c>
      <c r="I441" s="13">
        <f t="shared" si="26"/>
        <v>173964.65956602679</v>
      </c>
      <c r="J441" s="13">
        <f t="shared" si="27"/>
        <v>-256449.47660756251</v>
      </c>
    </row>
    <row r="442" spans="3:10" x14ac:dyDescent="0.3">
      <c r="C442" s="16">
        <v>14407.147434919279</v>
      </c>
      <c r="D442" s="13">
        <f t="shared" si="24"/>
        <v>300000</v>
      </c>
      <c r="E442" s="13">
        <f t="shared" si="25"/>
        <v>508500.32044434955</v>
      </c>
      <c r="H442" s="18">
        <v>4226.0811181981871</v>
      </c>
      <c r="I442" s="13">
        <f t="shared" si="26"/>
        <v>211304.05590990937</v>
      </c>
      <c r="J442" s="13">
        <f t="shared" si="27"/>
        <v>-204174.32172612689</v>
      </c>
    </row>
    <row r="443" spans="3:10" x14ac:dyDescent="0.3">
      <c r="C443" s="16">
        <v>16438.764610736413</v>
      </c>
      <c r="D443" s="13">
        <f t="shared" si="24"/>
        <v>300000</v>
      </c>
      <c r="E443" s="13">
        <f t="shared" si="25"/>
        <v>550000</v>
      </c>
      <c r="H443" s="18">
        <v>6766.4418469801931</v>
      </c>
      <c r="I443" s="13">
        <f t="shared" si="26"/>
        <v>300000</v>
      </c>
      <c r="J443" s="13">
        <f t="shared" si="27"/>
        <v>-26349.070711386506</v>
      </c>
    </row>
    <row r="444" spans="3:10" x14ac:dyDescent="0.3">
      <c r="C444" s="16">
        <v>12140.537736136966</v>
      </c>
      <c r="D444" s="13">
        <f t="shared" si="24"/>
        <v>300000</v>
      </c>
      <c r="E444" s="13">
        <f t="shared" si="25"/>
        <v>349837.64152958768</v>
      </c>
      <c r="H444" s="18">
        <v>7056.6728720969268</v>
      </c>
      <c r="I444" s="13">
        <f t="shared" si="26"/>
        <v>300000</v>
      </c>
      <c r="J444" s="13">
        <f t="shared" si="27"/>
        <v>-6032.8989532151027</v>
      </c>
    </row>
    <row r="445" spans="3:10" x14ac:dyDescent="0.3">
      <c r="C445" s="16">
        <v>12396.282845545824</v>
      </c>
      <c r="D445" s="13">
        <f t="shared" si="24"/>
        <v>300000</v>
      </c>
      <c r="E445" s="13">
        <f t="shared" si="25"/>
        <v>367739.79918820772</v>
      </c>
      <c r="H445" s="18">
        <v>3191.6562395092624</v>
      </c>
      <c r="I445" s="13">
        <f t="shared" si="26"/>
        <v>159582.81197546312</v>
      </c>
      <c r="J445" s="13">
        <f t="shared" si="27"/>
        <v>-276584.06323435163</v>
      </c>
    </row>
    <row r="446" spans="3:10" x14ac:dyDescent="0.3">
      <c r="C446" s="16">
        <v>13790.673543504136</v>
      </c>
      <c r="D446" s="13">
        <f t="shared" si="24"/>
        <v>300000</v>
      </c>
      <c r="E446" s="13">
        <f t="shared" si="25"/>
        <v>465347.14804528945</v>
      </c>
      <c r="H446" s="18">
        <v>4050.5996887112033</v>
      </c>
      <c r="I446" s="13">
        <f t="shared" si="26"/>
        <v>202529.98443556015</v>
      </c>
      <c r="J446" s="13">
        <f t="shared" si="27"/>
        <v>-216458.02179021575</v>
      </c>
    </row>
    <row r="447" spans="3:10" x14ac:dyDescent="0.3">
      <c r="C447" s="16">
        <v>12886.257515182959</v>
      </c>
      <c r="D447" s="13">
        <f t="shared" si="24"/>
        <v>300000</v>
      </c>
      <c r="E447" s="13">
        <f t="shared" si="25"/>
        <v>402038.02606280707</v>
      </c>
      <c r="H447" s="18">
        <v>5339.7015289773244</v>
      </c>
      <c r="I447" s="13">
        <f t="shared" si="26"/>
        <v>266985.07644886622</v>
      </c>
      <c r="J447" s="13">
        <f t="shared" si="27"/>
        <v>-126220.89297158731</v>
      </c>
    </row>
    <row r="448" spans="3:10" x14ac:dyDescent="0.3">
      <c r="C448" s="16">
        <v>13973.784600360119</v>
      </c>
      <c r="D448" s="13">
        <f t="shared" si="24"/>
        <v>300000</v>
      </c>
      <c r="E448" s="13">
        <f t="shared" si="25"/>
        <v>478164.92202520836</v>
      </c>
      <c r="H448" s="18">
        <v>7401.5320291756952</v>
      </c>
      <c r="I448" s="13">
        <f t="shared" si="26"/>
        <v>300000</v>
      </c>
      <c r="J448" s="13">
        <f t="shared" si="27"/>
        <v>18107.242042298662</v>
      </c>
    </row>
    <row r="449" spans="3:10" x14ac:dyDescent="0.3">
      <c r="C449" s="16">
        <v>13456.343272194586</v>
      </c>
      <c r="D449" s="13">
        <f t="shared" si="24"/>
        <v>300000</v>
      </c>
      <c r="E449" s="13">
        <f t="shared" si="25"/>
        <v>441944.02905362099</v>
      </c>
      <c r="H449" s="18">
        <v>3348.9791558580278</v>
      </c>
      <c r="I449" s="13">
        <f t="shared" si="26"/>
        <v>167448.95779290138</v>
      </c>
      <c r="J449" s="13">
        <f t="shared" si="27"/>
        <v>-265571.45908993809</v>
      </c>
    </row>
    <row r="450" spans="3:10" x14ac:dyDescent="0.3">
      <c r="C450" s="16">
        <v>15667.867061372723</v>
      </c>
      <c r="D450" s="13">
        <f t="shared" si="24"/>
        <v>300000</v>
      </c>
      <c r="E450" s="13">
        <f t="shared" si="25"/>
        <v>550000</v>
      </c>
      <c r="H450" s="18">
        <v>6848.5366374706264</v>
      </c>
      <c r="I450" s="13">
        <f t="shared" si="26"/>
        <v>300000</v>
      </c>
      <c r="J450" s="13">
        <f t="shared" si="27"/>
        <v>-20602.435377056128</v>
      </c>
    </row>
    <row r="451" spans="3:10" x14ac:dyDescent="0.3">
      <c r="C451" s="16">
        <v>12873.744926297799</v>
      </c>
      <c r="D451" s="13">
        <f t="shared" si="24"/>
        <v>300000</v>
      </c>
      <c r="E451" s="13">
        <f t="shared" si="25"/>
        <v>401162.14484084595</v>
      </c>
      <c r="H451" s="18">
        <v>6598.437452314829</v>
      </c>
      <c r="I451" s="13">
        <f t="shared" si="26"/>
        <v>300000</v>
      </c>
      <c r="J451" s="13">
        <f t="shared" si="27"/>
        <v>-38109.378337961971</v>
      </c>
    </row>
    <row r="452" spans="3:10" x14ac:dyDescent="0.3">
      <c r="C452" s="16">
        <v>14781.762138737144</v>
      </c>
      <c r="D452" s="13">
        <f t="shared" si="24"/>
        <v>300000</v>
      </c>
      <c r="E452" s="13">
        <f t="shared" si="25"/>
        <v>534723.34971160011</v>
      </c>
      <c r="H452" s="18">
        <v>6279.5190282906588</v>
      </c>
      <c r="I452" s="13">
        <f t="shared" si="26"/>
        <v>300000</v>
      </c>
      <c r="J452" s="13">
        <f t="shared" si="27"/>
        <v>-60433.66801965388</v>
      </c>
    </row>
    <row r="453" spans="3:10" x14ac:dyDescent="0.3">
      <c r="C453" s="16">
        <v>15840.907010101626</v>
      </c>
      <c r="D453" s="13">
        <f t="shared" si="24"/>
        <v>300000</v>
      </c>
      <c r="E453" s="13">
        <f t="shared" si="25"/>
        <v>550000</v>
      </c>
      <c r="H453" s="18">
        <v>3917.8441724906156</v>
      </c>
      <c r="I453" s="13">
        <f t="shared" si="26"/>
        <v>195892.20862453079</v>
      </c>
      <c r="J453" s="13">
        <f t="shared" si="27"/>
        <v>-225750.90792565688</v>
      </c>
    </row>
    <row r="454" spans="3:10" x14ac:dyDescent="0.3">
      <c r="C454" s="16">
        <v>12732.902005066073</v>
      </c>
      <c r="D454" s="13">
        <f t="shared" si="24"/>
        <v>300000</v>
      </c>
      <c r="E454" s="13">
        <f t="shared" si="25"/>
        <v>391303.14035462507</v>
      </c>
      <c r="H454" s="18">
        <v>3035.7066560869166</v>
      </c>
      <c r="I454" s="13">
        <f t="shared" si="26"/>
        <v>151785.33280434582</v>
      </c>
      <c r="J454" s="13">
        <f t="shared" si="27"/>
        <v>-287500.5340739158</v>
      </c>
    </row>
    <row r="455" spans="3:10" x14ac:dyDescent="0.3">
      <c r="C455" s="16">
        <v>13095.6144901883</v>
      </c>
      <c r="D455" s="13">
        <f t="shared" si="24"/>
        <v>300000</v>
      </c>
      <c r="E455" s="13">
        <f t="shared" si="25"/>
        <v>416693.01431318105</v>
      </c>
      <c r="H455" s="18">
        <v>5849.5132297738583</v>
      </c>
      <c r="I455" s="13">
        <f t="shared" si="26"/>
        <v>292475.66148869292</v>
      </c>
      <c r="J455" s="13">
        <f t="shared" si="27"/>
        <v>-90534.07391582994</v>
      </c>
    </row>
    <row r="456" spans="3:10" x14ac:dyDescent="0.3">
      <c r="C456" s="16">
        <v>12647.2975859859</v>
      </c>
      <c r="D456" s="13">
        <f t="shared" si="24"/>
        <v>300000</v>
      </c>
      <c r="E456" s="13">
        <f t="shared" si="25"/>
        <v>385310.83101901296</v>
      </c>
      <c r="H456" s="18">
        <v>5605.5177465132601</v>
      </c>
      <c r="I456" s="13">
        <f t="shared" si="26"/>
        <v>280275.887325663</v>
      </c>
      <c r="J456" s="13">
        <f t="shared" si="27"/>
        <v>-107613.75774407177</v>
      </c>
    </row>
    <row r="457" spans="3:10" x14ac:dyDescent="0.3">
      <c r="C457" s="16">
        <v>13300.85146641438</v>
      </c>
      <c r="D457" s="13">
        <f t="shared" si="24"/>
        <v>300000</v>
      </c>
      <c r="E457" s="13">
        <f t="shared" si="25"/>
        <v>431059.60264900664</v>
      </c>
      <c r="H457" s="18">
        <v>3149.9984740745263</v>
      </c>
      <c r="I457" s="13">
        <f t="shared" si="26"/>
        <v>157499.92370372632</v>
      </c>
      <c r="J457" s="13">
        <f t="shared" si="27"/>
        <v>-279500.10681478318</v>
      </c>
    </row>
    <row r="458" spans="3:10" x14ac:dyDescent="0.3">
      <c r="C458" s="16">
        <v>12230.414746543778</v>
      </c>
      <c r="D458" s="13">
        <f t="shared" si="24"/>
        <v>300000</v>
      </c>
      <c r="E458" s="13">
        <f t="shared" si="25"/>
        <v>356129.03225806449</v>
      </c>
      <c r="H458" s="18">
        <v>3366.8324839014863</v>
      </c>
      <c r="I458" s="13">
        <f t="shared" si="26"/>
        <v>168341.62419507431</v>
      </c>
      <c r="J458" s="13">
        <f t="shared" si="27"/>
        <v>-264321.72612689598</v>
      </c>
    </row>
    <row r="459" spans="3:10" x14ac:dyDescent="0.3">
      <c r="C459" s="16">
        <v>13823.175756096072</v>
      </c>
      <c r="D459" s="13">
        <f t="shared" si="24"/>
        <v>300000</v>
      </c>
      <c r="E459" s="13">
        <f t="shared" si="25"/>
        <v>467622.30292672501</v>
      </c>
      <c r="H459" s="18">
        <v>6798.7914670247501</v>
      </c>
      <c r="I459" s="13">
        <f t="shared" si="26"/>
        <v>300000</v>
      </c>
      <c r="J459" s="13">
        <f t="shared" si="27"/>
        <v>-24084.59730826749</v>
      </c>
    </row>
    <row r="460" spans="3:10" x14ac:dyDescent="0.3">
      <c r="C460" s="16">
        <v>13243.476668599506</v>
      </c>
      <c r="D460" s="13">
        <f t="shared" si="24"/>
        <v>300000</v>
      </c>
      <c r="E460" s="13">
        <f t="shared" si="25"/>
        <v>427043.3668019654</v>
      </c>
      <c r="H460" s="18">
        <v>3853.6027100436413</v>
      </c>
      <c r="I460" s="13">
        <f t="shared" si="26"/>
        <v>192680.13550218206</v>
      </c>
      <c r="J460" s="13">
        <f t="shared" si="27"/>
        <v>-230247.8102969451</v>
      </c>
    </row>
    <row r="461" spans="3:10" x14ac:dyDescent="0.3">
      <c r="C461" s="16">
        <v>16857.936338389234</v>
      </c>
      <c r="D461" s="13">
        <f t="shared" si="24"/>
        <v>300000</v>
      </c>
      <c r="E461" s="13">
        <f t="shared" si="25"/>
        <v>550000</v>
      </c>
      <c r="H461" s="18">
        <v>4346.4766380809961</v>
      </c>
      <c r="I461" s="13">
        <f t="shared" si="26"/>
        <v>217323.83190404979</v>
      </c>
      <c r="J461" s="13">
        <f t="shared" si="27"/>
        <v>-195746.63533433026</v>
      </c>
    </row>
    <row r="462" spans="3:10" x14ac:dyDescent="0.3">
      <c r="C462" s="16">
        <v>14478.408154545732</v>
      </c>
      <c r="D462" s="13">
        <f t="shared" si="24"/>
        <v>300000</v>
      </c>
      <c r="E462" s="13">
        <f t="shared" si="25"/>
        <v>513488.57081820129</v>
      </c>
      <c r="H462" s="18">
        <v>4269.4174016541037</v>
      </c>
      <c r="I462" s="13">
        <f t="shared" si="26"/>
        <v>213470.87008270519</v>
      </c>
      <c r="J462" s="13">
        <f t="shared" si="27"/>
        <v>-201140.78188421275</v>
      </c>
    </row>
    <row r="463" spans="3:10" x14ac:dyDescent="0.3">
      <c r="C463" s="16">
        <v>16458.906826990569</v>
      </c>
      <c r="D463" s="13">
        <f t="shared" si="24"/>
        <v>300000</v>
      </c>
      <c r="E463" s="13">
        <f t="shared" si="25"/>
        <v>550000</v>
      </c>
      <c r="H463" s="18">
        <v>3671.559801019318</v>
      </c>
      <c r="I463" s="13">
        <f t="shared" si="26"/>
        <v>183577.99005096589</v>
      </c>
      <c r="J463" s="13">
        <f t="shared" si="27"/>
        <v>-242990.81392864775</v>
      </c>
    </row>
    <row r="464" spans="3:10" x14ac:dyDescent="0.3">
      <c r="C464" s="16">
        <v>12794.854579302348</v>
      </c>
      <c r="D464" s="13">
        <f t="shared" si="24"/>
        <v>300000</v>
      </c>
      <c r="E464" s="13">
        <f t="shared" si="25"/>
        <v>395639.82055116433</v>
      </c>
      <c r="H464" s="18">
        <v>5322.7637562181462</v>
      </c>
      <c r="I464" s="13">
        <f t="shared" si="26"/>
        <v>266138.18781090731</v>
      </c>
      <c r="J464" s="13">
        <f t="shared" si="27"/>
        <v>-127406.53706472978</v>
      </c>
    </row>
    <row r="465" spans="3:10" x14ac:dyDescent="0.3">
      <c r="C465" s="16">
        <v>14041.383098849452</v>
      </c>
      <c r="D465" s="13">
        <f t="shared" si="24"/>
        <v>300000</v>
      </c>
      <c r="E465" s="13">
        <f t="shared" si="25"/>
        <v>482896.81691946159</v>
      </c>
      <c r="H465" s="18">
        <v>6185.0642414624472</v>
      </c>
      <c r="I465" s="13">
        <f t="shared" si="26"/>
        <v>300000</v>
      </c>
      <c r="J465" s="13">
        <f t="shared" si="27"/>
        <v>-67045.503097628709</v>
      </c>
    </row>
    <row r="466" spans="3:10" x14ac:dyDescent="0.3">
      <c r="C466" s="16">
        <v>15776.055177465132</v>
      </c>
      <c r="D466" s="13">
        <f t="shared" ref="D466:D529" si="28">$D$12*MIN(C466,$D$9)</f>
        <v>300000</v>
      </c>
      <c r="E466" s="13">
        <f t="shared" ref="E466:E529" si="29">$E$12*MIN(C466,$E$9)-$E$10</f>
        <v>550000</v>
      </c>
      <c r="H466" s="18">
        <v>7486.3734855189678</v>
      </c>
      <c r="I466" s="13">
        <f t="shared" ref="I466:I529" si="30">$D$12*MIN(H466,$D$9)</f>
        <v>300000</v>
      </c>
      <c r="J466" s="13">
        <f t="shared" ref="J466:J529" si="31">$E$12*MIN(H466,$E$9)-$E$10</f>
        <v>24046.143986327748</v>
      </c>
    </row>
    <row r="467" spans="3:10" x14ac:dyDescent="0.3">
      <c r="C467" s="16">
        <v>12936.460463270974</v>
      </c>
      <c r="D467" s="13">
        <f t="shared" si="28"/>
        <v>300000</v>
      </c>
      <c r="E467" s="13">
        <f t="shared" si="29"/>
        <v>405552.23242896819</v>
      </c>
      <c r="H467" s="18">
        <v>5412.6407666249579</v>
      </c>
      <c r="I467" s="13">
        <f t="shared" si="30"/>
        <v>270632.03833124787</v>
      </c>
      <c r="J467" s="13">
        <f t="shared" si="31"/>
        <v>-121115.14633625292</v>
      </c>
    </row>
    <row r="468" spans="3:10" x14ac:dyDescent="0.3">
      <c r="C468" s="16">
        <v>15502.609332560198</v>
      </c>
      <c r="D468" s="13">
        <f t="shared" si="28"/>
        <v>300000</v>
      </c>
      <c r="E468" s="13">
        <f t="shared" si="29"/>
        <v>550000</v>
      </c>
      <c r="H468" s="18">
        <v>3162.5110629596852</v>
      </c>
      <c r="I468" s="13">
        <f t="shared" si="30"/>
        <v>158125.55314798426</v>
      </c>
      <c r="J468" s="13">
        <f t="shared" si="31"/>
        <v>-278624.22559282207</v>
      </c>
    </row>
    <row r="469" spans="3:10" x14ac:dyDescent="0.3">
      <c r="C469" s="16">
        <v>14740.562150944548</v>
      </c>
      <c r="D469" s="13">
        <f t="shared" si="28"/>
        <v>300000</v>
      </c>
      <c r="E469" s="13">
        <f t="shared" si="29"/>
        <v>531839.35056611837</v>
      </c>
      <c r="H469" s="18">
        <v>6768.5781426435133</v>
      </c>
      <c r="I469" s="13">
        <f t="shared" si="30"/>
        <v>300000</v>
      </c>
      <c r="J469" s="13">
        <f t="shared" si="31"/>
        <v>-26199.530014954042</v>
      </c>
    </row>
    <row r="470" spans="3:10" x14ac:dyDescent="0.3">
      <c r="C470" s="16">
        <v>16479.201635792109</v>
      </c>
      <c r="D470" s="13">
        <f t="shared" si="28"/>
        <v>300000</v>
      </c>
      <c r="E470" s="13">
        <f t="shared" si="29"/>
        <v>550000</v>
      </c>
      <c r="H470" s="18">
        <v>3554.2161320841092</v>
      </c>
      <c r="I470" s="13">
        <f t="shared" si="30"/>
        <v>177710.80660420546</v>
      </c>
      <c r="J470" s="13">
        <f t="shared" si="31"/>
        <v>-251204.87075411234</v>
      </c>
    </row>
    <row r="471" spans="3:10" x14ac:dyDescent="0.3">
      <c r="C471" s="16">
        <v>14622.913296914579</v>
      </c>
      <c r="D471" s="13">
        <f t="shared" si="28"/>
        <v>300000</v>
      </c>
      <c r="E471" s="13">
        <f t="shared" si="29"/>
        <v>523603.93078402057</v>
      </c>
      <c r="H471" s="18">
        <v>3371.4102603228857</v>
      </c>
      <c r="I471" s="13">
        <f t="shared" si="30"/>
        <v>168570.51301614428</v>
      </c>
      <c r="J471" s="13">
        <f t="shared" si="31"/>
        <v>-264001.28177739796</v>
      </c>
    </row>
    <row r="472" spans="3:10" x14ac:dyDescent="0.3">
      <c r="C472" s="16">
        <v>12463.881344035157</v>
      </c>
      <c r="D472" s="13">
        <f t="shared" si="28"/>
        <v>300000</v>
      </c>
      <c r="E472" s="13">
        <f t="shared" si="29"/>
        <v>372471.69408246095</v>
      </c>
      <c r="H472" s="18">
        <v>6939.1766106143377</v>
      </c>
      <c r="I472" s="13">
        <f t="shared" si="30"/>
        <v>300000</v>
      </c>
      <c r="J472" s="13">
        <f t="shared" si="31"/>
        <v>-14257.637256996357</v>
      </c>
    </row>
    <row r="473" spans="3:10" x14ac:dyDescent="0.3">
      <c r="C473" s="16">
        <v>12570.543534653767</v>
      </c>
      <c r="D473" s="13">
        <f t="shared" si="28"/>
        <v>300000</v>
      </c>
      <c r="E473" s="13">
        <f t="shared" si="29"/>
        <v>379938.04742576368</v>
      </c>
      <c r="H473" s="18">
        <v>4050.752281258583</v>
      </c>
      <c r="I473" s="13">
        <f t="shared" si="30"/>
        <v>202537.61406292915</v>
      </c>
      <c r="J473" s="13">
        <f t="shared" si="31"/>
        <v>-216447.3403118992</v>
      </c>
    </row>
    <row r="474" spans="3:10" x14ac:dyDescent="0.3">
      <c r="C474" s="16">
        <v>12521.256141850032</v>
      </c>
      <c r="D474" s="13">
        <f t="shared" si="28"/>
        <v>300000</v>
      </c>
      <c r="E474" s="13">
        <f t="shared" si="29"/>
        <v>376487.92992950219</v>
      </c>
      <c r="H474" s="18">
        <v>6154.2405468916895</v>
      </c>
      <c r="I474" s="13">
        <f t="shared" si="30"/>
        <v>300000</v>
      </c>
      <c r="J474" s="13">
        <f t="shared" si="31"/>
        <v>-69203.161717581737</v>
      </c>
    </row>
    <row r="475" spans="3:10" x14ac:dyDescent="0.3">
      <c r="C475" s="16">
        <v>15878.444776757104</v>
      </c>
      <c r="D475" s="13">
        <f t="shared" si="28"/>
        <v>300000</v>
      </c>
      <c r="E475" s="13">
        <f t="shared" si="29"/>
        <v>550000</v>
      </c>
      <c r="H475" s="18">
        <v>6382.0612201300082</v>
      </c>
      <c r="I475" s="13">
        <f t="shared" si="30"/>
        <v>300000</v>
      </c>
      <c r="J475" s="13">
        <f t="shared" si="31"/>
        <v>-53255.714590899413</v>
      </c>
    </row>
    <row r="476" spans="3:10" x14ac:dyDescent="0.3">
      <c r="C476" s="16">
        <v>16616.229743339336</v>
      </c>
      <c r="D476" s="13">
        <f t="shared" si="28"/>
        <v>300000</v>
      </c>
      <c r="E476" s="13">
        <f t="shared" si="29"/>
        <v>550000</v>
      </c>
      <c r="H476" s="18">
        <v>3024.8725852229377</v>
      </c>
      <c r="I476" s="13">
        <f t="shared" si="30"/>
        <v>151243.62926114688</v>
      </c>
      <c r="J476" s="13">
        <f t="shared" si="31"/>
        <v>-288258.91903439432</v>
      </c>
    </row>
    <row r="477" spans="3:10" x14ac:dyDescent="0.3">
      <c r="C477" s="16">
        <v>13165.196691793573</v>
      </c>
      <c r="D477" s="13">
        <f t="shared" si="28"/>
        <v>300000</v>
      </c>
      <c r="E477" s="13">
        <f t="shared" si="29"/>
        <v>421563.76842555008</v>
      </c>
      <c r="H477" s="18">
        <v>7794.7630237739186</v>
      </c>
      <c r="I477" s="13">
        <f t="shared" si="30"/>
        <v>300000</v>
      </c>
      <c r="J477" s="13">
        <f t="shared" si="31"/>
        <v>45633.411664174288</v>
      </c>
    </row>
    <row r="478" spans="3:10" x14ac:dyDescent="0.3">
      <c r="C478" s="16">
        <v>16163.945432905057</v>
      </c>
      <c r="D478" s="13">
        <f t="shared" si="28"/>
        <v>300000</v>
      </c>
      <c r="E478" s="13">
        <f t="shared" si="29"/>
        <v>550000</v>
      </c>
      <c r="H478" s="18">
        <v>6859.2181157872255</v>
      </c>
      <c r="I478" s="13">
        <f t="shared" si="30"/>
        <v>300000</v>
      </c>
      <c r="J478" s="13">
        <f t="shared" si="31"/>
        <v>-19854.731894894212</v>
      </c>
    </row>
    <row r="479" spans="3:10" x14ac:dyDescent="0.3">
      <c r="C479" s="16">
        <v>14930.997650074771</v>
      </c>
      <c r="D479" s="13">
        <f t="shared" si="28"/>
        <v>300000</v>
      </c>
      <c r="E479" s="13">
        <f t="shared" si="29"/>
        <v>545169.83550523396</v>
      </c>
      <c r="H479" s="18">
        <v>4639.7595141453294</v>
      </c>
      <c r="I479" s="13">
        <f t="shared" si="30"/>
        <v>231987.97570726648</v>
      </c>
      <c r="J479" s="13">
        <f t="shared" si="31"/>
        <v>-175216.83400982694</v>
      </c>
    </row>
    <row r="480" spans="3:10" x14ac:dyDescent="0.3">
      <c r="C480" s="16">
        <v>15737.907040620135</v>
      </c>
      <c r="D480" s="13">
        <f t="shared" si="28"/>
        <v>300000</v>
      </c>
      <c r="E480" s="13">
        <f t="shared" si="29"/>
        <v>550000</v>
      </c>
      <c r="H480" s="18">
        <v>3589.9227881710258</v>
      </c>
      <c r="I480" s="13">
        <f t="shared" si="30"/>
        <v>179496.1394085513</v>
      </c>
      <c r="J480" s="13">
        <f t="shared" si="31"/>
        <v>-248705.4048280282</v>
      </c>
    </row>
    <row r="481" spans="3:10" x14ac:dyDescent="0.3">
      <c r="C481" s="16">
        <v>13298.257393108921</v>
      </c>
      <c r="D481" s="13">
        <f t="shared" si="28"/>
        <v>300000</v>
      </c>
      <c r="E481" s="13">
        <f t="shared" si="29"/>
        <v>430878.01751762442</v>
      </c>
      <c r="H481" s="18">
        <v>5720.4199346903897</v>
      </c>
      <c r="I481" s="13">
        <f t="shared" si="30"/>
        <v>286020.99673451949</v>
      </c>
      <c r="J481" s="13">
        <f t="shared" si="31"/>
        <v>-99570.604571672739</v>
      </c>
    </row>
    <row r="482" spans="3:10" x14ac:dyDescent="0.3">
      <c r="C482" s="16">
        <v>14255.775627918332</v>
      </c>
      <c r="D482" s="13">
        <f t="shared" si="28"/>
        <v>300000</v>
      </c>
      <c r="E482" s="13">
        <f t="shared" si="29"/>
        <v>497904.29395428323</v>
      </c>
      <c r="H482" s="18">
        <v>7315.4698324533829</v>
      </c>
      <c r="I482" s="13">
        <f t="shared" si="30"/>
        <v>300000</v>
      </c>
      <c r="J482" s="13">
        <f t="shared" si="31"/>
        <v>12082.888271736796</v>
      </c>
    </row>
    <row r="483" spans="3:10" x14ac:dyDescent="0.3">
      <c r="C483" s="16">
        <v>12222.47993408002</v>
      </c>
      <c r="D483" s="13">
        <f t="shared" si="28"/>
        <v>300000</v>
      </c>
      <c r="E483" s="13">
        <f t="shared" si="29"/>
        <v>355573.59538560139</v>
      </c>
      <c r="H483" s="18">
        <v>6284.0968047120577</v>
      </c>
      <c r="I483" s="13">
        <f t="shared" si="30"/>
        <v>300000</v>
      </c>
      <c r="J483" s="13">
        <f t="shared" si="31"/>
        <v>-60113.223670155974</v>
      </c>
    </row>
    <row r="484" spans="3:10" x14ac:dyDescent="0.3">
      <c r="C484" s="16">
        <v>13038.239692373425</v>
      </c>
      <c r="D484" s="13">
        <f t="shared" si="28"/>
        <v>300000</v>
      </c>
      <c r="E484" s="13">
        <f t="shared" si="29"/>
        <v>412676.7784661398</v>
      </c>
      <c r="H484" s="18">
        <v>7479.6594134342477</v>
      </c>
      <c r="I484" s="13">
        <f t="shared" si="30"/>
        <v>300000</v>
      </c>
      <c r="J484" s="13">
        <f t="shared" si="31"/>
        <v>23576.158940397319</v>
      </c>
    </row>
    <row r="485" spans="3:10" x14ac:dyDescent="0.3">
      <c r="C485" s="16">
        <v>12241.554002502518</v>
      </c>
      <c r="D485" s="13">
        <f t="shared" si="28"/>
        <v>300000</v>
      </c>
      <c r="E485" s="13">
        <f t="shared" si="29"/>
        <v>356908.78017517633</v>
      </c>
      <c r="H485" s="18">
        <v>3999.3285927915281</v>
      </c>
      <c r="I485" s="13">
        <f t="shared" si="30"/>
        <v>199966.42963957641</v>
      </c>
      <c r="J485" s="13">
        <f t="shared" si="31"/>
        <v>-220046.99850459304</v>
      </c>
    </row>
    <row r="486" spans="3:10" x14ac:dyDescent="0.3">
      <c r="C486" s="16">
        <v>14784.966582232124</v>
      </c>
      <c r="D486" s="13">
        <f t="shared" si="28"/>
        <v>300000</v>
      </c>
      <c r="E486" s="13">
        <f t="shared" si="29"/>
        <v>534947.66075624863</v>
      </c>
      <c r="H486" s="18">
        <v>3386.0591448713644</v>
      </c>
      <c r="I486" s="13">
        <f t="shared" si="30"/>
        <v>169302.95724356823</v>
      </c>
      <c r="J486" s="13">
        <f t="shared" si="31"/>
        <v>-262975.8598590045</v>
      </c>
    </row>
    <row r="487" spans="3:10" x14ac:dyDescent="0.3">
      <c r="C487" s="16">
        <v>13879.940183721428</v>
      </c>
      <c r="D487" s="13">
        <f t="shared" si="28"/>
        <v>300000</v>
      </c>
      <c r="E487" s="13">
        <f t="shared" si="29"/>
        <v>471595.81286049995</v>
      </c>
      <c r="H487" s="18">
        <v>3092.7762688070316</v>
      </c>
      <c r="I487" s="13">
        <f t="shared" si="30"/>
        <v>154638.81344035157</v>
      </c>
      <c r="J487" s="13">
        <f t="shared" si="31"/>
        <v>-283505.66118350776</v>
      </c>
    </row>
    <row r="488" spans="3:10" x14ac:dyDescent="0.3">
      <c r="C488" s="16">
        <v>12364.696188238166</v>
      </c>
      <c r="D488" s="13">
        <f t="shared" si="28"/>
        <v>300000</v>
      </c>
      <c r="E488" s="13">
        <f t="shared" si="29"/>
        <v>365528.73317667155</v>
      </c>
      <c r="H488" s="18">
        <v>3757.6219977416304</v>
      </c>
      <c r="I488" s="13">
        <f t="shared" si="30"/>
        <v>187881.09988708151</v>
      </c>
      <c r="J488" s="13">
        <f t="shared" si="31"/>
        <v>-236966.46015808586</v>
      </c>
    </row>
    <row r="489" spans="3:10" x14ac:dyDescent="0.3">
      <c r="C489" s="16">
        <v>14265.694143498033</v>
      </c>
      <c r="D489" s="13">
        <f t="shared" si="28"/>
        <v>300000</v>
      </c>
      <c r="E489" s="13">
        <f t="shared" si="29"/>
        <v>498598.59004486224</v>
      </c>
      <c r="H489" s="18">
        <v>4749.7787408062995</v>
      </c>
      <c r="I489" s="13">
        <f t="shared" si="30"/>
        <v>237488.93704031498</v>
      </c>
      <c r="J489" s="13">
        <f t="shared" si="31"/>
        <v>-167515.48814355902</v>
      </c>
    </row>
    <row r="490" spans="3:10" x14ac:dyDescent="0.3">
      <c r="C490" s="16">
        <v>15000.732444227424</v>
      </c>
      <c r="D490" s="13">
        <f t="shared" si="28"/>
        <v>300000</v>
      </c>
      <c r="E490" s="13">
        <f t="shared" si="29"/>
        <v>550000</v>
      </c>
      <c r="H490" s="18">
        <v>3289.4680623798336</v>
      </c>
      <c r="I490" s="13">
        <f t="shared" si="30"/>
        <v>164473.40311899167</v>
      </c>
      <c r="J490" s="13">
        <f t="shared" si="31"/>
        <v>-269737.23563341168</v>
      </c>
    </row>
    <row r="491" spans="3:10" x14ac:dyDescent="0.3">
      <c r="C491" s="16">
        <v>15471.78563798944</v>
      </c>
      <c r="D491" s="13">
        <f t="shared" si="28"/>
        <v>300000</v>
      </c>
      <c r="E491" s="13">
        <f t="shared" si="29"/>
        <v>550000</v>
      </c>
      <c r="H491" s="18">
        <v>4193.4263130588697</v>
      </c>
      <c r="I491" s="13">
        <f t="shared" si="30"/>
        <v>209671.31565294348</v>
      </c>
      <c r="J491" s="13">
        <f t="shared" si="31"/>
        <v>-206460.15808587911</v>
      </c>
    </row>
    <row r="492" spans="3:10" x14ac:dyDescent="0.3">
      <c r="C492" s="16">
        <v>12561.693166905729</v>
      </c>
      <c r="D492" s="13">
        <f t="shared" si="28"/>
        <v>300000</v>
      </c>
      <c r="E492" s="13">
        <f t="shared" si="29"/>
        <v>379318.52168340096</v>
      </c>
      <c r="H492" s="18">
        <v>6196.2034974211856</v>
      </c>
      <c r="I492" s="13">
        <f t="shared" si="30"/>
        <v>300000</v>
      </c>
      <c r="J492" s="13">
        <f t="shared" si="31"/>
        <v>-66265.755180516979</v>
      </c>
    </row>
    <row r="493" spans="3:10" x14ac:dyDescent="0.3">
      <c r="C493" s="16">
        <v>13689.199499496444</v>
      </c>
      <c r="D493" s="13">
        <f t="shared" si="28"/>
        <v>300000</v>
      </c>
      <c r="E493" s="13">
        <f t="shared" si="29"/>
        <v>458243.96496475115</v>
      </c>
      <c r="H493" s="18">
        <v>5690.6643879512922</v>
      </c>
      <c r="I493" s="13">
        <f t="shared" si="30"/>
        <v>284533.21939756459</v>
      </c>
      <c r="J493" s="13">
        <f t="shared" si="31"/>
        <v>-101653.49284340953</v>
      </c>
    </row>
    <row r="494" spans="3:10" x14ac:dyDescent="0.3">
      <c r="C494" s="16">
        <v>16891.201513718072</v>
      </c>
      <c r="D494" s="13">
        <f t="shared" si="28"/>
        <v>300000</v>
      </c>
      <c r="E494" s="13">
        <f t="shared" si="29"/>
        <v>550000</v>
      </c>
      <c r="H494" s="18">
        <v>4261.7877742851033</v>
      </c>
      <c r="I494" s="13">
        <f t="shared" si="30"/>
        <v>213089.38871425515</v>
      </c>
      <c r="J494" s="13">
        <f t="shared" si="31"/>
        <v>-201674.85580004274</v>
      </c>
    </row>
    <row r="495" spans="3:10" x14ac:dyDescent="0.3">
      <c r="C495" s="16">
        <v>13702.169866023743</v>
      </c>
      <c r="D495" s="13">
        <f t="shared" si="28"/>
        <v>300000</v>
      </c>
      <c r="E495" s="13">
        <f t="shared" si="29"/>
        <v>459151.89062166202</v>
      </c>
      <c r="H495" s="18">
        <v>4198.7670522171702</v>
      </c>
      <c r="I495" s="13">
        <f t="shared" si="30"/>
        <v>209938.35261085851</v>
      </c>
      <c r="J495" s="13">
        <f t="shared" si="31"/>
        <v>-206086.30634479807</v>
      </c>
    </row>
    <row r="496" spans="3:10" x14ac:dyDescent="0.3">
      <c r="C496" s="16">
        <v>13011.078218939787</v>
      </c>
      <c r="D496" s="13">
        <f t="shared" si="28"/>
        <v>300000</v>
      </c>
      <c r="E496" s="13">
        <f t="shared" si="29"/>
        <v>410775.47532578511</v>
      </c>
      <c r="H496" s="18">
        <v>4494.9491866817225</v>
      </c>
      <c r="I496" s="13">
        <f t="shared" si="30"/>
        <v>224747.45933408613</v>
      </c>
      <c r="J496" s="13">
        <f t="shared" si="31"/>
        <v>-185353.55693227943</v>
      </c>
    </row>
    <row r="497" spans="3:10" x14ac:dyDescent="0.3">
      <c r="C497" s="16">
        <v>16383.373516037476</v>
      </c>
      <c r="D497" s="13">
        <f t="shared" si="28"/>
        <v>300000</v>
      </c>
      <c r="E497" s="13">
        <f t="shared" si="29"/>
        <v>550000</v>
      </c>
      <c r="H497" s="18">
        <v>4610.3091525009913</v>
      </c>
      <c r="I497" s="13">
        <f t="shared" si="30"/>
        <v>230515.45762504957</v>
      </c>
      <c r="J497" s="13">
        <f t="shared" si="31"/>
        <v>-177278.35932493058</v>
      </c>
    </row>
    <row r="498" spans="3:10" x14ac:dyDescent="0.3">
      <c r="C498" s="16">
        <v>13294.28998687704</v>
      </c>
      <c r="D498" s="13">
        <f t="shared" si="28"/>
        <v>300000</v>
      </c>
      <c r="E498" s="13">
        <f t="shared" si="29"/>
        <v>430600.29908139282</v>
      </c>
      <c r="H498" s="18">
        <v>4776.4824365977965</v>
      </c>
      <c r="I498" s="13">
        <f t="shared" si="30"/>
        <v>238824.12182988983</v>
      </c>
      <c r="J498" s="13">
        <f t="shared" si="31"/>
        <v>-165646.22943815426</v>
      </c>
    </row>
    <row r="499" spans="3:10" x14ac:dyDescent="0.3">
      <c r="C499" s="16">
        <v>16202.093569750054</v>
      </c>
      <c r="D499" s="13">
        <f t="shared" si="28"/>
        <v>300000</v>
      </c>
      <c r="E499" s="13">
        <f t="shared" si="29"/>
        <v>550000</v>
      </c>
      <c r="H499" s="18">
        <v>4671.9565416425066</v>
      </c>
      <c r="I499" s="13">
        <f t="shared" si="30"/>
        <v>233597.82708212532</v>
      </c>
      <c r="J499" s="13">
        <f t="shared" si="31"/>
        <v>-172963.04208502453</v>
      </c>
    </row>
    <row r="500" spans="3:10" x14ac:dyDescent="0.3">
      <c r="C500" s="16">
        <v>14884.456923123875</v>
      </c>
      <c r="D500" s="13">
        <f t="shared" si="28"/>
        <v>300000</v>
      </c>
      <c r="E500" s="13">
        <f t="shared" si="29"/>
        <v>541911.98461867124</v>
      </c>
      <c r="H500" s="18">
        <v>5509.6896267586289</v>
      </c>
      <c r="I500" s="13">
        <f t="shared" si="30"/>
        <v>275484.48133793147</v>
      </c>
      <c r="J500" s="13">
        <f t="shared" si="31"/>
        <v>-114321.72612689598</v>
      </c>
    </row>
    <row r="501" spans="3:10" x14ac:dyDescent="0.3">
      <c r="C501" s="16">
        <v>14137.668996246222</v>
      </c>
      <c r="D501" s="13">
        <f t="shared" si="28"/>
        <v>300000</v>
      </c>
      <c r="E501" s="13">
        <f t="shared" si="29"/>
        <v>489636.82973723556</v>
      </c>
      <c r="H501" s="18">
        <v>3804.925687429426</v>
      </c>
      <c r="I501" s="13">
        <f t="shared" si="30"/>
        <v>190246.28437147129</v>
      </c>
      <c r="J501" s="13">
        <f t="shared" si="31"/>
        <v>-233655.20187994017</v>
      </c>
    </row>
    <row r="502" spans="3:10" x14ac:dyDescent="0.3">
      <c r="C502" s="16">
        <v>15425.702688680685</v>
      </c>
      <c r="D502" s="13">
        <f t="shared" si="28"/>
        <v>300000</v>
      </c>
      <c r="E502" s="13">
        <f t="shared" si="29"/>
        <v>550000</v>
      </c>
      <c r="H502" s="18">
        <v>6853.4195989867858</v>
      </c>
      <c r="I502" s="13">
        <f t="shared" si="30"/>
        <v>300000</v>
      </c>
      <c r="J502" s="13">
        <f t="shared" si="31"/>
        <v>-20260.628070925013</v>
      </c>
    </row>
    <row r="503" spans="3:10" x14ac:dyDescent="0.3">
      <c r="C503" s="16">
        <v>12072.023682363353</v>
      </c>
      <c r="D503" s="13">
        <f t="shared" si="28"/>
        <v>300000</v>
      </c>
      <c r="E503" s="13">
        <f t="shared" si="29"/>
        <v>345041.65776543471</v>
      </c>
      <c r="H503" s="18">
        <v>5328.4096804712062</v>
      </c>
      <c r="I503" s="13">
        <f t="shared" si="30"/>
        <v>266420.4840235603</v>
      </c>
      <c r="J503" s="13">
        <f t="shared" si="31"/>
        <v>-127011.32236701559</v>
      </c>
    </row>
    <row r="504" spans="3:10" x14ac:dyDescent="0.3">
      <c r="C504" s="16">
        <v>15140.964995269631</v>
      </c>
      <c r="D504" s="13">
        <f t="shared" si="28"/>
        <v>300000</v>
      </c>
      <c r="E504" s="13">
        <f t="shared" si="29"/>
        <v>550000</v>
      </c>
      <c r="H504" s="18">
        <v>5271.797845393231</v>
      </c>
      <c r="I504" s="13">
        <f t="shared" si="30"/>
        <v>263589.89226966153</v>
      </c>
      <c r="J504" s="13">
        <f t="shared" si="31"/>
        <v>-130974.15082247381</v>
      </c>
    </row>
    <row r="505" spans="3:10" x14ac:dyDescent="0.3">
      <c r="C505" s="16">
        <v>15794.06109805597</v>
      </c>
      <c r="D505" s="13">
        <f t="shared" si="28"/>
        <v>300000</v>
      </c>
      <c r="E505" s="13">
        <f t="shared" si="29"/>
        <v>550000</v>
      </c>
      <c r="H505" s="18">
        <v>7145.3291421246986</v>
      </c>
      <c r="I505" s="13">
        <f t="shared" si="30"/>
        <v>300000</v>
      </c>
      <c r="J505" s="13">
        <f t="shared" si="31"/>
        <v>173.03994872892508</v>
      </c>
    </row>
    <row r="506" spans="3:10" x14ac:dyDescent="0.3">
      <c r="C506" s="16">
        <v>15102.664265877254</v>
      </c>
      <c r="D506" s="13">
        <f t="shared" si="28"/>
        <v>300000</v>
      </c>
      <c r="E506" s="13">
        <f t="shared" si="29"/>
        <v>550000</v>
      </c>
      <c r="H506" s="18">
        <v>5484.054078798792</v>
      </c>
      <c r="I506" s="13">
        <f t="shared" si="30"/>
        <v>274202.70393993962</v>
      </c>
      <c r="J506" s="13">
        <f t="shared" si="31"/>
        <v>-116116.21448408457</v>
      </c>
    </row>
    <row r="507" spans="3:10" x14ac:dyDescent="0.3">
      <c r="C507" s="16">
        <v>13332.438123722037</v>
      </c>
      <c r="D507" s="13">
        <f t="shared" si="28"/>
        <v>300000</v>
      </c>
      <c r="E507" s="13">
        <f t="shared" si="29"/>
        <v>433270.66866054258</v>
      </c>
      <c r="H507" s="18">
        <v>3880.6115909298987</v>
      </c>
      <c r="I507" s="13">
        <f t="shared" si="30"/>
        <v>194030.57954649493</v>
      </c>
      <c r="J507" s="13">
        <f t="shared" si="31"/>
        <v>-228357.18863490707</v>
      </c>
    </row>
    <row r="508" spans="3:10" x14ac:dyDescent="0.3">
      <c r="C508" s="16">
        <v>12800.042725913267</v>
      </c>
      <c r="D508" s="13">
        <f t="shared" si="28"/>
        <v>300000</v>
      </c>
      <c r="E508" s="13">
        <f t="shared" si="29"/>
        <v>396002.99081392866</v>
      </c>
      <c r="H508" s="18">
        <v>5080.7519760734885</v>
      </c>
      <c r="I508" s="13">
        <f t="shared" si="30"/>
        <v>254037.59880367442</v>
      </c>
      <c r="J508" s="13">
        <f t="shared" si="31"/>
        <v>-144347.36167485581</v>
      </c>
    </row>
    <row r="509" spans="3:10" x14ac:dyDescent="0.3">
      <c r="C509" s="16">
        <v>16552.75124362926</v>
      </c>
      <c r="D509" s="13">
        <f t="shared" si="28"/>
        <v>300000</v>
      </c>
      <c r="E509" s="13">
        <f t="shared" si="29"/>
        <v>550000</v>
      </c>
      <c r="H509" s="18">
        <v>4925.7179479354227</v>
      </c>
      <c r="I509" s="13">
        <f t="shared" si="30"/>
        <v>246285.89739677112</v>
      </c>
      <c r="J509" s="13">
        <f t="shared" si="31"/>
        <v>-155199.74364452041</v>
      </c>
    </row>
    <row r="510" spans="3:10" x14ac:dyDescent="0.3">
      <c r="C510" s="16">
        <v>12448.316904202398</v>
      </c>
      <c r="D510" s="13">
        <f t="shared" si="28"/>
        <v>300000</v>
      </c>
      <c r="E510" s="13">
        <f t="shared" si="29"/>
        <v>371382.18329416786</v>
      </c>
      <c r="H510" s="18">
        <v>4710.4098635822629</v>
      </c>
      <c r="I510" s="13">
        <f t="shared" si="30"/>
        <v>235520.49317911314</v>
      </c>
      <c r="J510" s="13">
        <f t="shared" si="31"/>
        <v>-170271.30954924162</v>
      </c>
    </row>
    <row r="511" spans="3:10" x14ac:dyDescent="0.3">
      <c r="C511" s="16">
        <v>14939.08505508591</v>
      </c>
      <c r="D511" s="13">
        <f t="shared" si="28"/>
        <v>300000</v>
      </c>
      <c r="E511" s="13">
        <f t="shared" si="29"/>
        <v>545735.95385601372</v>
      </c>
      <c r="H511" s="18">
        <v>5930.5398724326305</v>
      </c>
      <c r="I511" s="13">
        <f t="shared" si="30"/>
        <v>296526.99362163153</v>
      </c>
      <c r="J511" s="13">
        <f t="shared" si="31"/>
        <v>-84862.208929715853</v>
      </c>
    </row>
    <row r="512" spans="3:10" x14ac:dyDescent="0.3">
      <c r="C512" s="16">
        <v>14520.065919980469</v>
      </c>
      <c r="D512" s="13">
        <f t="shared" si="28"/>
        <v>300000</v>
      </c>
      <c r="E512" s="13">
        <f t="shared" si="29"/>
        <v>516404.61439863278</v>
      </c>
      <c r="H512" s="18">
        <v>7448.9883114108707</v>
      </c>
      <c r="I512" s="13">
        <f t="shared" si="30"/>
        <v>300000</v>
      </c>
      <c r="J512" s="13">
        <f t="shared" si="31"/>
        <v>21429.181798760954</v>
      </c>
    </row>
    <row r="513" spans="3:10" x14ac:dyDescent="0.3">
      <c r="C513" s="16">
        <v>14361.369670705282</v>
      </c>
      <c r="D513" s="13">
        <f t="shared" si="28"/>
        <v>300000</v>
      </c>
      <c r="E513" s="13">
        <f t="shared" si="29"/>
        <v>505295.87694936979</v>
      </c>
      <c r="H513" s="18">
        <v>4152.5315103610337</v>
      </c>
      <c r="I513" s="13">
        <f t="shared" si="30"/>
        <v>207626.57551805169</v>
      </c>
      <c r="J513" s="13">
        <f t="shared" si="31"/>
        <v>-209322.79427472764</v>
      </c>
    </row>
    <row r="514" spans="3:10" x14ac:dyDescent="0.3">
      <c r="C514" s="16">
        <v>12354.014709921568</v>
      </c>
      <c r="D514" s="13">
        <f t="shared" si="28"/>
        <v>300000</v>
      </c>
      <c r="E514" s="13">
        <f t="shared" si="29"/>
        <v>364781.02969450981</v>
      </c>
      <c r="H514" s="18">
        <v>7382.7631458479564</v>
      </c>
      <c r="I514" s="13">
        <f t="shared" si="30"/>
        <v>300000</v>
      </c>
      <c r="J514" s="13">
        <f t="shared" si="31"/>
        <v>16793.420209356933</v>
      </c>
    </row>
    <row r="515" spans="3:10" x14ac:dyDescent="0.3">
      <c r="C515" s="16">
        <v>13519.05880916776</v>
      </c>
      <c r="D515" s="13">
        <f t="shared" si="28"/>
        <v>300000</v>
      </c>
      <c r="E515" s="13">
        <f t="shared" si="29"/>
        <v>446334.11664174323</v>
      </c>
      <c r="H515" s="18">
        <v>3818.6590166936248</v>
      </c>
      <c r="I515" s="13">
        <f t="shared" si="30"/>
        <v>190932.95083468125</v>
      </c>
      <c r="J515" s="13">
        <f t="shared" si="31"/>
        <v>-232693.86883144628</v>
      </c>
    </row>
    <row r="516" spans="3:10" x14ac:dyDescent="0.3">
      <c r="C516" s="16">
        <v>14015.442365794854</v>
      </c>
      <c r="D516" s="13">
        <f t="shared" si="28"/>
        <v>300000</v>
      </c>
      <c r="E516" s="13">
        <f t="shared" si="29"/>
        <v>481080.96560563974</v>
      </c>
      <c r="H516" s="18">
        <v>5181.6156498916589</v>
      </c>
      <c r="I516" s="13">
        <f t="shared" si="30"/>
        <v>259080.78249458293</v>
      </c>
      <c r="J516" s="13">
        <f t="shared" si="31"/>
        <v>-137286.90450758388</v>
      </c>
    </row>
    <row r="517" spans="3:10" x14ac:dyDescent="0.3">
      <c r="C517" s="16">
        <v>14786.950285348064</v>
      </c>
      <c r="D517" s="13">
        <f t="shared" si="28"/>
        <v>300000</v>
      </c>
      <c r="E517" s="13">
        <f t="shared" si="29"/>
        <v>535086.51997436455</v>
      </c>
      <c r="H517" s="18">
        <v>4428.8766136661889</v>
      </c>
      <c r="I517" s="13">
        <f t="shared" si="30"/>
        <v>221443.83068330944</v>
      </c>
      <c r="J517" s="13">
        <f t="shared" si="31"/>
        <v>-189978.63704336679</v>
      </c>
    </row>
    <row r="518" spans="3:10" x14ac:dyDescent="0.3">
      <c r="C518" s="16">
        <v>15483.535264137699</v>
      </c>
      <c r="D518" s="13">
        <f t="shared" si="28"/>
        <v>300000</v>
      </c>
      <c r="E518" s="13">
        <f t="shared" si="29"/>
        <v>550000</v>
      </c>
      <c r="H518" s="18">
        <v>3131.382183294168</v>
      </c>
      <c r="I518" s="13">
        <f t="shared" si="30"/>
        <v>156569.10916470841</v>
      </c>
      <c r="J518" s="13">
        <f t="shared" si="31"/>
        <v>-280803.24716940825</v>
      </c>
    </row>
    <row r="519" spans="3:10" x14ac:dyDescent="0.3">
      <c r="C519" s="16">
        <v>12484.023560289315</v>
      </c>
      <c r="D519" s="13">
        <f t="shared" si="28"/>
        <v>300000</v>
      </c>
      <c r="E519" s="13">
        <f t="shared" si="29"/>
        <v>373881.64922025206</v>
      </c>
      <c r="H519" s="18">
        <v>5833.0332346568193</v>
      </c>
      <c r="I519" s="13">
        <f t="shared" si="30"/>
        <v>291651.66173284099</v>
      </c>
      <c r="J519" s="13">
        <f t="shared" si="31"/>
        <v>-91687.673574022658</v>
      </c>
    </row>
    <row r="520" spans="3:10" x14ac:dyDescent="0.3">
      <c r="C520" s="16">
        <v>12343.791009247108</v>
      </c>
      <c r="D520" s="13">
        <f t="shared" si="28"/>
        <v>300000</v>
      </c>
      <c r="E520" s="13">
        <f t="shared" si="29"/>
        <v>364065.37064729759</v>
      </c>
      <c r="H520" s="18">
        <v>4374.2484817041532</v>
      </c>
      <c r="I520" s="13">
        <f t="shared" si="30"/>
        <v>218712.42408520766</v>
      </c>
      <c r="J520" s="13">
        <f t="shared" si="31"/>
        <v>-193802.60628070927</v>
      </c>
    </row>
    <row r="521" spans="3:10" x14ac:dyDescent="0.3">
      <c r="C521" s="16">
        <v>13283.150730918302</v>
      </c>
      <c r="D521" s="13">
        <f t="shared" si="28"/>
        <v>300000</v>
      </c>
      <c r="E521" s="13">
        <f t="shared" si="29"/>
        <v>429820.55116428109</v>
      </c>
      <c r="H521" s="18">
        <v>7090.8536027100436</v>
      </c>
      <c r="I521" s="13">
        <f t="shared" si="30"/>
        <v>300000</v>
      </c>
      <c r="J521" s="13">
        <f t="shared" si="31"/>
        <v>-3640.2478102969471</v>
      </c>
    </row>
    <row r="522" spans="3:10" x14ac:dyDescent="0.3">
      <c r="C522" s="16">
        <v>12099.337748344371</v>
      </c>
      <c r="D522" s="13">
        <f t="shared" si="28"/>
        <v>300000</v>
      </c>
      <c r="E522" s="13">
        <f t="shared" si="29"/>
        <v>346953.64238410594</v>
      </c>
      <c r="H522" s="18">
        <v>6583.7885677663498</v>
      </c>
      <c r="I522" s="13">
        <f t="shared" si="30"/>
        <v>300000</v>
      </c>
      <c r="J522" s="13">
        <f t="shared" si="31"/>
        <v>-39134.800256355491</v>
      </c>
    </row>
    <row r="523" spans="3:10" x14ac:dyDescent="0.3">
      <c r="C523" s="16">
        <v>13675.466170232246</v>
      </c>
      <c r="D523" s="13">
        <f t="shared" si="28"/>
        <v>300000</v>
      </c>
      <c r="E523" s="13">
        <f t="shared" si="29"/>
        <v>457282.6319162572</v>
      </c>
      <c r="H523" s="18">
        <v>4686.6054261909849</v>
      </c>
      <c r="I523" s="13">
        <f t="shared" si="30"/>
        <v>234330.27130954925</v>
      </c>
      <c r="J523" s="13">
        <f t="shared" si="31"/>
        <v>-171937.62016663107</v>
      </c>
    </row>
    <row r="524" spans="3:10" x14ac:dyDescent="0.3">
      <c r="C524" s="16">
        <v>13591.540269173254</v>
      </c>
      <c r="D524" s="13">
        <f t="shared" si="28"/>
        <v>300000</v>
      </c>
      <c r="E524" s="13">
        <f t="shared" si="29"/>
        <v>451407.8188421278</v>
      </c>
      <c r="H524" s="18">
        <v>4605.1210058900724</v>
      </c>
      <c r="I524" s="13">
        <f t="shared" si="30"/>
        <v>230256.05029450363</v>
      </c>
      <c r="J524" s="13">
        <f t="shared" si="31"/>
        <v>-177641.52958769491</v>
      </c>
    </row>
    <row r="525" spans="3:10" x14ac:dyDescent="0.3">
      <c r="C525" s="16">
        <v>16255.348368785668</v>
      </c>
      <c r="D525" s="13">
        <f t="shared" si="28"/>
        <v>300000</v>
      </c>
      <c r="E525" s="13">
        <f t="shared" si="29"/>
        <v>550000</v>
      </c>
      <c r="H525" s="18">
        <v>7752.0371105075228</v>
      </c>
      <c r="I525" s="13">
        <f t="shared" si="30"/>
        <v>300000</v>
      </c>
      <c r="J525" s="13">
        <f t="shared" si="31"/>
        <v>42642.597735526622</v>
      </c>
    </row>
    <row r="526" spans="3:10" x14ac:dyDescent="0.3">
      <c r="C526" s="16">
        <v>14492.751853999451</v>
      </c>
      <c r="D526" s="13">
        <f t="shared" si="28"/>
        <v>300000</v>
      </c>
      <c r="E526" s="13">
        <f t="shared" si="29"/>
        <v>514492.62977996154</v>
      </c>
      <c r="H526" s="18">
        <v>5354.5030060731833</v>
      </c>
      <c r="I526" s="13">
        <f t="shared" si="30"/>
        <v>267725.15030365915</v>
      </c>
      <c r="J526" s="13">
        <f t="shared" si="31"/>
        <v>-125184.78957487718</v>
      </c>
    </row>
    <row r="527" spans="3:10" x14ac:dyDescent="0.3">
      <c r="C527" s="16">
        <v>13201.36112552263</v>
      </c>
      <c r="D527" s="13">
        <f t="shared" si="28"/>
        <v>300000</v>
      </c>
      <c r="E527" s="13">
        <f t="shared" si="29"/>
        <v>424095.27878658404</v>
      </c>
      <c r="H527" s="18">
        <v>6668.6300241096224</v>
      </c>
      <c r="I527" s="13">
        <f t="shared" si="30"/>
        <v>300000</v>
      </c>
      <c r="J527" s="13">
        <f t="shared" si="31"/>
        <v>-33195.898312326462</v>
      </c>
    </row>
    <row r="528" spans="3:10" x14ac:dyDescent="0.3">
      <c r="C528" s="16">
        <v>12992.461928159428</v>
      </c>
      <c r="D528" s="13">
        <f t="shared" si="28"/>
        <v>300000</v>
      </c>
      <c r="E528" s="13">
        <f t="shared" si="29"/>
        <v>409472.33497115993</v>
      </c>
      <c r="H528" s="18">
        <v>7107.1810052797018</v>
      </c>
      <c r="I528" s="13">
        <f t="shared" si="30"/>
        <v>300000</v>
      </c>
      <c r="J528" s="13">
        <f t="shared" si="31"/>
        <v>-2497.3296304208925</v>
      </c>
    </row>
    <row r="529" spans="3:10" x14ac:dyDescent="0.3">
      <c r="C529" s="16">
        <v>14829.981383709219</v>
      </c>
      <c r="D529" s="13">
        <f t="shared" si="28"/>
        <v>300000</v>
      </c>
      <c r="E529" s="13">
        <f t="shared" si="29"/>
        <v>538098.69685964531</v>
      </c>
      <c r="H529" s="18">
        <v>4912.442396313364</v>
      </c>
      <c r="I529" s="13">
        <f t="shared" si="30"/>
        <v>245622.11981566821</v>
      </c>
      <c r="J529" s="13">
        <f t="shared" si="31"/>
        <v>-156129.03225806454</v>
      </c>
    </row>
    <row r="530" spans="3:10" x14ac:dyDescent="0.3">
      <c r="C530" s="16">
        <v>16297.616504409925</v>
      </c>
      <c r="D530" s="13">
        <f t="shared" ref="D530:D552" si="32">$D$12*MIN(C530,$D$9)</f>
        <v>300000</v>
      </c>
      <c r="E530" s="13">
        <f t="shared" ref="E530:E593" si="33">$E$12*MIN(C530,$E$9)-$E$10</f>
        <v>550000</v>
      </c>
      <c r="H530" s="18">
        <v>4844.0809350871305</v>
      </c>
      <c r="I530" s="13">
        <f t="shared" ref="I530:I593" si="34">$D$12*MIN(H530,$D$9)</f>
        <v>242204.04675435653</v>
      </c>
      <c r="J530" s="13">
        <f t="shared" ref="J530:J593" si="35">$E$12*MIN(H530,$E$9)-$E$10</f>
        <v>-160914.33454390086</v>
      </c>
    </row>
    <row r="531" spans="3:10" x14ac:dyDescent="0.3">
      <c r="C531" s="16">
        <v>16616.534928434095</v>
      </c>
      <c r="D531" s="13">
        <f t="shared" si="32"/>
        <v>300000</v>
      </c>
      <c r="E531" s="13">
        <f t="shared" si="33"/>
        <v>550000</v>
      </c>
      <c r="H531" s="18">
        <v>5374.7978148747216</v>
      </c>
      <c r="I531" s="13">
        <f t="shared" si="34"/>
        <v>268739.89074373606</v>
      </c>
      <c r="J531" s="13">
        <f t="shared" si="35"/>
        <v>-123764.15295876947</v>
      </c>
    </row>
    <row r="532" spans="3:10" x14ac:dyDescent="0.3">
      <c r="C532" s="16">
        <v>12009.460737937559</v>
      </c>
      <c r="D532" s="13">
        <f t="shared" si="32"/>
        <v>300000</v>
      </c>
      <c r="E532" s="13">
        <f t="shared" si="33"/>
        <v>340662.25165562914</v>
      </c>
      <c r="H532" s="18">
        <v>4200.2929776909696</v>
      </c>
      <c r="I532" s="13">
        <f t="shared" si="34"/>
        <v>210014.64888454849</v>
      </c>
      <c r="J532" s="13">
        <f t="shared" si="35"/>
        <v>-205979.49156163214</v>
      </c>
    </row>
    <row r="533" spans="3:10" x14ac:dyDescent="0.3">
      <c r="C533" s="16">
        <v>12736.564226203192</v>
      </c>
      <c r="D533" s="13">
        <f t="shared" si="32"/>
        <v>300000</v>
      </c>
      <c r="E533" s="13">
        <f t="shared" si="33"/>
        <v>391559.49583422346</v>
      </c>
      <c r="H533" s="18">
        <v>4788.6898403881951</v>
      </c>
      <c r="I533" s="13">
        <f t="shared" si="34"/>
        <v>239434.49201940975</v>
      </c>
      <c r="J533" s="13">
        <f t="shared" si="35"/>
        <v>-164791.71117282636</v>
      </c>
    </row>
    <row r="534" spans="3:10" x14ac:dyDescent="0.3">
      <c r="C534" s="16">
        <v>14472.151860103153</v>
      </c>
      <c r="D534" s="13">
        <f t="shared" si="32"/>
        <v>300000</v>
      </c>
      <c r="E534" s="13">
        <f t="shared" si="33"/>
        <v>513050.63020722067</v>
      </c>
      <c r="H534" s="18">
        <v>4374.5536667989136</v>
      </c>
      <c r="I534" s="13">
        <f t="shared" si="34"/>
        <v>218727.68333994568</v>
      </c>
      <c r="J534" s="13">
        <f t="shared" si="35"/>
        <v>-193781.24332407606</v>
      </c>
    </row>
    <row r="535" spans="3:10" x14ac:dyDescent="0.3">
      <c r="C535" s="16">
        <v>16106.112857448043</v>
      </c>
      <c r="D535" s="13">
        <f t="shared" si="32"/>
        <v>300000</v>
      </c>
      <c r="E535" s="13">
        <f t="shared" si="33"/>
        <v>550000</v>
      </c>
      <c r="H535" s="18">
        <v>6425.5500961333046</v>
      </c>
      <c r="I535" s="13">
        <f t="shared" si="34"/>
        <v>300000</v>
      </c>
      <c r="J535" s="13">
        <f t="shared" si="35"/>
        <v>-50211.493270668667</v>
      </c>
    </row>
    <row r="536" spans="3:10" x14ac:dyDescent="0.3">
      <c r="C536" s="16">
        <v>12409.100619525743</v>
      </c>
      <c r="D536" s="13">
        <f t="shared" si="32"/>
        <v>300000</v>
      </c>
      <c r="E536" s="13">
        <f t="shared" si="33"/>
        <v>368637.04336680204</v>
      </c>
      <c r="H536" s="18">
        <v>5764.3665883358262</v>
      </c>
      <c r="I536" s="13">
        <f t="shared" si="34"/>
        <v>288218.32941679133</v>
      </c>
      <c r="J536" s="13">
        <f t="shared" si="35"/>
        <v>-96494.338816492178</v>
      </c>
    </row>
    <row r="537" spans="3:10" x14ac:dyDescent="0.3">
      <c r="C537" s="16">
        <v>12207.220679342021</v>
      </c>
      <c r="D537" s="13">
        <f t="shared" si="32"/>
        <v>300000</v>
      </c>
      <c r="E537" s="13">
        <f t="shared" si="33"/>
        <v>354505.44755394151</v>
      </c>
      <c r="H537" s="18">
        <v>5019.8675496688738</v>
      </c>
      <c r="I537" s="13">
        <f t="shared" si="34"/>
        <v>250993.37748344371</v>
      </c>
      <c r="J537" s="13">
        <f t="shared" si="35"/>
        <v>-148609.27152317885</v>
      </c>
    </row>
    <row r="538" spans="3:10" x14ac:dyDescent="0.3">
      <c r="C538" s="16">
        <v>12225.531785027619</v>
      </c>
      <c r="D538" s="13">
        <f t="shared" si="32"/>
        <v>300000</v>
      </c>
      <c r="E538" s="13">
        <f t="shared" si="33"/>
        <v>355787.22495193337</v>
      </c>
      <c r="H538" s="18">
        <v>6694.4181646168399</v>
      </c>
      <c r="I538" s="13">
        <f t="shared" si="34"/>
        <v>300000</v>
      </c>
      <c r="J538" s="13">
        <f t="shared" si="35"/>
        <v>-31390.728476821212</v>
      </c>
    </row>
    <row r="539" spans="3:10" x14ac:dyDescent="0.3">
      <c r="C539" s="16">
        <v>14827.692495498521</v>
      </c>
      <c r="D539" s="13">
        <f t="shared" si="32"/>
        <v>300000</v>
      </c>
      <c r="E539" s="13">
        <f t="shared" si="33"/>
        <v>537938.47468489641</v>
      </c>
      <c r="H539" s="18">
        <v>7075.7469405194252</v>
      </c>
      <c r="I539" s="13">
        <f t="shared" si="34"/>
        <v>300000</v>
      </c>
      <c r="J539" s="13">
        <f t="shared" si="35"/>
        <v>-4697.714163640223</v>
      </c>
    </row>
    <row r="540" spans="3:10" x14ac:dyDescent="0.3">
      <c r="C540" s="16">
        <v>13862.697225867489</v>
      </c>
      <c r="D540" s="13">
        <f t="shared" si="32"/>
        <v>300000</v>
      </c>
      <c r="E540" s="13">
        <f t="shared" si="33"/>
        <v>470388.80581072415</v>
      </c>
      <c r="H540" s="18">
        <v>6033.2346568193607</v>
      </c>
      <c r="I540" s="13">
        <f t="shared" si="34"/>
        <v>300000</v>
      </c>
      <c r="J540" s="13">
        <f t="shared" si="35"/>
        <v>-77673.574022644782</v>
      </c>
    </row>
    <row r="541" spans="3:10" x14ac:dyDescent="0.3">
      <c r="C541" s="16">
        <v>14298.654133732109</v>
      </c>
      <c r="D541" s="13">
        <f t="shared" si="32"/>
        <v>300000</v>
      </c>
      <c r="E541" s="13">
        <f t="shared" si="33"/>
        <v>500905.78936124756</v>
      </c>
      <c r="H541" s="18">
        <v>7408.3986938077942</v>
      </c>
      <c r="I541" s="13">
        <f t="shared" si="34"/>
        <v>300000</v>
      </c>
      <c r="J541" s="13">
        <f t="shared" si="35"/>
        <v>18587.908566545579</v>
      </c>
    </row>
    <row r="542" spans="3:10" x14ac:dyDescent="0.3">
      <c r="C542" s="16">
        <v>13675.618762779626</v>
      </c>
      <c r="D542" s="13">
        <f t="shared" si="32"/>
        <v>300000</v>
      </c>
      <c r="E542" s="13">
        <f t="shared" si="33"/>
        <v>457293.31339457387</v>
      </c>
      <c r="H542" s="18">
        <v>5384.1059602649002</v>
      </c>
      <c r="I542" s="13">
        <f t="shared" si="34"/>
        <v>269205.29801324499</v>
      </c>
      <c r="J542" s="13">
        <f t="shared" si="35"/>
        <v>-123112.58278145699</v>
      </c>
    </row>
    <row r="543" spans="3:10" x14ac:dyDescent="0.3">
      <c r="C543" s="16">
        <v>16065.981017487105</v>
      </c>
      <c r="D543" s="13">
        <f t="shared" si="32"/>
        <v>300000</v>
      </c>
      <c r="E543" s="13">
        <f t="shared" si="33"/>
        <v>550000</v>
      </c>
      <c r="H543" s="18">
        <v>7123.508407849361</v>
      </c>
      <c r="I543" s="13">
        <f t="shared" si="34"/>
        <v>300000</v>
      </c>
      <c r="J543" s="13">
        <f t="shared" si="35"/>
        <v>-1354.4114505447214</v>
      </c>
    </row>
    <row r="544" spans="3:10" x14ac:dyDescent="0.3">
      <c r="C544" s="16">
        <v>12103.61033967101</v>
      </c>
      <c r="D544" s="13">
        <f t="shared" si="32"/>
        <v>300000</v>
      </c>
      <c r="E544" s="13">
        <f t="shared" si="33"/>
        <v>347252.72377697064</v>
      </c>
      <c r="H544" s="18">
        <v>6494.0641499069188</v>
      </c>
      <c r="I544" s="13">
        <f t="shared" si="34"/>
        <v>300000</v>
      </c>
      <c r="J544" s="13">
        <f t="shared" si="35"/>
        <v>-45415.509506515693</v>
      </c>
    </row>
    <row r="545" spans="3:10" x14ac:dyDescent="0.3">
      <c r="C545" s="16">
        <v>12545.21317178869</v>
      </c>
      <c r="D545" s="13">
        <f t="shared" si="32"/>
        <v>300000</v>
      </c>
      <c r="E545" s="13">
        <f t="shared" si="33"/>
        <v>378164.92202520825</v>
      </c>
      <c r="H545" s="18">
        <v>7348.1246375927003</v>
      </c>
      <c r="I545" s="13">
        <f t="shared" si="34"/>
        <v>300000</v>
      </c>
      <c r="J545" s="13">
        <f t="shared" si="35"/>
        <v>14368.724631489022</v>
      </c>
    </row>
    <row r="546" spans="3:10" x14ac:dyDescent="0.3">
      <c r="C546" s="16">
        <v>13513.4128849147</v>
      </c>
      <c r="D546" s="13">
        <f t="shared" si="32"/>
        <v>300000</v>
      </c>
      <c r="E546" s="13">
        <f t="shared" si="33"/>
        <v>445938.90194402903</v>
      </c>
      <c r="H546" s="18">
        <v>7193.3957945493939</v>
      </c>
      <c r="I546" s="13">
        <f t="shared" si="34"/>
        <v>300000</v>
      </c>
      <c r="J546" s="13">
        <f t="shared" si="35"/>
        <v>3537.7056184575777</v>
      </c>
    </row>
    <row r="547" spans="3:10" x14ac:dyDescent="0.3">
      <c r="C547" s="16">
        <v>12360.423596911527</v>
      </c>
      <c r="D547" s="13">
        <f t="shared" si="32"/>
        <v>300000</v>
      </c>
      <c r="E547" s="13">
        <f t="shared" si="33"/>
        <v>365229.65178380685</v>
      </c>
      <c r="H547" s="18">
        <v>5023.8349559007538</v>
      </c>
      <c r="I547" s="13">
        <f t="shared" si="34"/>
        <v>251191.74779503769</v>
      </c>
      <c r="J547" s="13">
        <f t="shared" si="35"/>
        <v>-148331.55308694724</v>
      </c>
    </row>
    <row r="548" spans="3:10" x14ac:dyDescent="0.3">
      <c r="C548" s="16">
        <v>12172.734763634144</v>
      </c>
      <c r="D548" s="13">
        <f t="shared" si="32"/>
        <v>300000</v>
      </c>
      <c r="E548" s="13">
        <f t="shared" si="33"/>
        <v>352091.43345439003</v>
      </c>
      <c r="H548" s="18">
        <v>3170.7510605182042</v>
      </c>
      <c r="I548" s="13">
        <f t="shared" si="34"/>
        <v>158537.55302591022</v>
      </c>
      <c r="J548" s="13">
        <f t="shared" si="35"/>
        <v>-278047.42576372571</v>
      </c>
    </row>
    <row r="549" spans="3:10" x14ac:dyDescent="0.3">
      <c r="C549" s="16">
        <v>16349.040192876979</v>
      </c>
      <c r="D549" s="13">
        <f t="shared" si="32"/>
        <v>300000</v>
      </c>
      <c r="E549" s="13">
        <f t="shared" si="33"/>
        <v>550000</v>
      </c>
      <c r="H549" s="18">
        <v>5100.4364146855069</v>
      </c>
      <c r="I549" s="13">
        <f t="shared" si="34"/>
        <v>255021.82073427533</v>
      </c>
      <c r="J549" s="13">
        <f t="shared" si="35"/>
        <v>-142969.45097201451</v>
      </c>
    </row>
    <row r="550" spans="3:10" x14ac:dyDescent="0.3">
      <c r="C550" s="16">
        <v>12461.897640919218</v>
      </c>
      <c r="D550" s="13">
        <f t="shared" si="32"/>
        <v>300000</v>
      </c>
      <c r="E550" s="13">
        <f t="shared" si="33"/>
        <v>372332.83486434526</v>
      </c>
      <c r="H550" s="18">
        <v>3840.1745658742029</v>
      </c>
      <c r="I550" s="13">
        <f t="shared" si="34"/>
        <v>192008.72829371016</v>
      </c>
      <c r="J550" s="13">
        <f t="shared" si="35"/>
        <v>-231187.78038880578</v>
      </c>
    </row>
    <row r="551" spans="3:10" x14ac:dyDescent="0.3">
      <c r="C551" s="16">
        <v>12258.339182714317</v>
      </c>
      <c r="D551" s="13">
        <f t="shared" si="32"/>
        <v>300000</v>
      </c>
      <c r="E551" s="13">
        <f t="shared" si="33"/>
        <v>358083.74279000214</v>
      </c>
      <c r="H551" s="18">
        <v>5614.3681142612995</v>
      </c>
      <c r="I551" s="13">
        <f t="shared" si="34"/>
        <v>280718.405713065</v>
      </c>
      <c r="J551" s="13">
        <f t="shared" si="35"/>
        <v>-106994.23200170905</v>
      </c>
    </row>
    <row r="552" spans="3:10" x14ac:dyDescent="0.3">
      <c r="C552" s="16">
        <v>13782.280953398236</v>
      </c>
      <c r="D552" s="13">
        <f t="shared" si="32"/>
        <v>300000</v>
      </c>
      <c r="E552" s="13">
        <f t="shared" si="33"/>
        <v>464759.6667378766</v>
      </c>
      <c r="H552" s="18">
        <v>4072.878200628681</v>
      </c>
      <c r="I552" s="13">
        <f t="shared" si="34"/>
        <v>203643.91003143406</v>
      </c>
      <c r="J552" s="13">
        <f t="shared" si="35"/>
        <v>-214898.52595599234</v>
      </c>
    </row>
    <row r="553" spans="3:10" x14ac:dyDescent="0.3">
      <c r="C553" s="16">
        <v>13010.620441297648</v>
      </c>
      <c r="E553" s="13">
        <f t="shared" si="33"/>
        <v>410743.43089083536</v>
      </c>
      <c r="H553" s="18">
        <v>6571.1233863338111</v>
      </c>
      <c r="I553" s="13">
        <f t="shared" si="34"/>
        <v>300000</v>
      </c>
      <c r="J553" s="13">
        <f t="shared" si="35"/>
        <v>-40021.362956633209</v>
      </c>
    </row>
    <row r="554" spans="3:10" x14ac:dyDescent="0.3">
      <c r="C554" s="16">
        <v>16804.376354258857</v>
      </c>
      <c r="E554" s="13">
        <f t="shared" si="33"/>
        <v>550000</v>
      </c>
      <c r="H554" s="18">
        <v>5306.436353648488</v>
      </c>
      <c r="I554" s="13">
        <f t="shared" si="34"/>
        <v>265321.81768242439</v>
      </c>
      <c r="J554" s="13">
        <f t="shared" si="35"/>
        <v>-128549.45524460584</v>
      </c>
    </row>
    <row r="555" spans="3:10" x14ac:dyDescent="0.3">
      <c r="C555" s="16">
        <v>14851.649525437177</v>
      </c>
      <c r="E555" s="13">
        <f t="shared" si="33"/>
        <v>539615.46678060235</v>
      </c>
      <c r="H555" s="18">
        <v>3357.5243385113072</v>
      </c>
      <c r="I555" s="13">
        <f t="shared" si="34"/>
        <v>167876.21692556536</v>
      </c>
      <c r="J555" s="13">
        <f t="shared" si="35"/>
        <v>-264973.29630420846</v>
      </c>
    </row>
    <row r="556" spans="3:10" x14ac:dyDescent="0.3">
      <c r="C556" s="16">
        <v>13331.064790795617</v>
      </c>
      <c r="E556" s="13">
        <f t="shared" si="33"/>
        <v>433174.5353556932</v>
      </c>
      <c r="H556" s="18">
        <v>5092.1964171269874</v>
      </c>
      <c r="I556" s="13">
        <f t="shared" si="34"/>
        <v>254609.82085634937</v>
      </c>
      <c r="J556" s="13">
        <f t="shared" si="35"/>
        <v>-143546.25080111087</v>
      </c>
    </row>
    <row r="557" spans="3:10" x14ac:dyDescent="0.3">
      <c r="C557" s="16">
        <v>14811.212500381482</v>
      </c>
      <c r="E557" s="13">
        <f t="shared" si="33"/>
        <v>536784.8750267037</v>
      </c>
      <c r="H557" s="18">
        <v>3744.4990386669515</v>
      </c>
      <c r="I557" s="13">
        <f t="shared" si="34"/>
        <v>187224.95193334756</v>
      </c>
      <c r="J557" s="13">
        <f t="shared" si="35"/>
        <v>-237885.06729331339</v>
      </c>
    </row>
    <row r="558" spans="3:10" x14ac:dyDescent="0.3">
      <c r="C558" s="16">
        <v>12767.54051332133</v>
      </c>
      <c r="E558" s="13">
        <f t="shared" si="33"/>
        <v>393727.83593249309</v>
      </c>
      <c r="H558" s="18">
        <v>4155.4307687612536</v>
      </c>
      <c r="I558" s="13">
        <f t="shared" si="34"/>
        <v>207771.53843806268</v>
      </c>
      <c r="J558" s="13">
        <f t="shared" si="35"/>
        <v>-209119.84618671227</v>
      </c>
    </row>
    <row r="559" spans="3:10" x14ac:dyDescent="0.3">
      <c r="C559" s="16">
        <v>14752.616962187567</v>
      </c>
      <c r="E559" s="13">
        <f t="shared" si="33"/>
        <v>532683.18735312973</v>
      </c>
      <c r="H559" s="18">
        <v>7507.8890346995449</v>
      </c>
      <c r="I559" s="13">
        <f t="shared" si="34"/>
        <v>300000</v>
      </c>
      <c r="J559" s="13">
        <f t="shared" si="35"/>
        <v>25552.232428968186</v>
      </c>
    </row>
    <row r="560" spans="3:10" x14ac:dyDescent="0.3">
      <c r="C560" s="16">
        <v>14600.78737754448</v>
      </c>
      <c r="E560" s="13">
        <f t="shared" si="33"/>
        <v>522055.11642811366</v>
      </c>
      <c r="H560" s="18">
        <v>5128.3608508560446</v>
      </c>
      <c r="I560" s="13">
        <f t="shared" si="34"/>
        <v>256418.04254280223</v>
      </c>
      <c r="J560" s="13">
        <f t="shared" si="35"/>
        <v>-141014.74044007686</v>
      </c>
    </row>
    <row r="561" spans="3:10" x14ac:dyDescent="0.3">
      <c r="C561" s="16">
        <v>15046.35761589404</v>
      </c>
      <c r="E561" s="13">
        <f t="shared" si="33"/>
        <v>550000</v>
      </c>
      <c r="H561" s="18">
        <v>7434.6446119571519</v>
      </c>
      <c r="I561" s="13">
        <f t="shared" si="34"/>
        <v>300000</v>
      </c>
      <c r="J561" s="13">
        <f t="shared" si="35"/>
        <v>20425.122837000643</v>
      </c>
    </row>
    <row r="562" spans="3:10" x14ac:dyDescent="0.3">
      <c r="C562" s="16">
        <v>14040.009765923032</v>
      </c>
      <c r="E562" s="13">
        <f t="shared" si="33"/>
        <v>482800.68361461221</v>
      </c>
      <c r="H562" s="18">
        <v>7910.1229895931883</v>
      </c>
      <c r="I562" s="13">
        <f t="shared" si="34"/>
        <v>300000</v>
      </c>
      <c r="J562" s="13">
        <f t="shared" si="35"/>
        <v>53708.609271523193</v>
      </c>
    </row>
    <row r="563" spans="3:10" x14ac:dyDescent="0.3">
      <c r="C563" s="16">
        <v>12666.982024597919</v>
      </c>
      <c r="E563" s="13">
        <f t="shared" si="33"/>
        <v>386688.74172185431</v>
      </c>
      <c r="H563" s="18">
        <v>3108.0355235450302</v>
      </c>
      <c r="I563" s="13">
        <f t="shared" si="34"/>
        <v>155401.77617725151</v>
      </c>
      <c r="J563" s="13">
        <f t="shared" si="35"/>
        <v>-282437.51335184788</v>
      </c>
    </row>
    <row r="564" spans="3:10" x14ac:dyDescent="0.3">
      <c r="C564" s="16">
        <v>12665.150914029358</v>
      </c>
      <c r="E564" s="13">
        <f t="shared" si="33"/>
        <v>386560.56398205506</v>
      </c>
      <c r="H564" s="18">
        <v>3723.2886745811334</v>
      </c>
      <c r="I564" s="13">
        <f t="shared" si="34"/>
        <v>186164.43372905668</v>
      </c>
      <c r="J564" s="13">
        <f t="shared" si="35"/>
        <v>-239369.79277932068</v>
      </c>
    </row>
    <row r="565" spans="3:10" x14ac:dyDescent="0.3">
      <c r="C565" s="16">
        <v>14425.153355510116</v>
      </c>
      <c r="E565" s="13">
        <f t="shared" si="33"/>
        <v>509760.73488570808</v>
      </c>
      <c r="H565" s="18">
        <v>7504.379406109806</v>
      </c>
      <c r="I565" s="13">
        <f t="shared" si="34"/>
        <v>300000</v>
      </c>
      <c r="J565" s="13">
        <f t="shared" si="35"/>
        <v>25306.558427686454</v>
      </c>
    </row>
    <row r="566" spans="3:10" x14ac:dyDescent="0.3">
      <c r="C566" s="16">
        <v>13204.71816156499</v>
      </c>
      <c r="E566" s="13">
        <f t="shared" si="33"/>
        <v>424330.27130954922</v>
      </c>
      <c r="H566" s="18">
        <v>4014.5878475295267</v>
      </c>
      <c r="I566" s="13">
        <f t="shared" si="34"/>
        <v>200729.39237647635</v>
      </c>
      <c r="J566" s="13">
        <f t="shared" si="35"/>
        <v>-218978.85067293316</v>
      </c>
    </row>
    <row r="567" spans="3:10" x14ac:dyDescent="0.3">
      <c r="C567" s="16">
        <v>14216.406750694296</v>
      </c>
      <c r="E567" s="13">
        <f t="shared" si="33"/>
        <v>495148.47254860075</v>
      </c>
      <c r="H567" s="18">
        <v>4222.4188970610676</v>
      </c>
      <c r="I567" s="13">
        <f t="shared" si="34"/>
        <v>211120.94485305337</v>
      </c>
      <c r="J567" s="13">
        <f t="shared" si="35"/>
        <v>-204430.67720572528</v>
      </c>
    </row>
    <row r="568" spans="3:10" x14ac:dyDescent="0.3">
      <c r="C568" s="16">
        <v>13043.733024079103</v>
      </c>
      <c r="E568" s="13">
        <f t="shared" si="33"/>
        <v>413061.31168553722</v>
      </c>
      <c r="H568" s="18">
        <v>6987.3958555864137</v>
      </c>
      <c r="I568" s="13">
        <f t="shared" si="34"/>
        <v>300000</v>
      </c>
      <c r="J568" s="13">
        <f t="shared" si="35"/>
        <v>-10882.290108951041</v>
      </c>
    </row>
    <row r="569" spans="3:10" x14ac:dyDescent="0.3">
      <c r="C569" s="16">
        <v>16733.726004821925</v>
      </c>
      <c r="E569" s="13">
        <f t="shared" si="33"/>
        <v>550000</v>
      </c>
      <c r="H569" s="18">
        <v>3212.8666035950805</v>
      </c>
      <c r="I569" s="13">
        <f t="shared" si="34"/>
        <v>160643.33017975403</v>
      </c>
      <c r="J569" s="13">
        <f t="shared" si="35"/>
        <v>-275099.33774834441</v>
      </c>
    </row>
    <row r="570" spans="3:10" x14ac:dyDescent="0.3">
      <c r="C570" s="16">
        <v>15371.07455671865</v>
      </c>
      <c r="E570" s="13">
        <f t="shared" si="33"/>
        <v>550000</v>
      </c>
      <c r="H570" s="18">
        <v>4420.0262459181495</v>
      </c>
      <c r="I570" s="13">
        <f t="shared" si="34"/>
        <v>221001.31229590747</v>
      </c>
      <c r="J570" s="13">
        <f t="shared" si="35"/>
        <v>-190598.16278572951</v>
      </c>
    </row>
    <row r="571" spans="3:10" x14ac:dyDescent="0.3">
      <c r="C571" s="16">
        <v>12171.666615802484</v>
      </c>
      <c r="E571" s="13">
        <f t="shared" si="33"/>
        <v>352016.66310617386</v>
      </c>
      <c r="H571" s="18">
        <v>3312.3569444868313</v>
      </c>
      <c r="I571" s="13">
        <f t="shared" si="34"/>
        <v>165617.84722434156</v>
      </c>
      <c r="J571" s="13">
        <f t="shared" si="35"/>
        <v>-268135.0138859218</v>
      </c>
    </row>
    <row r="572" spans="3:10" x14ac:dyDescent="0.3">
      <c r="C572" s="16">
        <v>15630.329294717247</v>
      </c>
      <c r="E572" s="13">
        <f t="shared" si="33"/>
        <v>550000</v>
      </c>
      <c r="H572" s="18">
        <v>5097.0793786431477</v>
      </c>
      <c r="I572" s="13">
        <f t="shared" si="34"/>
        <v>254853.96893215738</v>
      </c>
      <c r="J572" s="13">
        <f t="shared" si="35"/>
        <v>-143204.44349497964</v>
      </c>
    </row>
    <row r="573" spans="3:10" x14ac:dyDescent="0.3">
      <c r="C573" s="16">
        <v>15173.467207861568</v>
      </c>
      <c r="E573" s="13">
        <f t="shared" si="33"/>
        <v>550000</v>
      </c>
      <c r="H573" s="18">
        <v>3847.0412305063019</v>
      </c>
      <c r="I573" s="13">
        <f t="shared" si="34"/>
        <v>192352.0615253151</v>
      </c>
      <c r="J573" s="13">
        <f t="shared" si="35"/>
        <v>-230707.11386455887</v>
      </c>
    </row>
    <row r="574" spans="3:10" x14ac:dyDescent="0.3">
      <c r="C574" s="16">
        <v>14783.440656758325</v>
      </c>
      <c r="E574" s="13">
        <f t="shared" si="33"/>
        <v>534840.8459730827</v>
      </c>
      <c r="H574" s="18">
        <v>4315.9581286049988</v>
      </c>
      <c r="I574" s="13">
        <f t="shared" si="34"/>
        <v>215797.90643024995</v>
      </c>
      <c r="J574" s="13">
        <f t="shared" si="35"/>
        <v>-197882.93099765008</v>
      </c>
    </row>
    <row r="575" spans="3:10" x14ac:dyDescent="0.3">
      <c r="C575" s="16">
        <v>14748.649555955688</v>
      </c>
      <c r="E575" s="13">
        <f t="shared" si="33"/>
        <v>532405.46891689813</v>
      </c>
      <c r="H575" s="18">
        <v>3160.9851374858854</v>
      </c>
      <c r="I575" s="13">
        <f t="shared" si="34"/>
        <v>158049.25687429428</v>
      </c>
      <c r="J575" s="13">
        <f t="shared" si="35"/>
        <v>-278731.040375988</v>
      </c>
    </row>
    <row r="576" spans="3:10" x14ac:dyDescent="0.3">
      <c r="C576" s="16">
        <v>15428.601947080904</v>
      </c>
      <c r="E576" s="13">
        <f t="shared" si="33"/>
        <v>550000</v>
      </c>
      <c r="H576" s="18">
        <v>7147.7706228827783</v>
      </c>
      <c r="I576" s="13">
        <f t="shared" si="34"/>
        <v>300000</v>
      </c>
      <c r="J576" s="13">
        <f t="shared" si="35"/>
        <v>343.94360179448267</v>
      </c>
    </row>
    <row r="577" spans="3:10" x14ac:dyDescent="0.3">
      <c r="C577" s="16">
        <v>13280.861842707602</v>
      </c>
      <c r="E577" s="13">
        <f t="shared" si="33"/>
        <v>429660.32898953208</v>
      </c>
      <c r="H577" s="18">
        <v>7290.4446546830659</v>
      </c>
      <c r="I577" s="13">
        <f t="shared" si="34"/>
        <v>300000</v>
      </c>
      <c r="J577" s="13">
        <f t="shared" si="35"/>
        <v>10331.125827814627</v>
      </c>
    </row>
    <row r="578" spans="3:10" x14ac:dyDescent="0.3">
      <c r="C578" s="16">
        <v>12691.244239631336</v>
      </c>
      <c r="E578" s="13">
        <f t="shared" si="33"/>
        <v>388387.09677419357</v>
      </c>
      <c r="H578" s="18">
        <v>7046.296578875088</v>
      </c>
      <c r="I578" s="13">
        <f t="shared" si="34"/>
        <v>300000</v>
      </c>
      <c r="J578" s="13">
        <f t="shared" si="35"/>
        <v>-6759.2394787438679</v>
      </c>
    </row>
    <row r="579" spans="3:10" x14ac:dyDescent="0.3">
      <c r="C579" s="16">
        <v>15124.942777794733</v>
      </c>
      <c r="E579" s="13">
        <f t="shared" si="33"/>
        <v>550000</v>
      </c>
      <c r="H579" s="18">
        <v>5252.4185918759722</v>
      </c>
      <c r="I579" s="13">
        <f t="shared" si="34"/>
        <v>262620.92959379859</v>
      </c>
      <c r="J579" s="13">
        <f t="shared" si="35"/>
        <v>-132330.69856868195</v>
      </c>
    </row>
    <row r="580" spans="3:10" x14ac:dyDescent="0.3">
      <c r="C580" s="16">
        <v>14625.354777672659</v>
      </c>
      <c r="E580" s="13">
        <f t="shared" si="33"/>
        <v>523774.83443708613</v>
      </c>
      <c r="H580" s="18">
        <v>6638.8744773705257</v>
      </c>
      <c r="I580" s="13">
        <f t="shared" si="34"/>
        <v>300000</v>
      </c>
      <c r="J580" s="13">
        <f t="shared" si="35"/>
        <v>-35278.7865840632</v>
      </c>
    </row>
    <row r="581" spans="3:10" x14ac:dyDescent="0.3">
      <c r="C581" s="16">
        <v>16831.385235145113</v>
      </c>
      <c r="E581" s="13">
        <f t="shared" si="33"/>
        <v>550000</v>
      </c>
      <c r="H581" s="18">
        <v>6689.0774254585413</v>
      </c>
      <c r="I581" s="13">
        <f t="shared" si="34"/>
        <v>300000</v>
      </c>
      <c r="J581" s="13">
        <f t="shared" si="35"/>
        <v>-31764.580217902083</v>
      </c>
    </row>
    <row r="582" spans="3:10" x14ac:dyDescent="0.3">
      <c r="C582" s="16">
        <v>12259.254737998595</v>
      </c>
      <c r="E582" s="13">
        <f t="shared" si="33"/>
        <v>358147.83165990165</v>
      </c>
      <c r="H582" s="18">
        <v>4737.4187444685203</v>
      </c>
      <c r="I582" s="13">
        <f t="shared" si="34"/>
        <v>236870.93722342601</v>
      </c>
      <c r="J582" s="13">
        <f t="shared" si="35"/>
        <v>-168380.68788720359</v>
      </c>
    </row>
    <row r="583" spans="3:10" x14ac:dyDescent="0.3">
      <c r="C583" s="16">
        <v>14835.474715414899</v>
      </c>
      <c r="E583" s="13">
        <f t="shared" si="33"/>
        <v>538483.23007904296</v>
      </c>
      <c r="H583" s="18">
        <v>6012.1768852809228</v>
      </c>
      <c r="I583" s="13">
        <f t="shared" si="34"/>
        <v>300000</v>
      </c>
      <c r="J583" s="13">
        <f t="shared" si="35"/>
        <v>-79147.618030335405</v>
      </c>
    </row>
    <row r="584" spans="3:10" x14ac:dyDescent="0.3">
      <c r="C584" s="16">
        <v>13033.661915952025</v>
      </c>
      <c r="E584" s="13">
        <f t="shared" si="33"/>
        <v>412356.33411664178</v>
      </c>
      <c r="H584" s="18">
        <v>3376.9035920285651</v>
      </c>
      <c r="I584" s="13">
        <f t="shared" si="34"/>
        <v>168845.17960142824</v>
      </c>
      <c r="J584" s="13">
        <f t="shared" si="35"/>
        <v>-263616.74855800043</v>
      </c>
    </row>
    <row r="585" spans="3:10" x14ac:dyDescent="0.3">
      <c r="C585" s="16">
        <v>15637.043366801965</v>
      </c>
      <c r="E585" s="13">
        <f t="shared" si="33"/>
        <v>550000</v>
      </c>
      <c r="H585" s="18">
        <v>7869.3807794427321</v>
      </c>
      <c r="I585" s="13">
        <f t="shared" si="34"/>
        <v>300000</v>
      </c>
      <c r="J585" s="13">
        <f t="shared" si="35"/>
        <v>50856.654560991214</v>
      </c>
    </row>
    <row r="586" spans="3:10" x14ac:dyDescent="0.3">
      <c r="C586" s="16">
        <v>13799.218726157414</v>
      </c>
      <c r="E586" s="13">
        <f t="shared" si="33"/>
        <v>465945.31083101896</v>
      </c>
      <c r="H586" s="18">
        <v>6670.6137272255619</v>
      </c>
      <c r="I586" s="13">
        <f t="shared" si="34"/>
        <v>300000</v>
      </c>
      <c r="J586" s="13">
        <f t="shared" si="35"/>
        <v>-33057.039094210661</v>
      </c>
    </row>
    <row r="587" spans="3:10" x14ac:dyDescent="0.3">
      <c r="C587" s="16">
        <v>16198.736533707694</v>
      </c>
      <c r="E587" s="13">
        <f t="shared" si="33"/>
        <v>550000</v>
      </c>
      <c r="H587" s="18">
        <v>4816.6142765587329</v>
      </c>
      <c r="I587" s="13">
        <f t="shared" si="34"/>
        <v>240830.71382793665</v>
      </c>
      <c r="J587" s="13">
        <f t="shared" si="35"/>
        <v>-162837.0006408887</v>
      </c>
    </row>
    <row r="588" spans="3:10" x14ac:dyDescent="0.3">
      <c r="C588" s="16">
        <v>16434.949797051911</v>
      </c>
      <c r="E588" s="13">
        <f t="shared" si="33"/>
        <v>550000</v>
      </c>
      <c r="H588" s="18">
        <v>5075.8690145573291</v>
      </c>
      <c r="I588" s="13">
        <f t="shared" si="34"/>
        <v>253793.45072786647</v>
      </c>
      <c r="J588" s="13">
        <f t="shared" si="35"/>
        <v>-144689.16898098699</v>
      </c>
    </row>
    <row r="589" spans="3:10" x14ac:dyDescent="0.3">
      <c r="C589" s="16">
        <v>16643.086031678213</v>
      </c>
      <c r="E589" s="13">
        <f t="shared" si="33"/>
        <v>550000</v>
      </c>
      <c r="H589" s="18">
        <v>7663.8386181218912</v>
      </c>
      <c r="I589" s="13">
        <f t="shared" si="34"/>
        <v>300000</v>
      </c>
      <c r="J589" s="13">
        <f t="shared" si="35"/>
        <v>36468.703268532408</v>
      </c>
    </row>
    <row r="590" spans="3:10" x14ac:dyDescent="0.3">
      <c r="C590" s="16">
        <v>16106.875820184941</v>
      </c>
      <c r="E590" s="13">
        <f t="shared" si="33"/>
        <v>550000</v>
      </c>
      <c r="H590" s="18">
        <v>4928.6172063356425</v>
      </c>
      <c r="I590" s="13">
        <f t="shared" si="34"/>
        <v>246430.86031678214</v>
      </c>
      <c r="J590" s="13">
        <f t="shared" si="35"/>
        <v>-154996.79555650504</v>
      </c>
    </row>
    <row r="591" spans="3:10" x14ac:dyDescent="0.3">
      <c r="C591" s="16">
        <v>16433.576464125494</v>
      </c>
      <c r="E591" s="13">
        <f t="shared" si="33"/>
        <v>550000</v>
      </c>
      <c r="H591" s="18">
        <v>5174.74898525956</v>
      </c>
      <c r="I591" s="13">
        <f t="shared" si="34"/>
        <v>258737.44926297799</v>
      </c>
      <c r="J591" s="13">
        <f t="shared" si="35"/>
        <v>-137767.5710318308</v>
      </c>
    </row>
    <row r="592" spans="3:10" x14ac:dyDescent="0.3">
      <c r="C592" s="16">
        <v>14853.785821100497</v>
      </c>
      <c r="E592" s="13">
        <f t="shared" si="33"/>
        <v>539765.00747703481</v>
      </c>
      <c r="H592" s="18">
        <v>4434.0647602771078</v>
      </c>
      <c r="I592" s="13">
        <f t="shared" si="34"/>
        <v>221703.23801385539</v>
      </c>
      <c r="J592" s="13">
        <f t="shared" si="35"/>
        <v>-189615.46678060247</v>
      </c>
    </row>
    <row r="593" spans="3:10" x14ac:dyDescent="0.3">
      <c r="C593" s="16">
        <v>12229.194006164738</v>
      </c>
      <c r="E593" s="13">
        <f t="shared" si="33"/>
        <v>356043.58043153165</v>
      </c>
      <c r="H593" s="18">
        <v>5801.1413922544016</v>
      </c>
      <c r="I593" s="13">
        <f t="shared" si="34"/>
        <v>290057.06961272005</v>
      </c>
      <c r="J593" s="13">
        <f t="shared" si="35"/>
        <v>-93920.10254219186</v>
      </c>
    </row>
    <row r="594" spans="3:10" x14ac:dyDescent="0.3">
      <c r="C594" s="16">
        <v>12181.890316476944</v>
      </c>
      <c r="E594" s="13">
        <f t="shared" ref="E594:E657" si="36">$E$12*MIN(C594,$E$9)-$E$10</f>
        <v>352732.32215338608</v>
      </c>
      <c r="H594" s="18">
        <v>4351.3595995971555</v>
      </c>
      <c r="I594" s="13">
        <f t="shared" ref="I594:I657" si="37">$D$12*MIN(H594,$D$9)</f>
        <v>217567.97997985777</v>
      </c>
      <c r="J594" s="13">
        <f t="shared" ref="J594:J657" si="38">$E$12*MIN(H594,$E$9)-$E$10</f>
        <v>-195404.82802819915</v>
      </c>
    </row>
    <row r="595" spans="3:10" x14ac:dyDescent="0.3">
      <c r="C595" s="16">
        <v>13622.51655629139</v>
      </c>
      <c r="E595" s="13">
        <f t="shared" si="36"/>
        <v>453576.15894039732</v>
      </c>
      <c r="H595" s="18">
        <v>7990.3866695150609</v>
      </c>
      <c r="I595" s="13">
        <f t="shared" si="37"/>
        <v>300000</v>
      </c>
      <c r="J595" s="13">
        <f t="shared" si="38"/>
        <v>59327.066866054316</v>
      </c>
    </row>
    <row r="596" spans="3:10" x14ac:dyDescent="0.3">
      <c r="C596" s="16">
        <v>15295.236060670797</v>
      </c>
      <c r="E596" s="13">
        <f t="shared" si="36"/>
        <v>550000</v>
      </c>
      <c r="H596" s="18">
        <v>4973.3268227179788</v>
      </c>
      <c r="I596" s="13">
        <f t="shared" si="37"/>
        <v>248666.34113589893</v>
      </c>
      <c r="J596" s="13">
        <f t="shared" si="38"/>
        <v>-151867.12240974151</v>
      </c>
    </row>
    <row r="597" spans="3:10" x14ac:dyDescent="0.3">
      <c r="C597" s="16">
        <v>15122.653889584033</v>
      </c>
      <c r="E597" s="13">
        <f t="shared" si="36"/>
        <v>550000</v>
      </c>
      <c r="H597" s="18">
        <v>5517.4718466750082</v>
      </c>
      <c r="I597" s="13">
        <f t="shared" si="37"/>
        <v>275873.59233375039</v>
      </c>
      <c r="J597" s="13">
        <f t="shared" si="38"/>
        <v>-113776.97073274944</v>
      </c>
    </row>
    <row r="598" spans="3:10" x14ac:dyDescent="0.3">
      <c r="C598" s="16">
        <v>15115.939817499313</v>
      </c>
      <c r="E598" s="13">
        <f t="shared" si="36"/>
        <v>550000</v>
      </c>
      <c r="H598" s="18">
        <v>6326.6701254310738</v>
      </c>
      <c r="I598" s="13">
        <f t="shared" si="37"/>
        <v>300000</v>
      </c>
      <c r="J598" s="13">
        <f t="shared" si="38"/>
        <v>-57133.091219824855</v>
      </c>
    </row>
    <row r="599" spans="3:10" x14ac:dyDescent="0.3">
      <c r="C599" s="16">
        <v>12175.939207129124</v>
      </c>
      <c r="E599" s="13">
        <f t="shared" si="36"/>
        <v>352315.74449903867</v>
      </c>
      <c r="H599" s="18">
        <v>3310.2206488235115</v>
      </c>
      <c r="I599" s="13">
        <f t="shared" si="37"/>
        <v>165511.03244117557</v>
      </c>
      <c r="J599" s="13">
        <f t="shared" si="38"/>
        <v>-268284.55458235421</v>
      </c>
    </row>
    <row r="600" spans="3:10" x14ac:dyDescent="0.3">
      <c r="C600" s="16">
        <v>15977.019562364574</v>
      </c>
      <c r="E600" s="13">
        <f t="shared" si="36"/>
        <v>550000</v>
      </c>
      <c r="H600" s="18">
        <v>6417.6152836695455</v>
      </c>
      <c r="I600" s="13">
        <f t="shared" si="37"/>
        <v>300000</v>
      </c>
      <c r="J600" s="13">
        <f t="shared" si="38"/>
        <v>-50766.930143131816</v>
      </c>
    </row>
    <row r="601" spans="3:10" x14ac:dyDescent="0.3">
      <c r="C601" s="16">
        <v>13827.295754875331</v>
      </c>
      <c r="E601" s="13">
        <f t="shared" si="36"/>
        <v>467910.70284127316</v>
      </c>
      <c r="H601" s="18">
        <v>5544.0229499191264</v>
      </c>
      <c r="I601" s="13">
        <f t="shared" si="37"/>
        <v>277201.14749595633</v>
      </c>
      <c r="J601" s="13">
        <f t="shared" si="38"/>
        <v>-111918.39350566117</v>
      </c>
    </row>
    <row r="602" spans="3:10" x14ac:dyDescent="0.3">
      <c r="C602" s="16">
        <v>12425.58061464278</v>
      </c>
      <c r="E602" s="13">
        <f t="shared" si="36"/>
        <v>369790.64302499464</v>
      </c>
      <c r="H602" s="18">
        <v>3452.4369029816585</v>
      </c>
      <c r="I602" s="13">
        <f t="shared" si="37"/>
        <v>172621.84514908292</v>
      </c>
      <c r="J602" s="13">
        <f t="shared" si="38"/>
        <v>-258329.4167912839</v>
      </c>
    </row>
    <row r="603" spans="3:10" x14ac:dyDescent="0.3">
      <c r="C603" s="16">
        <v>12954.008606219671</v>
      </c>
      <c r="E603" s="13">
        <f t="shared" si="36"/>
        <v>406780.60243537696</v>
      </c>
      <c r="H603" s="18">
        <v>4467.0247505111847</v>
      </c>
      <c r="I603" s="13">
        <f t="shared" si="37"/>
        <v>223351.23752555923</v>
      </c>
      <c r="J603" s="13">
        <f t="shared" si="38"/>
        <v>-187308.26746421709</v>
      </c>
    </row>
    <row r="604" spans="3:10" x14ac:dyDescent="0.3">
      <c r="C604" s="16">
        <v>16585.711233863338</v>
      </c>
      <c r="E604" s="13">
        <f t="shared" si="36"/>
        <v>550000</v>
      </c>
      <c r="H604" s="18">
        <v>7894.1007721182896</v>
      </c>
      <c r="I604" s="13">
        <f t="shared" si="37"/>
        <v>300000</v>
      </c>
      <c r="J604" s="13">
        <f t="shared" si="38"/>
        <v>52587.054048280232</v>
      </c>
    </row>
    <row r="605" spans="3:10" x14ac:dyDescent="0.3">
      <c r="C605" s="16">
        <v>14979.369487594226</v>
      </c>
      <c r="E605" s="13">
        <f t="shared" si="36"/>
        <v>548555.86413159582</v>
      </c>
      <c r="H605" s="18">
        <v>3628.2235175634023</v>
      </c>
      <c r="I605" s="13">
        <f t="shared" si="37"/>
        <v>181411.17587817012</v>
      </c>
      <c r="J605" s="13">
        <f t="shared" si="38"/>
        <v>-246024.35377056184</v>
      </c>
    </row>
    <row r="606" spans="3:10" x14ac:dyDescent="0.3">
      <c r="C606" s="16">
        <v>14615.74144718772</v>
      </c>
      <c r="E606" s="13">
        <f t="shared" si="36"/>
        <v>523101.90130314045</v>
      </c>
      <c r="H606" s="18">
        <v>4597.949156163213</v>
      </c>
      <c r="I606" s="13">
        <f t="shared" si="37"/>
        <v>229897.45780816066</v>
      </c>
      <c r="J606" s="13">
        <f t="shared" si="38"/>
        <v>-178143.55906857509</v>
      </c>
    </row>
    <row r="607" spans="3:10" x14ac:dyDescent="0.3">
      <c r="C607" s="16">
        <v>15704.947050386059</v>
      </c>
      <c r="E607" s="13">
        <f t="shared" si="36"/>
        <v>550000</v>
      </c>
      <c r="H607" s="18">
        <v>6017.3650318918426</v>
      </c>
      <c r="I607" s="13">
        <f t="shared" si="37"/>
        <v>300000</v>
      </c>
      <c r="J607" s="13">
        <f t="shared" si="38"/>
        <v>-78784.447767571022</v>
      </c>
    </row>
    <row r="608" spans="3:10" x14ac:dyDescent="0.3">
      <c r="C608" s="16">
        <v>16590.594195379497</v>
      </c>
      <c r="E608" s="13">
        <f t="shared" si="36"/>
        <v>550000</v>
      </c>
      <c r="H608" s="18">
        <v>4738.18170720542</v>
      </c>
      <c r="I608" s="13">
        <f t="shared" si="37"/>
        <v>236909.08536027101</v>
      </c>
      <c r="J608" s="13">
        <f t="shared" si="38"/>
        <v>-168327.28049562062</v>
      </c>
    </row>
    <row r="609" spans="3:10" x14ac:dyDescent="0.3">
      <c r="C609" s="16">
        <v>16530.625324259163</v>
      </c>
      <c r="E609" s="13">
        <f t="shared" si="36"/>
        <v>550000</v>
      </c>
      <c r="H609" s="18">
        <v>4244.6974089785454</v>
      </c>
      <c r="I609" s="13">
        <f t="shared" si="37"/>
        <v>212234.87044892728</v>
      </c>
      <c r="J609" s="13">
        <f t="shared" si="38"/>
        <v>-202871.18137150182</v>
      </c>
    </row>
    <row r="610" spans="3:10" x14ac:dyDescent="0.3">
      <c r="C610" s="16">
        <v>16251.380962553789</v>
      </c>
      <c r="E610" s="13">
        <f t="shared" si="36"/>
        <v>550000</v>
      </c>
      <c r="H610" s="18">
        <v>7396.9542527542953</v>
      </c>
      <c r="I610" s="13">
        <f t="shared" si="37"/>
        <v>300000</v>
      </c>
      <c r="J610" s="13">
        <f t="shared" si="38"/>
        <v>17786.797692800697</v>
      </c>
    </row>
    <row r="611" spans="3:10" x14ac:dyDescent="0.3">
      <c r="C611" s="16">
        <v>13971.800897244178</v>
      </c>
      <c r="E611" s="13">
        <f t="shared" si="36"/>
        <v>478026.06280709244</v>
      </c>
      <c r="H611" s="18">
        <v>4388.2869960631124</v>
      </c>
      <c r="I611" s="13">
        <f t="shared" si="37"/>
        <v>219414.34980315561</v>
      </c>
      <c r="J611" s="13">
        <f t="shared" si="38"/>
        <v>-192819.91027558211</v>
      </c>
    </row>
    <row r="612" spans="3:10" x14ac:dyDescent="0.3">
      <c r="C612" s="16">
        <v>16145.329142124698</v>
      </c>
      <c r="E612" s="13">
        <f t="shared" si="36"/>
        <v>550000</v>
      </c>
      <c r="H612" s="18">
        <v>7183.6298715170751</v>
      </c>
      <c r="I612" s="13">
        <f t="shared" si="37"/>
        <v>300000</v>
      </c>
      <c r="J612" s="13">
        <f t="shared" si="38"/>
        <v>2854.0910061952309</v>
      </c>
    </row>
    <row r="613" spans="3:10" x14ac:dyDescent="0.3">
      <c r="C613" s="16">
        <v>13168.858912930693</v>
      </c>
      <c r="E613" s="13">
        <f t="shared" si="36"/>
        <v>421820.12390514847</v>
      </c>
      <c r="H613" s="18">
        <v>5650.990325632496</v>
      </c>
      <c r="I613" s="13">
        <f t="shared" si="37"/>
        <v>282549.51628162479</v>
      </c>
      <c r="J613" s="13">
        <f t="shared" si="38"/>
        <v>-104430.67720572528</v>
      </c>
    </row>
    <row r="614" spans="3:10" x14ac:dyDescent="0.3">
      <c r="C614" s="16">
        <v>15321.481978820155</v>
      </c>
      <c r="E614" s="13">
        <f t="shared" si="36"/>
        <v>550000</v>
      </c>
      <c r="H614" s="18">
        <v>7704.1230506302072</v>
      </c>
      <c r="I614" s="13">
        <f t="shared" si="37"/>
        <v>300000</v>
      </c>
      <c r="J614" s="13">
        <f t="shared" si="38"/>
        <v>39288.613544114516</v>
      </c>
    </row>
    <row r="615" spans="3:10" x14ac:dyDescent="0.3">
      <c r="C615" s="16">
        <v>15128.452406384473</v>
      </c>
      <c r="E615" s="13">
        <f t="shared" si="36"/>
        <v>550000</v>
      </c>
      <c r="H615" s="18">
        <v>7633.1675160985133</v>
      </c>
      <c r="I615" s="13">
        <f t="shared" si="37"/>
        <v>300000</v>
      </c>
      <c r="J615" s="13">
        <f t="shared" si="38"/>
        <v>34321.726126895985</v>
      </c>
    </row>
    <row r="616" spans="3:10" x14ac:dyDescent="0.3">
      <c r="C616" s="16">
        <v>16608.294930875578</v>
      </c>
      <c r="E616" s="13">
        <f t="shared" si="36"/>
        <v>550000</v>
      </c>
      <c r="H616" s="18">
        <v>6716.6966765343177</v>
      </c>
      <c r="I616" s="13">
        <f t="shared" si="37"/>
        <v>300000</v>
      </c>
      <c r="J616" s="13">
        <f t="shared" si="38"/>
        <v>-29831.232642597752</v>
      </c>
    </row>
    <row r="617" spans="3:10" x14ac:dyDescent="0.3">
      <c r="C617" s="16">
        <v>12881.832331308939</v>
      </c>
      <c r="E617" s="13">
        <f t="shared" si="36"/>
        <v>401728.26319162571</v>
      </c>
      <c r="H617" s="18">
        <v>3945.7686086611529</v>
      </c>
      <c r="I617" s="13">
        <f t="shared" si="37"/>
        <v>197288.43043305766</v>
      </c>
      <c r="J617" s="13">
        <f t="shared" si="38"/>
        <v>-223796.19739371928</v>
      </c>
    </row>
    <row r="618" spans="3:10" x14ac:dyDescent="0.3">
      <c r="C618" s="16">
        <v>14174.4438001648</v>
      </c>
      <c r="E618" s="13">
        <f t="shared" si="36"/>
        <v>492211.06601153594</v>
      </c>
      <c r="H618" s="18">
        <v>3045.4725791192359</v>
      </c>
      <c r="I618" s="13">
        <f t="shared" si="37"/>
        <v>152273.62895596179</v>
      </c>
      <c r="J618" s="13">
        <f t="shared" si="38"/>
        <v>-286816.91946165345</v>
      </c>
    </row>
    <row r="619" spans="3:10" x14ac:dyDescent="0.3">
      <c r="C619" s="16">
        <v>15696.249275185401</v>
      </c>
      <c r="E619" s="13">
        <f t="shared" si="36"/>
        <v>550000</v>
      </c>
      <c r="H619" s="18">
        <v>3205.8473464156009</v>
      </c>
      <c r="I619" s="13">
        <f t="shared" si="37"/>
        <v>160292.36732078003</v>
      </c>
      <c r="J619" s="13">
        <f t="shared" si="38"/>
        <v>-275590.68575090793</v>
      </c>
    </row>
    <row r="620" spans="3:10" x14ac:dyDescent="0.3">
      <c r="C620" s="16">
        <v>15214.056825464644</v>
      </c>
      <c r="E620" s="13">
        <f t="shared" si="36"/>
        <v>550000</v>
      </c>
      <c r="H620" s="18">
        <v>3380.4132206183049</v>
      </c>
      <c r="I620" s="13">
        <f t="shared" si="37"/>
        <v>169020.66103091525</v>
      </c>
      <c r="J620" s="13">
        <f t="shared" si="38"/>
        <v>-263371.0745567187</v>
      </c>
    </row>
    <row r="621" spans="3:10" x14ac:dyDescent="0.3">
      <c r="C621" s="16">
        <v>16068.727683339945</v>
      </c>
      <c r="E621" s="13">
        <f t="shared" si="36"/>
        <v>550000</v>
      </c>
      <c r="H621" s="18">
        <v>4286.0499893185215</v>
      </c>
      <c r="I621" s="13">
        <f t="shared" si="37"/>
        <v>214302.49946592608</v>
      </c>
      <c r="J621" s="13">
        <f t="shared" si="38"/>
        <v>-199976.50074770348</v>
      </c>
    </row>
    <row r="622" spans="3:10" x14ac:dyDescent="0.3">
      <c r="C622" s="16">
        <v>12807.214575640126</v>
      </c>
      <c r="E622" s="13">
        <f t="shared" si="36"/>
        <v>396505.02029480878</v>
      </c>
      <c r="H622" s="18">
        <v>4593.9817499313331</v>
      </c>
      <c r="I622" s="13">
        <f t="shared" si="37"/>
        <v>229699.08749656664</v>
      </c>
      <c r="J622" s="13">
        <f t="shared" si="38"/>
        <v>-178421.2775048067</v>
      </c>
    </row>
    <row r="623" spans="3:10" x14ac:dyDescent="0.3">
      <c r="C623" s="16">
        <v>14602.618488113039</v>
      </c>
      <c r="E623" s="13">
        <f t="shared" si="36"/>
        <v>522183.2941679128</v>
      </c>
      <c r="H623" s="18">
        <v>5159.0319528794207</v>
      </c>
      <c r="I623" s="13">
        <f t="shared" si="37"/>
        <v>257951.59764397104</v>
      </c>
      <c r="J623" s="13">
        <f t="shared" si="38"/>
        <v>-138867.76329844055</v>
      </c>
    </row>
    <row r="624" spans="3:10" x14ac:dyDescent="0.3">
      <c r="C624" s="16">
        <v>15925.443281350139</v>
      </c>
      <c r="E624" s="13">
        <f t="shared" si="36"/>
        <v>550000</v>
      </c>
      <c r="H624" s="18">
        <v>4805.4750205999935</v>
      </c>
      <c r="I624" s="13">
        <f t="shared" si="37"/>
        <v>240273.75102999966</v>
      </c>
      <c r="J624" s="13">
        <f t="shared" si="38"/>
        <v>-163616.74855800043</v>
      </c>
    </row>
    <row r="625" spans="3:10" x14ac:dyDescent="0.3">
      <c r="C625" s="16">
        <v>16106.570635090182</v>
      </c>
      <c r="E625" s="13">
        <f t="shared" si="36"/>
        <v>550000</v>
      </c>
      <c r="H625" s="18">
        <v>6917.3558763389992</v>
      </c>
      <c r="I625" s="13">
        <f t="shared" si="37"/>
        <v>300000</v>
      </c>
      <c r="J625" s="13">
        <f t="shared" si="38"/>
        <v>-15785.088656270062</v>
      </c>
    </row>
    <row r="626" spans="3:10" x14ac:dyDescent="0.3">
      <c r="C626" s="16">
        <v>12789.819025238807</v>
      </c>
      <c r="E626" s="13">
        <f t="shared" si="36"/>
        <v>395287.33176671644</v>
      </c>
      <c r="H626" s="18">
        <v>4701.5594958342235</v>
      </c>
      <c r="I626" s="13">
        <f t="shared" si="37"/>
        <v>235077.97479171117</v>
      </c>
      <c r="J626" s="13">
        <f t="shared" si="38"/>
        <v>-170890.83529160434</v>
      </c>
    </row>
    <row r="627" spans="3:10" x14ac:dyDescent="0.3">
      <c r="C627" s="16">
        <v>14533.341471602527</v>
      </c>
      <c r="E627" s="13">
        <f t="shared" si="36"/>
        <v>517333.90301217686</v>
      </c>
      <c r="H627" s="18">
        <v>4671.0409863582263</v>
      </c>
      <c r="I627" s="13">
        <f t="shared" si="37"/>
        <v>233552.04931791133</v>
      </c>
      <c r="J627" s="13">
        <f t="shared" si="38"/>
        <v>-173027.13095492416</v>
      </c>
    </row>
    <row r="628" spans="3:10" x14ac:dyDescent="0.3">
      <c r="C628" s="16">
        <v>15999.450666829433</v>
      </c>
      <c r="E628" s="13">
        <f t="shared" si="36"/>
        <v>550000</v>
      </c>
      <c r="H628" s="18">
        <v>5251.350444044313</v>
      </c>
      <c r="I628" s="13">
        <f t="shared" si="37"/>
        <v>262567.52220221562</v>
      </c>
      <c r="J628" s="13">
        <f t="shared" si="38"/>
        <v>-132405.46891689807</v>
      </c>
    </row>
    <row r="629" spans="3:10" x14ac:dyDescent="0.3">
      <c r="C629" s="16">
        <v>12779.290139469589</v>
      </c>
      <c r="E629" s="13">
        <f t="shared" si="36"/>
        <v>394550.30976287124</v>
      </c>
      <c r="H629" s="18">
        <v>3174.8710592974639</v>
      </c>
      <c r="I629" s="13">
        <f t="shared" si="37"/>
        <v>158743.5529648732</v>
      </c>
      <c r="J629" s="13">
        <f t="shared" si="38"/>
        <v>-277759.0258491775</v>
      </c>
    </row>
    <row r="630" spans="3:10" x14ac:dyDescent="0.3">
      <c r="C630" s="16">
        <v>12604.266487624744</v>
      </c>
      <c r="E630" s="13">
        <f t="shared" si="36"/>
        <v>382298.65413373208</v>
      </c>
      <c r="H630" s="18">
        <v>4519.8217719046606</v>
      </c>
      <c r="I630" s="13">
        <f t="shared" si="37"/>
        <v>225991.08859523304</v>
      </c>
      <c r="J630" s="13">
        <f t="shared" si="38"/>
        <v>-183612.47596667375</v>
      </c>
    </row>
    <row r="631" spans="3:10" x14ac:dyDescent="0.3">
      <c r="C631" s="16">
        <v>14038.331247901853</v>
      </c>
      <c r="E631" s="13">
        <f t="shared" si="36"/>
        <v>482683.18735312973</v>
      </c>
      <c r="H631" s="18">
        <v>5311.471907712028</v>
      </c>
      <c r="I631" s="13">
        <f t="shared" si="37"/>
        <v>265573.59538560139</v>
      </c>
      <c r="J631" s="13">
        <f t="shared" si="38"/>
        <v>-128196.96646015806</v>
      </c>
    </row>
    <row r="632" spans="3:10" x14ac:dyDescent="0.3">
      <c r="C632" s="16">
        <v>15296.914578691976</v>
      </c>
      <c r="E632" s="13">
        <f t="shared" si="36"/>
        <v>550000</v>
      </c>
      <c r="H632" s="18">
        <v>5438.123722037416</v>
      </c>
      <c r="I632" s="13">
        <f t="shared" si="37"/>
        <v>271906.18610187079</v>
      </c>
      <c r="J632" s="13">
        <f t="shared" si="38"/>
        <v>-119331.33945738088</v>
      </c>
    </row>
    <row r="633" spans="3:10" x14ac:dyDescent="0.3">
      <c r="C633" s="16">
        <v>12473.799859614857</v>
      </c>
      <c r="E633" s="13">
        <f t="shared" si="36"/>
        <v>373165.99017303996</v>
      </c>
      <c r="H633" s="18">
        <v>4113.7730033265179</v>
      </c>
      <c r="I633" s="13">
        <f t="shared" si="37"/>
        <v>205688.65016632591</v>
      </c>
      <c r="J633" s="13">
        <f t="shared" si="38"/>
        <v>-212035.88976714376</v>
      </c>
    </row>
    <row r="634" spans="3:10" x14ac:dyDescent="0.3">
      <c r="C634" s="16">
        <v>12682.699056978057</v>
      </c>
      <c r="E634" s="13">
        <f t="shared" si="36"/>
        <v>387788.93398846406</v>
      </c>
      <c r="H634" s="18">
        <v>3739.0057069612722</v>
      </c>
      <c r="I634" s="13">
        <f t="shared" si="37"/>
        <v>186950.2853480636</v>
      </c>
      <c r="J634" s="13">
        <f t="shared" si="38"/>
        <v>-238269.60051271095</v>
      </c>
    </row>
    <row r="635" spans="3:10" x14ac:dyDescent="0.3">
      <c r="C635" s="16">
        <v>15544.724875637074</v>
      </c>
      <c r="E635" s="13">
        <f t="shared" si="36"/>
        <v>550000</v>
      </c>
      <c r="H635" s="18">
        <v>6946.8062379833373</v>
      </c>
      <c r="I635" s="13">
        <f t="shared" si="37"/>
        <v>300000</v>
      </c>
      <c r="J635" s="13">
        <f t="shared" si="38"/>
        <v>-13723.563341166417</v>
      </c>
    </row>
    <row r="636" spans="3:10" x14ac:dyDescent="0.3">
      <c r="C636" s="16">
        <v>12867.48863185522</v>
      </c>
      <c r="E636" s="13">
        <f t="shared" si="36"/>
        <v>400724.20422986534</v>
      </c>
      <c r="H636" s="18">
        <v>6451.4908291879028</v>
      </c>
      <c r="I636" s="13">
        <f t="shared" si="37"/>
        <v>300000</v>
      </c>
      <c r="J636" s="13">
        <f t="shared" si="38"/>
        <v>-48395.641956846812</v>
      </c>
    </row>
    <row r="637" spans="3:10" x14ac:dyDescent="0.3">
      <c r="C637" s="16">
        <v>16549.546800134282</v>
      </c>
      <c r="E637" s="13">
        <f t="shared" si="36"/>
        <v>550000</v>
      </c>
      <c r="H637" s="18">
        <v>6918.8818018127995</v>
      </c>
      <c r="I637" s="13">
        <f t="shared" si="37"/>
        <v>300000</v>
      </c>
      <c r="J637" s="13">
        <f t="shared" si="38"/>
        <v>-15678.273873104015</v>
      </c>
    </row>
    <row r="638" spans="3:10" x14ac:dyDescent="0.3">
      <c r="C638" s="16">
        <v>15922.849208044679</v>
      </c>
      <c r="E638" s="13">
        <f t="shared" si="36"/>
        <v>550000</v>
      </c>
      <c r="H638" s="18">
        <v>6978.3928952909937</v>
      </c>
      <c r="I638" s="13">
        <f t="shared" si="37"/>
        <v>300000</v>
      </c>
      <c r="J638" s="13">
        <f t="shared" si="38"/>
        <v>-11512.497329630423</v>
      </c>
    </row>
    <row r="639" spans="3:10" x14ac:dyDescent="0.3">
      <c r="C639" s="16">
        <v>16934.232612079228</v>
      </c>
      <c r="E639" s="13">
        <f t="shared" si="36"/>
        <v>550000</v>
      </c>
      <c r="H639" s="18">
        <v>4697.286904507584</v>
      </c>
      <c r="I639" s="13">
        <f t="shared" si="37"/>
        <v>234864.34522537919</v>
      </c>
      <c r="J639" s="13">
        <f t="shared" si="38"/>
        <v>-171189.91668446909</v>
      </c>
    </row>
    <row r="640" spans="3:10" x14ac:dyDescent="0.3">
      <c r="C640" s="16">
        <v>12841.853083895383</v>
      </c>
      <c r="E640" s="13">
        <f t="shared" si="36"/>
        <v>398929.71587267681</v>
      </c>
      <c r="H640" s="18">
        <v>3500.0457777642141</v>
      </c>
      <c r="I640" s="13">
        <f t="shared" si="37"/>
        <v>175002.28888821069</v>
      </c>
      <c r="J640" s="13">
        <f t="shared" si="38"/>
        <v>-254996.79555650501</v>
      </c>
    </row>
    <row r="641" spans="3:10" x14ac:dyDescent="0.3">
      <c r="C641" s="16">
        <v>16787.438581499679</v>
      </c>
      <c r="E641" s="13">
        <f t="shared" si="36"/>
        <v>550000</v>
      </c>
      <c r="H641" s="18">
        <v>6756.9811090426338</v>
      </c>
      <c r="I641" s="13">
        <f t="shared" si="37"/>
        <v>300000</v>
      </c>
      <c r="J641" s="13">
        <f t="shared" si="38"/>
        <v>-27011.322367015644</v>
      </c>
    </row>
    <row r="642" spans="3:10" x14ac:dyDescent="0.3">
      <c r="C642" s="16">
        <v>16963.225196081425</v>
      </c>
      <c r="E642" s="13">
        <f t="shared" si="36"/>
        <v>550000</v>
      </c>
      <c r="H642" s="18">
        <v>3856.6545609912409</v>
      </c>
      <c r="I642" s="13">
        <f t="shared" si="37"/>
        <v>192832.72804956205</v>
      </c>
      <c r="J642" s="13">
        <f t="shared" si="38"/>
        <v>-230034.18073061312</v>
      </c>
    </row>
    <row r="643" spans="3:10" x14ac:dyDescent="0.3">
      <c r="C643" s="16">
        <v>16841.914120914334</v>
      </c>
      <c r="E643" s="13">
        <f t="shared" si="36"/>
        <v>550000</v>
      </c>
      <c r="H643" s="18">
        <v>6846.8581194494454</v>
      </c>
      <c r="I643" s="13">
        <f t="shared" si="37"/>
        <v>300000</v>
      </c>
      <c r="J643" s="13">
        <f t="shared" si="38"/>
        <v>-20719.931638538837</v>
      </c>
    </row>
    <row r="644" spans="3:10" x14ac:dyDescent="0.3">
      <c r="C644" s="16">
        <v>14160.100100711081</v>
      </c>
      <c r="E644" s="13">
        <f t="shared" si="36"/>
        <v>491207.00704977568</v>
      </c>
      <c r="H644" s="18">
        <v>7809.2593157750171</v>
      </c>
      <c r="I644" s="13">
        <f t="shared" si="37"/>
        <v>300000</v>
      </c>
      <c r="J644" s="13">
        <f t="shared" si="38"/>
        <v>46648.152104251203</v>
      </c>
    </row>
    <row r="645" spans="3:10" x14ac:dyDescent="0.3">
      <c r="C645" s="16">
        <v>14327.646717734306</v>
      </c>
      <c r="E645" s="13">
        <f t="shared" si="36"/>
        <v>502935.27024140139</v>
      </c>
      <c r="H645" s="18">
        <v>4223.6396374401074</v>
      </c>
      <c r="I645" s="13">
        <f t="shared" si="37"/>
        <v>211181.98187200536</v>
      </c>
      <c r="J645" s="13">
        <f t="shared" si="38"/>
        <v>-204345.2253791925</v>
      </c>
    </row>
    <row r="646" spans="3:10" x14ac:dyDescent="0.3">
      <c r="C646" s="16">
        <v>16000.061037018952</v>
      </c>
      <c r="E646" s="13">
        <f t="shared" si="36"/>
        <v>550000</v>
      </c>
      <c r="H646" s="18">
        <v>7277.6268807031465</v>
      </c>
      <c r="I646" s="13">
        <f t="shared" si="37"/>
        <v>300000</v>
      </c>
      <c r="J646" s="13">
        <f t="shared" si="38"/>
        <v>9433.8816492202459</v>
      </c>
    </row>
    <row r="647" spans="3:10" x14ac:dyDescent="0.3">
      <c r="C647" s="16">
        <v>16331.797235023041</v>
      </c>
      <c r="E647" s="13">
        <f t="shared" si="36"/>
        <v>550000</v>
      </c>
      <c r="H647" s="18">
        <v>3115.2073732718895</v>
      </c>
      <c r="I647" s="13">
        <f t="shared" si="37"/>
        <v>155760.36866359448</v>
      </c>
      <c r="J647" s="13">
        <f t="shared" si="38"/>
        <v>-281935.48387096776</v>
      </c>
    </row>
    <row r="648" spans="3:10" x14ac:dyDescent="0.3">
      <c r="C648" s="16">
        <v>16172.185430463576</v>
      </c>
      <c r="E648" s="13">
        <f t="shared" si="36"/>
        <v>550000</v>
      </c>
      <c r="H648" s="18">
        <v>7427.9305398724327</v>
      </c>
      <c r="I648" s="13">
        <f t="shared" si="37"/>
        <v>300000</v>
      </c>
      <c r="J648" s="13">
        <f t="shared" si="38"/>
        <v>19955.137791070272</v>
      </c>
    </row>
    <row r="649" spans="3:10" x14ac:dyDescent="0.3">
      <c r="C649" s="16">
        <v>15996.856593523973</v>
      </c>
      <c r="E649" s="13">
        <f t="shared" si="36"/>
        <v>550000</v>
      </c>
      <c r="H649" s="18">
        <v>6042.0850245674001</v>
      </c>
      <c r="I649" s="13">
        <f t="shared" si="37"/>
        <v>300000</v>
      </c>
      <c r="J649" s="13">
        <f t="shared" si="38"/>
        <v>-77054.048280282004</v>
      </c>
    </row>
    <row r="650" spans="3:10" x14ac:dyDescent="0.3">
      <c r="C650" s="16">
        <v>15426.007873775445</v>
      </c>
      <c r="E650" s="13">
        <f t="shared" si="36"/>
        <v>550000</v>
      </c>
      <c r="H650" s="18">
        <v>6957.182531205176</v>
      </c>
      <c r="I650" s="13">
        <f t="shared" si="37"/>
        <v>300000</v>
      </c>
      <c r="J650" s="13">
        <f t="shared" si="38"/>
        <v>-12997.222815637651</v>
      </c>
    </row>
    <row r="651" spans="3:10" x14ac:dyDescent="0.3">
      <c r="C651" s="16">
        <v>12105.288857692191</v>
      </c>
      <c r="E651" s="13">
        <f t="shared" si="36"/>
        <v>347370.22003845335</v>
      </c>
      <c r="H651" s="18">
        <v>7198.5839411603138</v>
      </c>
      <c r="I651" s="13">
        <f t="shared" si="37"/>
        <v>300000</v>
      </c>
      <c r="J651" s="13">
        <f t="shared" si="38"/>
        <v>3900.8758812219603</v>
      </c>
    </row>
    <row r="652" spans="3:10" x14ac:dyDescent="0.3">
      <c r="C652" s="16">
        <v>14635.120700704978</v>
      </c>
      <c r="E652" s="13">
        <f t="shared" si="36"/>
        <v>524458.44904934848</v>
      </c>
      <c r="H652" s="18">
        <v>5236.5489669484541</v>
      </c>
      <c r="I652" s="13">
        <f t="shared" si="37"/>
        <v>261827.4483474227</v>
      </c>
      <c r="J652" s="13">
        <f t="shared" si="38"/>
        <v>-133441.57231360819</v>
      </c>
    </row>
    <row r="653" spans="3:10" x14ac:dyDescent="0.3">
      <c r="C653" s="16">
        <v>14436.902981658375</v>
      </c>
      <c r="E653" s="13">
        <f t="shared" si="36"/>
        <v>510583.20871608623</v>
      </c>
      <c r="H653" s="18">
        <v>4169.4692831202119</v>
      </c>
      <c r="I653" s="13">
        <f t="shared" si="37"/>
        <v>208473.4641560106</v>
      </c>
      <c r="J653" s="13">
        <f t="shared" si="38"/>
        <v>-208137.15018158517</v>
      </c>
    </row>
    <row r="654" spans="3:10" x14ac:dyDescent="0.3">
      <c r="C654" s="16">
        <v>15072.603534043397</v>
      </c>
      <c r="E654" s="13">
        <f t="shared" si="36"/>
        <v>550000</v>
      </c>
      <c r="H654" s="18">
        <v>7728.2326731162448</v>
      </c>
      <c r="I654" s="13">
        <f t="shared" si="37"/>
        <v>300000</v>
      </c>
      <c r="J654" s="13">
        <f t="shared" si="38"/>
        <v>40976.287118137116</v>
      </c>
    </row>
    <row r="655" spans="3:10" x14ac:dyDescent="0.3">
      <c r="C655" s="16">
        <v>13899.624622333446</v>
      </c>
      <c r="E655" s="13">
        <f t="shared" si="36"/>
        <v>472973.72356334119</v>
      </c>
      <c r="H655" s="18">
        <v>4981.2616351817378</v>
      </c>
      <c r="I655" s="13">
        <f t="shared" si="37"/>
        <v>249063.0817590869</v>
      </c>
      <c r="J655" s="13">
        <f t="shared" si="38"/>
        <v>-151311.68553727836</v>
      </c>
    </row>
    <row r="656" spans="3:10" x14ac:dyDescent="0.3">
      <c r="C656" s="16">
        <v>15146.00054933317</v>
      </c>
      <c r="E656" s="13">
        <f t="shared" si="36"/>
        <v>550000</v>
      </c>
      <c r="H656" s="18">
        <v>4930.600909451583</v>
      </c>
      <c r="I656" s="13">
        <f t="shared" si="37"/>
        <v>246530.04547257914</v>
      </c>
      <c r="J656" s="13">
        <f t="shared" si="38"/>
        <v>-154857.93633838918</v>
      </c>
    </row>
    <row r="657" spans="3:10" x14ac:dyDescent="0.3">
      <c r="C657" s="16">
        <v>15936.887722403639</v>
      </c>
      <c r="E657" s="13">
        <f t="shared" si="36"/>
        <v>550000</v>
      </c>
      <c r="H657" s="18">
        <v>5969.9087496566663</v>
      </c>
      <c r="I657" s="13">
        <f t="shared" si="37"/>
        <v>298495.43748283334</v>
      </c>
      <c r="J657" s="13">
        <f t="shared" si="38"/>
        <v>-82106.387524033373</v>
      </c>
    </row>
    <row r="658" spans="3:10" x14ac:dyDescent="0.3">
      <c r="C658" s="16">
        <v>14336.954863124485</v>
      </c>
      <c r="E658" s="13">
        <f t="shared" ref="E658:E721" si="39">$E$12*MIN(C658,$E$9)-$E$10</f>
        <v>503586.84041871398</v>
      </c>
      <c r="H658" s="18">
        <v>4650.5935850093083</v>
      </c>
      <c r="I658" s="13">
        <f t="shared" ref="I658:I721" si="40">$D$12*MIN(H658,$D$9)</f>
        <v>232529.67925046541</v>
      </c>
      <c r="J658" s="13">
        <f t="shared" ref="J658:J721" si="41">$E$12*MIN(H658,$E$9)-$E$10</f>
        <v>-174458.44904934842</v>
      </c>
    </row>
    <row r="659" spans="3:10" x14ac:dyDescent="0.3">
      <c r="C659" s="16">
        <v>16230.475783562732</v>
      </c>
      <c r="E659" s="13">
        <f t="shared" si="39"/>
        <v>550000</v>
      </c>
      <c r="H659" s="18">
        <v>7331.4920499282816</v>
      </c>
      <c r="I659" s="13">
        <f t="shared" si="40"/>
        <v>300000</v>
      </c>
      <c r="J659" s="13">
        <f t="shared" si="41"/>
        <v>13204.4434949797</v>
      </c>
    </row>
    <row r="660" spans="3:10" x14ac:dyDescent="0.3">
      <c r="C660" s="16">
        <v>13533.707693716238</v>
      </c>
      <c r="E660" s="13">
        <f t="shared" si="39"/>
        <v>447359.53856013669</v>
      </c>
      <c r="H660" s="18">
        <v>3264.5954771568959</v>
      </c>
      <c r="I660" s="13">
        <f t="shared" si="40"/>
        <v>163229.77385784479</v>
      </c>
      <c r="J660" s="13">
        <f t="shared" si="41"/>
        <v>-271478.3165990173</v>
      </c>
    </row>
    <row r="661" spans="3:10" x14ac:dyDescent="0.3">
      <c r="C661" s="16">
        <v>12376.903592028566</v>
      </c>
      <c r="E661" s="13">
        <f t="shared" si="39"/>
        <v>366383.25144199957</v>
      </c>
      <c r="H661" s="18">
        <v>5605.2125614185006</v>
      </c>
      <c r="I661" s="13">
        <f t="shared" si="40"/>
        <v>280260.62807092501</v>
      </c>
      <c r="J661" s="13">
        <f t="shared" si="41"/>
        <v>-107635.12070070498</v>
      </c>
    </row>
    <row r="662" spans="3:10" x14ac:dyDescent="0.3">
      <c r="C662" s="16">
        <v>16975.127414777064</v>
      </c>
      <c r="E662" s="13">
        <f t="shared" si="39"/>
        <v>550000</v>
      </c>
      <c r="H662" s="18">
        <v>4459.5477156895658</v>
      </c>
      <c r="I662" s="13">
        <f t="shared" si="40"/>
        <v>222977.38578447831</v>
      </c>
      <c r="J662" s="13">
        <f t="shared" si="41"/>
        <v>-187831.65990173037</v>
      </c>
    </row>
    <row r="663" spans="3:10" x14ac:dyDescent="0.3">
      <c r="C663" s="16">
        <v>12139.011810663167</v>
      </c>
      <c r="E663" s="13">
        <f t="shared" si="39"/>
        <v>349730.82674642175</v>
      </c>
      <c r="H663" s="18">
        <v>3879.2382580034791</v>
      </c>
      <c r="I663" s="13">
        <f t="shared" si="40"/>
        <v>193961.91290017395</v>
      </c>
      <c r="J663" s="13">
        <f t="shared" si="41"/>
        <v>-228453.32193975645</v>
      </c>
    </row>
    <row r="664" spans="3:10" x14ac:dyDescent="0.3">
      <c r="C664" s="16">
        <v>15247.779778435621</v>
      </c>
      <c r="E664" s="13">
        <f t="shared" si="39"/>
        <v>550000</v>
      </c>
      <c r="H664" s="18">
        <v>4338.2366405224766</v>
      </c>
      <c r="I664" s="13">
        <f t="shared" si="40"/>
        <v>216911.83202612383</v>
      </c>
      <c r="J664" s="13">
        <f t="shared" si="41"/>
        <v>-196323.43516342662</v>
      </c>
    </row>
    <row r="665" spans="3:10" x14ac:dyDescent="0.3">
      <c r="C665" s="16">
        <v>16190.343943601794</v>
      </c>
      <c r="E665" s="13">
        <f t="shared" si="39"/>
        <v>550000</v>
      </c>
      <c r="H665" s="18">
        <v>4304.5136875515</v>
      </c>
      <c r="I665" s="13">
        <f t="shared" si="40"/>
        <v>215225.684377575</v>
      </c>
      <c r="J665" s="13">
        <f t="shared" si="41"/>
        <v>-198684.04187139502</v>
      </c>
    </row>
    <row r="666" spans="3:10" x14ac:dyDescent="0.3">
      <c r="C666" s="16">
        <v>16842.066713461714</v>
      </c>
      <c r="E666" s="13">
        <f t="shared" si="39"/>
        <v>550000</v>
      </c>
      <c r="H666" s="18">
        <v>5383.6481826227609</v>
      </c>
      <c r="I666" s="13">
        <f t="shared" si="40"/>
        <v>269182.40913113806</v>
      </c>
      <c r="J666" s="13">
        <f t="shared" si="41"/>
        <v>-123144.62721640675</v>
      </c>
    </row>
    <row r="667" spans="3:10" x14ac:dyDescent="0.3">
      <c r="C667" s="16">
        <v>14095.400860621967</v>
      </c>
      <c r="E667" s="13">
        <f t="shared" si="39"/>
        <v>486678.06024353765</v>
      </c>
      <c r="H667" s="18">
        <v>6690.6033509323406</v>
      </c>
      <c r="I667" s="13">
        <f t="shared" si="40"/>
        <v>300000</v>
      </c>
      <c r="J667" s="13">
        <f t="shared" si="41"/>
        <v>-31657.765434736153</v>
      </c>
    </row>
    <row r="668" spans="3:10" x14ac:dyDescent="0.3">
      <c r="C668" s="16">
        <v>13271.248512222663</v>
      </c>
      <c r="E668" s="13">
        <f t="shared" si="39"/>
        <v>428987.39585558639</v>
      </c>
      <c r="H668" s="18">
        <v>4203.1922360911894</v>
      </c>
      <c r="I668" s="13">
        <f t="shared" si="40"/>
        <v>210159.61180455948</v>
      </c>
      <c r="J668" s="13">
        <f t="shared" si="41"/>
        <v>-205776.54347361677</v>
      </c>
    </row>
    <row r="669" spans="3:10" x14ac:dyDescent="0.3">
      <c r="C669" s="16">
        <v>14748.344370860927</v>
      </c>
      <c r="E669" s="13">
        <f t="shared" si="39"/>
        <v>532384.1059602648</v>
      </c>
      <c r="H669" s="18">
        <v>4667.3787652211067</v>
      </c>
      <c r="I669" s="13">
        <f t="shared" si="40"/>
        <v>233368.93826105533</v>
      </c>
      <c r="J669" s="13">
        <f t="shared" si="41"/>
        <v>-173283.48643452255</v>
      </c>
    </row>
    <row r="670" spans="3:10" x14ac:dyDescent="0.3">
      <c r="C670" s="16">
        <v>15361.156041138951</v>
      </c>
      <c r="E670" s="13">
        <f t="shared" si="39"/>
        <v>550000</v>
      </c>
      <c r="H670" s="18">
        <v>4861.7816705832083</v>
      </c>
      <c r="I670" s="13">
        <f t="shared" si="40"/>
        <v>243089.08352916042</v>
      </c>
      <c r="J670" s="13">
        <f t="shared" si="41"/>
        <v>-159675.28305917542</v>
      </c>
    </row>
    <row r="671" spans="3:10" x14ac:dyDescent="0.3">
      <c r="C671" s="16">
        <v>14716.75771355327</v>
      </c>
      <c r="E671" s="13">
        <f t="shared" si="39"/>
        <v>530173.03994872887</v>
      </c>
      <c r="H671" s="18">
        <v>5237.3119296853547</v>
      </c>
      <c r="I671" s="13">
        <f t="shared" si="40"/>
        <v>261865.59648426773</v>
      </c>
      <c r="J671" s="13">
        <f t="shared" si="41"/>
        <v>-133388.16492202517</v>
      </c>
    </row>
    <row r="672" spans="3:10" x14ac:dyDescent="0.3">
      <c r="C672" s="16">
        <v>16591.051973021637</v>
      </c>
      <c r="E672" s="13">
        <f t="shared" si="39"/>
        <v>550000</v>
      </c>
      <c r="H672" s="18">
        <v>6574.4804223761712</v>
      </c>
      <c r="I672" s="13">
        <f t="shared" si="40"/>
        <v>300000</v>
      </c>
      <c r="J672" s="13">
        <f t="shared" si="41"/>
        <v>-39786.370433668024</v>
      </c>
    </row>
    <row r="673" spans="3:10" x14ac:dyDescent="0.3">
      <c r="C673" s="16">
        <v>13076.38782921842</v>
      </c>
      <c r="E673" s="13">
        <f t="shared" si="39"/>
        <v>415347.14804528945</v>
      </c>
      <c r="H673" s="18">
        <v>6654.7441022980438</v>
      </c>
      <c r="I673" s="13">
        <f t="shared" si="40"/>
        <v>300000</v>
      </c>
      <c r="J673" s="13">
        <f t="shared" si="41"/>
        <v>-34167.91283913696</v>
      </c>
    </row>
    <row r="674" spans="3:10" x14ac:dyDescent="0.3">
      <c r="C674" s="16">
        <v>14002.624591814936</v>
      </c>
      <c r="E674" s="13">
        <f t="shared" si="39"/>
        <v>480183.72142704553</v>
      </c>
      <c r="H674" s="18">
        <v>7193.7009796441544</v>
      </c>
      <c r="I674" s="13">
        <f t="shared" si="40"/>
        <v>300000</v>
      </c>
      <c r="J674" s="13">
        <f t="shared" si="41"/>
        <v>3559.0685750907869</v>
      </c>
    </row>
    <row r="675" spans="3:10" x14ac:dyDescent="0.3">
      <c r="C675" s="16">
        <v>12456.709494308298</v>
      </c>
      <c r="E675" s="13">
        <f t="shared" si="39"/>
        <v>371969.66460158082</v>
      </c>
      <c r="H675" s="18">
        <v>6574.4804223761712</v>
      </c>
      <c r="I675" s="13">
        <f t="shared" si="40"/>
        <v>300000</v>
      </c>
      <c r="J675" s="13">
        <f t="shared" si="41"/>
        <v>-39786.370433668024</v>
      </c>
    </row>
    <row r="676" spans="3:10" x14ac:dyDescent="0.3">
      <c r="C676" s="16">
        <v>13754.509109775079</v>
      </c>
      <c r="E676" s="13">
        <f t="shared" si="39"/>
        <v>462815.63768425549</v>
      </c>
      <c r="H676" s="18">
        <v>7926.1452070680871</v>
      </c>
      <c r="I676" s="13">
        <f t="shared" si="40"/>
        <v>300000</v>
      </c>
      <c r="J676" s="13">
        <f t="shared" si="41"/>
        <v>54830.164494766039</v>
      </c>
    </row>
    <row r="677" spans="3:10" x14ac:dyDescent="0.3">
      <c r="C677" s="16">
        <v>16304.940946684164</v>
      </c>
      <c r="E677" s="13">
        <f t="shared" si="39"/>
        <v>550000</v>
      </c>
      <c r="H677" s="18">
        <v>5426.221503341776</v>
      </c>
      <c r="I677" s="13">
        <f t="shared" si="40"/>
        <v>271311.07516708883</v>
      </c>
      <c r="J677" s="13">
        <f t="shared" si="41"/>
        <v>-120164.49476607569</v>
      </c>
    </row>
    <row r="678" spans="3:10" x14ac:dyDescent="0.3">
      <c r="C678" s="16">
        <v>12552.84279915769</v>
      </c>
      <c r="E678" s="13">
        <f t="shared" si="39"/>
        <v>378698.99594103824</v>
      </c>
      <c r="H678" s="18">
        <v>5651.6006958220169</v>
      </c>
      <c r="I678" s="13">
        <f t="shared" si="40"/>
        <v>282580.03479110083</v>
      </c>
      <c r="J678" s="13">
        <f t="shared" si="41"/>
        <v>-104387.95129245881</v>
      </c>
    </row>
    <row r="679" spans="3:10" x14ac:dyDescent="0.3">
      <c r="C679" s="16">
        <v>14921.384319589832</v>
      </c>
      <c r="E679" s="13">
        <f t="shared" si="39"/>
        <v>544496.90237128816</v>
      </c>
      <c r="H679" s="18">
        <v>7127.7809991760005</v>
      </c>
      <c r="I679" s="13">
        <f t="shared" si="40"/>
        <v>300000</v>
      </c>
      <c r="J679" s="13">
        <f t="shared" si="41"/>
        <v>-1055.3300576799666</v>
      </c>
    </row>
    <row r="680" spans="3:10" x14ac:dyDescent="0.3">
      <c r="C680" s="16">
        <v>13547.746208075198</v>
      </c>
      <c r="E680" s="13">
        <f t="shared" si="39"/>
        <v>448342.23456526385</v>
      </c>
      <c r="H680" s="18">
        <v>7753.4104434339424</v>
      </c>
      <c r="I680" s="13">
        <f t="shared" si="40"/>
        <v>300000</v>
      </c>
      <c r="J680" s="13">
        <f t="shared" si="41"/>
        <v>42738.731040376006</v>
      </c>
    </row>
    <row r="681" spans="3:10" x14ac:dyDescent="0.3">
      <c r="C681" s="16">
        <v>15764.305551316873</v>
      </c>
      <c r="E681" s="13">
        <f t="shared" si="39"/>
        <v>550000</v>
      </c>
      <c r="H681" s="18">
        <v>3680.5627613147371</v>
      </c>
      <c r="I681" s="13">
        <f t="shared" si="40"/>
        <v>184028.13806573686</v>
      </c>
      <c r="J681" s="13">
        <f t="shared" si="41"/>
        <v>-242360.6067079684</v>
      </c>
    </row>
    <row r="682" spans="3:10" x14ac:dyDescent="0.3">
      <c r="C682" s="16">
        <v>16456.770531327249</v>
      </c>
      <c r="E682" s="13">
        <f t="shared" si="39"/>
        <v>550000</v>
      </c>
      <c r="H682" s="18">
        <v>6087.2524185918755</v>
      </c>
      <c r="I682" s="13">
        <f t="shared" si="40"/>
        <v>300000</v>
      </c>
      <c r="J682" s="13">
        <f t="shared" si="41"/>
        <v>-73892.330698568723</v>
      </c>
    </row>
    <row r="683" spans="3:10" x14ac:dyDescent="0.3">
      <c r="C683" s="16">
        <v>14968.382824182867</v>
      </c>
      <c r="E683" s="13">
        <f t="shared" si="39"/>
        <v>547786.79769280064</v>
      </c>
      <c r="H683" s="18">
        <v>4998.5045930356764</v>
      </c>
      <c r="I683" s="13">
        <f t="shared" si="40"/>
        <v>249925.22965178383</v>
      </c>
      <c r="J683" s="13">
        <f t="shared" si="41"/>
        <v>-150104.67848750268</v>
      </c>
    </row>
    <row r="684" spans="3:10" x14ac:dyDescent="0.3">
      <c r="C684" s="16">
        <v>12321.817682424391</v>
      </c>
      <c r="E684" s="13">
        <f t="shared" si="39"/>
        <v>362527.23776970734</v>
      </c>
      <c r="H684" s="18">
        <v>7281.4416943876458</v>
      </c>
      <c r="I684" s="13">
        <f t="shared" si="40"/>
        <v>300000</v>
      </c>
      <c r="J684" s="13">
        <f t="shared" si="41"/>
        <v>9700.9186071351869</v>
      </c>
    </row>
    <row r="685" spans="3:10" x14ac:dyDescent="0.3">
      <c r="C685" s="16">
        <v>15127.994628742332</v>
      </c>
      <c r="E685" s="13">
        <f t="shared" si="39"/>
        <v>550000</v>
      </c>
      <c r="H685" s="18">
        <v>3653.09610278634</v>
      </c>
      <c r="I685" s="13">
        <f t="shared" si="40"/>
        <v>182654.805139317</v>
      </c>
      <c r="J685" s="13">
        <f t="shared" si="41"/>
        <v>-244283.27280495621</v>
      </c>
    </row>
    <row r="686" spans="3:10" x14ac:dyDescent="0.3">
      <c r="C686" s="16">
        <v>14012.237922299875</v>
      </c>
      <c r="E686" s="13">
        <f t="shared" si="39"/>
        <v>480856.65456099121</v>
      </c>
      <c r="H686" s="18">
        <v>6563.798944059572</v>
      </c>
      <c r="I686" s="13">
        <f t="shared" si="40"/>
        <v>300000</v>
      </c>
      <c r="J686" s="13">
        <f t="shared" si="41"/>
        <v>-40534.07391582994</v>
      </c>
    </row>
    <row r="687" spans="3:10" x14ac:dyDescent="0.3">
      <c r="C687" s="16">
        <v>12245.826593829157</v>
      </c>
      <c r="E687" s="13">
        <f t="shared" si="39"/>
        <v>357207.86156804103</v>
      </c>
      <c r="H687" s="18">
        <v>4193.4263130588697</v>
      </c>
      <c r="I687" s="13">
        <f t="shared" si="40"/>
        <v>209671.31565294348</v>
      </c>
      <c r="J687" s="13">
        <f t="shared" si="41"/>
        <v>-206460.15808587911</v>
      </c>
    </row>
    <row r="688" spans="3:10" x14ac:dyDescent="0.3">
      <c r="C688" s="16">
        <v>15002.258369701223</v>
      </c>
      <c r="E688" s="13">
        <f t="shared" si="39"/>
        <v>550000</v>
      </c>
      <c r="H688" s="18">
        <v>7403.363139744255</v>
      </c>
      <c r="I688" s="13">
        <f t="shared" si="40"/>
        <v>300000</v>
      </c>
      <c r="J688" s="13">
        <f t="shared" si="41"/>
        <v>18235.419782097859</v>
      </c>
    </row>
    <row r="689" spans="3:10" x14ac:dyDescent="0.3">
      <c r="C689" s="16">
        <v>15510.849330118717</v>
      </c>
      <c r="E689" s="13">
        <f t="shared" si="39"/>
        <v>550000</v>
      </c>
      <c r="H689" s="18">
        <v>6427.2286141544846</v>
      </c>
      <c r="I689" s="13">
        <f t="shared" si="40"/>
        <v>300000</v>
      </c>
      <c r="J689" s="13">
        <f t="shared" si="41"/>
        <v>-50093.997009186074</v>
      </c>
    </row>
    <row r="690" spans="3:10" x14ac:dyDescent="0.3">
      <c r="C690" s="16">
        <v>16702.291940061648</v>
      </c>
      <c r="E690" s="13">
        <f t="shared" si="39"/>
        <v>550000</v>
      </c>
      <c r="H690" s="18">
        <v>5043.9771721549114</v>
      </c>
      <c r="I690" s="13">
        <f t="shared" si="40"/>
        <v>252198.85860774555</v>
      </c>
      <c r="J690" s="13">
        <f t="shared" si="41"/>
        <v>-146921.59794915619</v>
      </c>
    </row>
    <row r="691" spans="3:10" x14ac:dyDescent="0.3">
      <c r="C691" s="16">
        <v>15326.670125431074</v>
      </c>
      <c r="E691" s="13">
        <f t="shared" si="39"/>
        <v>550000</v>
      </c>
      <c r="H691" s="18">
        <v>4683.4009826960046</v>
      </c>
      <c r="I691" s="13">
        <f t="shared" si="40"/>
        <v>234170.04913480024</v>
      </c>
      <c r="J691" s="13">
        <f t="shared" si="41"/>
        <v>-172161.93121127971</v>
      </c>
    </row>
    <row r="692" spans="3:10" x14ac:dyDescent="0.3">
      <c r="C692" s="16">
        <v>14310.708944975127</v>
      </c>
      <c r="E692" s="13">
        <f t="shared" si="39"/>
        <v>501749.62614825892</v>
      </c>
      <c r="H692" s="18">
        <v>4126.7433698538161</v>
      </c>
      <c r="I692" s="13">
        <f t="shared" si="40"/>
        <v>206337.16849269081</v>
      </c>
      <c r="J692" s="13">
        <f t="shared" si="41"/>
        <v>-211127.96411023289</v>
      </c>
    </row>
    <row r="693" spans="3:10" x14ac:dyDescent="0.3">
      <c r="C693" s="16">
        <v>15928.495132297739</v>
      </c>
      <c r="E693" s="13">
        <f t="shared" si="39"/>
        <v>550000</v>
      </c>
      <c r="H693" s="18">
        <v>3717.3375652333139</v>
      </c>
      <c r="I693" s="13">
        <f t="shared" si="40"/>
        <v>185866.8782616657</v>
      </c>
      <c r="J693" s="13">
        <f t="shared" si="41"/>
        <v>-239786.37043366802</v>
      </c>
    </row>
    <row r="694" spans="3:10" x14ac:dyDescent="0.3">
      <c r="C694" s="16">
        <v>13438.947721793267</v>
      </c>
      <c r="E694" s="13">
        <f t="shared" si="39"/>
        <v>440726.34052552865</v>
      </c>
      <c r="H694" s="18">
        <v>4667.6839503158662</v>
      </c>
      <c r="I694" s="13">
        <f t="shared" si="40"/>
        <v>233384.19751579332</v>
      </c>
      <c r="J694" s="13">
        <f t="shared" si="41"/>
        <v>-173262.12347788934</v>
      </c>
    </row>
    <row r="695" spans="3:10" x14ac:dyDescent="0.3">
      <c r="C695" s="16">
        <v>12094.454786828212</v>
      </c>
      <c r="E695" s="13">
        <f t="shared" si="39"/>
        <v>346611.83507797483</v>
      </c>
      <c r="H695" s="18">
        <v>4698.8128299813834</v>
      </c>
      <c r="I695" s="13">
        <f t="shared" si="40"/>
        <v>234940.64149906917</v>
      </c>
      <c r="J695" s="13">
        <f t="shared" si="41"/>
        <v>-171083.10190130316</v>
      </c>
    </row>
    <row r="696" spans="3:10" x14ac:dyDescent="0.3">
      <c r="C696" s="16">
        <v>15230.384228034301</v>
      </c>
      <c r="E696" s="13">
        <f t="shared" si="39"/>
        <v>550000</v>
      </c>
      <c r="H696" s="18">
        <v>7313.6387218848231</v>
      </c>
      <c r="I696" s="13">
        <f t="shared" si="40"/>
        <v>300000</v>
      </c>
      <c r="J696" s="13">
        <f t="shared" si="41"/>
        <v>11954.710531937599</v>
      </c>
    </row>
    <row r="697" spans="3:10" x14ac:dyDescent="0.3">
      <c r="C697" s="16">
        <v>13024.506363109225</v>
      </c>
      <c r="E697" s="13">
        <f t="shared" si="39"/>
        <v>411715.44541764574</v>
      </c>
      <c r="H697" s="18">
        <v>4779.5342875453962</v>
      </c>
      <c r="I697" s="13">
        <f t="shared" si="40"/>
        <v>238976.71437726982</v>
      </c>
      <c r="J697" s="13">
        <f t="shared" si="41"/>
        <v>-165432.59987182228</v>
      </c>
    </row>
    <row r="698" spans="3:10" x14ac:dyDescent="0.3">
      <c r="C698" s="16">
        <v>12008.697775200659</v>
      </c>
      <c r="E698" s="13">
        <f t="shared" si="39"/>
        <v>340608.84426404606</v>
      </c>
      <c r="H698" s="18">
        <v>3646.0768456068604</v>
      </c>
      <c r="I698" s="13">
        <f t="shared" si="40"/>
        <v>182303.84228034303</v>
      </c>
      <c r="J698" s="13">
        <f t="shared" si="41"/>
        <v>-244774.62080751976</v>
      </c>
    </row>
    <row r="699" spans="3:10" x14ac:dyDescent="0.3">
      <c r="C699" s="16">
        <v>13539.048432874539</v>
      </c>
      <c r="E699" s="13">
        <f t="shared" si="39"/>
        <v>447733.39030121767</v>
      </c>
      <c r="H699" s="18">
        <v>4168.2485427411721</v>
      </c>
      <c r="I699" s="13">
        <f t="shared" si="40"/>
        <v>208412.42713705861</v>
      </c>
      <c r="J699" s="13">
        <f t="shared" si="41"/>
        <v>-208222.60200811794</v>
      </c>
    </row>
    <row r="700" spans="3:10" x14ac:dyDescent="0.3">
      <c r="C700" s="16">
        <v>14248.298593096713</v>
      </c>
      <c r="E700" s="13">
        <f t="shared" si="39"/>
        <v>497380.9015167699</v>
      </c>
      <c r="H700" s="18">
        <v>5989.4405957213048</v>
      </c>
      <c r="I700" s="13">
        <f t="shared" si="40"/>
        <v>299472.02978606522</v>
      </c>
      <c r="J700" s="13">
        <f t="shared" si="41"/>
        <v>-80739.158299508679</v>
      </c>
    </row>
    <row r="701" spans="3:10" x14ac:dyDescent="0.3">
      <c r="C701" s="16">
        <v>16471.877193517867</v>
      </c>
      <c r="E701" s="13">
        <f t="shared" si="39"/>
        <v>550000</v>
      </c>
      <c r="H701" s="18">
        <v>3603.6561174352246</v>
      </c>
      <c r="I701" s="13">
        <f t="shared" si="40"/>
        <v>180182.80587176123</v>
      </c>
      <c r="J701" s="13">
        <f t="shared" si="41"/>
        <v>-247744.07177953428</v>
      </c>
    </row>
    <row r="702" spans="3:10" x14ac:dyDescent="0.3">
      <c r="C702" s="16">
        <v>13493.575853755303</v>
      </c>
      <c r="E702" s="13">
        <f t="shared" si="39"/>
        <v>444550.30976287124</v>
      </c>
      <c r="H702" s="18">
        <v>4309.0914639728999</v>
      </c>
      <c r="I702" s="13">
        <f t="shared" si="40"/>
        <v>215454.573198645</v>
      </c>
      <c r="J702" s="13">
        <f t="shared" si="41"/>
        <v>-198363.597521897</v>
      </c>
    </row>
    <row r="703" spans="3:10" x14ac:dyDescent="0.3">
      <c r="C703" s="16">
        <v>13614.734336375011</v>
      </c>
      <c r="E703" s="13">
        <f t="shared" si="39"/>
        <v>453031.40354625077</v>
      </c>
      <c r="H703" s="18">
        <v>5705.0080874050109</v>
      </c>
      <c r="I703" s="13">
        <f t="shared" si="40"/>
        <v>285250.40437025053</v>
      </c>
      <c r="J703" s="13">
        <f t="shared" si="41"/>
        <v>-100649.43388164922</v>
      </c>
    </row>
    <row r="704" spans="3:10" x14ac:dyDescent="0.3">
      <c r="C704" s="16">
        <v>15402.661214026306</v>
      </c>
      <c r="E704" s="13">
        <f t="shared" si="39"/>
        <v>550000</v>
      </c>
      <c r="H704" s="18">
        <v>6008.056886501663</v>
      </c>
      <c r="I704" s="13">
        <f t="shared" si="40"/>
        <v>300000</v>
      </c>
      <c r="J704" s="13">
        <f t="shared" si="41"/>
        <v>-79436.017944883613</v>
      </c>
    </row>
    <row r="705" spans="3:10" x14ac:dyDescent="0.3">
      <c r="C705" s="16">
        <v>13953.184606463819</v>
      </c>
      <c r="E705" s="13">
        <f t="shared" si="39"/>
        <v>476722.92245246738</v>
      </c>
      <c r="H705" s="18">
        <v>4046.174504837184</v>
      </c>
      <c r="I705" s="13">
        <f t="shared" si="40"/>
        <v>202308.72524185921</v>
      </c>
      <c r="J705" s="13">
        <f t="shared" si="41"/>
        <v>-216767.78466139711</v>
      </c>
    </row>
    <row r="706" spans="3:10" x14ac:dyDescent="0.3">
      <c r="C706" s="16">
        <v>12952.330088198492</v>
      </c>
      <c r="E706" s="13">
        <f t="shared" si="39"/>
        <v>406663.10617389448</v>
      </c>
      <c r="H706" s="18">
        <v>3331.7361980040896</v>
      </c>
      <c r="I706" s="13">
        <f t="shared" si="40"/>
        <v>166586.80990020448</v>
      </c>
      <c r="J706" s="13">
        <f t="shared" si="41"/>
        <v>-266778.46613971377</v>
      </c>
    </row>
    <row r="707" spans="3:10" x14ac:dyDescent="0.3">
      <c r="C707" s="16">
        <v>15319.956053346355</v>
      </c>
      <c r="E707" s="13">
        <f t="shared" si="39"/>
        <v>550000</v>
      </c>
      <c r="H707" s="18">
        <v>7049.195837275307</v>
      </c>
      <c r="I707" s="13">
        <f t="shared" si="40"/>
        <v>300000</v>
      </c>
      <c r="J707" s="13">
        <f t="shared" si="41"/>
        <v>-6556.2913907284965</v>
      </c>
    </row>
    <row r="708" spans="3:10" x14ac:dyDescent="0.3">
      <c r="C708" s="16">
        <v>12668.660542619098</v>
      </c>
      <c r="E708" s="13">
        <f t="shared" si="39"/>
        <v>386806.23798333691</v>
      </c>
      <c r="H708" s="18">
        <v>3350.810266426588</v>
      </c>
      <c r="I708" s="13">
        <f t="shared" si="40"/>
        <v>167540.5133213294</v>
      </c>
      <c r="J708" s="13">
        <f t="shared" si="41"/>
        <v>-265443.28135013883</v>
      </c>
    </row>
    <row r="709" spans="3:10" x14ac:dyDescent="0.3">
      <c r="C709" s="16">
        <v>12129.093295083469</v>
      </c>
      <c r="E709" s="13">
        <f t="shared" si="39"/>
        <v>349036.53065584274</v>
      </c>
      <c r="H709" s="18">
        <v>3058.2903530991548</v>
      </c>
      <c r="I709" s="13">
        <f t="shared" si="40"/>
        <v>152914.51765495774</v>
      </c>
      <c r="J709" s="13">
        <f t="shared" si="41"/>
        <v>-285919.67528305913</v>
      </c>
    </row>
    <row r="710" spans="3:10" x14ac:dyDescent="0.3">
      <c r="C710" s="16">
        <v>12144.657734916227</v>
      </c>
      <c r="E710" s="13">
        <f t="shared" si="39"/>
        <v>350126.04144413595</v>
      </c>
      <c r="H710" s="18">
        <v>7675.8934293649099</v>
      </c>
      <c r="I710" s="13">
        <f t="shared" si="40"/>
        <v>300000</v>
      </c>
      <c r="J710" s="13">
        <f t="shared" si="41"/>
        <v>37312.54005554365</v>
      </c>
    </row>
    <row r="711" spans="3:10" x14ac:dyDescent="0.3">
      <c r="C711" s="16">
        <v>15654.438917203284</v>
      </c>
      <c r="E711" s="13">
        <f t="shared" si="39"/>
        <v>550000</v>
      </c>
      <c r="H711" s="18">
        <v>6370.9219641712698</v>
      </c>
      <c r="I711" s="13">
        <f t="shared" si="40"/>
        <v>300000</v>
      </c>
      <c r="J711" s="13">
        <f t="shared" si="41"/>
        <v>-54035.462508011144</v>
      </c>
    </row>
    <row r="712" spans="3:10" x14ac:dyDescent="0.3">
      <c r="C712" s="16">
        <v>15713.950010681478</v>
      </c>
      <c r="E712" s="13">
        <f t="shared" si="39"/>
        <v>550000</v>
      </c>
      <c r="H712" s="18">
        <v>3841.3953062532428</v>
      </c>
      <c r="I712" s="13">
        <f t="shared" si="40"/>
        <v>192069.76531266214</v>
      </c>
      <c r="J712" s="13">
        <f t="shared" si="41"/>
        <v>-231102.328562273</v>
      </c>
    </row>
    <row r="713" spans="3:10" x14ac:dyDescent="0.3">
      <c r="C713" s="16">
        <v>12497.604297006133</v>
      </c>
      <c r="E713" s="13">
        <f t="shared" si="39"/>
        <v>374832.30079042935</v>
      </c>
      <c r="H713" s="18">
        <v>4665.7002471999267</v>
      </c>
      <c r="I713" s="13">
        <f t="shared" si="40"/>
        <v>233285.01235999633</v>
      </c>
      <c r="J713" s="13">
        <f t="shared" si="41"/>
        <v>-173400.98269600514</v>
      </c>
    </row>
    <row r="714" spans="3:10" x14ac:dyDescent="0.3">
      <c r="C714" s="16">
        <v>12575.121311075167</v>
      </c>
      <c r="E714" s="13">
        <f t="shared" si="39"/>
        <v>380258.4917752617</v>
      </c>
      <c r="H714" s="18">
        <v>3273.7510299996948</v>
      </c>
      <c r="I714" s="13">
        <f t="shared" si="40"/>
        <v>163687.55149998475</v>
      </c>
      <c r="J714" s="13">
        <f t="shared" si="41"/>
        <v>-270837.42790002137</v>
      </c>
    </row>
    <row r="715" spans="3:10" x14ac:dyDescent="0.3">
      <c r="C715" s="16">
        <v>14608.72219000824</v>
      </c>
      <c r="E715" s="13">
        <f t="shared" si="39"/>
        <v>522610.55330057687</v>
      </c>
      <c r="H715" s="18">
        <v>4341.7462691122164</v>
      </c>
      <c r="I715" s="13">
        <f t="shared" si="40"/>
        <v>217087.31345561083</v>
      </c>
      <c r="J715" s="13">
        <f t="shared" si="41"/>
        <v>-196077.76116214483</v>
      </c>
    </row>
    <row r="716" spans="3:10" x14ac:dyDescent="0.3">
      <c r="C716" s="16">
        <v>13553.544724875637</v>
      </c>
      <c r="E716" s="13">
        <f t="shared" si="39"/>
        <v>448748.13074129459</v>
      </c>
      <c r="H716" s="18">
        <v>7558.0919827875605</v>
      </c>
      <c r="I716" s="13">
        <f t="shared" si="40"/>
        <v>300000</v>
      </c>
      <c r="J716" s="13">
        <f t="shared" si="41"/>
        <v>29066.438795129186</v>
      </c>
    </row>
    <row r="717" spans="3:10" x14ac:dyDescent="0.3">
      <c r="C717" s="16">
        <v>13553.086947233496</v>
      </c>
      <c r="E717" s="13">
        <f t="shared" si="39"/>
        <v>448716.08630634472</v>
      </c>
      <c r="H717" s="18">
        <v>4857.3564867091891</v>
      </c>
      <c r="I717" s="13">
        <f t="shared" si="40"/>
        <v>242867.82433545945</v>
      </c>
      <c r="J717" s="13">
        <f t="shared" si="41"/>
        <v>-159985.04593035678</v>
      </c>
    </row>
    <row r="718" spans="3:10" x14ac:dyDescent="0.3">
      <c r="C718" s="16">
        <v>14642.139957884458</v>
      </c>
      <c r="E718" s="13">
        <f t="shared" si="39"/>
        <v>524949.79705191206</v>
      </c>
      <c r="H718" s="18">
        <v>5989.4405957213048</v>
      </c>
      <c r="I718" s="13">
        <f t="shared" si="40"/>
        <v>299472.02978606522</v>
      </c>
      <c r="J718" s="13">
        <f t="shared" si="41"/>
        <v>-80739.158299508679</v>
      </c>
    </row>
    <row r="719" spans="3:10" x14ac:dyDescent="0.3">
      <c r="C719" s="16">
        <v>15843.806268501847</v>
      </c>
      <c r="E719" s="13">
        <f t="shared" si="39"/>
        <v>550000</v>
      </c>
      <c r="H719" s="18">
        <v>4378.9788506729328</v>
      </c>
      <c r="I719" s="13">
        <f t="shared" si="40"/>
        <v>218948.94253364665</v>
      </c>
      <c r="J719" s="13">
        <f t="shared" si="41"/>
        <v>-193471.4804528947</v>
      </c>
    </row>
    <row r="720" spans="3:10" x14ac:dyDescent="0.3">
      <c r="C720" s="16">
        <v>13136.967070528275</v>
      </c>
      <c r="E720" s="13">
        <f t="shared" si="39"/>
        <v>419587.69493697921</v>
      </c>
      <c r="H720" s="18">
        <v>3723.5938596758933</v>
      </c>
      <c r="I720" s="13">
        <f t="shared" si="40"/>
        <v>186179.69298379467</v>
      </c>
      <c r="J720" s="13">
        <f t="shared" si="41"/>
        <v>-239348.42982268747</v>
      </c>
    </row>
    <row r="721" spans="3:10" x14ac:dyDescent="0.3">
      <c r="C721" s="16">
        <v>13149.784844508195</v>
      </c>
      <c r="E721" s="13">
        <f t="shared" si="39"/>
        <v>420484.93911557365</v>
      </c>
      <c r="H721" s="18">
        <v>5038.1786553544725</v>
      </c>
      <c r="I721" s="13">
        <f t="shared" si="40"/>
        <v>251908.93276772363</v>
      </c>
      <c r="J721" s="13">
        <f t="shared" si="41"/>
        <v>-147327.49412518693</v>
      </c>
    </row>
    <row r="722" spans="3:10" x14ac:dyDescent="0.3">
      <c r="C722" s="16">
        <v>16170.964690084536</v>
      </c>
      <c r="E722" s="13">
        <f t="shared" ref="E722:E785" si="42">$E$12*MIN(C722,$E$9)-$E$10</f>
        <v>550000</v>
      </c>
      <c r="H722" s="18">
        <v>6884.3958861049232</v>
      </c>
      <c r="I722" s="13">
        <f t="shared" ref="I722:I785" si="43">$D$12*MIN(H722,$D$9)</f>
        <v>300000</v>
      </c>
      <c r="J722" s="13">
        <f t="shared" ref="J722:J785" si="44">$E$12*MIN(H722,$E$9)-$E$10</f>
        <v>-18092.28797265538</v>
      </c>
    </row>
    <row r="723" spans="3:10" x14ac:dyDescent="0.3">
      <c r="C723" s="16">
        <v>14215.491195410017</v>
      </c>
      <c r="E723" s="13">
        <f t="shared" si="42"/>
        <v>495084.38367870124</v>
      </c>
      <c r="H723" s="18">
        <v>4970.5801568651386</v>
      </c>
      <c r="I723" s="13">
        <f t="shared" si="43"/>
        <v>248529.00784325693</v>
      </c>
      <c r="J723" s="13">
        <f t="shared" si="44"/>
        <v>-152059.38901944028</v>
      </c>
    </row>
    <row r="724" spans="3:10" x14ac:dyDescent="0.3">
      <c r="C724" s="16">
        <v>12398.724326303904</v>
      </c>
      <c r="E724" s="13">
        <f t="shared" si="42"/>
        <v>367910.70284127328</v>
      </c>
      <c r="H724" s="18">
        <v>4357.4633014923547</v>
      </c>
      <c r="I724" s="13">
        <f t="shared" si="43"/>
        <v>217873.16507461775</v>
      </c>
      <c r="J724" s="13">
        <f t="shared" si="44"/>
        <v>-194977.56889553519</v>
      </c>
    </row>
    <row r="725" spans="3:10" x14ac:dyDescent="0.3">
      <c r="C725" s="16">
        <v>12478.072450941496</v>
      </c>
      <c r="E725" s="13">
        <f t="shared" si="42"/>
        <v>373465.07156590465</v>
      </c>
      <c r="H725" s="18">
        <v>4202.2766808069091</v>
      </c>
      <c r="I725" s="13">
        <f t="shared" si="43"/>
        <v>210113.83404034545</v>
      </c>
      <c r="J725" s="13">
        <f t="shared" si="44"/>
        <v>-205840.63234351634</v>
      </c>
    </row>
    <row r="726" spans="3:10" x14ac:dyDescent="0.3">
      <c r="C726" s="16">
        <v>16113.742484817041</v>
      </c>
      <c r="E726" s="13">
        <f t="shared" si="42"/>
        <v>550000</v>
      </c>
      <c r="H726" s="18">
        <v>6322.0923490096739</v>
      </c>
      <c r="I726" s="13">
        <f t="shared" si="43"/>
        <v>300000</v>
      </c>
      <c r="J726" s="13">
        <f t="shared" si="44"/>
        <v>-57453.535569322819</v>
      </c>
    </row>
    <row r="727" spans="3:10" x14ac:dyDescent="0.3">
      <c r="C727" s="16">
        <v>12802.179021576587</v>
      </c>
      <c r="E727" s="13">
        <f t="shared" si="42"/>
        <v>396152.53151036112</v>
      </c>
      <c r="H727" s="18">
        <v>5486.1903744621113</v>
      </c>
      <c r="I727" s="13">
        <f t="shared" si="43"/>
        <v>274309.51872310555</v>
      </c>
      <c r="J727" s="13">
        <f t="shared" si="44"/>
        <v>-115966.67378765222</v>
      </c>
    </row>
    <row r="728" spans="3:10" x14ac:dyDescent="0.3">
      <c r="C728" s="16">
        <v>14801.446577349161</v>
      </c>
      <c r="E728" s="13">
        <f t="shared" si="42"/>
        <v>536101.26041444123</v>
      </c>
      <c r="H728" s="18">
        <v>7465.9260841700498</v>
      </c>
      <c r="I728" s="13">
        <f t="shared" si="43"/>
        <v>300000</v>
      </c>
      <c r="J728" s="13">
        <f t="shared" si="44"/>
        <v>22614.825891903485</v>
      </c>
    </row>
    <row r="729" spans="3:10" x14ac:dyDescent="0.3">
      <c r="C729" s="16">
        <v>15556.016724143192</v>
      </c>
      <c r="E729" s="13">
        <f t="shared" si="42"/>
        <v>550000</v>
      </c>
      <c r="H729" s="18">
        <v>7483.4742271187479</v>
      </c>
      <c r="I729" s="13">
        <f t="shared" si="43"/>
        <v>300000</v>
      </c>
      <c r="J729" s="13">
        <f t="shared" si="44"/>
        <v>23843.195898312377</v>
      </c>
    </row>
    <row r="730" spans="3:10" x14ac:dyDescent="0.3">
      <c r="C730" s="16">
        <v>16695.425275429548</v>
      </c>
      <c r="E730" s="13">
        <f t="shared" si="42"/>
        <v>550000</v>
      </c>
      <c r="H730" s="18">
        <v>3942.8693502609331</v>
      </c>
      <c r="I730" s="13">
        <f t="shared" si="43"/>
        <v>197143.46751304666</v>
      </c>
      <c r="J730" s="13">
        <f t="shared" si="44"/>
        <v>-223999.14548173471</v>
      </c>
    </row>
    <row r="731" spans="3:10" x14ac:dyDescent="0.3">
      <c r="C731" s="16">
        <v>14589.800714133122</v>
      </c>
      <c r="E731" s="13">
        <f t="shared" si="42"/>
        <v>521286.04998931848</v>
      </c>
      <c r="H731" s="18">
        <v>4381.2677388836328</v>
      </c>
      <c r="I731" s="13">
        <f t="shared" si="43"/>
        <v>219063.38694418164</v>
      </c>
      <c r="J731" s="13">
        <f t="shared" si="44"/>
        <v>-193311.25827814569</v>
      </c>
    </row>
    <row r="732" spans="3:10" x14ac:dyDescent="0.3">
      <c r="C732" s="16">
        <v>14906.125064851833</v>
      </c>
      <c r="E732" s="13">
        <f t="shared" si="42"/>
        <v>543428.75453962828</v>
      </c>
      <c r="H732" s="18">
        <v>3056.1540574358351</v>
      </c>
      <c r="I732" s="13">
        <f t="shared" si="43"/>
        <v>152807.70287179176</v>
      </c>
      <c r="J732" s="13">
        <f t="shared" si="44"/>
        <v>-286069.21597949154</v>
      </c>
    </row>
    <row r="733" spans="3:10" x14ac:dyDescent="0.3">
      <c r="C733" s="16">
        <v>15646.809289834284</v>
      </c>
      <c r="E733" s="13">
        <f t="shared" si="42"/>
        <v>550000</v>
      </c>
      <c r="H733" s="18">
        <v>6238.7768181402025</v>
      </c>
      <c r="I733" s="13">
        <f t="shared" si="43"/>
        <v>300000</v>
      </c>
      <c r="J733" s="13">
        <f t="shared" si="44"/>
        <v>-63285.622730185802</v>
      </c>
    </row>
    <row r="734" spans="3:10" x14ac:dyDescent="0.3">
      <c r="C734" s="16">
        <v>14788.933988464003</v>
      </c>
      <c r="E734" s="13">
        <f t="shared" si="42"/>
        <v>535225.37919248024</v>
      </c>
      <c r="H734" s="18">
        <v>4037.1715445417644</v>
      </c>
      <c r="I734" s="13">
        <f t="shared" si="43"/>
        <v>201858.57722708822</v>
      </c>
      <c r="J734" s="13">
        <f t="shared" si="44"/>
        <v>-217397.99188207649</v>
      </c>
    </row>
    <row r="735" spans="3:10" x14ac:dyDescent="0.3">
      <c r="C735" s="16">
        <v>16470.961638233588</v>
      </c>
      <c r="E735" s="13">
        <f t="shared" si="42"/>
        <v>550000</v>
      </c>
      <c r="H735" s="18">
        <v>6199.4079409161659</v>
      </c>
      <c r="I735" s="13">
        <f t="shared" si="43"/>
        <v>300000</v>
      </c>
      <c r="J735" s="13">
        <f t="shared" si="44"/>
        <v>-66041.444135868398</v>
      </c>
    </row>
    <row r="736" spans="3:10" x14ac:dyDescent="0.3">
      <c r="C736" s="16">
        <v>16997.86370433668</v>
      </c>
      <c r="E736" s="13">
        <f t="shared" si="42"/>
        <v>550000</v>
      </c>
      <c r="H736" s="18">
        <v>7754.4785912656025</v>
      </c>
      <c r="I736" s="13">
        <f t="shared" si="43"/>
        <v>300000</v>
      </c>
      <c r="J736" s="13">
        <f t="shared" si="44"/>
        <v>42813.50138859218</v>
      </c>
    </row>
    <row r="737" spans="3:10" x14ac:dyDescent="0.3">
      <c r="C737" s="16">
        <v>12505.081331827754</v>
      </c>
      <c r="E737" s="13">
        <f t="shared" si="42"/>
        <v>375355.6932279428</v>
      </c>
      <c r="H737" s="18">
        <v>7321.8787194433426</v>
      </c>
      <c r="I737" s="13">
        <f t="shared" si="43"/>
        <v>300000</v>
      </c>
      <c r="J737" s="13">
        <f t="shared" si="44"/>
        <v>12531.510361033957</v>
      </c>
    </row>
    <row r="738" spans="3:10" x14ac:dyDescent="0.3">
      <c r="C738" s="16">
        <v>15800.775170140691</v>
      </c>
      <c r="E738" s="13">
        <f t="shared" si="42"/>
        <v>550000</v>
      </c>
      <c r="H738" s="18">
        <v>3351.2680440687277</v>
      </c>
      <c r="I738" s="13">
        <f t="shared" si="43"/>
        <v>167563.40220343639</v>
      </c>
      <c r="J738" s="13">
        <f t="shared" si="44"/>
        <v>-265411.23691518907</v>
      </c>
    </row>
    <row r="739" spans="3:10" x14ac:dyDescent="0.3">
      <c r="C739" s="16">
        <v>15715.781121250038</v>
      </c>
      <c r="E739" s="13">
        <f t="shared" si="42"/>
        <v>550000</v>
      </c>
      <c r="H739" s="18">
        <v>6279.8242133854183</v>
      </c>
      <c r="I739" s="13">
        <f t="shared" si="43"/>
        <v>300000</v>
      </c>
      <c r="J739" s="13">
        <f t="shared" si="44"/>
        <v>-60412.305063020729</v>
      </c>
    </row>
    <row r="740" spans="3:10" x14ac:dyDescent="0.3">
      <c r="C740" s="16">
        <v>16299.447614978484</v>
      </c>
      <c r="E740" s="13">
        <f t="shared" si="42"/>
        <v>550000</v>
      </c>
      <c r="H740" s="18">
        <v>6306.5279091769153</v>
      </c>
      <c r="I740" s="13">
        <f t="shared" si="43"/>
        <v>300000</v>
      </c>
      <c r="J740" s="13">
        <f t="shared" si="44"/>
        <v>-58543.046357615909</v>
      </c>
    </row>
    <row r="741" spans="3:10" x14ac:dyDescent="0.3">
      <c r="C741" s="16">
        <v>16860.530411694694</v>
      </c>
      <c r="E741" s="13">
        <f t="shared" si="42"/>
        <v>550000</v>
      </c>
      <c r="H741" s="18">
        <v>6701.5900143436993</v>
      </c>
      <c r="I741" s="13">
        <f t="shared" si="43"/>
        <v>300000</v>
      </c>
      <c r="J741" s="13">
        <f t="shared" si="44"/>
        <v>-30888.698995941028</v>
      </c>
    </row>
    <row r="742" spans="3:10" x14ac:dyDescent="0.3">
      <c r="C742" s="16">
        <v>15845.942564165165</v>
      </c>
      <c r="E742" s="13">
        <f t="shared" si="42"/>
        <v>550000</v>
      </c>
      <c r="H742" s="18">
        <v>5856.532486953337</v>
      </c>
      <c r="I742" s="13">
        <f t="shared" si="43"/>
        <v>292826.62434766686</v>
      </c>
      <c r="J742" s="13">
        <f t="shared" si="44"/>
        <v>-90042.725913266419</v>
      </c>
    </row>
    <row r="743" spans="3:10" x14ac:dyDescent="0.3">
      <c r="C743" s="16">
        <v>16569.231238746299</v>
      </c>
      <c r="E743" s="13">
        <f t="shared" si="42"/>
        <v>550000</v>
      </c>
      <c r="H743" s="18">
        <v>4576.5861995300147</v>
      </c>
      <c r="I743" s="13">
        <f t="shared" si="43"/>
        <v>228829.30997650075</v>
      </c>
      <c r="J743" s="13">
        <f t="shared" si="44"/>
        <v>-179638.96603289898</v>
      </c>
    </row>
    <row r="744" spans="3:10" x14ac:dyDescent="0.3">
      <c r="C744" s="16">
        <v>14805.719168675801</v>
      </c>
      <c r="E744" s="13">
        <f t="shared" si="42"/>
        <v>536400.34180730605</v>
      </c>
      <c r="H744" s="18">
        <v>5747.428815576648</v>
      </c>
      <c r="I744" s="13">
        <f t="shared" si="43"/>
        <v>287371.44077883242</v>
      </c>
      <c r="J744" s="13">
        <f t="shared" si="44"/>
        <v>-97679.982909634651</v>
      </c>
    </row>
    <row r="745" spans="3:10" x14ac:dyDescent="0.3">
      <c r="C745" s="16">
        <v>16042.329172643207</v>
      </c>
      <c r="E745" s="13">
        <f t="shared" si="42"/>
        <v>550000</v>
      </c>
      <c r="H745" s="18">
        <v>5082.2779015472879</v>
      </c>
      <c r="I745" s="13">
        <f t="shared" si="43"/>
        <v>254113.8950773644</v>
      </c>
      <c r="J745" s="13">
        <f t="shared" si="44"/>
        <v>-144240.54689168982</v>
      </c>
    </row>
    <row r="746" spans="3:10" x14ac:dyDescent="0.3">
      <c r="C746" s="16">
        <v>15496.810815759758</v>
      </c>
      <c r="E746" s="13">
        <f t="shared" si="42"/>
        <v>550000</v>
      </c>
      <c r="H746" s="18">
        <v>6511.4597003082372</v>
      </c>
      <c r="I746" s="13">
        <f t="shared" si="43"/>
        <v>300000</v>
      </c>
      <c r="J746" s="13">
        <f t="shared" si="44"/>
        <v>-44197.820978423406</v>
      </c>
    </row>
    <row r="747" spans="3:10" x14ac:dyDescent="0.3">
      <c r="C747" s="16">
        <v>12131.076998199407</v>
      </c>
      <c r="E747" s="13">
        <f t="shared" si="42"/>
        <v>349175.38987395854</v>
      </c>
      <c r="H747" s="18">
        <v>7495.0712607196265</v>
      </c>
      <c r="I747" s="13">
        <f t="shared" si="43"/>
        <v>300000</v>
      </c>
      <c r="J747" s="13">
        <f t="shared" si="44"/>
        <v>24654.988250373863</v>
      </c>
    </row>
    <row r="748" spans="3:10" x14ac:dyDescent="0.3">
      <c r="C748" s="16">
        <v>16266.029847102267</v>
      </c>
      <c r="E748" s="13">
        <f t="shared" si="42"/>
        <v>550000</v>
      </c>
      <c r="H748" s="18">
        <v>5515.945921201208</v>
      </c>
      <c r="I748" s="13">
        <f t="shared" si="43"/>
        <v>275797.29606006038</v>
      </c>
      <c r="J748" s="13">
        <f t="shared" si="44"/>
        <v>-113883.78551591543</v>
      </c>
    </row>
    <row r="749" spans="3:10" x14ac:dyDescent="0.3">
      <c r="C749" s="16">
        <v>12154.881435590685</v>
      </c>
      <c r="E749" s="13">
        <f t="shared" si="42"/>
        <v>350841.70049134793</v>
      </c>
      <c r="H749" s="18">
        <v>5683.7977233191923</v>
      </c>
      <c r="I749" s="13">
        <f t="shared" si="43"/>
        <v>284189.88616595964</v>
      </c>
      <c r="J749" s="13">
        <f t="shared" si="44"/>
        <v>-102134.15936765657</v>
      </c>
    </row>
    <row r="750" spans="3:10" x14ac:dyDescent="0.3">
      <c r="C750" s="16">
        <v>15884.395886104923</v>
      </c>
      <c r="E750" s="13">
        <f t="shared" si="42"/>
        <v>550000</v>
      </c>
      <c r="H750" s="18">
        <v>3550.7065034943694</v>
      </c>
      <c r="I750" s="13">
        <f t="shared" si="43"/>
        <v>177535.32517471845</v>
      </c>
      <c r="J750" s="13">
        <f t="shared" si="44"/>
        <v>-251450.54475539413</v>
      </c>
    </row>
    <row r="751" spans="3:10" x14ac:dyDescent="0.3">
      <c r="C751" s="16">
        <v>14176.885280922879</v>
      </c>
      <c r="E751" s="13">
        <f t="shared" si="42"/>
        <v>492381.96966460149</v>
      </c>
      <c r="H751" s="18">
        <v>4152.2263252662742</v>
      </c>
      <c r="I751" s="13">
        <f t="shared" si="43"/>
        <v>207611.3162633137</v>
      </c>
      <c r="J751" s="13">
        <f t="shared" si="44"/>
        <v>-209344.15723136079</v>
      </c>
    </row>
    <row r="752" spans="3:10" x14ac:dyDescent="0.3">
      <c r="C752" s="16">
        <v>12349.284340952789</v>
      </c>
      <c r="E752" s="13">
        <f t="shared" si="42"/>
        <v>364449.90386669524</v>
      </c>
      <c r="H752" s="18">
        <v>4298.4099856563007</v>
      </c>
      <c r="I752" s="13">
        <f t="shared" si="43"/>
        <v>214920.49928281503</v>
      </c>
      <c r="J752" s="13">
        <f t="shared" si="44"/>
        <v>-199111.30100405897</v>
      </c>
    </row>
    <row r="753" spans="3:10" x14ac:dyDescent="0.3">
      <c r="C753" s="16">
        <v>16706.869716483048</v>
      </c>
      <c r="E753" s="13">
        <f t="shared" si="42"/>
        <v>550000</v>
      </c>
      <c r="H753" s="18">
        <v>6833.5825678273868</v>
      </c>
      <c r="I753" s="13">
        <f t="shared" si="43"/>
        <v>300000</v>
      </c>
      <c r="J753" s="13">
        <f t="shared" si="44"/>
        <v>-21649.220252082916</v>
      </c>
    </row>
    <row r="754" spans="3:10" x14ac:dyDescent="0.3">
      <c r="C754" s="16">
        <v>15435.010834070865</v>
      </c>
      <c r="E754" s="13">
        <f t="shared" si="42"/>
        <v>550000</v>
      </c>
      <c r="H754" s="18">
        <v>6329.8745689260541</v>
      </c>
      <c r="I754" s="13">
        <f t="shared" si="43"/>
        <v>300000</v>
      </c>
      <c r="J754" s="13">
        <f t="shared" si="44"/>
        <v>-56908.780175176216</v>
      </c>
    </row>
    <row r="755" spans="3:10" x14ac:dyDescent="0.3">
      <c r="C755" s="16">
        <v>16072.237311929684</v>
      </c>
      <c r="E755" s="13">
        <f t="shared" si="42"/>
        <v>550000</v>
      </c>
      <c r="H755" s="18">
        <v>5967.3146763512068</v>
      </c>
      <c r="I755" s="13">
        <f t="shared" si="43"/>
        <v>298365.73381756037</v>
      </c>
      <c r="J755" s="13">
        <f t="shared" si="44"/>
        <v>-82287.972655415535</v>
      </c>
    </row>
    <row r="756" spans="3:10" x14ac:dyDescent="0.3">
      <c r="C756" s="16">
        <v>14522.965178380688</v>
      </c>
      <c r="E756" s="13">
        <f t="shared" si="42"/>
        <v>516607.56248664809</v>
      </c>
      <c r="H756" s="18">
        <v>6882.8699606311229</v>
      </c>
      <c r="I756" s="13">
        <f t="shared" si="43"/>
        <v>300000</v>
      </c>
      <c r="J756" s="13">
        <f t="shared" si="44"/>
        <v>-18199.102755821368</v>
      </c>
    </row>
    <row r="757" spans="3:10" x14ac:dyDescent="0.3">
      <c r="C757" s="16">
        <v>13101.260414441358</v>
      </c>
      <c r="E757" s="13">
        <f t="shared" si="42"/>
        <v>417088.22901089501</v>
      </c>
      <c r="H757" s="18">
        <v>4531.8765831476794</v>
      </c>
      <c r="I757" s="13">
        <f t="shared" si="43"/>
        <v>226593.82915738397</v>
      </c>
      <c r="J757" s="13">
        <f t="shared" si="44"/>
        <v>-182768.63917966245</v>
      </c>
    </row>
    <row r="758" spans="3:10" x14ac:dyDescent="0.3">
      <c r="C758" s="16">
        <v>13022.980437635426</v>
      </c>
      <c r="E758" s="13">
        <f t="shared" si="42"/>
        <v>411608.63063447981</v>
      </c>
      <c r="H758" s="18">
        <v>3256.9658497878963</v>
      </c>
      <c r="I758" s="13">
        <f t="shared" si="43"/>
        <v>162848.29248939481</v>
      </c>
      <c r="J758" s="13">
        <f t="shared" si="44"/>
        <v>-272012.39051484724</v>
      </c>
    </row>
    <row r="759" spans="3:10" x14ac:dyDescent="0.3">
      <c r="C759" s="16">
        <v>16441.358684041872</v>
      </c>
      <c r="E759" s="13">
        <f t="shared" si="42"/>
        <v>550000</v>
      </c>
      <c r="H759" s="18">
        <v>5988.5250404370254</v>
      </c>
      <c r="I759" s="13">
        <f t="shared" si="43"/>
        <v>299426.25202185125</v>
      </c>
      <c r="J759" s="13">
        <f t="shared" si="44"/>
        <v>-80803.247169408249</v>
      </c>
    </row>
    <row r="760" spans="3:10" x14ac:dyDescent="0.3">
      <c r="C760" s="16">
        <v>13674.245429853207</v>
      </c>
      <c r="E760" s="13">
        <f t="shared" si="42"/>
        <v>457197.18008972448</v>
      </c>
      <c r="H760" s="18">
        <v>6803.36924344615</v>
      </c>
      <c r="I760" s="13">
        <f t="shared" si="43"/>
        <v>300000</v>
      </c>
      <c r="J760" s="13">
        <f t="shared" si="44"/>
        <v>-23764.152958769526</v>
      </c>
    </row>
    <row r="761" spans="3:10" x14ac:dyDescent="0.3">
      <c r="C761" s="16">
        <v>15895.382549516282</v>
      </c>
      <c r="E761" s="13">
        <f t="shared" si="42"/>
        <v>550000</v>
      </c>
      <c r="H761" s="18">
        <v>7642.0178838465536</v>
      </c>
      <c r="I761" s="13">
        <f t="shared" si="43"/>
        <v>300000</v>
      </c>
      <c r="J761" s="13">
        <f t="shared" si="44"/>
        <v>34941.251869258704</v>
      </c>
    </row>
    <row r="762" spans="3:10" x14ac:dyDescent="0.3">
      <c r="C762" s="16">
        <v>15819.696646015809</v>
      </c>
      <c r="E762" s="13">
        <f t="shared" si="42"/>
        <v>550000</v>
      </c>
      <c r="H762" s="18">
        <v>6846.5529343546859</v>
      </c>
      <c r="I762" s="13">
        <f t="shared" si="43"/>
        <v>300000</v>
      </c>
      <c r="J762" s="13">
        <f t="shared" si="44"/>
        <v>-20741.294595171988</v>
      </c>
    </row>
    <row r="763" spans="3:10" x14ac:dyDescent="0.3">
      <c r="C763" s="16">
        <v>13742.9120761742</v>
      </c>
      <c r="E763" s="13">
        <f t="shared" si="42"/>
        <v>462003.845332194</v>
      </c>
      <c r="H763" s="18">
        <v>6861.9647816400648</v>
      </c>
      <c r="I763" s="13">
        <f t="shared" si="43"/>
        <v>300000</v>
      </c>
      <c r="J763" s="13">
        <f t="shared" si="44"/>
        <v>-19662.465285195445</v>
      </c>
    </row>
    <row r="764" spans="3:10" x14ac:dyDescent="0.3">
      <c r="C764" s="16">
        <v>12008.697775200659</v>
      </c>
      <c r="E764" s="13">
        <f t="shared" si="42"/>
        <v>340608.84426404606</v>
      </c>
      <c r="H764" s="18">
        <v>3056.459242530595</v>
      </c>
      <c r="I764" s="13">
        <f t="shared" si="43"/>
        <v>152822.96212652975</v>
      </c>
      <c r="J764" s="13">
        <f t="shared" si="44"/>
        <v>-286047.85302285838</v>
      </c>
    </row>
    <row r="765" spans="3:10" x14ac:dyDescent="0.3">
      <c r="C765" s="16">
        <v>13231.574449903866</v>
      </c>
      <c r="E765" s="13">
        <f t="shared" si="42"/>
        <v>426210.2114932707</v>
      </c>
      <c r="H765" s="18">
        <v>5864.7724845118564</v>
      </c>
      <c r="I765" s="13">
        <f t="shared" si="43"/>
        <v>293238.62422559282</v>
      </c>
      <c r="J765" s="13">
        <f t="shared" si="44"/>
        <v>-89465.92608417006</v>
      </c>
    </row>
    <row r="766" spans="3:10" x14ac:dyDescent="0.3">
      <c r="C766" s="16">
        <v>12622.577593310343</v>
      </c>
      <c r="E766" s="13">
        <f t="shared" si="42"/>
        <v>383580.43153172405</v>
      </c>
      <c r="H766" s="18">
        <v>5419.5074312570578</v>
      </c>
      <c r="I766" s="13">
        <f t="shared" si="43"/>
        <v>270975.37156285287</v>
      </c>
      <c r="J766" s="13">
        <f t="shared" si="44"/>
        <v>-120634.47981200594</v>
      </c>
    </row>
    <row r="767" spans="3:10" x14ac:dyDescent="0.3">
      <c r="C767" s="16">
        <v>14409.588915677359</v>
      </c>
      <c r="E767" s="13">
        <f t="shared" si="42"/>
        <v>508671.22409741511</v>
      </c>
      <c r="H767" s="18">
        <v>3850.3982665486619</v>
      </c>
      <c r="I767" s="13">
        <f t="shared" si="43"/>
        <v>192519.91332743311</v>
      </c>
      <c r="J767" s="13">
        <f t="shared" si="44"/>
        <v>-230472.12134159368</v>
      </c>
    </row>
    <row r="768" spans="3:10" x14ac:dyDescent="0.3">
      <c r="C768" s="16">
        <v>14253.486739707632</v>
      </c>
      <c r="E768" s="13">
        <f t="shared" si="42"/>
        <v>497744.07177953422</v>
      </c>
      <c r="H768" s="18">
        <v>6673.2078005310213</v>
      </c>
      <c r="I768" s="13">
        <f t="shared" si="43"/>
        <v>300000</v>
      </c>
      <c r="J768" s="13">
        <f t="shared" si="44"/>
        <v>-32875.453962828498</v>
      </c>
    </row>
    <row r="769" spans="3:10" x14ac:dyDescent="0.3">
      <c r="C769" s="16">
        <v>16350.56611835078</v>
      </c>
      <c r="E769" s="13">
        <f t="shared" si="42"/>
        <v>550000</v>
      </c>
      <c r="H769" s="18">
        <v>3152.439954832606</v>
      </c>
      <c r="I769" s="13">
        <f t="shared" si="43"/>
        <v>157621.9977416303</v>
      </c>
      <c r="J769" s="13">
        <f t="shared" si="44"/>
        <v>-279329.20316171763</v>
      </c>
    </row>
    <row r="770" spans="3:10" x14ac:dyDescent="0.3">
      <c r="C770" s="16">
        <v>15942.533646656697</v>
      </c>
      <c r="E770" s="13">
        <f t="shared" si="42"/>
        <v>550000</v>
      </c>
      <c r="H770" s="18">
        <v>3488.9065218054748</v>
      </c>
      <c r="I770" s="13">
        <f t="shared" si="43"/>
        <v>174445.32609027374</v>
      </c>
      <c r="J770" s="13">
        <f t="shared" si="44"/>
        <v>-255776.54347361677</v>
      </c>
    </row>
    <row r="771" spans="3:10" x14ac:dyDescent="0.3">
      <c r="C771" s="16">
        <v>14709.89104892117</v>
      </c>
      <c r="E771" s="13">
        <f t="shared" si="42"/>
        <v>529692.37342448195</v>
      </c>
      <c r="H771" s="18">
        <v>6806.8788720358898</v>
      </c>
      <c r="I771" s="13">
        <f t="shared" si="43"/>
        <v>300000</v>
      </c>
      <c r="J771" s="13">
        <f t="shared" si="44"/>
        <v>-23518.478957487736</v>
      </c>
    </row>
    <row r="772" spans="3:10" x14ac:dyDescent="0.3">
      <c r="C772" s="16">
        <v>12699.789422284615</v>
      </c>
      <c r="E772" s="13">
        <f t="shared" si="42"/>
        <v>388985.25955992308</v>
      </c>
      <c r="H772" s="18">
        <v>5422.1015045625172</v>
      </c>
      <c r="I772" s="13">
        <f t="shared" si="43"/>
        <v>271105.07522812585</v>
      </c>
      <c r="J772" s="13">
        <f t="shared" si="44"/>
        <v>-120452.89468062378</v>
      </c>
    </row>
    <row r="773" spans="3:10" x14ac:dyDescent="0.3">
      <c r="C773" s="16">
        <v>12589.617603076265</v>
      </c>
      <c r="E773" s="13">
        <f t="shared" si="42"/>
        <v>381273.23221533862</v>
      </c>
      <c r="H773" s="18">
        <v>6718.222602008118</v>
      </c>
      <c r="I773" s="13">
        <f t="shared" si="43"/>
        <v>300000</v>
      </c>
      <c r="J773" s="13">
        <f t="shared" si="44"/>
        <v>-29724.417859431764</v>
      </c>
    </row>
    <row r="774" spans="3:10" x14ac:dyDescent="0.3">
      <c r="C774" s="16">
        <v>13633.198034607989</v>
      </c>
      <c r="E774" s="13">
        <f t="shared" si="42"/>
        <v>454323.86242255918</v>
      </c>
      <c r="H774" s="18">
        <v>5355.8763389996038</v>
      </c>
      <c r="I774" s="13">
        <f t="shared" si="43"/>
        <v>267793.81694998022</v>
      </c>
      <c r="J774" s="13">
        <f t="shared" si="44"/>
        <v>-125088.65627002774</v>
      </c>
    </row>
    <row r="775" spans="3:10" x14ac:dyDescent="0.3">
      <c r="C775" s="16">
        <v>13985.076448866237</v>
      </c>
      <c r="E775" s="13">
        <f t="shared" si="42"/>
        <v>478955.35142063664</v>
      </c>
      <c r="H775" s="18">
        <v>7507.7364421521652</v>
      </c>
      <c r="I775" s="13">
        <f t="shared" si="43"/>
        <v>300000</v>
      </c>
      <c r="J775" s="13">
        <f t="shared" si="44"/>
        <v>25541.550950651523</v>
      </c>
    </row>
    <row r="776" spans="3:10" x14ac:dyDescent="0.3">
      <c r="C776" s="16">
        <v>13114.383373516037</v>
      </c>
      <c r="E776" s="13">
        <f t="shared" si="42"/>
        <v>418006.83614612254</v>
      </c>
      <c r="H776" s="18">
        <v>7432.355723746452</v>
      </c>
      <c r="I776" s="13">
        <f t="shared" si="43"/>
        <v>300000</v>
      </c>
      <c r="J776" s="13">
        <f t="shared" si="44"/>
        <v>20264.900662251632</v>
      </c>
    </row>
    <row r="777" spans="3:10" x14ac:dyDescent="0.3">
      <c r="C777" s="16">
        <v>15774.376659443953</v>
      </c>
      <c r="E777" s="13">
        <f t="shared" si="42"/>
        <v>550000</v>
      </c>
      <c r="H777" s="18">
        <v>4296.8840601825004</v>
      </c>
      <c r="I777" s="13">
        <f t="shared" si="43"/>
        <v>214844.20300912502</v>
      </c>
      <c r="J777" s="13">
        <f t="shared" si="44"/>
        <v>-199218.11578722496</v>
      </c>
    </row>
    <row r="778" spans="3:10" x14ac:dyDescent="0.3">
      <c r="C778" s="16">
        <v>13342.509231849117</v>
      </c>
      <c r="E778" s="13">
        <f t="shared" si="42"/>
        <v>433975.64622943813</v>
      </c>
      <c r="H778" s="18">
        <v>3950.4989776299326</v>
      </c>
      <c r="I778" s="13">
        <f t="shared" si="43"/>
        <v>197524.94888149662</v>
      </c>
      <c r="J778" s="13">
        <f t="shared" si="44"/>
        <v>-223465.07156590471</v>
      </c>
    </row>
    <row r="779" spans="3:10" x14ac:dyDescent="0.3">
      <c r="C779" s="16">
        <v>14421.491134372998</v>
      </c>
      <c r="E779" s="13">
        <f t="shared" si="42"/>
        <v>509504.37940610992</v>
      </c>
      <c r="H779" s="18">
        <v>6256.4775536362804</v>
      </c>
      <c r="I779" s="13">
        <f t="shared" si="43"/>
        <v>300000</v>
      </c>
      <c r="J779" s="13">
        <f t="shared" si="44"/>
        <v>-62046.571245460364</v>
      </c>
    </row>
    <row r="780" spans="3:10" x14ac:dyDescent="0.3">
      <c r="C780" s="16">
        <v>16051.332132938627</v>
      </c>
      <c r="E780" s="13">
        <f t="shared" si="42"/>
        <v>550000</v>
      </c>
      <c r="H780" s="18">
        <v>7010.8951078829305</v>
      </c>
      <c r="I780" s="13">
        <f t="shared" si="43"/>
        <v>300000</v>
      </c>
      <c r="J780" s="13">
        <f t="shared" si="44"/>
        <v>-9237.3424481948605</v>
      </c>
    </row>
    <row r="781" spans="3:10" x14ac:dyDescent="0.3">
      <c r="C781" s="16">
        <v>15407.544175542465</v>
      </c>
      <c r="E781" s="13">
        <f t="shared" si="42"/>
        <v>550000</v>
      </c>
      <c r="H781" s="18">
        <v>4815.0883510849326</v>
      </c>
      <c r="I781" s="13">
        <f t="shared" si="43"/>
        <v>240754.41755424664</v>
      </c>
      <c r="J781" s="13">
        <f t="shared" si="44"/>
        <v>-162943.81542405474</v>
      </c>
    </row>
    <row r="782" spans="3:10" x14ac:dyDescent="0.3">
      <c r="C782" s="16">
        <v>15567.308572649312</v>
      </c>
      <c r="E782" s="13">
        <f t="shared" si="42"/>
        <v>550000</v>
      </c>
      <c r="H782" s="18">
        <v>4448.8662373729667</v>
      </c>
      <c r="I782" s="13">
        <f t="shared" si="43"/>
        <v>222443.31186864834</v>
      </c>
      <c r="J782" s="13">
        <f t="shared" si="44"/>
        <v>-188579.36338389234</v>
      </c>
    </row>
    <row r="783" spans="3:10" x14ac:dyDescent="0.3">
      <c r="C783" s="16">
        <v>15010.040589617603</v>
      </c>
      <c r="E783" s="13">
        <f t="shared" si="42"/>
        <v>550000</v>
      </c>
      <c r="H783" s="18">
        <v>4158.9403973509934</v>
      </c>
      <c r="I783" s="13">
        <f t="shared" si="43"/>
        <v>207947.01986754968</v>
      </c>
      <c r="J783" s="13">
        <f t="shared" si="44"/>
        <v>-208874.17218543048</v>
      </c>
    </row>
    <row r="784" spans="3:10" x14ac:dyDescent="0.3">
      <c r="C784" s="16">
        <v>15594.317453535568</v>
      </c>
      <c r="E784" s="13">
        <f t="shared" si="42"/>
        <v>550000</v>
      </c>
      <c r="H784" s="18">
        <v>3440.2294991912595</v>
      </c>
      <c r="I784" s="13">
        <f t="shared" si="43"/>
        <v>172011.47495956297</v>
      </c>
      <c r="J784" s="13">
        <f t="shared" si="44"/>
        <v>-259183.93505661184</v>
      </c>
    </row>
    <row r="785" spans="3:10" x14ac:dyDescent="0.3">
      <c r="C785" s="16">
        <v>13565.599536118656</v>
      </c>
      <c r="E785" s="13">
        <f t="shared" si="42"/>
        <v>449591.96752830595</v>
      </c>
      <c r="H785" s="18">
        <v>5125.0038148136846</v>
      </c>
      <c r="I785" s="13">
        <f t="shared" si="43"/>
        <v>256250.19074068422</v>
      </c>
      <c r="J785" s="13">
        <f t="shared" si="44"/>
        <v>-141249.7329630421</v>
      </c>
    </row>
    <row r="786" spans="3:10" x14ac:dyDescent="0.3">
      <c r="C786" s="16">
        <v>13592.150639362773</v>
      </c>
      <c r="E786" s="13">
        <f t="shared" ref="E786:E849" si="45">$E$12*MIN(C786,$E$9)-$E$10</f>
        <v>451450.5447553941</v>
      </c>
      <c r="H786" s="18">
        <v>4695.1506088442638</v>
      </c>
      <c r="I786" s="13">
        <f t="shared" ref="I786:I849" si="46">$D$12*MIN(H786,$D$9)</f>
        <v>234757.5304422132</v>
      </c>
      <c r="J786" s="13">
        <f t="shared" ref="J786:J849" si="47">$E$12*MIN(H786,$E$9)-$E$10</f>
        <v>-171339.45738090156</v>
      </c>
    </row>
    <row r="787" spans="3:10" x14ac:dyDescent="0.3">
      <c r="C787" s="16">
        <v>14852.870265816218</v>
      </c>
      <c r="E787" s="13">
        <f t="shared" si="45"/>
        <v>539700.9186071353</v>
      </c>
      <c r="H787" s="18">
        <v>4979.7357097079384</v>
      </c>
      <c r="I787" s="13">
        <f t="shared" si="46"/>
        <v>248986.78548539692</v>
      </c>
      <c r="J787" s="13">
        <f t="shared" si="47"/>
        <v>-151418.50032044429</v>
      </c>
    </row>
    <row r="788" spans="3:10" x14ac:dyDescent="0.3">
      <c r="C788" s="16">
        <v>15064.210943937498</v>
      </c>
      <c r="E788" s="13">
        <f t="shared" si="45"/>
        <v>550000</v>
      </c>
      <c r="H788" s="18">
        <v>6035.2183599353011</v>
      </c>
      <c r="I788" s="13">
        <f t="shared" si="46"/>
        <v>300000</v>
      </c>
      <c r="J788" s="13">
        <f t="shared" si="47"/>
        <v>-77534.714804528921</v>
      </c>
    </row>
    <row r="789" spans="3:10" x14ac:dyDescent="0.3">
      <c r="C789" s="16">
        <v>15904.690694906461</v>
      </c>
      <c r="E789" s="13">
        <f t="shared" si="45"/>
        <v>550000</v>
      </c>
      <c r="H789" s="18">
        <v>7959.2577898495438</v>
      </c>
      <c r="I789" s="13">
        <f t="shared" si="46"/>
        <v>300000</v>
      </c>
      <c r="J789" s="13">
        <f t="shared" si="47"/>
        <v>57148.04528946802</v>
      </c>
    </row>
    <row r="790" spans="3:10" x14ac:dyDescent="0.3">
      <c r="C790" s="16">
        <v>16096.652119510483</v>
      </c>
      <c r="E790" s="13">
        <f t="shared" si="45"/>
        <v>550000</v>
      </c>
      <c r="H790" s="18">
        <v>6963.1336405529955</v>
      </c>
      <c r="I790" s="13">
        <f t="shared" si="46"/>
        <v>300000</v>
      </c>
      <c r="J790" s="13">
        <f t="shared" si="47"/>
        <v>-12580.645161290304</v>
      </c>
    </row>
    <row r="791" spans="3:10" x14ac:dyDescent="0.3">
      <c r="C791" s="16">
        <v>13471.907712027345</v>
      </c>
      <c r="E791" s="13">
        <f t="shared" si="45"/>
        <v>443033.5398419142</v>
      </c>
      <c r="H791" s="18">
        <v>7984.4355601672414</v>
      </c>
      <c r="I791" s="13">
        <f t="shared" si="46"/>
        <v>300000</v>
      </c>
      <c r="J791" s="13">
        <f t="shared" si="47"/>
        <v>58910.48921170691</v>
      </c>
    </row>
    <row r="792" spans="3:10" x14ac:dyDescent="0.3">
      <c r="C792" s="16">
        <v>16718.314157536544</v>
      </c>
      <c r="E792" s="13">
        <f t="shared" si="45"/>
        <v>550000</v>
      </c>
      <c r="H792" s="18">
        <v>6239.9975585192424</v>
      </c>
      <c r="I792" s="13">
        <f t="shared" si="46"/>
        <v>300000</v>
      </c>
      <c r="J792" s="13">
        <f t="shared" si="47"/>
        <v>-63200.170903653023</v>
      </c>
    </row>
    <row r="793" spans="3:10" x14ac:dyDescent="0.3">
      <c r="C793" s="16">
        <v>15684.347056489762</v>
      </c>
      <c r="E793" s="13">
        <f t="shared" si="45"/>
        <v>550000</v>
      </c>
      <c r="H793" s="18">
        <v>3762.0471816156496</v>
      </c>
      <c r="I793" s="13">
        <f t="shared" si="46"/>
        <v>188102.35908078248</v>
      </c>
      <c r="J793" s="13">
        <f t="shared" si="47"/>
        <v>-236656.69728690456</v>
      </c>
    </row>
    <row r="794" spans="3:10" x14ac:dyDescent="0.3">
      <c r="C794" s="16">
        <v>15706.472975859859</v>
      </c>
      <c r="E794" s="13">
        <f t="shared" si="45"/>
        <v>550000</v>
      </c>
      <c r="H794" s="18">
        <v>3085.451826532792</v>
      </c>
      <c r="I794" s="13">
        <f t="shared" si="46"/>
        <v>154272.59132663961</v>
      </c>
      <c r="J794" s="13">
        <f t="shared" si="47"/>
        <v>-284018.37214270455</v>
      </c>
    </row>
    <row r="795" spans="3:10" x14ac:dyDescent="0.3">
      <c r="C795" s="16">
        <v>13274.910733359782</v>
      </c>
      <c r="E795" s="13">
        <f t="shared" si="45"/>
        <v>429243.75133518479</v>
      </c>
      <c r="H795" s="18">
        <v>5673.8792077394937</v>
      </c>
      <c r="I795" s="13">
        <f t="shared" si="46"/>
        <v>283693.96038697468</v>
      </c>
      <c r="J795" s="13">
        <f t="shared" si="47"/>
        <v>-102828.45545823546</v>
      </c>
    </row>
    <row r="796" spans="3:10" x14ac:dyDescent="0.3">
      <c r="C796" s="16">
        <v>14976.317636646625</v>
      </c>
      <c r="E796" s="13">
        <f t="shared" si="45"/>
        <v>548342.23456526373</v>
      </c>
      <c r="H796" s="18">
        <v>5049.0127262184515</v>
      </c>
      <c r="I796" s="13">
        <f t="shared" si="46"/>
        <v>252450.63631092256</v>
      </c>
      <c r="J796" s="13">
        <f t="shared" si="47"/>
        <v>-146569.10916470841</v>
      </c>
    </row>
    <row r="797" spans="3:10" x14ac:dyDescent="0.3">
      <c r="C797" s="16">
        <v>12215.46067690054</v>
      </c>
      <c r="E797" s="13">
        <f t="shared" si="45"/>
        <v>355082.24738303781</v>
      </c>
      <c r="H797" s="18">
        <v>6555.1011688589133</v>
      </c>
      <c r="I797" s="13">
        <f t="shared" si="46"/>
        <v>300000</v>
      </c>
      <c r="J797" s="13">
        <f t="shared" si="47"/>
        <v>-41142.918179876055</v>
      </c>
    </row>
    <row r="798" spans="3:10" x14ac:dyDescent="0.3">
      <c r="C798" s="16">
        <v>14275.917844172491</v>
      </c>
      <c r="E798" s="13">
        <f t="shared" si="45"/>
        <v>499314.24909207434</v>
      </c>
      <c r="H798" s="18">
        <v>7485.4579302346874</v>
      </c>
      <c r="I798" s="13">
        <f t="shared" si="46"/>
        <v>300000</v>
      </c>
      <c r="J798" s="13">
        <f t="shared" si="47"/>
        <v>23982.055116428121</v>
      </c>
    </row>
    <row r="799" spans="3:10" x14ac:dyDescent="0.3">
      <c r="C799" s="16">
        <v>16836.420789208656</v>
      </c>
      <c r="E799" s="13">
        <f t="shared" si="45"/>
        <v>550000</v>
      </c>
      <c r="H799" s="18">
        <v>7819.7882015442365</v>
      </c>
      <c r="I799" s="13">
        <f t="shared" si="46"/>
        <v>300000</v>
      </c>
      <c r="J799" s="13">
        <f t="shared" si="47"/>
        <v>47385.174108096515</v>
      </c>
    </row>
    <row r="800" spans="3:10" x14ac:dyDescent="0.3">
      <c r="C800" s="16">
        <v>15203.222754600665</v>
      </c>
      <c r="E800" s="13">
        <f t="shared" si="45"/>
        <v>550000</v>
      </c>
      <c r="H800" s="18">
        <v>6530.3811761833549</v>
      </c>
      <c r="I800" s="13">
        <f t="shared" si="46"/>
        <v>300000</v>
      </c>
      <c r="J800" s="13">
        <f t="shared" si="47"/>
        <v>-42873.317667165131</v>
      </c>
    </row>
    <row r="801" spans="3:10" x14ac:dyDescent="0.3">
      <c r="C801" s="16">
        <v>12639.057588427382</v>
      </c>
      <c r="E801" s="13">
        <f t="shared" si="45"/>
        <v>384734.03118991677</v>
      </c>
      <c r="H801" s="18">
        <v>6490.554521317179</v>
      </c>
      <c r="I801" s="13">
        <f t="shared" si="46"/>
        <v>300000</v>
      </c>
      <c r="J801" s="13">
        <f t="shared" si="47"/>
        <v>-45661.183507797483</v>
      </c>
    </row>
    <row r="802" spans="3:10" x14ac:dyDescent="0.3">
      <c r="C802" s="16">
        <v>13178.624835963012</v>
      </c>
      <c r="E802" s="13">
        <f t="shared" si="45"/>
        <v>422503.73851741082</v>
      </c>
      <c r="H802" s="18">
        <v>5137.3638111514629</v>
      </c>
      <c r="I802" s="13">
        <f t="shared" si="46"/>
        <v>256868.19055757314</v>
      </c>
      <c r="J802" s="13">
        <f t="shared" si="47"/>
        <v>-140384.53321939759</v>
      </c>
    </row>
    <row r="803" spans="3:10" x14ac:dyDescent="0.3">
      <c r="C803" s="16">
        <v>14149.113437299722</v>
      </c>
      <c r="E803" s="13">
        <f t="shared" si="45"/>
        <v>490437.9406109805</v>
      </c>
      <c r="H803" s="18">
        <v>5701.4984588152711</v>
      </c>
      <c r="I803" s="13">
        <f t="shared" si="46"/>
        <v>285074.92294076353</v>
      </c>
      <c r="J803" s="13">
        <f t="shared" si="47"/>
        <v>-100895.10788293101</v>
      </c>
    </row>
    <row r="804" spans="3:10" x14ac:dyDescent="0.3">
      <c r="C804" s="16">
        <v>12578.783532212286</v>
      </c>
      <c r="E804" s="13">
        <f t="shared" si="45"/>
        <v>380514.8472548601</v>
      </c>
      <c r="H804" s="18">
        <v>5733.2377086703091</v>
      </c>
      <c r="I804" s="13">
        <f t="shared" si="46"/>
        <v>286661.88543351548</v>
      </c>
      <c r="J804" s="13">
        <f t="shared" si="47"/>
        <v>-98673.360393078357</v>
      </c>
    </row>
    <row r="805" spans="3:10" x14ac:dyDescent="0.3">
      <c r="C805" s="16">
        <v>13439.252906888027</v>
      </c>
      <c r="E805" s="13">
        <f t="shared" si="45"/>
        <v>440747.70348216186</v>
      </c>
      <c r="H805" s="18">
        <v>4252.3270363475449</v>
      </c>
      <c r="I805" s="13">
        <f t="shared" si="46"/>
        <v>212616.35181737723</v>
      </c>
      <c r="J805" s="13">
        <f t="shared" si="47"/>
        <v>-202337.10745567188</v>
      </c>
    </row>
    <row r="806" spans="3:10" x14ac:dyDescent="0.3">
      <c r="C806" s="16">
        <v>14389.75188451796</v>
      </c>
      <c r="E806" s="13">
        <f t="shared" si="45"/>
        <v>507282.6319162572</v>
      </c>
      <c r="H806" s="18">
        <v>3992.4619281594287</v>
      </c>
      <c r="I806" s="13">
        <f t="shared" si="46"/>
        <v>199623.09640797143</v>
      </c>
      <c r="J806" s="13">
        <f t="shared" si="47"/>
        <v>-220527.66502884001</v>
      </c>
    </row>
    <row r="807" spans="3:10" x14ac:dyDescent="0.3">
      <c r="C807" s="16">
        <v>12503.250221259193</v>
      </c>
      <c r="E807" s="13">
        <f t="shared" si="45"/>
        <v>375227.51548814354</v>
      </c>
      <c r="H807" s="18">
        <v>7958.3422345652643</v>
      </c>
      <c r="I807" s="13">
        <f t="shared" si="46"/>
        <v>300000</v>
      </c>
      <c r="J807" s="13">
        <f t="shared" si="47"/>
        <v>57083.956419568509</v>
      </c>
    </row>
    <row r="808" spans="3:10" x14ac:dyDescent="0.3">
      <c r="C808" s="16">
        <v>13087.52708517716</v>
      </c>
      <c r="E808" s="13">
        <f t="shared" si="45"/>
        <v>416126.89596240118</v>
      </c>
      <c r="H808" s="18">
        <v>6763.5425885799741</v>
      </c>
      <c r="I808" s="13">
        <f t="shared" si="46"/>
        <v>300000</v>
      </c>
      <c r="J808" s="13">
        <f t="shared" si="47"/>
        <v>-26552.01879940182</v>
      </c>
    </row>
    <row r="809" spans="3:10" x14ac:dyDescent="0.3">
      <c r="C809" s="16">
        <v>15601.031525620288</v>
      </c>
      <c r="E809" s="13">
        <f t="shared" si="45"/>
        <v>550000</v>
      </c>
      <c r="H809" s="18">
        <v>4957.30460524308</v>
      </c>
      <c r="I809" s="13">
        <f t="shared" si="46"/>
        <v>247865.23026215401</v>
      </c>
      <c r="J809" s="13">
        <f t="shared" si="47"/>
        <v>-152988.67763298441</v>
      </c>
    </row>
    <row r="810" spans="3:10" x14ac:dyDescent="0.3">
      <c r="C810" s="16">
        <v>15640.400402844325</v>
      </c>
      <c r="E810" s="13">
        <f t="shared" si="45"/>
        <v>550000</v>
      </c>
      <c r="H810" s="18">
        <v>3898.1597338785973</v>
      </c>
      <c r="I810" s="13">
        <f t="shared" si="46"/>
        <v>194907.98669392985</v>
      </c>
      <c r="J810" s="13">
        <f t="shared" si="47"/>
        <v>-227128.81862849818</v>
      </c>
    </row>
    <row r="811" spans="3:10" x14ac:dyDescent="0.3">
      <c r="C811" s="16">
        <v>14147.282326731161</v>
      </c>
      <c r="E811" s="13">
        <f t="shared" si="45"/>
        <v>490309.76287118136</v>
      </c>
      <c r="H811" s="18">
        <v>6955.3514206366162</v>
      </c>
      <c r="I811" s="13">
        <f t="shared" si="46"/>
        <v>300000</v>
      </c>
      <c r="J811" s="13">
        <f t="shared" si="47"/>
        <v>-13125.400555436849</v>
      </c>
    </row>
    <row r="812" spans="3:10" x14ac:dyDescent="0.3">
      <c r="C812" s="16">
        <v>16157.841731009858</v>
      </c>
      <c r="E812" s="13">
        <f t="shared" si="45"/>
        <v>550000</v>
      </c>
      <c r="H812" s="18">
        <v>4304.6662800988797</v>
      </c>
      <c r="I812" s="13">
        <f t="shared" si="46"/>
        <v>215233.314004944</v>
      </c>
      <c r="J812" s="13">
        <f t="shared" si="47"/>
        <v>-198673.36039307842</v>
      </c>
    </row>
    <row r="813" spans="3:10" x14ac:dyDescent="0.3">
      <c r="C813" s="16">
        <v>14815.6376842555</v>
      </c>
      <c r="E813" s="13">
        <f t="shared" si="45"/>
        <v>537094.63789788506</v>
      </c>
      <c r="H813" s="18">
        <v>6715.7811212500383</v>
      </c>
      <c r="I813" s="13">
        <f t="shared" si="46"/>
        <v>300000</v>
      </c>
      <c r="J813" s="13">
        <f t="shared" si="47"/>
        <v>-29895.321512497321</v>
      </c>
    </row>
    <row r="814" spans="3:10" x14ac:dyDescent="0.3">
      <c r="C814" s="16">
        <v>15425.550096133305</v>
      </c>
      <c r="E814" s="13">
        <f t="shared" si="45"/>
        <v>550000</v>
      </c>
      <c r="H814" s="18">
        <v>6541.673024689474</v>
      </c>
      <c r="I814" s="13">
        <f t="shared" si="46"/>
        <v>300000</v>
      </c>
      <c r="J814" s="13">
        <f t="shared" si="47"/>
        <v>-42082.888271736796</v>
      </c>
    </row>
    <row r="815" spans="3:10" x14ac:dyDescent="0.3">
      <c r="C815" s="16">
        <v>14389.446699423201</v>
      </c>
      <c r="E815" s="13">
        <f t="shared" si="45"/>
        <v>507261.26895962399</v>
      </c>
      <c r="H815" s="18">
        <v>7076.3573107089451</v>
      </c>
      <c r="I815" s="13">
        <f t="shared" si="46"/>
        <v>300000</v>
      </c>
      <c r="J815" s="13">
        <f t="shared" si="47"/>
        <v>-4654.9882503738627</v>
      </c>
    </row>
    <row r="816" spans="3:10" x14ac:dyDescent="0.3">
      <c r="C816" s="16">
        <v>15983.886226996674</v>
      </c>
      <c r="E816" s="13">
        <f t="shared" si="45"/>
        <v>550000</v>
      </c>
      <c r="H816" s="18">
        <v>4368.1447798089539</v>
      </c>
      <c r="I816" s="13">
        <f t="shared" si="46"/>
        <v>218407.23899044769</v>
      </c>
      <c r="J816" s="13">
        <f t="shared" si="47"/>
        <v>-194229.86541337322</v>
      </c>
    </row>
    <row r="817" spans="3:10" x14ac:dyDescent="0.3">
      <c r="C817" s="16">
        <v>15641.621143223365</v>
      </c>
      <c r="E817" s="13">
        <f t="shared" si="45"/>
        <v>550000</v>
      </c>
      <c r="H817" s="18">
        <v>6505.6611835077974</v>
      </c>
      <c r="I817" s="13">
        <f t="shared" si="46"/>
        <v>300000</v>
      </c>
      <c r="J817" s="13">
        <f t="shared" si="47"/>
        <v>-44603.717154454207</v>
      </c>
    </row>
    <row r="818" spans="3:10" x14ac:dyDescent="0.3">
      <c r="C818" s="16">
        <v>16146.702475051119</v>
      </c>
      <c r="E818" s="13">
        <f t="shared" si="45"/>
        <v>550000</v>
      </c>
      <c r="H818" s="18">
        <v>3451.3687551499984</v>
      </c>
      <c r="I818" s="13">
        <f t="shared" si="46"/>
        <v>172568.43775749992</v>
      </c>
      <c r="J818" s="13">
        <f t="shared" si="47"/>
        <v>-258404.18713950011</v>
      </c>
    </row>
    <row r="819" spans="3:10" x14ac:dyDescent="0.3">
      <c r="C819" s="16">
        <v>15295.388653218177</v>
      </c>
      <c r="E819" s="13">
        <f t="shared" si="45"/>
        <v>550000</v>
      </c>
      <c r="H819" s="18">
        <v>3845.0575273903623</v>
      </c>
      <c r="I819" s="13">
        <f t="shared" si="46"/>
        <v>192252.87636951811</v>
      </c>
      <c r="J819" s="13">
        <f t="shared" si="47"/>
        <v>-230845.97308267461</v>
      </c>
    </row>
    <row r="820" spans="3:10" x14ac:dyDescent="0.3">
      <c r="C820" s="16">
        <v>16060.029908139286</v>
      </c>
      <c r="E820" s="13">
        <f t="shared" si="45"/>
        <v>550000</v>
      </c>
      <c r="H820" s="18">
        <v>7552.9038361766407</v>
      </c>
      <c r="I820" s="13">
        <f t="shared" si="46"/>
        <v>300000</v>
      </c>
      <c r="J820" s="13">
        <f t="shared" si="47"/>
        <v>28703.268532364862</v>
      </c>
    </row>
    <row r="821" spans="3:10" x14ac:dyDescent="0.3">
      <c r="C821" s="16">
        <v>16026.306955168309</v>
      </c>
      <c r="E821" s="13">
        <f t="shared" si="45"/>
        <v>550000</v>
      </c>
      <c r="H821" s="18">
        <v>3518.8146610919521</v>
      </c>
      <c r="I821" s="13">
        <f t="shared" si="46"/>
        <v>175940.7330545976</v>
      </c>
      <c r="J821" s="13">
        <f t="shared" si="47"/>
        <v>-253682.97372356337</v>
      </c>
    </row>
    <row r="822" spans="3:10" x14ac:dyDescent="0.3">
      <c r="C822" s="16">
        <v>16170.964690084536</v>
      </c>
      <c r="E822" s="13">
        <f t="shared" si="45"/>
        <v>550000</v>
      </c>
      <c r="H822" s="18">
        <v>6586.8404187139504</v>
      </c>
      <c r="I822" s="13">
        <f t="shared" si="46"/>
        <v>300000</v>
      </c>
      <c r="J822" s="13">
        <f t="shared" si="47"/>
        <v>-38921.170690023457</v>
      </c>
    </row>
    <row r="823" spans="3:10" x14ac:dyDescent="0.3">
      <c r="C823" s="16">
        <v>12635.547959837642</v>
      </c>
      <c r="E823" s="13">
        <f t="shared" si="45"/>
        <v>384488.35718863492</v>
      </c>
      <c r="H823" s="18">
        <v>5283.5474715414894</v>
      </c>
      <c r="I823" s="13">
        <f t="shared" si="46"/>
        <v>264177.3735770745</v>
      </c>
      <c r="J823" s="13">
        <f t="shared" si="47"/>
        <v>-130151.67699209577</v>
      </c>
    </row>
    <row r="824" spans="3:10" x14ac:dyDescent="0.3">
      <c r="C824" s="16">
        <v>13958.830530716879</v>
      </c>
      <c r="E824" s="13">
        <f t="shared" si="45"/>
        <v>477118.13715018157</v>
      </c>
      <c r="H824" s="18">
        <v>5596.6673787652217</v>
      </c>
      <c r="I824" s="13">
        <f t="shared" si="46"/>
        <v>279833.36893826106</v>
      </c>
      <c r="J824" s="13">
        <f t="shared" si="47"/>
        <v>-108233.28348643449</v>
      </c>
    </row>
    <row r="825" spans="3:10" x14ac:dyDescent="0.3">
      <c r="C825" s="16">
        <v>16096.041749320964</v>
      </c>
      <c r="E825" s="13">
        <f t="shared" si="45"/>
        <v>550000</v>
      </c>
      <c r="H825" s="18">
        <v>7632.4045533616136</v>
      </c>
      <c r="I825" s="13">
        <f t="shared" si="46"/>
        <v>300000</v>
      </c>
      <c r="J825" s="13">
        <f t="shared" si="47"/>
        <v>34268.318735312903</v>
      </c>
    </row>
    <row r="826" spans="3:10" x14ac:dyDescent="0.3">
      <c r="C826" s="16">
        <v>14086.245307779169</v>
      </c>
      <c r="E826" s="13">
        <f t="shared" si="45"/>
        <v>486037.17154454184</v>
      </c>
      <c r="H826" s="18">
        <v>3545.0605792413098</v>
      </c>
      <c r="I826" s="13">
        <f t="shared" si="46"/>
        <v>177253.02896206549</v>
      </c>
      <c r="J826" s="13">
        <f t="shared" si="47"/>
        <v>-251845.7594531083</v>
      </c>
    </row>
    <row r="827" spans="3:10" x14ac:dyDescent="0.3">
      <c r="C827" s="16">
        <v>16243.903927732168</v>
      </c>
      <c r="E827" s="13">
        <f t="shared" si="45"/>
        <v>550000</v>
      </c>
      <c r="H827" s="18">
        <v>4412.0914334543904</v>
      </c>
      <c r="I827" s="13">
        <f t="shared" si="46"/>
        <v>220604.57167271952</v>
      </c>
      <c r="J827" s="13">
        <f t="shared" si="47"/>
        <v>-191153.59965819266</v>
      </c>
    </row>
    <row r="828" spans="3:10" x14ac:dyDescent="0.3">
      <c r="C828" s="16">
        <v>15885.311441389204</v>
      </c>
      <c r="E828" s="13">
        <f t="shared" si="45"/>
        <v>550000</v>
      </c>
      <c r="H828" s="18">
        <v>4498.9165929136016</v>
      </c>
      <c r="I828" s="13">
        <f t="shared" si="46"/>
        <v>224945.82964568009</v>
      </c>
      <c r="J828" s="13">
        <f t="shared" si="47"/>
        <v>-185075.83849604789</v>
      </c>
    </row>
    <row r="829" spans="3:10" x14ac:dyDescent="0.3">
      <c r="C829" s="16">
        <v>12619.525742362743</v>
      </c>
      <c r="E829" s="13">
        <f t="shared" si="45"/>
        <v>383366.80196539196</v>
      </c>
      <c r="H829" s="18">
        <v>3164.4947660756247</v>
      </c>
      <c r="I829" s="13">
        <f t="shared" si="46"/>
        <v>158224.73830378123</v>
      </c>
      <c r="J829" s="13">
        <f t="shared" si="47"/>
        <v>-278485.36637470627</v>
      </c>
    </row>
    <row r="830" spans="3:10" x14ac:dyDescent="0.3">
      <c r="C830" s="16">
        <v>15936.887722403639</v>
      </c>
      <c r="E830" s="13">
        <f t="shared" si="45"/>
        <v>550000</v>
      </c>
      <c r="H830" s="18">
        <v>6920.865504928739</v>
      </c>
      <c r="I830" s="13">
        <f t="shared" si="46"/>
        <v>300000</v>
      </c>
      <c r="J830" s="13">
        <f t="shared" si="47"/>
        <v>-15539.414654988272</v>
      </c>
    </row>
    <row r="831" spans="3:10" x14ac:dyDescent="0.3">
      <c r="C831" s="16">
        <v>16438.00164799951</v>
      </c>
      <c r="E831" s="13">
        <f t="shared" si="45"/>
        <v>550000</v>
      </c>
      <c r="H831" s="18">
        <v>4299.4781334879608</v>
      </c>
      <c r="I831" s="13">
        <f t="shared" si="46"/>
        <v>214973.90667439805</v>
      </c>
      <c r="J831" s="13">
        <f t="shared" si="47"/>
        <v>-199036.53065584274</v>
      </c>
    </row>
    <row r="832" spans="3:10" x14ac:dyDescent="0.3">
      <c r="C832" s="16">
        <v>13036.866359447005</v>
      </c>
      <c r="E832" s="13">
        <f t="shared" si="45"/>
        <v>412580.64516129042</v>
      </c>
      <c r="H832" s="18">
        <v>4997.7416302987767</v>
      </c>
      <c r="I832" s="13">
        <f t="shared" si="46"/>
        <v>249887.08151493885</v>
      </c>
      <c r="J832" s="13">
        <f t="shared" si="47"/>
        <v>-150158.08587908564</v>
      </c>
    </row>
    <row r="833" spans="3:10" x14ac:dyDescent="0.3">
      <c r="C833" s="16">
        <v>13051.667836542863</v>
      </c>
      <c r="E833" s="13">
        <f t="shared" si="45"/>
        <v>413616.74855800043</v>
      </c>
      <c r="H833" s="18">
        <v>5569.811090426344</v>
      </c>
      <c r="I833" s="13">
        <f t="shared" si="46"/>
        <v>278490.55452131719</v>
      </c>
      <c r="J833" s="13">
        <f t="shared" si="47"/>
        <v>-110113.22367015592</v>
      </c>
    </row>
    <row r="834" spans="3:10" x14ac:dyDescent="0.3">
      <c r="C834" s="16">
        <v>13716.513565477462</v>
      </c>
      <c r="E834" s="13">
        <f t="shared" si="45"/>
        <v>460155.94958342239</v>
      </c>
      <c r="H834" s="18">
        <v>4845.7594531083105</v>
      </c>
      <c r="I834" s="13">
        <f t="shared" si="46"/>
        <v>242287.97265541553</v>
      </c>
      <c r="J834" s="13">
        <f t="shared" si="47"/>
        <v>-160796.83828241826</v>
      </c>
    </row>
    <row r="835" spans="3:10" x14ac:dyDescent="0.3">
      <c r="C835" s="16">
        <v>16662.007507553331</v>
      </c>
      <c r="E835" s="13">
        <f t="shared" si="45"/>
        <v>550000</v>
      </c>
      <c r="H835" s="18">
        <v>4566.8202764976959</v>
      </c>
      <c r="I835" s="13">
        <f t="shared" si="46"/>
        <v>228341.01382488478</v>
      </c>
      <c r="J835" s="13">
        <f t="shared" si="47"/>
        <v>-180322.58064516127</v>
      </c>
    </row>
    <row r="836" spans="3:10" x14ac:dyDescent="0.3">
      <c r="C836" s="16">
        <v>14302.163762321848</v>
      </c>
      <c r="E836" s="13">
        <f t="shared" si="45"/>
        <v>501151.46336252941</v>
      </c>
      <c r="H836" s="18">
        <v>3681.1731315042575</v>
      </c>
      <c r="I836" s="13">
        <f t="shared" si="46"/>
        <v>184058.65657521287</v>
      </c>
      <c r="J836" s="13">
        <f t="shared" si="47"/>
        <v>-242317.88079470198</v>
      </c>
    </row>
    <row r="837" spans="3:10" x14ac:dyDescent="0.3">
      <c r="C837" s="16">
        <v>15562.730796227912</v>
      </c>
      <c r="E837" s="13">
        <f t="shared" si="45"/>
        <v>550000</v>
      </c>
      <c r="H837" s="18">
        <v>6228.8583025605021</v>
      </c>
      <c r="I837" s="13">
        <f t="shared" si="46"/>
        <v>300000</v>
      </c>
      <c r="J837" s="13">
        <f t="shared" si="47"/>
        <v>-63979.918820764869</v>
      </c>
    </row>
    <row r="838" spans="3:10" x14ac:dyDescent="0.3">
      <c r="C838" s="16">
        <v>15904.843287453841</v>
      </c>
      <c r="E838" s="13">
        <f t="shared" si="45"/>
        <v>550000</v>
      </c>
      <c r="H838" s="18">
        <v>7241.61503952147</v>
      </c>
      <c r="I838" s="13">
        <f t="shared" si="46"/>
        <v>300000</v>
      </c>
      <c r="J838" s="13">
        <f t="shared" si="47"/>
        <v>6913.0527665028931</v>
      </c>
    </row>
    <row r="839" spans="3:10" x14ac:dyDescent="0.3">
      <c r="C839" s="16">
        <v>15005.615405743583</v>
      </c>
      <c r="E839" s="13">
        <f t="shared" si="45"/>
        <v>550000</v>
      </c>
      <c r="H839" s="18">
        <v>5753.8377025666068</v>
      </c>
      <c r="I839" s="13">
        <f t="shared" si="46"/>
        <v>287691.88512833032</v>
      </c>
      <c r="J839" s="13">
        <f t="shared" si="47"/>
        <v>-97231.360820337548</v>
      </c>
    </row>
    <row r="840" spans="3:10" x14ac:dyDescent="0.3">
      <c r="C840" s="16">
        <v>12328.531754509109</v>
      </c>
      <c r="E840" s="13">
        <f t="shared" si="45"/>
        <v>362997.22281563771</v>
      </c>
      <c r="H840" s="18">
        <v>5514.7251808221681</v>
      </c>
      <c r="I840" s="13">
        <f t="shared" si="46"/>
        <v>275736.25904110842</v>
      </c>
      <c r="J840" s="13">
        <f t="shared" si="47"/>
        <v>-113969.23734244821</v>
      </c>
    </row>
    <row r="841" spans="3:10" x14ac:dyDescent="0.3">
      <c r="C841" s="16">
        <v>13961.272011474959</v>
      </c>
      <c r="E841" s="13">
        <f t="shared" si="45"/>
        <v>477289.04080324713</v>
      </c>
      <c r="H841" s="18">
        <v>7992.5229651783811</v>
      </c>
      <c r="I841" s="13">
        <f t="shared" si="46"/>
        <v>300000</v>
      </c>
      <c r="J841" s="13">
        <f t="shared" si="47"/>
        <v>59476.607562486664</v>
      </c>
    </row>
    <row r="842" spans="3:10" x14ac:dyDescent="0.3">
      <c r="C842" s="16">
        <v>13323.892941068758</v>
      </c>
      <c r="E842" s="13">
        <f t="shared" si="45"/>
        <v>432672.50587481307</v>
      </c>
      <c r="H842" s="18">
        <v>4817.3772392956325</v>
      </c>
      <c r="I842" s="13">
        <f t="shared" si="46"/>
        <v>240868.86196478162</v>
      </c>
      <c r="J842" s="13">
        <f t="shared" si="47"/>
        <v>-162783.59324930573</v>
      </c>
    </row>
    <row r="843" spans="3:10" x14ac:dyDescent="0.3">
      <c r="C843" s="16">
        <v>14756.736960966826</v>
      </c>
      <c r="E843" s="13">
        <f t="shared" si="45"/>
        <v>532971.58726767777</v>
      </c>
      <c r="H843" s="18">
        <v>5452.1622363963743</v>
      </c>
      <c r="I843" s="13">
        <f t="shared" si="46"/>
        <v>272608.11181981873</v>
      </c>
      <c r="J843" s="13">
        <f t="shared" si="47"/>
        <v>-118348.64345225377</v>
      </c>
    </row>
    <row r="844" spans="3:10" x14ac:dyDescent="0.3">
      <c r="C844" s="16">
        <v>12489.822077089755</v>
      </c>
      <c r="E844" s="13">
        <f t="shared" si="45"/>
        <v>374287.5453962828</v>
      </c>
      <c r="H844" s="18">
        <v>6065.7368694112974</v>
      </c>
      <c r="I844" s="13">
        <f t="shared" si="46"/>
        <v>300000</v>
      </c>
      <c r="J844" s="13">
        <f t="shared" si="47"/>
        <v>-75398.41914120916</v>
      </c>
    </row>
    <row r="845" spans="3:10" x14ac:dyDescent="0.3">
      <c r="C845" s="16">
        <v>13916.104617450485</v>
      </c>
      <c r="E845" s="13">
        <f t="shared" si="45"/>
        <v>474127.32322153391</v>
      </c>
      <c r="H845" s="18">
        <v>6630.787072359386</v>
      </c>
      <c r="I845" s="13">
        <f t="shared" si="46"/>
        <v>300000</v>
      </c>
      <c r="J845" s="13">
        <f t="shared" si="47"/>
        <v>-35844.904934842954</v>
      </c>
    </row>
    <row r="846" spans="3:10" x14ac:dyDescent="0.3">
      <c r="C846" s="16">
        <v>16100.009155552842</v>
      </c>
      <c r="E846" s="13">
        <f t="shared" si="45"/>
        <v>550000</v>
      </c>
      <c r="H846" s="18">
        <v>5342.753379924925</v>
      </c>
      <c r="I846" s="13">
        <f t="shared" si="46"/>
        <v>267137.66899624624</v>
      </c>
      <c r="J846" s="13">
        <f t="shared" si="47"/>
        <v>-126007.26340525527</v>
      </c>
    </row>
    <row r="847" spans="3:10" x14ac:dyDescent="0.3">
      <c r="C847" s="16">
        <v>16642.780846583453</v>
      </c>
      <c r="E847" s="13">
        <f t="shared" si="45"/>
        <v>550000</v>
      </c>
      <c r="H847" s="18">
        <v>7612.262337107456</v>
      </c>
      <c r="I847" s="13">
        <f t="shared" si="46"/>
        <v>300000</v>
      </c>
      <c r="J847" s="13">
        <f t="shared" si="47"/>
        <v>32858.363597521908</v>
      </c>
    </row>
    <row r="848" spans="3:10" x14ac:dyDescent="0.3">
      <c r="C848" s="16">
        <v>16785.607470931121</v>
      </c>
      <c r="E848" s="13">
        <f t="shared" si="45"/>
        <v>550000</v>
      </c>
      <c r="H848" s="18">
        <v>4207.3122348704492</v>
      </c>
      <c r="I848" s="13">
        <f t="shared" si="46"/>
        <v>210365.61174352246</v>
      </c>
      <c r="J848" s="13">
        <f t="shared" si="47"/>
        <v>-205488.14355906856</v>
      </c>
    </row>
    <row r="849" spans="3:10" x14ac:dyDescent="0.3">
      <c r="C849" s="16">
        <v>14381.206701864681</v>
      </c>
      <c r="E849" s="13">
        <f t="shared" si="45"/>
        <v>506684.46913052769</v>
      </c>
      <c r="H849" s="18">
        <v>5849.665822321238</v>
      </c>
      <c r="I849" s="13">
        <f t="shared" si="46"/>
        <v>292483.29111606191</v>
      </c>
      <c r="J849" s="13">
        <f t="shared" si="47"/>
        <v>-90523.392437513336</v>
      </c>
    </row>
    <row r="850" spans="3:10" x14ac:dyDescent="0.3">
      <c r="C850" s="16">
        <v>15008.819849238564</v>
      </c>
      <c r="E850" s="13">
        <f t="shared" ref="E850:E913" si="48">$E$12*MIN(C850,$E$9)-$E$10</f>
        <v>550000</v>
      </c>
      <c r="H850" s="18">
        <v>4225.7759331034267</v>
      </c>
      <c r="I850" s="13">
        <f t="shared" ref="I850:I913" si="49">$D$12*MIN(H850,$D$9)</f>
        <v>211288.79665517135</v>
      </c>
      <c r="J850" s="13">
        <f t="shared" ref="J850:J913" si="50">$E$12*MIN(H850,$E$9)-$E$10</f>
        <v>-204195.68468276015</v>
      </c>
    </row>
    <row r="851" spans="3:10" x14ac:dyDescent="0.3">
      <c r="C851" s="16">
        <v>12918.149357585375</v>
      </c>
      <c r="E851" s="13">
        <f t="shared" si="48"/>
        <v>404270.45503097621</v>
      </c>
      <c r="H851" s="18">
        <v>3931.5775017548144</v>
      </c>
      <c r="I851" s="13">
        <f t="shared" si="49"/>
        <v>196578.87508774071</v>
      </c>
      <c r="J851" s="13">
        <f t="shared" si="50"/>
        <v>-224789.57487716299</v>
      </c>
    </row>
    <row r="852" spans="3:10" x14ac:dyDescent="0.3">
      <c r="C852" s="16">
        <v>12203.863643299661</v>
      </c>
      <c r="E852" s="13">
        <f t="shared" si="48"/>
        <v>354270.45503097621</v>
      </c>
      <c r="H852" s="18">
        <v>3580.7672353282264</v>
      </c>
      <c r="I852" s="13">
        <f t="shared" si="49"/>
        <v>179038.36176641131</v>
      </c>
      <c r="J852" s="13">
        <f t="shared" si="50"/>
        <v>-249346.29352702416</v>
      </c>
    </row>
    <row r="853" spans="3:10" x14ac:dyDescent="0.3">
      <c r="C853" s="16">
        <v>15635.212256233406</v>
      </c>
      <c r="E853" s="13">
        <f t="shared" si="48"/>
        <v>550000</v>
      </c>
      <c r="H853" s="18">
        <v>6026.3679921872617</v>
      </c>
      <c r="I853" s="13">
        <f t="shared" si="49"/>
        <v>300000</v>
      </c>
      <c r="J853" s="13">
        <f t="shared" si="50"/>
        <v>-78154.240546891699</v>
      </c>
    </row>
    <row r="854" spans="3:10" x14ac:dyDescent="0.3">
      <c r="C854" s="16">
        <v>12988.036744285409</v>
      </c>
      <c r="E854" s="13">
        <f t="shared" si="48"/>
        <v>409162.57209997869</v>
      </c>
      <c r="H854" s="18">
        <v>3931.1197241126742</v>
      </c>
      <c r="I854" s="13">
        <f t="shared" si="49"/>
        <v>196555.9862056337</v>
      </c>
      <c r="J854" s="13">
        <f t="shared" si="50"/>
        <v>-224821.6193121128</v>
      </c>
    </row>
    <row r="855" spans="3:10" x14ac:dyDescent="0.3">
      <c r="C855" s="16">
        <v>15955.046235541857</v>
      </c>
      <c r="E855" s="13">
        <f t="shared" si="48"/>
        <v>550000</v>
      </c>
      <c r="H855" s="18">
        <v>3727.2560808130129</v>
      </c>
      <c r="I855" s="13">
        <f t="shared" si="49"/>
        <v>186362.80404065063</v>
      </c>
      <c r="J855" s="13">
        <f t="shared" si="50"/>
        <v>-239092.0743430891</v>
      </c>
    </row>
    <row r="856" spans="3:10" x14ac:dyDescent="0.3">
      <c r="C856" s="16">
        <v>15578.142643513291</v>
      </c>
      <c r="E856" s="13">
        <f t="shared" si="48"/>
        <v>550000</v>
      </c>
      <c r="H856" s="18">
        <v>3599.8413037507248</v>
      </c>
      <c r="I856" s="13">
        <f t="shared" si="49"/>
        <v>179992.06518753624</v>
      </c>
      <c r="J856" s="13">
        <f t="shared" si="50"/>
        <v>-248011.10873744925</v>
      </c>
    </row>
    <row r="857" spans="3:10" x14ac:dyDescent="0.3">
      <c r="C857" s="16">
        <v>12834.833826715903</v>
      </c>
      <c r="E857" s="13">
        <f t="shared" si="48"/>
        <v>398438.36787011323</v>
      </c>
      <c r="H857" s="18">
        <v>4322.3670155949585</v>
      </c>
      <c r="I857" s="13">
        <f t="shared" si="49"/>
        <v>216118.35077974794</v>
      </c>
      <c r="J857" s="13">
        <f t="shared" si="50"/>
        <v>-197434.30890835292</v>
      </c>
    </row>
    <row r="858" spans="3:10" x14ac:dyDescent="0.3">
      <c r="C858" s="16">
        <v>15096.102786339916</v>
      </c>
      <c r="E858" s="13">
        <f t="shared" si="48"/>
        <v>550000</v>
      </c>
      <c r="H858" s="18">
        <v>4266.3655507065032</v>
      </c>
      <c r="I858" s="13">
        <f t="shared" si="49"/>
        <v>213318.27753532515</v>
      </c>
      <c r="J858" s="13">
        <f t="shared" si="50"/>
        <v>-201354.41145054478</v>
      </c>
    </row>
    <row r="859" spans="3:10" x14ac:dyDescent="0.3">
      <c r="C859" s="16">
        <v>16488.814966277048</v>
      </c>
      <c r="E859" s="13">
        <f t="shared" si="48"/>
        <v>550000</v>
      </c>
      <c r="H859" s="18">
        <v>6203.0701620532855</v>
      </c>
      <c r="I859" s="13">
        <f t="shared" si="49"/>
        <v>300000</v>
      </c>
      <c r="J859" s="13">
        <f t="shared" si="50"/>
        <v>-65785.088656270003</v>
      </c>
    </row>
    <row r="860" spans="3:10" x14ac:dyDescent="0.3">
      <c r="C860" s="16">
        <v>14468.184453871272</v>
      </c>
      <c r="E860" s="13">
        <f t="shared" si="48"/>
        <v>512772.91177098907</v>
      </c>
      <c r="H860" s="18">
        <v>3277.2606585894346</v>
      </c>
      <c r="I860" s="13">
        <f t="shared" si="49"/>
        <v>163863.03292947172</v>
      </c>
      <c r="J860" s="13">
        <f t="shared" si="50"/>
        <v>-270591.75389873958</v>
      </c>
    </row>
    <row r="861" spans="3:10" x14ac:dyDescent="0.3">
      <c r="C861" s="16">
        <v>16495.681630909145</v>
      </c>
      <c r="E861" s="13">
        <f t="shared" si="48"/>
        <v>550000</v>
      </c>
      <c r="H861" s="18">
        <v>6329.2641987365332</v>
      </c>
      <c r="I861" s="13">
        <f t="shared" si="49"/>
        <v>300000</v>
      </c>
      <c r="J861" s="13">
        <f t="shared" si="50"/>
        <v>-56951.506088442693</v>
      </c>
    </row>
    <row r="862" spans="3:10" x14ac:dyDescent="0.3">
      <c r="C862" s="16">
        <v>12699.026459547717</v>
      </c>
      <c r="E862" s="13">
        <f t="shared" si="48"/>
        <v>388931.85216834012</v>
      </c>
      <c r="H862" s="18">
        <v>3067.7510910367137</v>
      </c>
      <c r="I862" s="13">
        <f t="shared" si="49"/>
        <v>153387.5545518357</v>
      </c>
      <c r="J862" s="13">
        <f t="shared" si="50"/>
        <v>-285257.42362743005</v>
      </c>
    </row>
    <row r="863" spans="3:10" x14ac:dyDescent="0.3">
      <c r="C863" s="16">
        <v>14182.378612628559</v>
      </c>
      <c r="E863" s="13">
        <f t="shared" si="48"/>
        <v>492766.50288399914</v>
      </c>
      <c r="H863" s="18">
        <v>6514.0537736136966</v>
      </c>
      <c r="I863" s="13">
        <f t="shared" si="49"/>
        <v>300000</v>
      </c>
      <c r="J863" s="13">
        <f t="shared" si="50"/>
        <v>-44016.235847041244</v>
      </c>
    </row>
    <row r="864" spans="3:10" x14ac:dyDescent="0.3">
      <c r="C864" s="16">
        <v>16100.161748100223</v>
      </c>
      <c r="E864" s="13">
        <f t="shared" si="48"/>
        <v>550000</v>
      </c>
      <c r="H864" s="18">
        <v>3654.0116580706199</v>
      </c>
      <c r="I864" s="13">
        <f t="shared" si="49"/>
        <v>182700.582903531</v>
      </c>
      <c r="J864" s="13">
        <f t="shared" si="50"/>
        <v>-244219.18393505662</v>
      </c>
    </row>
    <row r="865" spans="3:10" x14ac:dyDescent="0.3">
      <c r="C865" s="16">
        <v>13800.439466536454</v>
      </c>
      <c r="E865" s="13">
        <f t="shared" si="48"/>
        <v>466030.76265755179</v>
      </c>
      <c r="H865" s="18">
        <v>6904.9958800012209</v>
      </c>
      <c r="I865" s="13">
        <f t="shared" si="49"/>
        <v>300000</v>
      </c>
      <c r="J865" s="13">
        <f t="shared" si="50"/>
        <v>-16650.288399914512</v>
      </c>
    </row>
    <row r="866" spans="3:10" x14ac:dyDescent="0.3">
      <c r="C866" s="16">
        <v>15169.652394177068</v>
      </c>
      <c r="E866" s="13">
        <f t="shared" si="48"/>
        <v>550000</v>
      </c>
      <c r="H866" s="18">
        <v>4319.3151646473589</v>
      </c>
      <c r="I866" s="13">
        <f t="shared" si="49"/>
        <v>215965.75823236795</v>
      </c>
      <c r="J866" s="13">
        <f t="shared" si="50"/>
        <v>-197647.9384746849</v>
      </c>
    </row>
    <row r="867" spans="3:10" x14ac:dyDescent="0.3">
      <c r="C867" s="16">
        <v>15657.490768150883</v>
      </c>
      <c r="E867" s="13">
        <f t="shared" si="48"/>
        <v>550000</v>
      </c>
      <c r="H867" s="18">
        <v>4536.9121372112186</v>
      </c>
      <c r="I867" s="13">
        <f t="shared" si="49"/>
        <v>226845.60686056092</v>
      </c>
      <c r="J867" s="13">
        <f t="shared" si="50"/>
        <v>-182416.15039521467</v>
      </c>
    </row>
    <row r="868" spans="3:10" x14ac:dyDescent="0.3">
      <c r="C868" s="16">
        <v>13891.537217322306</v>
      </c>
      <c r="E868" s="13">
        <f t="shared" si="48"/>
        <v>472407.60521256144</v>
      </c>
      <c r="H868" s="18">
        <v>7114.2002624591814</v>
      </c>
      <c r="I868" s="13">
        <f t="shared" si="49"/>
        <v>300000</v>
      </c>
      <c r="J868" s="13">
        <f t="shared" si="50"/>
        <v>-2005.9816278573126</v>
      </c>
    </row>
    <row r="869" spans="3:10" x14ac:dyDescent="0.3">
      <c r="C869" s="16">
        <v>12144.657734916227</v>
      </c>
      <c r="E869" s="13">
        <f t="shared" si="48"/>
        <v>350126.04144413595</v>
      </c>
      <c r="H869" s="18">
        <v>5354.1978209784229</v>
      </c>
      <c r="I869" s="13">
        <f t="shared" si="49"/>
        <v>267709.89104892116</v>
      </c>
      <c r="J869" s="13">
        <f t="shared" si="50"/>
        <v>-125206.15253151039</v>
      </c>
    </row>
    <row r="870" spans="3:10" x14ac:dyDescent="0.3">
      <c r="C870" s="16">
        <v>14873.928037354655</v>
      </c>
      <c r="E870" s="13">
        <f t="shared" si="48"/>
        <v>541174.96261482593</v>
      </c>
      <c r="H870" s="18">
        <v>3233.7717825861387</v>
      </c>
      <c r="I870" s="13">
        <f t="shared" si="49"/>
        <v>161688.58912930693</v>
      </c>
      <c r="J870" s="13">
        <f t="shared" si="50"/>
        <v>-273635.97521897033</v>
      </c>
    </row>
    <row r="871" spans="3:10" x14ac:dyDescent="0.3">
      <c r="C871" s="16">
        <v>12655.384990997039</v>
      </c>
      <c r="E871" s="13">
        <f t="shared" si="48"/>
        <v>385876.94936979271</v>
      </c>
      <c r="H871" s="18">
        <v>7751.2741477706231</v>
      </c>
      <c r="I871" s="13">
        <f t="shared" si="49"/>
        <v>300000</v>
      </c>
      <c r="J871" s="13">
        <f t="shared" si="50"/>
        <v>42589.190343943657</v>
      </c>
    </row>
    <row r="872" spans="3:10" x14ac:dyDescent="0.3">
      <c r="C872" s="16">
        <v>13597.949156163213</v>
      </c>
      <c r="E872" s="13">
        <f t="shared" si="48"/>
        <v>451856.44093142496</v>
      </c>
      <c r="H872" s="18">
        <v>4365.8558915982539</v>
      </c>
      <c r="I872" s="13">
        <f t="shared" si="49"/>
        <v>218292.7945799127</v>
      </c>
      <c r="J872" s="13">
        <f t="shared" si="50"/>
        <v>-194390.08758812223</v>
      </c>
    </row>
    <row r="873" spans="3:10" x14ac:dyDescent="0.3">
      <c r="C873" s="16">
        <v>13825.006866664633</v>
      </c>
      <c r="E873" s="13">
        <f t="shared" si="48"/>
        <v>467750.48066652426</v>
      </c>
      <c r="H873" s="18">
        <v>7612.4149296548358</v>
      </c>
      <c r="I873" s="13">
        <f t="shared" si="49"/>
        <v>300000</v>
      </c>
      <c r="J873" s="13">
        <f t="shared" si="50"/>
        <v>32869.045075838454</v>
      </c>
    </row>
    <row r="874" spans="3:10" x14ac:dyDescent="0.3">
      <c r="C874" s="16">
        <v>13733.298745689261</v>
      </c>
      <c r="E874" s="13">
        <f t="shared" si="48"/>
        <v>461330.9121982482</v>
      </c>
      <c r="H874" s="18">
        <v>5327.7993102816854</v>
      </c>
      <c r="I874" s="13">
        <f t="shared" si="49"/>
        <v>266389.96551408427</v>
      </c>
      <c r="J874" s="13">
        <f t="shared" si="50"/>
        <v>-127054.048280282</v>
      </c>
    </row>
    <row r="875" spans="3:10" x14ac:dyDescent="0.3">
      <c r="C875" s="16">
        <v>15479.7204504532</v>
      </c>
      <c r="E875" s="13">
        <f t="shared" si="48"/>
        <v>550000</v>
      </c>
      <c r="H875" s="18">
        <v>7138.9202551347389</v>
      </c>
      <c r="I875" s="13">
        <f t="shared" si="49"/>
        <v>300000</v>
      </c>
      <c r="J875" s="13">
        <f t="shared" si="50"/>
        <v>-275.58214056829456</v>
      </c>
    </row>
    <row r="876" spans="3:10" x14ac:dyDescent="0.3">
      <c r="C876" s="16">
        <v>13608.325449385053</v>
      </c>
      <c r="E876" s="13">
        <f t="shared" si="48"/>
        <v>452582.78145695373</v>
      </c>
      <c r="H876" s="18">
        <v>7368.4194463942385</v>
      </c>
      <c r="I876" s="13">
        <f t="shared" si="49"/>
        <v>300000</v>
      </c>
      <c r="J876" s="13">
        <f t="shared" si="50"/>
        <v>15789.36124759668</v>
      </c>
    </row>
    <row r="877" spans="3:10" x14ac:dyDescent="0.3">
      <c r="C877" s="16">
        <v>13276.131473738822</v>
      </c>
      <c r="E877" s="13">
        <f t="shared" si="48"/>
        <v>429329.20316171751</v>
      </c>
      <c r="H877" s="18">
        <v>5586.9014557329019</v>
      </c>
      <c r="I877" s="13">
        <f t="shared" si="49"/>
        <v>279345.07278664509</v>
      </c>
      <c r="J877" s="13">
        <f t="shared" si="50"/>
        <v>-108916.89809869684</v>
      </c>
    </row>
    <row r="878" spans="3:10" x14ac:dyDescent="0.3">
      <c r="C878" s="16">
        <v>12137.638477736748</v>
      </c>
      <c r="E878" s="13">
        <f t="shared" si="48"/>
        <v>349634.69344157237</v>
      </c>
      <c r="H878" s="18">
        <v>4022.5226599932857</v>
      </c>
      <c r="I878" s="13">
        <f t="shared" si="49"/>
        <v>201126.13299966429</v>
      </c>
      <c r="J878" s="13">
        <f t="shared" si="50"/>
        <v>-218423.41380047001</v>
      </c>
    </row>
    <row r="879" spans="3:10" x14ac:dyDescent="0.3">
      <c r="C879" s="16">
        <v>14378.154850917081</v>
      </c>
      <c r="E879" s="13">
        <f t="shared" si="48"/>
        <v>506470.8395641956</v>
      </c>
      <c r="H879" s="18">
        <v>7506.6682943205051</v>
      </c>
      <c r="I879" s="13">
        <f t="shared" si="49"/>
        <v>300000</v>
      </c>
      <c r="J879" s="13">
        <f t="shared" si="50"/>
        <v>25466.780602435349</v>
      </c>
    </row>
    <row r="880" spans="3:10" x14ac:dyDescent="0.3">
      <c r="C880" s="16">
        <v>16423.505355998412</v>
      </c>
      <c r="E880" s="13">
        <f t="shared" si="48"/>
        <v>550000</v>
      </c>
      <c r="H880" s="18">
        <v>3989.2574846644493</v>
      </c>
      <c r="I880" s="13">
        <f t="shared" si="49"/>
        <v>199462.87423322245</v>
      </c>
      <c r="J880" s="13">
        <f t="shared" si="50"/>
        <v>-220751.97607348853</v>
      </c>
    </row>
    <row r="881" spans="3:10" x14ac:dyDescent="0.3">
      <c r="C881" s="16">
        <v>15762.474440748314</v>
      </c>
      <c r="E881" s="13">
        <f t="shared" si="48"/>
        <v>550000</v>
      </c>
      <c r="H881" s="18">
        <v>6312.4790185247357</v>
      </c>
      <c r="I881" s="13">
        <f t="shared" si="49"/>
        <v>300000</v>
      </c>
      <c r="J881" s="13">
        <f t="shared" si="50"/>
        <v>-58126.468703268503</v>
      </c>
    </row>
    <row r="882" spans="3:10" x14ac:dyDescent="0.3">
      <c r="C882" s="16">
        <v>13495.254371776482</v>
      </c>
      <c r="E882" s="13">
        <f t="shared" si="48"/>
        <v>444667.80602435372</v>
      </c>
      <c r="H882" s="18">
        <v>3801.568651387066</v>
      </c>
      <c r="I882" s="13">
        <f t="shared" si="49"/>
        <v>190078.43256935329</v>
      </c>
      <c r="J882" s="13">
        <f t="shared" si="50"/>
        <v>-233890.19440290536</v>
      </c>
    </row>
    <row r="883" spans="3:10" x14ac:dyDescent="0.3">
      <c r="C883" s="16">
        <v>14021.546067690055</v>
      </c>
      <c r="E883" s="13">
        <f t="shared" si="48"/>
        <v>481508.2247383038</v>
      </c>
      <c r="H883" s="18">
        <v>6138.9812921536914</v>
      </c>
      <c r="I883" s="13">
        <f t="shared" si="49"/>
        <v>300000</v>
      </c>
      <c r="J883" s="13">
        <f t="shared" si="50"/>
        <v>-70271.309549241618</v>
      </c>
    </row>
    <row r="884" spans="3:10" x14ac:dyDescent="0.3">
      <c r="C884" s="16">
        <v>15845.789971617785</v>
      </c>
      <c r="E884" s="13">
        <f t="shared" si="48"/>
        <v>550000</v>
      </c>
      <c r="H884" s="18">
        <v>7669.9423200170904</v>
      </c>
      <c r="I884" s="13">
        <f t="shared" si="49"/>
        <v>300000</v>
      </c>
      <c r="J884" s="13">
        <f t="shared" si="50"/>
        <v>36895.962401196361</v>
      </c>
    </row>
    <row r="885" spans="3:10" x14ac:dyDescent="0.3">
      <c r="C885" s="16">
        <v>13931.821649830623</v>
      </c>
      <c r="E885" s="13">
        <f t="shared" si="48"/>
        <v>475227.51548814354</v>
      </c>
      <c r="H885" s="18">
        <v>6078.7072359385966</v>
      </c>
      <c r="I885" s="13">
        <f t="shared" si="49"/>
        <v>300000</v>
      </c>
      <c r="J885" s="13">
        <f t="shared" si="50"/>
        <v>-74490.493484298233</v>
      </c>
    </row>
    <row r="886" spans="3:10" x14ac:dyDescent="0.3">
      <c r="C886" s="16">
        <v>15197.119052705466</v>
      </c>
      <c r="E886" s="13">
        <f t="shared" si="48"/>
        <v>550000</v>
      </c>
      <c r="H886" s="18">
        <v>3455.6413464766383</v>
      </c>
      <c r="I886" s="13">
        <f t="shared" si="49"/>
        <v>172782.06732383193</v>
      </c>
      <c r="J886" s="13">
        <f t="shared" si="50"/>
        <v>-258105.10574663532</v>
      </c>
    </row>
    <row r="887" spans="3:10" x14ac:dyDescent="0.3">
      <c r="C887" s="16">
        <v>13733.909115878781</v>
      </c>
      <c r="E887" s="13">
        <f t="shared" si="48"/>
        <v>461373.63811151474</v>
      </c>
      <c r="H887" s="18">
        <v>6187.8109073152864</v>
      </c>
      <c r="I887" s="13">
        <f t="shared" si="49"/>
        <v>300000</v>
      </c>
      <c r="J887" s="13">
        <f t="shared" si="50"/>
        <v>-66853.236487929942</v>
      </c>
    </row>
    <row r="888" spans="3:10" x14ac:dyDescent="0.3">
      <c r="C888" s="16">
        <v>16914.090395825067</v>
      </c>
      <c r="E888" s="13">
        <f t="shared" si="48"/>
        <v>550000</v>
      </c>
      <c r="H888" s="18">
        <v>7883.1141087069309</v>
      </c>
      <c r="I888" s="13">
        <f t="shared" si="49"/>
        <v>300000</v>
      </c>
      <c r="J888" s="13">
        <f t="shared" si="50"/>
        <v>51817.987609485164</v>
      </c>
    </row>
    <row r="889" spans="3:10" x14ac:dyDescent="0.3">
      <c r="C889" s="16">
        <v>16136.326181829279</v>
      </c>
      <c r="E889" s="13">
        <f t="shared" si="48"/>
        <v>550000</v>
      </c>
      <c r="H889" s="18">
        <v>7182.7143162327948</v>
      </c>
      <c r="I889" s="13">
        <f t="shared" si="49"/>
        <v>300000</v>
      </c>
      <c r="J889" s="13">
        <f t="shared" si="50"/>
        <v>2790.0021362956613</v>
      </c>
    </row>
    <row r="890" spans="3:10" x14ac:dyDescent="0.3">
      <c r="C890" s="16">
        <v>14279.122287667469</v>
      </c>
      <c r="E890" s="13">
        <f t="shared" si="48"/>
        <v>499538.56013672287</v>
      </c>
      <c r="H890" s="18">
        <v>6447.0656453138827</v>
      </c>
      <c r="I890" s="13">
        <f t="shared" si="49"/>
        <v>300000</v>
      </c>
      <c r="J890" s="13">
        <f t="shared" si="50"/>
        <v>-48705.40482802823</v>
      </c>
    </row>
    <row r="891" spans="3:10" x14ac:dyDescent="0.3">
      <c r="C891" s="16">
        <v>13629.993591113011</v>
      </c>
      <c r="E891" s="13">
        <f t="shared" si="48"/>
        <v>454099.55137791077</v>
      </c>
      <c r="H891" s="18">
        <v>3703.909421063875</v>
      </c>
      <c r="I891" s="13">
        <f t="shared" si="49"/>
        <v>185195.47105319376</v>
      </c>
      <c r="J891" s="13">
        <f t="shared" si="50"/>
        <v>-240726.34052552874</v>
      </c>
    </row>
    <row r="892" spans="3:10" x14ac:dyDescent="0.3">
      <c r="C892" s="16">
        <v>13114.078188421277</v>
      </c>
      <c r="E892" s="13">
        <f t="shared" si="48"/>
        <v>417985.47318948945</v>
      </c>
      <c r="H892" s="18">
        <v>4661.8854335154274</v>
      </c>
      <c r="I892" s="13">
        <f t="shared" si="49"/>
        <v>233094.27167577136</v>
      </c>
      <c r="J892" s="13">
        <f t="shared" si="50"/>
        <v>-173668.01965392008</v>
      </c>
    </row>
    <row r="893" spans="3:10" x14ac:dyDescent="0.3">
      <c r="C893" s="16">
        <v>12926.999725333415</v>
      </c>
      <c r="E893" s="13">
        <f t="shared" si="48"/>
        <v>404889.98077333905</v>
      </c>
      <c r="H893" s="18">
        <v>7466.383861812189</v>
      </c>
      <c r="I893" s="13">
        <f t="shared" si="49"/>
        <v>300000</v>
      </c>
      <c r="J893" s="13">
        <f t="shared" si="50"/>
        <v>22646.870326853241</v>
      </c>
    </row>
    <row r="894" spans="3:10" x14ac:dyDescent="0.3">
      <c r="C894" s="16">
        <v>13563.158055360576</v>
      </c>
      <c r="E894" s="13">
        <f t="shared" si="48"/>
        <v>449421.06387524039</v>
      </c>
      <c r="H894" s="18">
        <v>7924.6192815942868</v>
      </c>
      <c r="I894" s="13">
        <f t="shared" si="49"/>
        <v>300000</v>
      </c>
      <c r="J894" s="13">
        <f t="shared" si="50"/>
        <v>54723.349711600109</v>
      </c>
    </row>
    <row r="895" spans="3:10" x14ac:dyDescent="0.3">
      <c r="C895" s="16">
        <v>14318.796349986267</v>
      </c>
      <c r="E895" s="13">
        <f t="shared" si="48"/>
        <v>502315.74449903867</v>
      </c>
      <c r="H895" s="18">
        <v>4718.344676046022</v>
      </c>
      <c r="I895" s="13">
        <f t="shared" si="49"/>
        <v>235917.23380230111</v>
      </c>
      <c r="J895" s="13">
        <f t="shared" si="50"/>
        <v>-169715.87267677847</v>
      </c>
    </row>
    <row r="896" spans="3:10" x14ac:dyDescent="0.3">
      <c r="C896" s="16">
        <v>12895.413068025757</v>
      </c>
      <c r="E896" s="13">
        <f t="shared" si="48"/>
        <v>402678.914761803</v>
      </c>
      <c r="H896" s="18">
        <v>7983.6725974303417</v>
      </c>
      <c r="I896" s="13">
        <f t="shared" si="49"/>
        <v>300000</v>
      </c>
      <c r="J896" s="13">
        <f t="shared" si="50"/>
        <v>58857.081820123945</v>
      </c>
    </row>
    <row r="897" spans="3:10" x14ac:dyDescent="0.3">
      <c r="C897" s="16">
        <v>15628.803369243447</v>
      </c>
      <c r="E897" s="13">
        <f t="shared" si="48"/>
        <v>550000</v>
      </c>
      <c r="H897" s="18">
        <v>5292.0926541947692</v>
      </c>
      <c r="I897" s="13">
        <f t="shared" si="49"/>
        <v>264604.63270973845</v>
      </c>
      <c r="J897" s="13">
        <f t="shared" si="50"/>
        <v>-129553.51420636615</v>
      </c>
    </row>
    <row r="898" spans="3:10" x14ac:dyDescent="0.3">
      <c r="C898" s="16">
        <v>16557.786797692799</v>
      </c>
      <c r="E898" s="13">
        <f t="shared" si="48"/>
        <v>550000</v>
      </c>
      <c r="H898" s="18">
        <v>5419.8126163518173</v>
      </c>
      <c r="I898" s="13">
        <f t="shared" si="49"/>
        <v>270990.63081759086</v>
      </c>
      <c r="J898" s="13">
        <f t="shared" si="50"/>
        <v>-120613.11685537279</v>
      </c>
    </row>
    <row r="899" spans="3:10" x14ac:dyDescent="0.3">
      <c r="C899" s="16">
        <v>15326.517532883694</v>
      </c>
      <c r="E899" s="13">
        <f t="shared" si="48"/>
        <v>550000</v>
      </c>
      <c r="H899" s="18">
        <v>6276.7723624378186</v>
      </c>
      <c r="I899" s="13">
        <f t="shared" si="49"/>
        <v>300000</v>
      </c>
      <c r="J899" s="13">
        <f t="shared" si="50"/>
        <v>-60625.934629352705</v>
      </c>
    </row>
    <row r="900" spans="3:10" x14ac:dyDescent="0.3">
      <c r="C900" s="16">
        <v>15024.994659260841</v>
      </c>
      <c r="E900" s="13">
        <f t="shared" si="48"/>
        <v>550000</v>
      </c>
      <c r="H900" s="18">
        <v>5286.2941373943295</v>
      </c>
      <c r="I900" s="13">
        <f t="shared" si="49"/>
        <v>264314.70686971647</v>
      </c>
      <c r="J900" s="13">
        <f t="shared" si="50"/>
        <v>-129959.41038239695</v>
      </c>
    </row>
    <row r="901" spans="3:10" x14ac:dyDescent="0.3">
      <c r="C901" s="16">
        <v>13401.409955137791</v>
      </c>
      <c r="E901" s="13">
        <f t="shared" si="48"/>
        <v>438098.69685964542</v>
      </c>
      <c r="H901" s="18">
        <v>5115.695669423505</v>
      </c>
      <c r="I901" s="13">
        <f t="shared" si="49"/>
        <v>255784.78347117524</v>
      </c>
      <c r="J901" s="13">
        <f t="shared" si="50"/>
        <v>-141901.30314035463</v>
      </c>
    </row>
    <row r="902" spans="3:10" x14ac:dyDescent="0.3">
      <c r="C902" s="16">
        <v>16899.13632618183</v>
      </c>
      <c r="E902" s="13">
        <f t="shared" si="48"/>
        <v>550000</v>
      </c>
      <c r="H902" s="18">
        <v>7756.7674794763025</v>
      </c>
      <c r="I902" s="13">
        <f t="shared" si="49"/>
        <v>300000</v>
      </c>
      <c r="J902" s="13">
        <f t="shared" si="50"/>
        <v>42973.723563341191</v>
      </c>
    </row>
    <row r="903" spans="3:10" x14ac:dyDescent="0.3">
      <c r="C903" s="16">
        <v>14897.427289651174</v>
      </c>
      <c r="E903" s="13">
        <f t="shared" si="48"/>
        <v>542819.91027558222</v>
      </c>
      <c r="H903" s="18">
        <v>7838.2518997772149</v>
      </c>
      <c r="I903" s="13">
        <f t="shared" si="49"/>
        <v>300000</v>
      </c>
      <c r="J903" s="13">
        <f t="shared" si="50"/>
        <v>48677.632984405034</v>
      </c>
    </row>
    <row r="904" spans="3:10" x14ac:dyDescent="0.3">
      <c r="C904" s="16">
        <v>14811.670278023621</v>
      </c>
      <c r="E904" s="13">
        <f t="shared" si="48"/>
        <v>536816.91946165345</v>
      </c>
      <c r="H904" s="18">
        <v>7903.2563249610885</v>
      </c>
      <c r="I904" s="13">
        <f t="shared" si="49"/>
        <v>300000</v>
      </c>
      <c r="J904" s="13">
        <f t="shared" si="50"/>
        <v>53227.94274727616</v>
      </c>
    </row>
    <row r="905" spans="3:10" x14ac:dyDescent="0.3">
      <c r="C905" s="16">
        <v>12693.533127842036</v>
      </c>
      <c r="E905" s="13">
        <f t="shared" si="48"/>
        <v>388547.31894894259</v>
      </c>
      <c r="H905" s="18">
        <v>6308.6642048402355</v>
      </c>
      <c r="I905" s="13">
        <f t="shared" si="49"/>
        <v>300000</v>
      </c>
      <c r="J905" s="13">
        <f t="shared" si="50"/>
        <v>-58393.505661183503</v>
      </c>
    </row>
    <row r="906" spans="3:10" x14ac:dyDescent="0.3">
      <c r="C906" s="16">
        <v>15614.917447431868</v>
      </c>
      <c r="E906" s="13">
        <f t="shared" si="48"/>
        <v>550000</v>
      </c>
      <c r="H906" s="18">
        <v>4204.5655690176091</v>
      </c>
      <c r="I906" s="13">
        <f t="shared" si="49"/>
        <v>210228.27845088046</v>
      </c>
      <c r="J906" s="13">
        <f t="shared" si="50"/>
        <v>-205680.41016876738</v>
      </c>
    </row>
    <row r="907" spans="3:10" x14ac:dyDescent="0.3">
      <c r="C907" s="16">
        <v>16327.219458601641</v>
      </c>
      <c r="E907" s="13">
        <f t="shared" si="48"/>
        <v>550000</v>
      </c>
      <c r="H907" s="18">
        <v>6938.7188329721976</v>
      </c>
      <c r="I907" s="13">
        <f t="shared" si="49"/>
        <v>300000</v>
      </c>
      <c r="J907" s="13">
        <f t="shared" si="50"/>
        <v>-14289.681691946171</v>
      </c>
    </row>
    <row r="908" spans="3:10" x14ac:dyDescent="0.3">
      <c r="C908" s="16">
        <v>15730.582598345896</v>
      </c>
      <c r="E908" s="13">
        <f t="shared" si="48"/>
        <v>550000</v>
      </c>
      <c r="H908" s="18">
        <v>4693.4720908230838</v>
      </c>
      <c r="I908" s="13">
        <f t="shared" si="49"/>
        <v>234673.6045411542</v>
      </c>
      <c r="J908" s="13">
        <f t="shared" si="50"/>
        <v>-171456.95364238415</v>
      </c>
    </row>
    <row r="909" spans="3:10" x14ac:dyDescent="0.3">
      <c r="C909" s="16">
        <v>15494.979705191199</v>
      </c>
      <c r="E909" s="13">
        <f t="shared" si="48"/>
        <v>550000</v>
      </c>
      <c r="H909" s="18">
        <v>5391.8881801812804</v>
      </c>
      <c r="I909" s="13">
        <f t="shared" si="49"/>
        <v>269594.40900906402</v>
      </c>
      <c r="J909" s="13">
        <f t="shared" si="50"/>
        <v>-122567.82738731039</v>
      </c>
    </row>
    <row r="910" spans="3:10" x14ac:dyDescent="0.3">
      <c r="C910" s="16">
        <v>16992.217780083622</v>
      </c>
      <c r="E910" s="13">
        <f t="shared" si="48"/>
        <v>550000</v>
      </c>
      <c r="H910" s="18">
        <v>3407.2695089571826</v>
      </c>
      <c r="I910" s="13">
        <f t="shared" si="49"/>
        <v>170363.47544785912</v>
      </c>
      <c r="J910" s="13">
        <f t="shared" si="50"/>
        <v>-261491.13437299721</v>
      </c>
    </row>
    <row r="911" spans="3:10" x14ac:dyDescent="0.3">
      <c r="C911" s="16">
        <v>13485.641041291543</v>
      </c>
      <c r="E911" s="13">
        <f t="shared" si="48"/>
        <v>443994.87289040803</v>
      </c>
      <c r="H911" s="18">
        <v>5529.8318430127874</v>
      </c>
      <c r="I911" s="13">
        <f t="shared" si="49"/>
        <v>276491.59215063939</v>
      </c>
      <c r="J911" s="13">
        <f t="shared" si="50"/>
        <v>-112911.77098910487</v>
      </c>
    </row>
    <row r="912" spans="3:10" x14ac:dyDescent="0.3">
      <c r="C912" s="16">
        <v>13478.164006469924</v>
      </c>
      <c r="E912" s="13">
        <f t="shared" si="48"/>
        <v>443471.4804528947</v>
      </c>
      <c r="H912" s="18">
        <v>3651.7227698599199</v>
      </c>
      <c r="I912" s="13">
        <f t="shared" si="49"/>
        <v>182586.13849299599</v>
      </c>
      <c r="J912" s="13">
        <f t="shared" si="50"/>
        <v>-244379.4061098056</v>
      </c>
    </row>
    <row r="913" spans="3:10" x14ac:dyDescent="0.3">
      <c r="C913" s="16">
        <v>15294.167912839137</v>
      </c>
      <c r="E913" s="13">
        <f t="shared" si="48"/>
        <v>550000</v>
      </c>
      <c r="H913" s="18">
        <v>4331.0647907956172</v>
      </c>
      <c r="I913" s="13">
        <f t="shared" si="49"/>
        <v>216553.23953978086</v>
      </c>
      <c r="J913" s="13">
        <f t="shared" si="50"/>
        <v>-196825.4646443068</v>
      </c>
    </row>
    <row r="914" spans="3:10" x14ac:dyDescent="0.3">
      <c r="C914" s="16">
        <v>16329.203161717582</v>
      </c>
      <c r="E914" s="13">
        <f t="shared" ref="E914:E977" si="51">$E$12*MIN(C914,$E$9)-$E$10</f>
        <v>550000</v>
      </c>
      <c r="H914" s="18">
        <v>4118.6559648426773</v>
      </c>
      <c r="I914" s="13">
        <f t="shared" ref="I914:I977" si="52">$D$12*MIN(H914,$D$9)</f>
        <v>205932.79824213387</v>
      </c>
      <c r="J914" s="13">
        <f t="shared" ref="J914:J977" si="53">$E$12*MIN(H914,$E$9)-$E$10</f>
        <v>-211694.08246101259</v>
      </c>
    </row>
    <row r="915" spans="3:10" x14ac:dyDescent="0.3">
      <c r="C915" s="16">
        <v>15686.788537247841</v>
      </c>
      <c r="E915" s="13">
        <f t="shared" si="51"/>
        <v>550000</v>
      </c>
      <c r="H915" s="18">
        <v>5898.0376598406929</v>
      </c>
      <c r="I915" s="13">
        <f t="shared" si="52"/>
        <v>294901.88299203466</v>
      </c>
      <c r="J915" s="13">
        <f t="shared" si="53"/>
        <v>-87137.363811151474</v>
      </c>
    </row>
    <row r="916" spans="3:10" x14ac:dyDescent="0.3">
      <c r="C916" s="16">
        <v>16991.607409894103</v>
      </c>
      <c r="E916" s="13">
        <f t="shared" si="51"/>
        <v>550000</v>
      </c>
      <c r="H916" s="18">
        <v>4777.3979918820769</v>
      </c>
      <c r="I916" s="13">
        <f t="shared" si="52"/>
        <v>238869.89959410386</v>
      </c>
      <c r="J916" s="13">
        <f t="shared" si="53"/>
        <v>-165582.14056825463</v>
      </c>
    </row>
    <row r="917" spans="3:10" x14ac:dyDescent="0.3">
      <c r="C917" s="16">
        <v>12148.014770958587</v>
      </c>
      <c r="E917" s="13">
        <f t="shared" si="51"/>
        <v>350361.03396710113</v>
      </c>
      <c r="H917" s="18">
        <v>5054.0482802819915</v>
      </c>
      <c r="I917" s="13">
        <f t="shared" si="52"/>
        <v>252702.41401409957</v>
      </c>
      <c r="J917" s="13">
        <f t="shared" si="53"/>
        <v>-146216.62038026057</v>
      </c>
    </row>
    <row r="918" spans="3:10" x14ac:dyDescent="0.3">
      <c r="C918" s="16">
        <v>15352.763451033052</v>
      </c>
      <c r="E918" s="13">
        <f t="shared" si="51"/>
        <v>550000</v>
      </c>
      <c r="H918" s="18">
        <v>7275.4905850398263</v>
      </c>
      <c r="I918" s="13">
        <f t="shared" si="52"/>
        <v>300000</v>
      </c>
      <c r="J918" s="13">
        <f t="shared" si="53"/>
        <v>9284.3409527878393</v>
      </c>
    </row>
    <row r="919" spans="3:10" x14ac:dyDescent="0.3">
      <c r="C919" s="16">
        <v>14557.756279183324</v>
      </c>
      <c r="E919" s="13">
        <f t="shared" si="51"/>
        <v>519042.93954283267</v>
      </c>
      <c r="H919" s="18">
        <v>7568.6208685567799</v>
      </c>
      <c r="I919" s="13">
        <f t="shared" si="52"/>
        <v>300000</v>
      </c>
      <c r="J919" s="13">
        <f t="shared" si="53"/>
        <v>29803.460798974615</v>
      </c>
    </row>
    <row r="920" spans="3:10" x14ac:dyDescent="0.3">
      <c r="C920" s="16">
        <v>13461.073641163366</v>
      </c>
      <c r="E920" s="13">
        <f t="shared" si="51"/>
        <v>442275.15488143568</v>
      </c>
      <c r="H920" s="18">
        <v>4985.0764488662371</v>
      </c>
      <c r="I920" s="13">
        <f t="shared" si="52"/>
        <v>249253.82244331186</v>
      </c>
      <c r="J920" s="13">
        <f t="shared" si="53"/>
        <v>-151044.64857936342</v>
      </c>
    </row>
    <row r="921" spans="3:10" x14ac:dyDescent="0.3">
      <c r="C921" s="16">
        <v>15767.509994811853</v>
      </c>
      <c r="E921" s="13">
        <f t="shared" si="51"/>
        <v>550000</v>
      </c>
      <c r="H921" s="18">
        <v>7845.7289345988338</v>
      </c>
      <c r="I921" s="13">
        <f t="shared" si="52"/>
        <v>300000</v>
      </c>
      <c r="J921" s="13">
        <f t="shared" si="53"/>
        <v>49201.02542191837</v>
      </c>
    </row>
    <row r="922" spans="3:10" x14ac:dyDescent="0.3">
      <c r="C922" s="16">
        <v>13584.826197088534</v>
      </c>
      <c r="E922" s="13">
        <f t="shared" si="51"/>
        <v>450937.83379619743</v>
      </c>
      <c r="H922" s="18">
        <v>6440.656758323923</v>
      </c>
      <c r="I922" s="13">
        <f t="shared" si="52"/>
        <v>300000</v>
      </c>
      <c r="J922" s="13">
        <f t="shared" si="53"/>
        <v>-49154.026917325391</v>
      </c>
    </row>
    <row r="923" spans="3:10" x14ac:dyDescent="0.3">
      <c r="C923" s="16">
        <v>13069.215979491562</v>
      </c>
      <c r="E923" s="13">
        <f t="shared" si="51"/>
        <v>414845.11856440932</v>
      </c>
      <c r="H923" s="18">
        <v>4103.7018951994387</v>
      </c>
      <c r="I923" s="13">
        <f t="shared" si="52"/>
        <v>205185.09475997192</v>
      </c>
      <c r="J923" s="13">
        <f t="shared" si="53"/>
        <v>-212740.86733603931</v>
      </c>
    </row>
    <row r="924" spans="3:10" x14ac:dyDescent="0.3">
      <c r="C924" s="16">
        <v>16868.312631611072</v>
      </c>
      <c r="E924" s="13">
        <f t="shared" si="51"/>
        <v>550000</v>
      </c>
      <c r="H924" s="18">
        <v>3336.4665669728693</v>
      </c>
      <c r="I924" s="13">
        <f t="shared" si="52"/>
        <v>166823.32834864347</v>
      </c>
      <c r="J924" s="13">
        <f t="shared" si="53"/>
        <v>-266447.34031189914</v>
      </c>
    </row>
    <row r="925" spans="3:10" x14ac:dyDescent="0.3">
      <c r="C925" s="16">
        <v>13028.168584246345</v>
      </c>
      <c r="E925" s="13">
        <f t="shared" si="51"/>
        <v>411971.80089724413</v>
      </c>
      <c r="H925" s="18">
        <v>3774.254585406049</v>
      </c>
      <c r="I925" s="13">
        <f t="shared" si="52"/>
        <v>188712.72927030246</v>
      </c>
      <c r="J925" s="13">
        <f t="shared" si="53"/>
        <v>-235802.17902157659</v>
      </c>
    </row>
    <row r="926" spans="3:10" x14ac:dyDescent="0.3">
      <c r="C926" s="16">
        <v>16435.560167241434</v>
      </c>
      <c r="E926" s="13">
        <f t="shared" si="51"/>
        <v>550000</v>
      </c>
      <c r="H926" s="18">
        <v>6145.5427716910308</v>
      </c>
      <c r="I926" s="13">
        <f t="shared" si="52"/>
        <v>300000</v>
      </c>
      <c r="J926" s="13">
        <f t="shared" si="53"/>
        <v>-69812.005981627852</v>
      </c>
    </row>
    <row r="927" spans="3:10" x14ac:dyDescent="0.3">
      <c r="C927" s="16">
        <v>14377.849665822321</v>
      </c>
      <c r="E927" s="13">
        <f t="shared" si="51"/>
        <v>506449.47660756251</v>
      </c>
      <c r="H927" s="18">
        <v>6198.6449781792653</v>
      </c>
      <c r="I927" s="13">
        <f t="shared" si="52"/>
        <v>300000</v>
      </c>
      <c r="J927" s="13">
        <f t="shared" si="53"/>
        <v>-66094.851527451421</v>
      </c>
    </row>
    <row r="928" spans="3:10" x14ac:dyDescent="0.3">
      <c r="C928" s="16">
        <v>12081.026642658773</v>
      </c>
      <c r="E928" s="13">
        <f t="shared" si="51"/>
        <v>345671.86498611409</v>
      </c>
      <c r="H928" s="18">
        <v>7377.5749992370374</v>
      </c>
      <c r="I928" s="13">
        <f t="shared" si="52"/>
        <v>300000</v>
      </c>
      <c r="J928" s="13">
        <f t="shared" si="53"/>
        <v>16430.249946592608</v>
      </c>
    </row>
    <row r="929" spans="3:10" x14ac:dyDescent="0.3">
      <c r="C929" s="16">
        <v>13811.426129947813</v>
      </c>
      <c r="E929" s="13">
        <f t="shared" si="51"/>
        <v>466799.82909634686</v>
      </c>
      <c r="H929" s="18">
        <v>3808.8930936613056</v>
      </c>
      <c r="I929" s="13">
        <f t="shared" si="52"/>
        <v>190444.65468306528</v>
      </c>
      <c r="J929" s="13">
        <f t="shared" si="53"/>
        <v>-233377.48344370862</v>
      </c>
    </row>
    <row r="930" spans="3:10" x14ac:dyDescent="0.3">
      <c r="C930" s="16">
        <v>13306.8025757622</v>
      </c>
      <c r="E930" s="13">
        <f t="shared" si="51"/>
        <v>431476.18030335405</v>
      </c>
      <c r="H930" s="18">
        <v>5164.9830622272402</v>
      </c>
      <c r="I930" s="13">
        <f t="shared" si="52"/>
        <v>258249.15311136201</v>
      </c>
      <c r="J930" s="13">
        <f t="shared" si="53"/>
        <v>-138451.1856440932</v>
      </c>
    </row>
    <row r="931" spans="3:10" x14ac:dyDescent="0.3">
      <c r="C931" s="16">
        <v>15641.010773033846</v>
      </c>
      <c r="E931" s="13">
        <f t="shared" si="51"/>
        <v>550000</v>
      </c>
      <c r="H931" s="18">
        <v>4983.0927457502976</v>
      </c>
      <c r="I931" s="13">
        <f t="shared" si="52"/>
        <v>249154.63728751487</v>
      </c>
      <c r="J931" s="13">
        <f t="shared" si="53"/>
        <v>-151183.50779747916</v>
      </c>
    </row>
    <row r="932" spans="3:10" x14ac:dyDescent="0.3">
      <c r="C932" s="16">
        <v>14036.500137333293</v>
      </c>
      <c r="E932" s="13">
        <f t="shared" si="51"/>
        <v>482555.00961333048</v>
      </c>
      <c r="H932" s="18">
        <v>3857.8753013702812</v>
      </c>
      <c r="I932" s="13">
        <f t="shared" si="52"/>
        <v>192893.76506851407</v>
      </c>
      <c r="J932" s="13">
        <f t="shared" si="53"/>
        <v>-229948.72890408029</v>
      </c>
    </row>
    <row r="933" spans="3:10" x14ac:dyDescent="0.3">
      <c r="C933" s="16">
        <v>16580.370494705039</v>
      </c>
      <c r="E933" s="13">
        <f t="shared" si="51"/>
        <v>550000</v>
      </c>
      <c r="H933" s="18">
        <v>4782.1283608508556</v>
      </c>
      <c r="I933" s="13">
        <f t="shared" si="52"/>
        <v>239106.41804254279</v>
      </c>
      <c r="J933" s="13">
        <f t="shared" si="53"/>
        <v>-165251.01474044012</v>
      </c>
    </row>
    <row r="934" spans="3:10" x14ac:dyDescent="0.3">
      <c r="C934" s="16">
        <v>16488.052003540146</v>
      </c>
      <c r="E934" s="13">
        <f t="shared" si="51"/>
        <v>550000</v>
      </c>
      <c r="H934" s="18">
        <v>4253.8529618213443</v>
      </c>
      <c r="I934" s="13">
        <f t="shared" si="52"/>
        <v>212692.64809106721</v>
      </c>
      <c r="J934" s="13">
        <f t="shared" si="53"/>
        <v>-202230.29267250589</v>
      </c>
    </row>
    <row r="935" spans="3:10" x14ac:dyDescent="0.3">
      <c r="C935" s="16">
        <v>14457.350383007295</v>
      </c>
      <c r="E935" s="13">
        <f t="shared" si="51"/>
        <v>512014.52681051067</v>
      </c>
      <c r="H935" s="18">
        <v>6934.1410565507977</v>
      </c>
      <c r="I935" s="13">
        <f t="shared" si="52"/>
        <v>300000</v>
      </c>
      <c r="J935" s="13">
        <f t="shared" si="53"/>
        <v>-14610.126041444135</v>
      </c>
    </row>
    <row r="936" spans="3:10" x14ac:dyDescent="0.3">
      <c r="C936" s="16">
        <v>14042.146061586353</v>
      </c>
      <c r="E936" s="13">
        <f t="shared" si="51"/>
        <v>482950.22431104467</v>
      </c>
      <c r="H936" s="18">
        <v>4619.006927701651</v>
      </c>
      <c r="I936" s="13">
        <f t="shared" si="52"/>
        <v>230950.34638508255</v>
      </c>
      <c r="J936" s="13">
        <f t="shared" si="53"/>
        <v>-176669.51506088441</v>
      </c>
    </row>
    <row r="937" spans="3:10" x14ac:dyDescent="0.3">
      <c r="C937" s="16">
        <v>12599.230933561204</v>
      </c>
      <c r="E937" s="13">
        <f t="shared" si="51"/>
        <v>381946.1653492843</v>
      </c>
      <c r="H937" s="18">
        <v>4854.1520432142097</v>
      </c>
      <c r="I937" s="13">
        <f t="shared" si="52"/>
        <v>242707.60216071049</v>
      </c>
      <c r="J937" s="13">
        <f t="shared" si="53"/>
        <v>-160209.3569750053</v>
      </c>
    </row>
    <row r="938" spans="3:10" x14ac:dyDescent="0.3">
      <c r="C938" s="16">
        <v>14121.189001129185</v>
      </c>
      <c r="E938" s="13">
        <f t="shared" si="51"/>
        <v>488483.23007904296</v>
      </c>
      <c r="H938" s="18">
        <v>5379.9859614856414</v>
      </c>
      <c r="I938" s="13">
        <f t="shared" si="52"/>
        <v>268999.29807428207</v>
      </c>
      <c r="J938" s="13">
        <f t="shared" si="53"/>
        <v>-123400.98269600509</v>
      </c>
    </row>
    <row r="939" spans="3:10" x14ac:dyDescent="0.3">
      <c r="C939" s="16">
        <v>13091.18930631428</v>
      </c>
      <c r="E939" s="13">
        <f t="shared" si="51"/>
        <v>416383.25144199957</v>
      </c>
      <c r="H939" s="18">
        <v>4305.7344279305398</v>
      </c>
      <c r="I939" s="13">
        <f t="shared" si="52"/>
        <v>215286.72139652699</v>
      </c>
      <c r="J939" s="13">
        <f t="shared" si="53"/>
        <v>-198598.59004486224</v>
      </c>
    </row>
    <row r="940" spans="3:10" x14ac:dyDescent="0.3">
      <c r="C940" s="16">
        <v>12729.239783928953</v>
      </c>
      <c r="E940" s="13">
        <f t="shared" si="51"/>
        <v>391046.78487502679</v>
      </c>
      <c r="H940" s="18">
        <v>5927.7932065797904</v>
      </c>
      <c r="I940" s="13">
        <f t="shared" si="52"/>
        <v>296389.6603289895</v>
      </c>
      <c r="J940" s="13">
        <f t="shared" si="53"/>
        <v>-85054.475539414678</v>
      </c>
    </row>
    <row r="941" spans="3:10" x14ac:dyDescent="0.3">
      <c r="C941" s="16">
        <v>15202.459791863766</v>
      </c>
      <c r="E941" s="13">
        <f t="shared" si="51"/>
        <v>550000</v>
      </c>
      <c r="H941" s="18">
        <v>3635.0901821955017</v>
      </c>
      <c r="I941" s="13">
        <f t="shared" si="52"/>
        <v>181754.5091097751</v>
      </c>
      <c r="J941" s="13">
        <f t="shared" si="53"/>
        <v>-245543.68724631489</v>
      </c>
    </row>
    <row r="942" spans="3:10" x14ac:dyDescent="0.3">
      <c r="C942" s="16">
        <v>13022.980437635426</v>
      </c>
      <c r="E942" s="13">
        <f t="shared" si="51"/>
        <v>411608.63063447981</v>
      </c>
      <c r="H942" s="18">
        <v>6979.918820764794</v>
      </c>
      <c r="I942" s="13">
        <f t="shared" si="52"/>
        <v>300000</v>
      </c>
      <c r="J942" s="13">
        <f t="shared" si="53"/>
        <v>-11405.682546464435</v>
      </c>
    </row>
    <row r="943" spans="3:10" x14ac:dyDescent="0.3">
      <c r="C943" s="16">
        <v>13136.661885433516</v>
      </c>
      <c r="E943" s="13">
        <f t="shared" si="51"/>
        <v>419566.33198034612</v>
      </c>
      <c r="H943" s="18">
        <v>7484.2371898556476</v>
      </c>
      <c r="I943" s="13">
        <f t="shared" si="52"/>
        <v>300000</v>
      </c>
      <c r="J943" s="13">
        <f t="shared" si="53"/>
        <v>23896.603289895342</v>
      </c>
    </row>
    <row r="944" spans="3:10" x14ac:dyDescent="0.3">
      <c r="C944" s="16">
        <v>16685.964537491989</v>
      </c>
      <c r="E944" s="13">
        <f t="shared" si="51"/>
        <v>550000</v>
      </c>
      <c r="H944" s="18">
        <v>7038.8195440534691</v>
      </c>
      <c r="I944" s="13">
        <f t="shared" si="52"/>
        <v>300000</v>
      </c>
      <c r="J944" s="13">
        <f t="shared" si="53"/>
        <v>-7282.6319162571453</v>
      </c>
    </row>
    <row r="945" spans="3:10" x14ac:dyDescent="0.3">
      <c r="C945" s="16">
        <v>13016.724143192847</v>
      </c>
      <c r="E945" s="13">
        <f t="shared" si="51"/>
        <v>411170.69002349931</v>
      </c>
      <c r="H945" s="18">
        <v>4623.2795190282905</v>
      </c>
      <c r="I945" s="13">
        <f t="shared" si="52"/>
        <v>231163.97595141453</v>
      </c>
      <c r="J945" s="13">
        <f t="shared" si="53"/>
        <v>-176370.43366801966</v>
      </c>
    </row>
    <row r="946" spans="3:10" x14ac:dyDescent="0.3">
      <c r="C946" s="16">
        <v>14639.240699484237</v>
      </c>
      <c r="E946" s="13">
        <f t="shared" si="51"/>
        <v>524746.84896389663</v>
      </c>
      <c r="H946" s="18">
        <v>7272.8965117343669</v>
      </c>
      <c r="I946" s="13">
        <f t="shared" si="52"/>
        <v>300000</v>
      </c>
      <c r="J946" s="13">
        <f t="shared" si="53"/>
        <v>9102.7558214056771</v>
      </c>
    </row>
    <row r="947" spans="3:10" x14ac:dyDescent="0.3">
      <c r="C947" s="16">
        <v>15776.360362559892</v>
      </c>
      <c r="E947" s="13">
        <f t="shared" si="51"/>
        <v>550000</v>
      </c>
      <c r="H947" s="18">
        <v>3171.0562456129642</v>
      </c>
      <c r="I947" s="13">
        <f t="shared" si="52"/>
        <v>158552.81228064821</v>
      </c>
      <c r="J947" s="13">
        <f t="shared" si="53"/>
        <v>-278026.0628070925</v>
      </c>
    </row>
    <row r="948" spans="3:10" x14ac:dyDescent="0.3">
      <c r="C948" s="16">
        <v>13303.750724814599</v>
      </c>
      <c r="E948" s="13">
        <f t="shared" si="51"/>
        <v>431262.55073702196</v>
      </c>
      <c r="H948" s="18">
        <v>6267.1590319528786</v>
      </c>
      <c r="I948" s="13">
        <f t="shared" si="52"/>
        <v>300000</v>
      </c>
      <c r="J948" s="13">
        <f t="shared" si="53"/>
        <v>-61298.867763298505</v>
      </c>
    </row>
    <row r="949" spans="3:10" x14ac:dyDescent="0.3">
      <c r="C949" s="16">
        <v>13546.525467696158</v>
      </c>
      <c r="E949" s="13">
        <f t="shared" si="51"/>
        <v>448256.78273873101</v>
      </c>
      <c r="H949" s="18">
        <v>5111.8808557390057</v>
      </c>
      <c r="I949" s="13">
        <f t="shared" si="52"/>
        <v>255594.04278695027</v>
      </c>
      <c r="J949" s="13">
        <f t="shared" si="53"/>
        <v>-142168.34009826957</v>
      </c>
    </row>
    <row r="950" spans="3:10" x14ac:dyDescent="0.3">
      <c r="C950" s="16">
        <v>14916.196172978911</v>
      </c>
      <c r="E950" s="13">
        <f t="shared" si="51"/>
        <v>544133.73210852372</v>
      </c>
      <c r="H950" s="18">
        <v>5162.5415814691605</v>
      </c>
      <c r="I950" s="13">
        <f t="shared" si="52"/>
        <v>258127.07907345804</v>
      </c>
      <c r="J950" s="13">
        <f t="shared" si="53"/>
        <v>-138622.08929715876</v>
      </c>
    </row>
    <row r="951" spans="3:10" x14ac:dyDescent="0.3">
      <c r="C951" s="16">
        <v>15292.947172460097</v>
      </c>
      <c r="E951" s="13">
        <f t="shared" si="51"/>
        <v>550000</v>
      </c>
      <c r="H951" s="18">
        <v>4804.5594653157141</v>
      </c>
      <c r="I951" s="13">
        <f t="shared" si="52"/>
        <v>240227.97326578569</v>
      </c>
      <c r="J951" s="13">
        <f t="shared" si="53"/>
        <v>-163680.8374279</v>
      </c>
    </row>
    <row r="952" spans="3:10" x14ac:dyDescent="0.3">
      <c r="C952" s="16">
        <v>15869.899594103823</v>
      </c>
      <c r="E952" s="13">
        <f t="shared" si="51"/>
        <v>550000</v>
      </c>
      <c r="H952" s="18">
        <v>5351.9089327677239</v>
      </c>
      <c r="I952" s="13">
        <f t="shared" si="52"/>
        <v>267595.44663838617</v>
      </c>
      <c r="J952" s="13">
        <f t="shared" si="53"/>
        <v>-125366.37470625935</v>
      </c>
    </row>
    <row r="953" spans="3:10" x14ac:dyDescent="0.3">
      <c r="C953" s="16">
        <v>16026.15436262093</v>
      </c>
      <c r="E953" s="13">
        <f t="shared" si="51"/>
        <v>550000</v>
      </c>
      <c r="H953" s="18">
        <v>6224.5857112338635</v>
      </c>
      <c r="I953" s="13">
        <f t="shared" si="52"/>
        <v>300000</v>
      </c>
      <c r="J953" s="13">
        <f t="shared" si="53"/>
        <v>-64279.000213629566</v>
      </c>
    </row>
    <row r="954" spans="3:10" x14ac:dyDescent="0.3">
      <c r="C954" s="16">
        <v>16369.029816583759</v>
      </c>
      <c r="E954" s="13">
        <f t="shared" si="51"/>
        <v>550000</v>
      </c>
      <c r="H954" s="18">
        <v>5757.3473311563466</v>
      </c>
      <c r="I954" s="13">
        <f t="shared" si="52"/>
        <v>287867.36655781732</v>
      </c>
      <c r="J954" s="13">
        <f t="shared" si="53"/>
        <v>-96985.686819055758</v>
      </c>
    </row>
    <row r="955" spans="3:10" x14ac:dyDescent="0.3">
      <c r="C955" s="16">
        <v>15989.226966154973</v>
      </c>
      <c r="E955" s="13">
        <f t="shared" si="51"/>
        <v>550000</v>
      </c>
      <c r="H955" s="18">
        <v>4122.0130008850365</v>
      </c>
      <c r="I955" s="13">
        <f t="shared" si="52"/>
        <v>206100.65004425182</v>
      </c>
      <c r="J955" s="13">
        <f t="shared" si="53"/>
        <v>-211459.08993804746</v>
      </c>
    </row>
    <row r="956" spans="3:10" x14ac:dyDescent="0.3">
      <c r="C956" s="16">
        <v>13431.775872066408</v>
      </c>
      <c r="E956" s="13">
        <f t="shared" si="51"/>
        <v>440224.31104464852</v>
      </c>
      <c r="H956" s="18">
        <v>5391.4304025391402</v>
      </c>
      <c r="I956" s="13">
        <f t="shared" si="52"/>
        <v>269571.52012695704</v>
      </c>
      <c r="J956" s="13">
        <f t="shared" si="53"/>
        <v>-122599.8718222602</v>
      </c>
    </row>
    <row r="957" spans="3:10" x14ac:dyDescent="0.3">
      <c r="C957" s="16">
        <v>14944.883571886348</v>
      </c>
      <c r="E957" s="13">
        <f t="shared" si="51"/>
        <v>546141.85003204434</v>
      </c>
      <c r="H957" s="18">
        <v>3232.7036347544786</v>
      </c>
      <c r="I957" s="13">
        <f t="shared" si="52"/>
        <v>161635.18173772393</v>
      </c>
      <c r="J957" s="13">
        <f t="shared" si="53"/>
        <v>-273710.7455671865</v>
      </c>
    </row>
    <row r="958" spans="3:10" x14ac:dyDescent="0.3">
      <c r="C958" s="16">
        <v>13128.727072969756</v>
      </c>
      <c r="E958" s="13">
        <f t="shared" si="51"/>
        <v>419010.89510788291</v>
      </c>
      <c r="H958" s="18">
        <v>5041.8408764915921</v>
      </c>
      <c r="I958" s="13">
        <f t="shared" si="52"/>
        <v>252092.0438245796</v>
      </c>
      <c r="J958" s="13">
        <f t="shared" si="53"/>
        <v>-147071.13864558854</v>
      </c>
    </row>
    <row r="959" spans="3:10" x14ac:dyDescent="0.3">
      <c r="C959" s="16">
        <v>15171.330912198247</v>
      </c>
      <c r="E959" s="13">
        <f t="shared" si="51"/>
        <v>550000</v>
      </c>
      <c r="H959" s="18">
        <v>5272.7134006775104</v>
      </c>
      <c r="I959" s="13">
        <f t="shared" si="52"/>
        <v>263635.6700338755</v>
      </c>
      <c r="J959" s="13">
        <f t="shared" si="53"/>
        <v>-130910.06195257429</v>
      </c>
    </row>
    <row r="960" spans="3:10" x14ac:dyDescent="0.3">
      <c r="C960" s="16">
        <v>12471.663563951537</v>
      </c>
      <c r="E960" s="13">
        <f t="shared" si="51"/>
        <v>373016.44947660761</v>
      </c>
      <c r="H960" s="18">
        <v>5132.6334421826832</v>
      </c>
      <c r="I960" s="13">
        <f t="shared" si="52"/>
        <v>256631.67210913415</v>
      </c>
      <c r="J960" s="13">
        <f t="shared" si="53"/>
        <v>-140715.65904721216</v>
      </c>
    </row>
    <row r="961" spans="3:10" x14ac:dyDescent="0.3">
      <c r="C961" s="16">
        <v>13154.210028382215</v>
      </c>
      <c r="E961" s="13">
        <f t="shared" si="51"/>
        <v>420794.70198675501</v>
      </c>
      <c r="H961" s="18">
        <v>3813.9286477248452</v>
      </c>
      <c r="I961" s="13">
        <f t="shared" si="52"/>
        <v>190696.43238624226</v>
      </c>
      <c r="J961" s="13">
        <f t="shared" si="53"/>
        <v>-233024.99465926085</v>
      </c>
    </row>
    <row r="962" spans="3:10" x14ac:dyDescent="0.3">
      <c r="C962" s="16">
        <v>12249.336222418897</v>
      </c>
      <c r="E962" s="13">
        <f t="shared" si="51"/>
        <v>357453.53556932276</v>
      </c>
      <c r="H962" s="18">
        <v>5728.8125247962889</v>
      </c>
      <c r="I962" s="13">
        <f t="shared" si="52"/>
        <v>286440.62623981445</v>
      </c>
      <c r="J962" s="13">
        <f t="shared" si="53"/>
        <v>-98983.123264259775</v>
      </c>
    </row>
    <row r="963" spans="3:10" x14ac:dyDescent="0.3">
      <c r="C963" s="16">
        <v>12354.014709921568</v>
      </c>
      <c r="E963" s="13">
        <f t="shared" si="51"/>
        <v>364781.02969450981</v>
      </c>
      <c r="H963" s="18">
        <v>5383.8007751701407</v>
      </c>
      <c r="I963" s="13">
        <f t="shared" si="52"/>
        <v>269190.03875850706</v>
      </c>
      <c r="J963" s="13">
        <f t="shared" si="53"/>
        <v>-123133.94573809014</v>
      </c>
    </row>
    <row r="964" spans="3:10" x14ac:dyDescent="0.3">
      <c r="C964" s="16">
        <v>14916.653950621052</v>
      </c>
      <c r="E964" s="13">
        <f t="shared" si="51"/>
        <v>544165.77654347359</v>
      </c>
      <c r="H964" s="18">
        <v>4895.5046235541859</v>
      </c>
      <c r="I964" s="13">
        <f t="shared" si="52"/>
        <v>244775.2311777093</v>
      </c>
      <c r="J964" s="13">
        <f t="shared" si="53"/>
        <v>-157314.67635120702</v>
      </c>
    </row>
    <row r="965" spans="3:10" x14ac:dyDescent="0.3">
      <c r="C965" s="16">
        <v>15959.776604510636</v>
      </c>
      <c r="E965" s="13">
        <f t="shared" si="51"/>
        <v>550000</v>
      </c>
      <c r="H965" s="18">
        <v>4403.851435895871</v>
      </c>
      <c r="I965" s="13">
        <f t="shared" si="52"/>
        <v>220192.57179479353</v>
      </c>
      <c r="J965" s="13">
        <f t="shared" si="53"/>
        <v>-191730.39948728902</v>
      </c>
    </row>
    <row r="966" spans="3:10" x14ac:dyDescent="0.3">
      <c r="C966" s="16">
        <v>12055.085909604175</v>
      </c>
      <c r="E966" s="13">
        <f t="shared" si="51"/>
        <v>343856.01367229223</v>
      </c>
      <c r="H966" s="18">
        <v>3825.2204962309643</v>
      </c>
      <c r="I966" s="13">
        <f t="shared" si="52"/>
        <v>191261.02481154821</v>
      </c>
      <c r="J966" s="13">
        <f t="shared" si="53"/>
        <v>-232234.56526383251</v>
      </c>
    </row>
    <row r="967" spans="3:10" x14ac:dyDescent="0.3">
      <c r="C967" s="16">
        <v>12342.112491225929</v>
      </c>
      <c r="E967" s="13">
        <f t="shared" si="51"/>
        <v>363947.874385815</v>
      </c>
      <c r="H967" s="18">
        <v>7989.3185216834008</v>
      </c>
      <c r="I967" s="13">
        <f t="shared" si="52"/>
        <v>300000</v>
      </c>
      <c r="J967" s="13">
        <f t="shared" si="53"/>
        <v>59252.296517838025</v>
      </c>
    </row>
    <row r="968" spans="3:10" x14ac:dyDescent="0.3">
      <c r="C968" s="16">
        <v>14518.387401959288</v>
      </c>
      <c r="E968" s="13">
        <f t="shared" si="51"/>
        <v>516287.11813715019</v>
      </c>
      <c r="H968" s="18">
        <v>6912.1677297280803</v>
      </c>
      <c r="I968" s="13">
        <f t="shared" si="52"/>
        <v>300000</v>
      </c>
      <c r="J968" s="13">
        <f t="shared" si="53"/>
        <v>-16148.258919034386</v>
      </c>
    </row>
    <row r="969" spans="3:10" x14ac:dyDescent="0.3">
      <c r="C969" s="16">
        <v>15105.868709372235</v>
      </c>
      <c r="E969" s="13">
        <f t="shared" si="51"/>
        <v>550000</v>
      </c>
      <c r="H969" s="18">
        <v>7302.4994659260838</v>
      </c>
      <c r="I969" s="13">
        <f t="shared" si="52"/>
        <v>300000</v>
      </c>
      <c r="J969" s="13">
        <f t="shared" si="53"/>
        <v>11174.962614825869</v>
      </c>
    </row>
    <row r="970" spans="3:10" x14ac:dyDescent="0.3">
      <c r="C970" s="16">
        <v>15811.15146336253</v>
      </c>
      <c r="E970" s="13">
        <f t="shared" si="51"/>
        <v>550000</v>
      </c>
      <c r="H970" s="18">
        <v>7942.1674245429849</v>
      </c>
      <c r="I970" s="13">
        <f t="shared" si="52"/>
        <v>300000</v>
      </c>
      <c r="J970" s="13">
        <f t="shared" si="53"/>
        <v>55951.719718009001</v>
      </c>
    </row>
    <row r="971" spans="3:10" x14ac:dyDescent="0.3">
      <c r="C971" s="16">
        <v>12345.469527268287</v>
      </c>
      <c r="E971" s="13">
        <f t="shared" si="51"/>
        <v>364182.86690878007</v>
      </c>
      <c r="H971" s="18">
        <v>3225.6843775749994</v>
      </c>
      <c r="I971" s="13">
        <f t="shared" si="52"/>
        <v>161284.21887874996</v>
      </c>
      <c r="J971" s="13">
        <f t="shared" si="53"/>
        <v>-274202.09356975008</v>
      </c>
    </row>
    <row r="972" spans="3:10" x14ac:dyDescent="0.3">
      <c r="C972" s="16">
        <v>16134.6476638081</v>
      </c>
      <c r="E972" s="13">
        <f t="shared" si="51"/>
        <v>550000</v>
      </c>
      <c r="H972" s="18">
        <v>5364.5741142002626</v>
      </c>
      <c r="I972" s="13">
        <f t="shared" si="52"/>
        <v>268228.70571001311</v>
      </c>
      <c r="J972" s="13">
        <f t="shared" si="53"/>
        <v>-124479.81200598163</v>
      </c>
    </row>
    <row r="973" spans="3:10" x14ac:dyDescent="0.3">
      <c r="C973" s="16">
        <v>14059.999389629811</v>
      </c>
      <c r="E973" s="13">
        <f t="shared" si="51"/>
        <v>484199.95727408677</v>
      </c>
      <c r="H973" s="18">
        <v>3686.6664632099369</v>
      </c>
      <c r="I973" s="13">
        <f t="shared" si="52"/>
        <v>184333.32316049683</v>
      </c>
      <c r="J973" s="13">
        <f t="shared" si="53"/>
        <v>-241933.34757530442</v>
      </c>
    </row>
    <row r="974" spans="3:10" x14ac:dyDescent="0.3">
      <c r="C974" s="16">
        <v>16495.986816003904</v>
      </c>
      <c r="E974" s="13">
        <f t="shared" si="51"/>
        <v>550000</v>
      </c>
      <c r="H974" s="18">
        <v>5878.9635914181945</v>
      </c>
      <c r="I974" s="13">
        <f t="shared" si="52"/>
        <v>293948.17957090971</v>
      </c>
      <c r="J974" s="13">
        <f t="shared" si="53"/>
        <v>-88472.548600726412</v>
      </c>
    </row>
    <row r="975" spans="3:10" x14ac:dyDescent="0.3">
      <c r="C975" s="16">
        <v>15783.379619739371</v>
      </c>
      <c r="E975" s="13">
        <f t="shared" si="51"/>
        <v>550000</v>
      </c>
      <c r="H975" s="18">
        <v>6202.7649769585259</v>
      </c>
      <c r="I975" s="13">
        <f t="shared" si="52"/>
        <v>300000</v>
      </c>
      <c r="J975" s="13">
        <f t="shared" si="53"/>
        <v>-65806.451612903154</v>
      </c>
    </row>
    <row r="976" spans="3:10" x14ac:dyDescent="0.3">
      <c r="C976" s="16">
        <v>14939.848017822809</v>
      </c>
      <c r="E976" s="13">
        <f t="shared" si="51"/>
        <v>545789.36124759668</v>
      </c>
      <c r="H976" s="18">
        <v>6900.5706961272008</v>
      </c>
      <c r="I976" s="13">
        <f t="shared" si="52"/>
        <v>300000</v>
      </c>
      <c r="J976" s="13">
        <f t="shared" si="53"/>
        <v>-16960.05127109593</v>
      </c>
    </row>
    <row r="977" spans="3:10" x14ac:dyDescent="0.3">
      <c r="C977" s="16">
        <v>13501.510666219063</v>
      </c>
      <c r="E977" s="13">
        <f t="shared" si="51"/>
        <v>445105.74663533445</v>
      </c>
      <c r="H977" s="18">
        <v>5188.4823145237588</v>
      </c>
      <c r="I977" s="13">
        <f t="shared" si="52"/>
        <v>259424.11572618794</v>
      </c>
      <c r="J977" s="13">
        <f t="shared" si="53"/>
        <v>-136806.23798333691</v>
      </c>
    </row>
    <row r="978" spans="3:10" x14ac:dyDescent="0.3">
      <c r="C978" s="16">
        <v>15961.149937437056</v>
      </c>
      <c r="E978" s="13">
        <f t="shared" ref="E978:E1016" si="54">$E$12*MIN(C978,$E$9)-$E$10</f>
        <v>550000</v>
      </c>
      <c r="H978" s="18">
        <v>5516.403698843349</v>
      </c>
      <c r="I978" s="13">
        <f t="shared" ref="I978:I1016" si="55">$D$12*MIN(H978,$D$9)</f>
        <v>275820.18494216743</v>
      </c>
      <c r="J978" s="13">
        <f t="shared" ref="J978:J1016" si="56">$E$12*MIN(H978,$E$9)-$E$10</f>
        <v>-113851.74108096556</v>
      </c>
    </row>
    <row r="979" spans="3:10" x14ac:dyDescent="0.3">
      <c r="C979" s="16">
        <v>12934.018982512895</v>
      </c>
      <c r="E979" s="13">
        <f t="shared" si="54"/>
        <v>405381.32877590263</v>
      </c>
      <c r="H979" s="18">
        <v>7451.4297921689504</v>
      </c>
      <c r="I979" s="13">
        <f t="shared" si="55"/>
        <v>300000</v>
      </c>
      <c r="J979" s="13">
        <f t="shared" si="56"/>
        <v>21600.085451826511</v>
      </c>
    </row>
    <row r="980" spans="3:10" x14ac:dyDescent="0.3">
      <c r="C980" s="16">
        <v>15101.138340403455</v>
      </c>
      <c r="E980" s="13">
        <f t="shared" si="54"/>
        <v>550000</v>
      </c>
      <c r="H980" s="18">
        <v>4908.6275826288638</v>
      </c>
      <c r="I980" s="13">
        <f t="shared" si="55"/>
        <v>245431.37913144319</v>
      </c>
      <c r="J980" s="13">
        <f t="shared" si="56"/>
        <v>-156396.06921597954</v>
      </c>
    </row>
    <row r="981" spans="3:10" x14ac:dyDescent="0.3">
      <c r="C981" s="16">
        <v>13421.857356486709</v>
      </c>
      <c r="E981" s="13">
        <f t="shared" si="54"/>
        <v>439530.01495406963</v>
      </c>
      <c r="H981" s="18">
        <v>4192.8159428693507</v>
      </c>
      <c r="I981" s="13">
        <f t="shared" si="55"/>
        <v>209640.79714346753</v>
      </c>
      <c r="J981" s="13">
        <f t="shared" si="56"/>
        <v>-206502.88399914547</v>
      </c>
    </row>
    <row r="982" spans="3:10" x14ac:dyDescent="0.3">
      <c r="C982" s="16">
        <v>14254.707480086672</v>
      </c>
      <c r="E982" s="13">
        <f t="shared" si="54"/>
        <v>497829.52360606706</v>
      </c>
      <c r="H982" s="18">
        <v>4544.5417645802181</v>
      </c>
      <c r="I982" s="13">
        <f t="shared" si="55"/>
        <v>227227.0882290109</v>
      </c>
      <c r="J982" s="13">
        <f t="shared" si="56"/>
        <v>-181882.07647938473</v>
      </c>
    </row>
    <row r="983" spans="3:10" x14ac:dyDescent="0.3">
      <c r="C983" s="16">
        <v>16087.191381572924</v>
      </c>
      <c r="E983" s="13">
        <f t="shared" si="54"/>
        <v>550000</v>
      </c>
      <c r="H983" s="18">
        <v>6861.812189092685</v>
      </c>
      <c r="I983" s="13">
        <f t="shared" si="55"/>
        <v>300000</v>
      </c>
      <c r="J983" s="13">
        <f t="shared" si="56"/>
        <v>-19673.14676351205</v>
      </c>
    </row>
    <row r="984" spans="3:10" x14ac:dyDescent="0.3">
      <c r="C984" s="16">
        <v>14947.325052644428</v>
      </c>
      <c r="E984" s="13">
        <f t="shared" si="54"/>
        <v>546312.75368511002</v>
      </c>
      <c r="H984" s="18">
        <v>3335.0932340464492</v>
      </c>
      <c r="I984" s="13">
        <f t="shared" si="55"/>
        <v>166754.66170232245</v>
      </c>
      <c r="J984" s="13">
        <f t="shared" si="56"/>
        <v>-266543.47361674858</v>
      </c>
    </row>
    <row r="985" spans="3:10" x14ac:dyDescent="0.3">
      <c r="C985" s="16">
        <v>15741.874446852016</v>
      </c>
      <c r="E985" s="13">
        <f t="shared" si="54"/>
        <v>550000</v>
      </c>
      <c r="H985" s="18">
        <v>5513.8096255378887</v>
      </c>
      <c r="I985" s="13">
        <f t="shared" si="55"/>
        <v>275690.48127689445</v>
      </c>
      <c r="J985" s="13">
        <f t="shared" si="56"/>
        <v>-114033.32621234778</v>
      </c>
    </row>
    <row r="986" spans="3:10" x14ac:dyDescent="0.3">
      <c r="C986" s="16">
        <v>12393.383587145603</v>
      </c>
      <c r="E986" s="13">
        <f t="shared" si="54"/>
        <v>367536.85110019217</v>
      </c>
      <c r="H986" s="18">
        <v>6063.4479812005984</v>
      </c>
      <c r="I986" s="13">
        <f t="shared" si="55"/>
        <v>300000</v>
      </c>
      <c r="J986" s="13">
        <f t="shared" si="56"/>
        <v>-75558.641315958113</v>
      </c>
    </row>
    <row r="987" spans="3:10" x14ac:dyDescent="0.3">
      <c r="C987" s="16">
        <v>14354.197820978423</v>
      </c>
      <c r="E987" s="13">
        <f t="shared" si="54"/>
        <v>504793.84746848955</v>
      </c>
      <c r="H987" s="18">
        <v>5010.4068117313145</v>
      </c>
      <c r="I987" s="13">
        <f t="shared" si="55"/>
        <v>250520.34058656573</v>
      </c>
      <c r="J987" s="13">
        <f t="shared" si="56"/>
        <v>-149271.52317880798</v>
      </c>
    </row>
    <row r="988" spans="3:10" x14ac:dyDescent="0.3">
      <c r="C988" s="16">
        <v>13162.602618488112</v>
      </c>
      <c r="E988" s="13">
        <f t="shared" si="54"/>
        <v>421382.18329416786</v>
      </c>
      <c r="H988" s="18">
        <v>3322.5806451612902</v>
      </c>
      <c r="I988" s="13">
        <f t="shared" si="55"/>
        <v>166129.03225806452</v>
      </c>
      <c r="J988" s="13">
        <f t="shared" si="56"/>
        <v>-267419.3548387097</v>
      </c>
    </row>
    <row r="989" spans="3:10" x14ac:dyDescent="0.3">
      <c r="C989" s="16">
        <v>13854.15204321421</v>
      </c>
      <c r="E989" s="13">
        <f t="shared" si="54"/>
        <v>469790.64302499464</v>
      </c>
      <c r="H989" s="18">
        <v>4602.8321176793725</v>
      </c>
      <c r="I989" s="13">
        <f t="shared" si="55"/>
        <v>230141.60588396862</v>
      </c>
      <c r="J989" s="13">
        <f t="shared" si="56"/>
        <v>-177801.75176244392</v>
      </c>
    </row>
    <row r="990" spans="3:10" x14ac:dyDescent="0.3">
      <c r="C990" s="16">
        <v>14361.827448347423</v>
      </c>
      <c r="E990" s="13">
        <f t="shared" si="54"/>
        <v>505327.92138431966</v>
      </c>
      <c r="H990" s="18">
        <v>4580.0958281197545</v>
      </c>
      <c r="I990" s="13">
        <f t="shared" si="55"/>
        <v>229004.79140598772</v>
      </c>
      <c r="J990" s="13">
        <f t="shared" si="56"/>
        <v>-179393.29203161719</v>
      </c>
    </row>
    <row r="991" spans="3:10" x14ac:dyDescent="0.3">
      <c r="C991" s="16">
        <v>15792.229987487412</v>
      </c>
      <c r="E991" s="13">
        <f t="shared" si="54"/>
        <v>550000</v>
      </c>
      <c r="H991" s="18">
        <v>3289.3154698324533</v>
      </c>
      <c r="I991" s="13">
        <f t="shared" si="55"/>
        <v>164465.77349162268</v>
      </c>
      <c r="J991" s="13">
        <f t="shared" si="56"/>
        <v>-269747.91711172822</v>
      </c>
    </row>
    <row r="992" spans="3:10" x14ac:dyDescent="0.3">
      <c r="C992" s="16">
        <v>13038.392284920805</v>
      </c>
      <c r="E992" s="13">
        <f t="shared" si="54"/>
        <v>412687.45994445635</v>
      </c>
      <c r="H992" s="18">
        <v>3452.5894955290382</v>
      </c>
      <c r="I992" s="13">
        <f t="shared" si="55"/>
        <v>172629.47477645191</v>
      </c>
      <c r="J992" s="13">
        <f t="shared" si="56"/>
        <v>-258318.73531296733</v>
      </c>
    </row>
    <row r="993" spans="3:10" x14ac:dyDescent="0.3">
      <c r="C993" s="16">
        <v>12994.445631275368</v>
      </c>
      <c r="E993" s="13">
        <f t="shared" si="54"/>
        <v>409611.19418927573</v>
      </c>
      <c r="H993" s="18">
        <v>4946.9283120212403</v>
      </c>
      <c r="I993" s="13">
        <f t="shared" si="55"/>
        <v>247346.41560106201</v>
      </c>
      <c r="J993" s="13">
        <f t="shared" si="56"/>
        <v>-153715.01815851318</v>
      </c>
    </row>
    <row r="994" spans="3:10" x14ac:dyDescent="0.3">
      <c r="C994" s="16">
        <v>16623.706778160955</v>
      </c>
      <c r="E994" s="13">
        <f t="shared" si="54"/>
        <v>550000</v>
      </c>
      <c r="H994" s="18">
        <v>4441.5417950987276</v>
      </c>
      <c r="I994" s="13">
        <f t="shared" si="55"/>
        <v>222077.08975493637</v>
      </c>
      <c r="J994" s="13">
        <f t="shared" si="56"/>
        <v>-189092.07434308907</v>
      </c>
    </row>
    <row r="995" spans="3:10" x14ac:dyDescent="0.3">
      <c r="C995" s="16">
        <v>12000</v>
      </c>
      <c r="E995" s="13">
        <f t="shared" si="54"/>
        <v>340000</v>
      </c>
      <c r="H995" s="18">
        <v>6737.6018555253759</v>
      </c>
      <c r="I995" s="13">
        <f t="shared" si="55"/>
        <v>300000</v>
      </c>
      <c r="J995" s="13">
        <f t="shared" si="56"/>
        <v>-28367.870113223675</v>
      </c>
    </row>
    <row r="996" spans="3:10" x14ac:dyDescent="0.3">
      <c r="C996" s="16">
        <v>14312.234870448927</v>
      </c>
      <c r="E996" s="13">
        <f t="shared" si="54"/>
        <v>501856.44093142485</v>
      </c>
      <c r="H996" s="18">
        <v>6872.3410748619035</v>
      </c>
      <c r="I996" s="13">
        <f t="shared" si="55"/>
        <v>300000</v>
      </c>
      <c r="J996" s="13">
        <f t="shared" si="56"/>
        <v>-18936.124759666738</v>
      </c>
    </row>
    <row r="997" spans="3:10" x14ac:dyDescent="0.3">
      <c r="C997" s="16">
        <v>12849.482711264382</v>
      </c>
      <c r="E997" s="13">
        <f t="shared" si="54"/>
        <v>399463.78978850669</v>
      </c>
      <c r="H997" s="18">
        <v>4811.8839075899532</v>
      </c>
      <c r="I997" s="13">
        <f t="shared" si="55"/>
        <v>240594.19537949766</v>
      </c>
      <c r="J997" s="13">
        <f t="shared" si="56"/>
        <v>-163168.12646870327</v>
      </c>
    </row>
    <row r="998" spans="3:10" x14ac:dyDescent="0.3">
      <c r="C998" s="16">
        <v>15921.32328257088</v>
      </c>
      <c r="E998" s="13">
        <f t="shared" si="54"/>
        <v>550000</v>
      </c>
      <c r="H998" s="18">
        <v>5226.7830439161353</v>
      </c>
      <c r="I998" s="13">
        <f t="shared" si="55"/>
        <v>261339.15219580676</v>
      </c>
      <c r="J998" s="13">
        <f t="shared" si="56"/>
        <v>-134125.18692587054</v>
      </c>
    </row>
    <row r="999" spans="3:10" x14ac:dyDescent="0.3">
      <c r="C999" s="16">
        <v>12840.327158421584</v>
      </c>
      <c r="E999" s="13">
        <f t="shared" si="54"/>
        <v>398822.90108951088</v>
      </c>
      <c r="H999" s="18">
        <v>5985.3205969420451</v>
      </c>
      <c r="I999" s="13">
        <f t="shared" si="55"/>
        <v>299266.02984710224</v>
      </c>
      <c r="J999" s="13">
        <f t="shared" si="56"/>
        <v>-81027.558214056829</v>
      </c>
    </row>
    <row r="1000" spans="3:10" x14ac:dyDescent="0.3">
      <c r="C1000" s="16">
        <v>14625.354777672659</v>
      </c>
      <c r="E1000" s="13">
        <f t="shared" si="54"/>
        <v>523774.83443708613</v>
      </c>
      <c r="H1000" s="18">
        <v>6087.557603686636</v>
      </c>
      <c r="I1000" s="13">
        <f t="shared" si="55"/>
        <v>300000</v>
      </c>
      <c r="J1000" s="13">
        <f t="shared" si="56"/>
        <v>-73870.967741935456</v>
      </c>
    </row>
    <row r="1001" spans="3:10" x14ac:dyDescent="0.3">
      <c r="C1001" s="16">
        <v>16308.297982726523</v>
      </c>
      <c r="E1001" s="13">
        <f t="shared" si="54"/>
        <v>550000</v>
      </c>
      <c r="H1001" s="18">
        <v>5989.1354106265444</v>
      </c>
      <c r="I1001" s="13">
        <f t="shared" si="55"/>
        <v>299456.77053132723</v>
      </c>
      <c r="J1001" s="13">
        <f t="shared" si="56"/>
        <v>-80760.521256141888</v>
      </c>
    </row>
    <row r="1002" spans="3:10" x14ac:dyDescent="0.3">
      <c r="C1002" s="16">
        <v>13649.678029725028</v>
      </c>
      <c r="E1002" s="13">
        <f t="shared" si="54"/>
        <v>455477.46208075201</v>
      </c>
      <c r="H1002" s="18">
        <v>6135.166478469192</v>
      </c>
      <c r="I1002" s="13">
        <f t="shared" si="55"/>
        <v>300000</v>
      </c>
      <c r="J1002" s="13">
        <f t="shared" si="56"/>
        <v>-70538.346507156559</v>
      </c>
    </row>
    <row r="1003" spans="3:10" x14ac:dyDescent="0.3">
      <c r="C1003" s="16">
        <v>16445.020905178993</v>
      </c>
      <c r="E1003" s="13">
        <f t="shared" si="54"/>
        <v>550000</v>
      </c>
      <c r="H1003" s="18">
        <v>7215.6743064668726</v>
      </c>
      <c r="I1003" s="13">
        <f t="shared" si="55"/>
        <v>300000</v>
      </c>
      <c r="J1003" s="13">
        <f t="shared" si="56"/>
        <v>5097.2014526810963</v>
      </c>
    </row>
    <row r="1004" spans="3:10" x14ac:dyDescent="0.3">
      <c r="C1004" s="16">
        <v>15131.962034974211</v>
      </c>
      <c r="E1004" s="13">
        <f t="shared" si="54"/>
        <v>550000</v>
      </c>
      <c r="H1004" s="18">
        <v>3703.4516434217353</v>
      </c>
      <c r="I1004" s="13">
        <f t="shared" si="55"/>
        <v>185172.58217108677</v>
      </c>
      <c r="J1004" s="13">
        <f t="shared" si="56"/>
        <v>-240758.38496047852</v>
      </c>
    </row>
    <row r="1005" spans="3:10" x14ac:dyDescent="0.3">
      <c r="C1005" s="16">
        <v>15760.490737632375</v>
      </c>
      <c r="E1005" s="13">
        <f t="shared" si="54"/>
        <v>550000</v>
      </c>
      <c r="H1005" s="18">
        <v>4698.3550523392441</v>
      </c>
      <c r="I1005" s="13">
        <f t="shared" si="55"/>
        <v>234917.75261696221</v>
      </c>
      <c r="J1005" s="13">
        <f t="shared" si="56"/>
        <v>-171115.14633625292</v>
      </c>
    </row>
    <row r="1006" spans="3:10" x14ac:dyDescent="0.3">
      <c r="C1006" s="16">
        <v>12583.056123538927</v>
      </c>
      <c r="E1006" s="13">
        <f t="shared" si="54"/>
        <v>380813.92864772491</v>
      </c>
      <c r="H1006" s="18">
        <v>3899.8382518997773</v>
      </c>
      <c r="I1006" s="13">
        <f t="shared" si="55"/>
        <v>194991.91259498885</v>
      </c>
      <c r="J1006" s="13">
        <f t="shared" si="56"/>
        <v>-227011.32236701559</v>
      </c>
    </row>
    <row r="1007" spans="3:10" x14ac:dyDescent="0.3">
      <c r="C1007" s="16">
        <v>12159.459212012085</v>
      </c>
      <c r="E1007" s="13">
        <f t="shared" si="54"/>
        <v>351162.14484084595</v>
      </c>
      <c r="H1007" s="18">
        <v>6550.0656147953741</v>
      </c>
      <c r="I1007" s="13">
        <f t="shared" si="55"/>
        <v>300000</v>
      </c>
      <c r="J1007" s="13">
        <f t="shared" si="56"/>
        <v>-41495.406964323833</v>
      </c>
    </row>
    <row r="1008" spans="3:10" x14ac:dyDescent="0.3">
      <c r="C1008" s="16">
        <v>12288.552507095554</v>
      </c>
      <c r="E1008" s="13">
        <f t="shared" si="54"/>
        <v>360198.67549668881</v>
      </c>
      <c r="H1008" s="18">
        <v>4893.5209204382463</v>
      </c>
      <c r="I1008" s="13">
        <f t="shared" si="55"/>
        <v>244676.04602191231</v>
      </c>
      <c r="J1008" s="13">
        <f t="shared" si="56"/>
        <v>-157453.53556932276</v>
      </c>
    </row>
    <row r="1009" spans="3:10" x14ac:dyDescent="0.3">
      <c r="C1009" s="16">
        <v>15851.588488418225</v>
      </c>
      <c r="E1009" s="13">
        <f t="shared" si="54"/>
        <v>550000</v>
      </c>
      <c r="H1009" s="18">
        <v>7307.0772423474837</v>
      </c>
      <c r="I1009" s="13">
        <f t="shared" si="55"/>
        <v>300000</v>
      </c>
      <c r="J1009" s="13">
        <f t="shared" si="56"/>
        <v>11495.406964323833</v>
      </c>
    </row>
    <row r="1010" spans="3:10" x14ac:dyDescent="0.3">
      <c r="C1010" s="16">
        <v>14236.396374401074</v>
      </c>
      <c r="E1010" s="13">
        <f t="shared" si="54"/>
        <v>496547.7462080752</v>
      </c>
      <c r="H1010" s="18">
        <v>6257.6982940153202</v>
      </c>
      <c r="I1010" s="13">
        <f t="shared" si="55"/>
        <v>300000</v>
      </c>
      <c r="J1010" s="13">
        <f t="shared" si="56"/>
        <v>-61961.119418927585</v>
      </c>
    </row>
    <row r="1011" spans="3:10" x14ac:dyDescent="0.3">
      <c r="C1011" s="16">
        <v>16584.948271126439</v>
      </c>
      <c r="E1011" s="13">
        <f t="shared" si="54"/>
        <v>550000</v>
      </c>
      <c r="H1011" s="18">
        <v>7763.9393292031618</v>
      </c>
      <c r="I1011" s="13">
        <f t="shared" si="55"/>
        <v>300000</v>
      </c>
      <c r="J1011" s="13">
        <f t="shared" si="56"/>
        <v>43475.753044221317</v>
      </c>
    </row>
    <row r="1012" spans="3:10" x14ac:dyDescent="0.3">
      <c r="C1012" s="16">
        <v>15358.409375286112</v>
      </c>
      <c r="E1012" s="13">
        <f t="shared" si="54"/>
        <v>550000</v>
      </c>
      <c r="H1012" s="18">
        <v>4877.8038880581071</v>
      </c>
      <c r="I1012" s="13">
        <f t="shared" si="55"/>
        <v>243890.19440290536</v>
      </c>
      <c r="J1012" s="13">
        <f t="shared" si="56"/>
        <v>-158553.72783593251</v>
      </c>
    </row>
    <row r="1013" spans="3:10" x14ac:dyDescent="0.3">
      <c r="C1013" s="16">
        <v>14099.063081759086</v>
      </c>
      <c r="E1013" s="13">
        <f t="shared" si="54"/>
        <v>486934.41572313604</v>
      </c>
      <c r="H1013" s="18">
        <v>6018.7383648182622</v>
      </c>
      <c r="I1013" s="13">
        <f t="shared" si="55"/>
        <v>300000</v>
      </c>
      <c r="J1013" s="13">
        <f t="shared" si="56"/>
        <v>-78688.314462721639</v>
      </c>
    </row>
    <row r="1014" spans="3:10" x14ac:dyDescent="0.3">
      <c r="C1014" s="16">
        <v>12642.262031922361</v>
      </c>
      <c r="E1014" s="13">
        <f t="shared" si="54"/>
        <v>384958.34223456529</v>
      </c>
      <c r="H1014" s="18">
        <v>5506.1799981688891</v>
      </c>
      <c r="I1014" s="13">
        <f t="shared" si="55"/>
        <v>275308.99990844447</v>
      </c>
      <c r="J1014" s="13">
        <f t="shared" si="56"/>
        <v>-114567.40012817777</v>
      </c>
    </row>
    <row r="1015" spans="3:10" x14ac:dyDescent="0.3">
      <c r="C1015" s="16">
        <v>15369.39603869747</v>
      </c>
      <c r="E1015" s="13">
        <f t="shared" si="54"/>
        <v>550000</v>
      </c>
      <c r="H1015" s="18">
        <v>4737.4187444685203</v>
      </c>
      <c r="I1015" s="13">
        <f t="shared" si="55"/>
        <v>236870.93722342601</v>
      </c>
      <c r="J1015" s="13">
        <f t="shared" si="56"/>
        <v>-168380.68788720359</v>
      </c>
    </row>
    <row r="1016" spans="3:10" x14ac:dyDescent="0.3">
      <c r="C1016" s="16">
        <v>16656.514175847653</v>
      </c>
      <c r="E1016" s="13">
        <f t="shared" si="54"/>
        <v>550000</v>
      </c>
      <c r="H1016" s="18">
        <v>7192.785424359874</v>
      </c>
      <c r="I1016" s="13">
        <f t="shared" si="55"/>
        <v>300000</v>
      </c>
      <c r="J1016" s="13">
        <f t="shared" si="56"/>
        <v>3494.9797051911592</v>
      </c>
    </row>
  </sheetData>
  <mergeCells count="4">
    <mergeCell ref="L24:N24"/>
    <mergeCell ref="C15:E15"/>
    <mergeCell ref="H15:J15"/>
    <mergeCell ref="L15:N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5"/>
  <sheetViews>
    <sheetView tabSelected="1" topLeftCell="A11" workbookViewId="0">
      <selection activeCell="H21" sqref="H21"/>
    </sheetView>
  </sheetViews>
  <sheetFormatPr defaultRowHeight="14.4" x14ac:dyDescent="0.3"/>
  <cols>
    <col min="2" max="2" width="12.5546875" customWidth="1"/>
    <col min="3" max="3" width="21.88671875" customWidth="1"/>
    <col min="4" max="4" width="24.109375" customWidth="1"/>
    <col min="5" max="5" width="17.77734375" customWidth="1"/>
    <col min="6" max="6" width="16.88671875" customWidth="1"/>
  </cols>
  <sheetData>
    <row r="4" spans="2:6" x14ac:dyDescent="0.3">
      <c r="C4" t="s">
        <v>48</v>
      </c>
    </row>
    <row r="6" spans="2:6" x14ac:dyDescent="0.3">
      <c r="C6" t="s">
        <v>31</v>
      </c>
    </row>
    <row r="8" spans="2:6" x14ac:dyDescent="0.3">
      <c r="B8" s="3"/>
      <c r="C8" s="41" t="s">
        <v>44</v>
      </c>
      <c r="D8" s="41"/>
      <c r="E8" s="41"/>
      <c r="F8" s="3"/>
    </row>
    <row r="9" spans="2:6" x14ac:dyDescent="0.3">
      <c r="B9" s="3" t="s">
        <v>30</v>
      </c>
      <c r="C9" s="3" t="s">
        <v>28</v>
      </c>
      <c r="D9" s="5" t="s">
        <v>29</v>
      </c>
      <c r="E9" s="3" t="s">
        <v>27</v>
      </c>
      <c r="F9" s="6" t="s">
        <v>45</v>
      </c>
    </row>
    <row r="10" spans="2:6" x14ac:dyDescent="0.3">
      <c r="B10" s="3" t="s">
        <v>35</v>
      </c>
      <c r="C10" s="3">
        <v>8</v>
      </c>
      <c r="D10" s="3">
        <v>4</v>
      </c>
      <c r="E10" s="3">
        <v>2</v>
      </c>
      <c r="F10" s="6">
        <v>45</v>
      </c>
    </row>
    <row r="11" spans="2:6" x14ac:dyDescent="0.3">
      <c r="B11" s="3" t="s">
        <v>36</v>
      </c>
      <c r="C11" s="3">
        <v>10</v>
      </c>
      <c r="D11" s="3">
        <v>3</v>
      </c>
      <c r="E11" s="3">
        <v>1.6</v>
      </c>
      <c r="F11" s="6">
        <v>70</v>
      </c>
    </row>
    <row r="14" spans="2:6" x14ac:dyDescent="0.3">
      <c r="B14" s="3" t="s">
        <v>40</v>
      </c>
      <c r="C14" s="3"/>
      <c r="D14" s="3" t="s">
        <v>39</v>
      </c>
    </row>
    <row r="15" spans="2:6" x14ac:dyDescent="0.3">
      <c r="B15" s="3" t="s">
        <v>41</v>
      </c>
      <c r="C15" s="3"/>
      <c r="D15" s="3">
        <v>10800</v>
      </c>
    </row>
    <row r="16" spans="2:6" x14ac:dyDescent="0.3">
      <c r="B16" s="3" t="s">
        <v>42</v>
      </c>
      <c r="C16" s="3"/>
      <c r="D16" s="3">
        <v>4500</v>
      </c>
    </row>
    <row r="17" spans="2:6" x14ac:dyDescent="0.3">
      <c r="B17" s="3" t="s">
        <v>43</v>
      </c>
      <c r="C17" s="3"/>
      <c r="D17" s="3">
        <v>2500</v>
      </c>
    </row>
    <row r="20" spans="2:6" x14ac:dyDescent="0.3">
      <c r="B20" s="2" t="s">
        <v>32</v>
      </c>
      <c r="C20" s="2"/>
    </row>
    <row r="22" spans="2:6" x14ac:dyDescent="0.3">
      <c r="B22" s="3" t="s">
        <v>33</v>
      </c>
      <c r="C22" s="3" t="s">
        <v>34</v>
      </c>
    </row>
    <row r="23" spans="2:6" x14ac:dyDescent="0.3">
      <c r="B23" s="3" t="s">
        <v>37</v>
      </c>
      <c r="C23" s="3">
        <v>4.9000000000000004</v>
      </c>
    </row>
    <row r="24" spans="2:6" x14ac:dyDescent="0.3">
      <c r="B24" s="3" t="s">
        <v>38</v>
      </c>
      <c r="C24" s="3">
        <v>5.8</v>
      </c>
    </row>
    <row r="29" spans="2:6" x14ac:dyDescent="0.3">
      <c r="B29" s="3"/>
      <c r="C29" s="4" t="s">
        <v>44</v>
      </c>
      <c r="D29" s="4"/>
      <c r="E29" s="4"/>
      <c r="F29" s="3"/>
    </row>
    <row r="30" spans="2:6" x14ac:dyDescent="0.3">
      <c r="B30" s="3" t="s">
        <v>30</v>
      </c>
      <c r="C30" s="3" t="s">
        <v>28</v>
      </c>
      <c r="D30" s="5" t="s">
        <v>29</v>
      </c>
      <c r="E30" s="3" t="s">
        <v>27</v>
      </c>
      <c r="F30" s="6" t="s">
        <v>45</v>
      </c>
    </row>
    <row r="31" spans="2:6" x14ac:dyDescent="0.3">
      <c r="B31" s="3" t="s">
        <v>35</v>
      </c>
      <c r="C31" s="3">
        <v>8</v>
      </c>
      <c r="D31" s="3">
        <v>4</v>
      </c>
      <c r="E31" s="3">
        <v>2</v>
      </c>
      <c r="F31" s="6">
        <v>45</v>
      </c>
    </row>
    <row r="32" spans="2:6" x14ac:dyDescent="0.3">
      <c r="B32" s="3" t="s">
        <v>36</v>
      </c>
      <c r="C32" s="3">
        <v>10</v>
      </c>
      <c r="D32" s="3">
        <v>3</v>
      </c>
      <c r="E32" s="3">
        <v>1.6</v>
      </c>
      <c r="F32" s="6">
        <v>70</v>
      </c>
    </row>
    <row r="33" spans="1:6" x14ac:dyDescent="0.3">
      <c r="B33" s="6" t="s">
        <v>46</v>
      </c>
      <c r="C33" s="3">
        <f>C31+C32</f>
        <v>18</v>
      </c>
      <c r="D33" s="3">
        <f>D31+D32</f>
        <v>7</v>
      </c>
      <c r="E33" s="3">
        <f>E31+E32</f>
        <v>3.6</v>
      </c>
      <c r="F33" s="3">
        <f>F31+F32</f>
        <v>115</v>
      </c>
    </row>
    <row r="38" spans="1:6" x14ac:dyDescent="0.3">
      <c r="B38" s="3" t="s">
        <v>33</v>
      </c>
      <c r="C38" s="3" t="s">
        <v>34</v>
      </c>
    </row>
    <row r="39" spans="1:6" x14ac:dyDescent="0.3">
      <c r="B39" s="3" t="s">
        <v>37</v>
      </c>
      <c r="C39" s="3">
        <f>F31*C23</f>
        <v>220.50000000000003</v>
      </c>
    </row>
    <row r="40" spans="1:6" x14ac:dyDescent="0.3">
      <c r="A40" s="7"/>
      <c r="B40" s="3" t="s">
        <v>38</v>
      </c>
      <c r="C40" s="3">
        <f>F32*C24</f>
        <v>406</v>
      </c>
      <c r="D40" s="7"/>
      <c r="E40" s="7"/>
    </row>
    <row r="41" spans="1:6" x14ac:dyDescent="0.3">
      <c r="A41" s="7"/>
      <c r="B41" s="9" t="s">
        <v>47</v>
      </c>
      <c r="C41" s="7"/>
      <c r="D41" s="7"/>
      <c r="E41" s="7"/>
    </row>
    <row r="42" spans="1:6" x14ac:dyDescent="0.3">
      <c r="A42" s="7"/>
      <c r="B42" s="7"/>
      <c r="C42" s="7"/>
      <c r="D42" s="7"/>
      <c r="E42" s="7"/>
    </row>
    <row r="43" spans="1:6" x14ac:dyDescent="0.3">
      <c r="A43" s="7"/>
      <c r="B43" s="7"/>
      <c r="C43" s="7"/>
      <c r="D43" s="7"/>
      <c r="E43" s="7"/>
    </row>
    <row r="44" spans="1:6" x14ac:dyDescent="0.3">
      <c r="A44" s="7"/>
      <c r="B44" s="7"/>
      <c r="C44" s="7"/>
      <c r="D44" s="7"/>
      <c r="E44" s="7"/>
    </row>
    <row r="45" spans="1:6" x14ac:dyDescent="0.3">
      <c r="A45" s="7"/>
      <c r="B45" s="7"/>
      <c r="C45" s="7"/>
      <c r="D45" s="7"/>
      <c r="E45" s="7"/>
    </row>
  </sheetData>
  <mergeCells count="1">
    <mergeCell ref="C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8"/>
  <sheetViews>
    <sheetView workbookViewId="0">
      <selection activeCell="D22" sqref="D22:P23"/>
    </sheetView>
  </sheetViews>
  <sheetFormatPr defaultRowHeight="14.4" x14ac:dyDescent="0.3"/>
  <cols>
    <col min="4" max="4" width="13" customWidth="1"/>
    <col min="5" max="5" width="13.6640625" customWidth="1"/>
    <col min="6" max="6" width="12" bestFit="1" customWidth="1"/>
    <col min="9" max="9" width="12.21875" customWidth="1"/>
  </cols>
  <sheetData>
    <row r="2" spans="4:10" x14ac:dyDescent="0.3">
      <c r="G2" t="s">
        <v>20</v>
      </c>
    </row>
    <row r="3" spans="4:10" x14ac:dyDescent="0.3">
      <c r="G3" t="s">
        <v>25</v>
      </c>
    </row>
    <row r="4" spans="4:10" x14ac:dyDescent="0.3">
      <c r="D4" t="s">
        <v>2</v>
      </c>
      <c r="E4" t="s">
        <v>1</v>
      </c>
    </row>
    <row r="5" spans="4:10" x14ac:dyDescent="0.3">
      <c r="D5" t="s">
        <v>6</v>
      </c>
    </row>
    <row r="6" spans="4:10" x14ac:dyDescent="0.3">
      <c r="D6" t="s">
        <v>7</v>
      </c>
    </row>
    <row r="7" spans="4:10" x14ac:dyDescent="0.3">
      <c r="D7" t="s">
        <v>8</v>
      </c>
      <c r="E7" t="s">
        <v>9</v>
      </c>
    </row>
    <row r="8" spans="4:10" x14ac:dyDescent="0.3">
      <c r="D8" t="s">
        <v>49</v>
      </c>
    </row>
    <row r="9" spans="4:10" x14ac:dyDescent="0.3">
      <c r="D9" t="s">
        <v>50</v>
      </c>
    </row>
    <row r="13" spans="4:10" x14ac:dyDescent="0.3">
      <c r="D13" t="s">
        <v>10</v>
      </c>
      <c r="E13">
        <v>100</v>
      </c>
      <c r="F13">
        <v>524.74137471475649</v>
      </c>
      <c r="G13">
        <v>524.74137931034477</v>
      </c>
      <c r="H13">
        <v>524.74137861032068</v>
      </c>
      <c r="I13">
        <v>524.74137931034454</v>
      </c>
      <c r="J13">
        <v>650</v>
      </c>
    </row>
    <row r="14" spans="4:10" x14ac:dyDescent="0.3">
      <c r="D14" t="s">
        <v>2</v>
      </c>
      <c r="E14">
        <f t="shared" ref="E14:J14" si="0">-2.9*E13+3000</f>
        <v>2710</v>
      </c>
      <c r="F14">
        <f t="shared" si="0"/>
        <v>1478.2500133272063</v>
      </c>
      <c r="G14">
        <f t="shared" si="0"/>
        <v>1478.2500000000002</v>
      </c>
      <c r="H14">
        <f t="shared" si="0"/>
        <v>1478.2500020300702</v>
      </c>
      <c r="I14">
        <f t="shared" si="0"/>
        <v>1478.2500000000009</v>
      </c>
      <c r="J14">
        <f t="shared" si="0"/>
        <v>1115</v>
      </c>
    </row>
    <row r="15" spans="4:10" x14ac:dyDescent="0.3">
      <c r="D15" t="s">
        <v>3</v>
      </c>
      <c r="E15">
        <f>E14*E13</f>
        <v>271000</v>
      </c>
      <c r="F15">
        <f>F13*F14</f>
        <v>775698.94416542526</v>
      </c>
      <c r="G15">
        <f>G13*G14</f>
        <v>775698.94396551722</v>
      </c>
      <c r="H15">
        <f>H13*H14</f>
        <v>775698.94399596832</v>
      </c>
      <c r="I15">
        <f>I13*I14</f>
        <v>775698.94396551733</v>
      </c>
      <c r="J15">
        <f>J13*J14</f>
        <v>724750</v>
      </c>
    </row>
    <row r="16" spans="4:10" x14ac:dyDescent="0.3">
      <c r="D16" t="s">
        <v>4</v>
      </c>
      <c r="E16">
        <f t="shared" ref="E16:J16" si="1">E14*E18+5000</f>
        <v>45650</v>
      </c>
      <c r="F16">
        <f t="shared" si="1"/>
        <v>27173.750199908092</v>
      </c>
      <c r="G16">
        <f t="shared" si="1"/>
        <v>27173.750000000004</v>
      </c>
      <c r="H16">
        <f t="shared" si="1"/>
        <v>27173.750030451054</v>
      </c>
      <c r="I16">
        <f t="shared" si="1"/>
        <v>27173.750000000015</v>
      </c>
      <c r="J16">
        <f t="shared" si="1"/>
        <v>21725</v>
      </c>
    </row>
    <row r="17" spans="4:10" x14ac:dyDescent="0.3">
      <c r="D17" t="s">
        <v>5</v>
      </c>
      <c r="E17">
        <f t="shared" ref="E17:J17" si="2">E15-E16</f>
        <v>225350</v>
      </c>
      <c r="F17">
        <f t="shared" si="2"/>
        <v>748525.19396551722</v>
      </c>
      <c r="G17">
        <f t="shared" si="2"/>
        <v>748525.19396551722</v>
      </c>
      <c r="H17">
        <f t="shared" si="2"/>
        <v>748525.19396551722</v>
      </c>
      <c r="I17">
        <f t="shared" si="2"/>
        <v>748525.19396551733</v>
      </c>
      <c r="J17">
        <f t="shared" si="2"/>
        <v>703025</v>
      </c>
    </row>
    <row r="18" spans="4:10" x14ac:dyDescent="0.3">
      <c r="D18" t="s">
        <v>11</v>
      </c>
      <c r="E18">
        <v>15</v>
      </c>
      <c r="F18">
        <v>15</v>
      </c>
      <c r="G18">
        <v>15</v>
      </c>
      <c r="H18">
        <v>15</v>
      </c>
      <c r="I18">
        <v>15</v>
      </c>
      <c r="J1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9"/>
  <sheetViews>
    <sheetView workbookViewId="0">
      <selection activeCell="C23" sqref="C23:G23"/>
    </sheetView>
  </sheetViews>
  <sheetFormatPr defaultRowHeight="14.4" x14ac:dyDescent="0.3"/>
  <cols>
    <col min="4" max="4" width="11.109375" customWidth="1"/>
    <col min="5" max="5" width="13.21875" customWidth="1"/>
    <col min="6" max="6" width="13.109375" customWidth="1"/>
    <col min="7" max="7" width="17.88671875" customWidth="1"/>
    <col min="8" max="8" width="13.5546875" customWidth="1"/>
  </cols>
  <sheetData>
    <row r="2" spans="3:9" x14ac:dyDescent="0.3">
      <c r="C2" t="s">
        <v>26</v>
      </c>
    </row>
    <row r="5" spans="3:9" x14ac:dyDescent="0.3">
      <c r="C5" t="s">
        <v>12</v>
      </c>
      <c r="E5" s="1">
        <v>9</v>
      </c>
      <c r="H5" t="s">
        <v>16</v>
      </c>
    </row>
    <row r="6" spans="3:9" x14ac:dyDescent="0.3">
      <c r="C6" t="s">
        <v>13</v>
      </c>
      <c r="E6" s="1">
        <v>4000</v>
      </c>
      <c r="G6" t="s">
        <v>17</v>
      </c>
      <c r="H6">
        <v>3092.8834879999999</v>
      </c>
    </row>
    <row r="7" spans="3:9" x14ac:dyDescent="0.3">
      <c r="C7" t="s">
        <v>14</v>
      </c>
      <c r="E7" s="1">
        <v>10000</v>
      </c>
      <c r="G7" t="s">
        <v>0</v>
      </c>
      <c r="H7">
        <v>-142.54844900000001</v>
      </c>
    </row>
    <row r="8" spans="3:9" x14ac:dyDescent="0.3">
      <c r="C8" t="s">
        <v>15</v>
      </c>
      <c r="E8" s="1">
        <v>1000</v>
      </c>
      <c r="G8" t="s">
        <v>18</v>
      </c>
      <c r="H8">
        <v>0.10225716</v>
      </c>
    </row>
    <row r="11" spans="3:9" x14ac:dyDescent="0.3">
      <c r="D11" t="s">
        <v>19</v>
      </c>
      <c r="I11" t="s">
        <v>24</v>
      </c>
    </row>
    <row r="15" spans="3:9" x14ac:dyDescent="0.3">
      <c r="D15" t="s">
        <v>21</v>
      </c>
      <c r="E15">
        <v>9</v>
      </c>
      <c r="F15">
        <v>9</v>
      </c>
      <c r="G15">
        <v>9</v>
      </c>
      <c r="H15">
        <v>9</v>
      </c>
    </row>
    <row r="16" spans="3:9" x14ac:dyDescent="0.3">
      <c r="D16" t="s">
        <v>0</v>
      </c>
      <c r="E16">
        <v>18</v>
      </c>
      <c r="F16">
        <v>15.707209444979695</v>
      </c>
      <c r="G16">
        <v>15.707209444981217</v>
      </c>
      <c r="H16">
        <v>15.707209444979206</v>
      </c>
    </row>
    <row r="17" spans="4:8" x14ac:dyDescent="0.3">
      <c r="D17" t="s">
        <v>22</v>
      </c>
      <c r="E17">
        <v>1500</v>
      </c>
      <c r="F17">
        <v>999.99999999999977</v>
      </c>
      <c r="G17">
        <v>1000</v>
      </c>
      <c r="H17">
        <v>1000</v>
      </c>
    </row>
    <row r="18" spans="4:8" x14ac:dyDescent="0.3">
      <c r="D18" t="s">
        <v>2</v>
      </c>
      <c r="E18">
        <f>$H$7*E16+$H$8*E17+$H$6</f>
        <v>680.39714600000025</v>
      </c>
      <c r="F18">
        <f>$H$7*F16+$H$8*F17+$H$6</f>
        <v>956.10230349999347</v>
      </c>
      <c r="G18">
        <f>$H$7*G16+$H$8*G17+$H$6</f>
        <v>956.10230349977655</v>
      </c>
      <c r="H18">
        <f>$H$7*H16+$H$8*H17+$H$6</f>
        <v>956.1023035000635</v>
      </c>
    </row>
    <row r="19" spans="4:8" x14ac:dyDescent="0.3">
      <c r="D19" t="s">
        <v>23</v>
      </c>
      <c r="E19">
        <f>E18*(E16-E15)-E17</f>
        <v>4623.5743140000022</v>
      </c>
      <c r="F19">
        <f>F18*(F16-F15)-F17</f>
        <v>5412.7784004019986</v>
      </c>
      <c r="G19">
        <f>G18*(G16-G15)-G17</f>
        <v>5412.7784004019995</v>
      </c>
      <c r="H19">
        <f>H18*(H16-H15)-H17</f>
        <v>5412.7784004020014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solver1</vt:lpstr>
      <vt:lpstr>solver2</vt:lpstr>
      <vt:lpstr>solver3</vt:lpstr>
      <vt:lpstr>solver4</vt:lpstr>
      <vt:lpstr>solver 5</vt:lpstr>
      <vt:lpstr>solver 6</vt:lpstr>
      <vt:lpstr>solver3 practice</vt:lpstr>
      <vt:lpstr>solver1 practice</vt:lpstr>
      <vt:lpstr>solver2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2024-04-02T08:37:00Z</dcterms:created>
  <dcterms:modified xsi:type="dcterms:W3CDTF">2024-04-28T10:06:06Z</dcterms:modified>
</cp:coreProperties>
</file>