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c\Desktop\"/>
    </mc:Choice>
  </mc:AlternateContent>
  <xr:revisionPtr revIDLastSave="0" documentId="8_{BD29E3C9-4690-449D-AE5B-17D3961A4659}" xr6:coauthVersionLast="46" xr6:coauthVersionMax="46" xr10:uidLastSave="{00000000-0000-0000-0000-000000000000}"/>
  <bookViews>
    <workbookView xWindow="-28920" yWindow="-2865" windowWidth="29040" windowHeight="15840" xr2:uid="{841525BC-2D44-4319-995E-2A0AD6176342}"/>
  </bookViews>
  <sheets>
    <sheet name="Sheet2" sheetId="2" r:id="rId1"/>
    <sheet name="Types of Issues" sheetId="4" r:id="rId2"/>
    <sheet name="Sheet3" sheetId="3" r:id="rId3"/>
  </sheets>
  <definedNames>
    <definedName name="_xlnm._FilterDatabase" localSheetId="0" hidden="1">Sheet2!$A$1:$F$344</definedName>
    <definedName name="_xlnm._FilterDatabase" localSheetId="2" hidden="1">Sheet3!$A$1:$I$39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46" i="2" l="1"/>
  <c r="D28" i="3"/>
  <c r="C28" i="3"/>
  <c r="B28" i="3"/>
  <c r="C12" i="3"/>
  <c r="B12" i="3"/>
  <c r="D336" i="2"/>
  <c r="D337" i="2"/>
  <c r="D338" i="2"/>
  <c r="D339" i="2"/>
  <c r="D340" i="2"/>
  <c r="D341" i="2"/>
  <c r="D342" i="2"/>
  <c r="D343" i="2"/>
  <c r="D344" i="2"/>
  <c r="D328" i="2"/>
  <c r="D329" i="2"/>
  <c r="D330" i="2"/>
  <c r="D331" i="2"/>
  <c r="D332" i="2"/>
  <c r="D333" i="2"/>
  <c r="D334" i="2"/>
  <c r="D335" i="2"/>
  <c r="D322" i="2"/>
  <c r="D323" i="2"/>
  <c r="D324" i="2"/>
  <c r="D325" i="2"/>
  <c r="D326" i="2"/>
  <c r="D327" i="2"/>
  <c r="D315" i="2"/>
  <c r="D316" i="2"/>
  <c r="D317" i="2"/>
  <c r="D318" i="2"/>
  <c r="D319" i="2"/>
  <c r="D320" i="2"/>
  <c r="D321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297" i="2"/>
  <c r="D298" i="2"/>
  <c r="D299" i="2"/>
  <c r="D300" i="2"/>
  <c r="D301" i="2"/>
  <c r="D302" i="2"/>
  <c r="D296" i="2"/>
  <c r="D288" i="2"/>
  <c r="D289" i="2"/>
  <c r="D290" i="2"/>
  <c r="D291" i="2"/>
  <c r="D292" i="2"/>
  <c r="D293" i="2"/>
  <c r="D294" i="2"/>
  <c r="D295" i="2"/>
  <c r="D287" i="2"/>
  <c r="D280" i="2"/>
  <c r="D281" i="2"/>
  <c r="D282" i="2"/>
  <c r="D283" i="2"/>
  <c r="D284" i="2"/>
  <c r="D285" i="2"/>
  <c r="D286" i="2"/>
  <c r="D279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66" i="2"/>
  <c r="D262" i="2"/>
  <c r="D263" i="2"/>
  <c r="D264" i="2"/>
  <c r="D265" i="2"/>
  <c r="D254" i="2"/>
  <c r="D255" i="2"/>
  <c r="D256" i="2"/>
  <c r="D257" i="2"/>
  <c r="D258" i="2"/>
  <c r="D259" i="2"/>
  <c r="D260" i="2"/>
  <c r="D261" i="2"/>
  <c r="D253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40" i="2"/>
  <c r="D239" i="2"/>
  <c r="D238" i="2"/>
  <c r="D236" i="2"/>
  <c r="D237" i="2"/>
  <c r="D235" i="2"/>
  <c r="D230" i="2"/>
  <c r="D231" i="2"/>
  <c r="D232" i="2"/>
  <c r="D233" i="2"/>
  <c r="D234" i="2"/>
  <c r="D229" i="2"/>
  <c r="D227" i="2"/>
  <c r="D228" i="2"/>
  <c r="D226" i="2"/>
  <c r="D218" i="2"/>
  <c r="D219" i="2"/>
  <c r="D220" i="2"/>
  <c r="D221" i="2"/>
  <c r="D222" i="2"/>
  <c r="D223" i="2"/>
  <c r="D224" i="2"/>
  <c r="D225" i="2"/>
  <c r="D217" i="2"/>
  <c r="D216" i="2"/>
  <c r="D215" i="2"/>
  <c r="D214" i="2"/>
  <c r="D209" i="2"/>
  <c r="D210" i="2"/>
  <c r="D211" i="2"/>
  <c r="D212" i="2"/>
  <c r="D213" i="2"/>
  <c r="D208" i="2"/>
  <c r="D207" i="2"/>
  <c r="D206" i="2"/>
  <c r="D200" i="2"/>
  <c r="D201" i="2"/>
  <c r="D202" i="2"/>
  <c r="D203" i="2"/>
  <c r="D204" i="2"/>
  <c r="D205" i="2"/>
  <c r="D199" i="2"/>
  <c r="D192" i="2"/>
  <c r="D193" i="2"/>
  <c r="D194" i="2"/>
  <c r="D195" i="2"/>
  <c r="D196" i="2"/>
  <c r="D197" i="2"/>
  <c r="D198" i="2"/>
  <c r="D191" i="2"/>
  <c r="D184" i="2"/>
  <c r="D185" i="2"/>
  <c r="D186" i="2"/>
  <c r="D187" i="2"/>
  <c r="D188" i="2"/>
  <c r="D189" i="2"/>
  <c r="D190" i="2"/>
  <c r="D183" i="2"/>
  <c r="D182" i="2"/>
  <c r="D176" i="2"/>
  <c r="D177" i="2"/>
  <c r="D178" i="2"/>
  <c r="D179" i="2"/>
  <c r="D180" i="2"/>
  <c r="D181" i="2"/>
  <c r="D175" i="2"/>
  <c r="D167" i="2"/>
  <c r="D168" i="2"/>
  <c r="D169" i="2"/>
  <c r="D170" i="2"/>
  <c r="D171" i="2"/>
  <c r="D172" i="2"/>
  <c r="D173" i="2"/>
  <c r="D174" i="2"/>
  <c r="D166" i="2"/>
  <c r="D165" i="2"/>
  <c r="D161" i="2"/>
  <c r="D162" i="2"/>
  <c r="D163" i="2"/>
  <c r="D164" i="2"/>
  <c r="D160" i="2"/>
  <c r="D150" i="2"/>
  <c r="D151" i="2"/>
  <c r="D152" i="2"/>
  <c r="D153" i="2"/>
  <c r="D154" i="2"/>
  <c r="D155" i="2"/>
  <c r="D156" i="2"/>
  <c r="D157" i="2"/>
  <c r="D158" i="2"/>
  <c r="D159" i="2"/>
  <c r="D149" i="2"/>
  <c r="D140" i="2"/>
  <c r="D141" i="2"/>
  <c r="D142" i="2"/>
  <c r="D143" i="2"/>
  <c r="D144" i="2"/>
  <c r="D145" i="2"/>
  <c r="D146" i="2"/>
  <c r="D147" i="2"/>
  <c r="D148" i="2"/>
  <c r="D139" i="2"/>
  <c r="D129" i="2"/>
  <c r="D130" i="2"/>
  <c r="D131" i="2"/>
  <c r="D132" i="2"/>
  <c r="D133" i="2"/>
  <c r="D134" i="2"/>
  <c r="D135" i="2"/>
  <c r="D136" i="2"/>
  <c r="D137" i="2"/>
  <c r="D138" i="2"/>
  <c r="D128" i="2"/>
  <c r="D118" i="2"/>
  <c r="D119" i="2"/>
  <c r="D120" i="2"/>
  <c r="D121" i="2"/>
  <c r="D122" i="2"/>
  <c r="D123" i="2"/>
  <c r="D124" i="2"/>
  <c r="D125" i="2"/>
  <c r="D126" i="2"/>
  <c r="D127" i="2"/>
  <c r="D117" i="2"/>
  <c r="D108" i="2"/>
  <c r="D109" i="2"/>
  <c r="D110" i="2"/>
  <c r="D111" i="2"/>
  <c r="D112" i="2"/>
  <c r="D113" i="2"/>
  <c r="D114" i="2"/>
  <c r="D115" i="2"/>
  <c r="D116" i="2"/>
  <c r="D107" i="2"/>
  <c r="D98" i="2"/>
  <c r="D99" i="2"/>
  <c r="D100" i="2"/>
  <c r="D101" i="2"/>
  <c r="D102" i="2"/>
  <c r="D103" i="2"/>
  <c r="D104" i="2"/>
  <c r="D105" i="2"/>
  <c r="D106" i="2"/>
  <c r="D97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71" i="2"/>
  <c r="D69" i="2"/>
  <c r="D70" i="2"/>
  <c r="D68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50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36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20" i="2"/>
  <c r="D10" i="2"/>
  <c r="D11" i="2"/>
  <c r="D12" i="2"/>
  <c r="D13" i="2"/>
  <c r="D16" i="2"/>
  <c r="D17" i="2"/>
  <c r="D18" i="2"/>
  <c r="D19" i="2"/>
  <c r="D9" i="2"/>
  <c r="C14" i="2"/>
  <c r="D14" i="2" s="1"/>
  <c r="C7" i="2"/>
  <c r="C8" i="2" s="1"/>
  <c r="D8" i="2" s="1"/>
  <c r="D5" i="2"/>
  <c r="D4" i="2"/>
  <c r="C15" i="2" l="1"/>
  <c r="D15" i="2" s="1"/>
  <c r="D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tc={D6268C31-560B-4405-8F25-7B1972376B2A}</author>
    <author>tc={4A7B25CD-2F79-45FF-9F5A-D03448E504A3}</author>
    <author>tc={4E70234A-49BD-4680-BBE8-FF3FF77A808D}</author>
    <author>tc={7E1283FF-7328-4553-A046-E51941DCF8ED}</author>
    <author>tc={01789902-7936-48AC-AF71-A0DFA446AD1B}</author>
    <author>tc={21098B87-91AB-46DD-A6E0-F0C8869E698B}</author>
    <author>tc={E7004963-3B77-4527-9E16-5D23DAD0265E}</author>
    <author>tc={F5796227-4FC1-40F5-A511-E881B7DCE73E}</author>
    <author>tc={A870BCF3-6CB7-4785-BA72-9D32E8FB6901}</author>
    <author>Alexis Ly</author>
    <author>tc={5CDE5061-A9E3-4BAB-9B92-0A48D738F2B4}</author>
  </authors>
  <commentList>
    <comment ref="F8" authorId="0" shapeId="0" xr:uid="{D6268C31-560B-4405-8F25-7B1972376B2A}">
      <text>
        <t>[Threaded comment]
Your version of Excel allows you to read this threaded comment; however, any edits to it will get removed if the file is opened in a newer version of Excel. Learn more: https://go.microsoft.com/fwlink/?linkid=870924
Comment:
    Randy Evans (unknown)
Matt Postma (MSU)
Terry Cleis (PBA)</t>
      </text>
    </comment>
    <comment ref="B13" authorId="1" shapeId="0" xr:uid="{4A7B25CD-2F79-45FF-9F5A-D03448E504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Mentioned in cell C21</t>
      </text>
    </comment>
    <comment ref="E14" authorId="2" shapeId="0" xr:uid="{4E70234A-49BD-4680-BBE8-FF3FF77A808D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dates</t>
      </text>
    </comment>
    <comment ref="B28" authorId="3" shapeId="0" xr:uid="{7E1283FF-7328-4553-A046-E51941DCF8ED}">
      <text>
        <t>[Threaded comment]
Your version of Excel allows you to read this threaded comment; however, any edits to it will get removed if the file is opened in a newer version of Excel. Learn more: https://go.microsoft.com/fwlink/?linkid=870924
Comment:
    Bulletin #2 mentioned in cell C13</t>
      </text>
    </comment>
    <comment ref="A39" authorId="4" shapeId="0" xr:uid="{01789902-7936-48AC-AF71-A0DFA446AD1B}">
      <text>
        <t>[Threaded comment]
Your version of Excel allows you to read this threaded comment; however, any edits to it will get removed if the file is opened in a newer version of Excel. Learn more: https://go.microsoft.com/fwlink/?linkid=870924
Comment:
    Arbitrary transition from GC to O (no details given)</t>
      </text>
    </comment>
    <comment ref="F55" authorId="5" shapeId="0" xr:uid="{21098B87-91AB-46DD-A6E0-F0C8869E698B}">
      <text>
        <t>[Threaded comment]
Your version of Excel allows you to read this threaded comment; however, any edits to it will get removed if the file is opened in a newer version of Excel. Learn more: https://go.microsoft.com/fwlink/?linkid=870924
Comment:
    "Matt" listed as responsible, which matt?</t>
      </text>
    </comment>
    <comment ref="F68" authorId="6" shapeId="0" xr:uid="{E7004963-3B77-4527-9E16-5D23DAD0265E}">
      <text>
        <t>[Threaded comment]
Your version of Excel allows you to read this threaded comment; however, any edits to it will get removed if the file is opened in a newer version of Excel. Learn more: https://go.microsoft.com/fwlink/?linkid=870924
Comment:
    douglas steel providing price per Designer standard</t>
      </text>
    </comment>
    <comment ref="M141" authorId="7" shapeId="0" xr:uid="{F5796227-4FC1-40F5-A511-E881B7DCE73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 of submittals changed 8/21 - now assigned numbers to each line item</t>
      </text>
    </comment>
    <comment ref="B218" authorId="8" shapeId="0" xr:uid="{A870BCF3-6CB7-4785-BA72-9D32E8FB6901}">
      <text>
        <t>[Threaded comment]
Your version of Excel allows you to read this threaded comment; however, any edits to it will get removed if the file is opened in a newer version of Excel. Learn more: https://go.microsoft.com/fwlink/?linkid=870924
Comment:
    Mentioned in Cell C212</t>
      </text>
    </comment>
    <comment ref="B227" authorId="9" shapeId="0" xr:uid="{41B4F353-A579-4909-B18F-7F7396E1E7B2}">
      <text>
        <r>
          <rPr>
            <b/>
            <sz val="9"/>
            <color indexed="81"/>
            <rFont val="Tahoma"/>
            <family val="2"/>
          </rPr>
          <t>Alexis Ly:</t>
        </r>
        <r>
          <rPr>
            <sz val="9"/>
            <color indexed="81"/>
            <rFont val="Tahoma"/>
            <family val="2"/>
          </rPr>
          <t xml:space="preserve">
separating the RFIs into different line items since the format changed in the meeting minutes
starting 8/14</t>
        </r>
      </text>
    </comment>
    <comment ref="B255" authorId="10" shapeId="0" xr:uid="{5CDE5061-A9E3-4BAB-9B92-0A48D738F2B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 of submittals changed 8/21 - now assigned numbers to each line item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tc={26C33567-3E79-4624-A5EE-FE0D4088ED21}</author>
    <author>tc={994B0318-CBDF-4F17-B321-135B711955DE}</author>
    <author>tc={1CC0CC24-F67E-4EA7-84FD-152A337BC20C}</author>
    <author>tc={E44773A2-E625-4DCC-9533-D1CFF85F29D1}</author>
    <author>Alexis Ly</author>
  </authors>
  <commentList>
    <comment ref="C4" authorId="0" shapeId="0" xr:uid="{26C33567-3E79-4624-A5EE-FE0D4088ED21}">
      <text>
        <t>[Threaded comment]
Your version of Excel allows you to read this threaded comment; however, any edits to it will get removed if the file is opened in a newer version of Excel. Learn more: https://go.microsoft.com/fwlink/?linkid=870924
Comment:
    Mentioned in cell C21</t>
      </text>
    </comment>
    <comment ref="B9" authorId="1" shapeId="0" xr:uid="{994B0318-CBDF-4F17-B321-135B711955DE}">
      <text>
        <t>[Threaded comment]
Your version of Excel allows you to read this threaded comment; however, any edits to it will get removed if the file is opened in a newer version of Excel. Learn more: https://go.microsoft.com/fwlink/?linkid=870924
Comment:
    Bulletin #2 mentioned in cell C13</t>
      </text>
    </comment>
    <comment ref="A66" authorId="2" shapeId="0" xr:uid="{1CC0CC24-F67E-4EA7-84FD-152A337BC2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 of submittals changed 8/21 - now assigned numbers to each line item</t>
      </text>
    </comment>
    <comment ref="C102" authorId="3" shapeId="0" xr:uid="{E44773A2-E625-4DCC-9533-D1CFF85F29D1}">
      <text>
        <t>[Threaded comment]
Your version of Excel allows you to read this threaded comment; however, any edits to it will get removed if the file is opened in a newer version of Excel. Learn more: https://go.microsoft.com/fwlink/?linkid=870924
Comment:
    Mentioned in Cell C212</t>
      </text>
    </comment>
    <comment ref="C105" authorId="4" shapeId="0" xr:uid="{59906EA5-ABFA-4E13-93BD-0279230CBA64}">
      <text>
        <r>
          <rPr>
            <b/>
            <sz val="9"/>
            <color indexed="81"/>
            <rFont val="Tahoma"/>
            <family val="2"/>
          </rPr>
          <t>Alexis Ly:</t>
        </r>
        <r>
          <rPr>
            <sz val="9"/>
            <color indexed="81"/>
            <rFont val="Tahoma"/>
            <family val="2"/>
          </rPr>
          <t xml:space="preserve">
separating the RFIs into different line items since the format changed in the meeting minutes
starting 8/14</t>
        </r>
      </text>
    </comment>
  </commentList>
</comments>
</file>

<file path=xl/sharedStrings.xml><?xml version="1.0" encoding="utf-8"?>
<sst xmlns="http://schemas.openxmlformats.org/spreadsheetml/2006/main" count="1424" uniqueCount="693">
  <si>
    <t>Item Code</t>
  </si>
  <si>
    <t>Days to Complete</t>
  </si>
  <si>
    <t>Responsible Party</t>
  </si>
  <si>
    <t>1/23/1.1</t>
  </si>
  <si>
    <t>water leak</t>
  </si>
  <si>
    <t>GC</t>
  </si>
  <si>
    <t>1/23/1.2</t>
  </si>
  <si>
    <t>cafeteria demo</t>
  </si>
  <si>
    <t>1/23/1.3</t>
  </si>
  <si>
    <t>elevator</t>
  </si>
  <si>
    <t>O</t>
  </si>
  <si>
    <t>1/23/2.1</t>
  </si>
  <si>
    <t>bids due</t>
  </si>
  <si>
    <t>1/23/2.2</t>
  </si>
  <si>
    <t>Bulletin #1</t>
  </si>
  <si>
    <t>1/23/2.3</t>
  </si>
  <si>
    <t>post bid meeting schedule</t>
  </si>
  <si>
    <t>1/23/4.1</t>
  </si>
  <si>
    <t>fire alarm</t>
  </si>
  <si>
    <t>D</t>
  </si>
  <si>
    <t>1/23/4.2</t>
  </si>
  <si>
    <t>lighting controls</t>
  </si>
  <si>
    <t>1/23/5.1</t>
  </si>
  <si>
    <t>3 bid RFI's</t>
  </si>
  <si>
    <t>1/23/6.1</t>
  </si>
  <si>
    <t>addendum #1</t>
  </si>
  <si>
    <t>1/23/6.2</t>
  </si>
  <si>
    <t>1/23/6.3</t>
  </si>
  <si>
    <t>Bulletin #2</t>
  </si>
  <si>
    <t>1/23/7.1</t>
  </si>
  <si>
    <t>Unifier</t>
  </si>
  <si>
    <t>GC/O</t>
  </si>
  <si>
    <t>1/23/7.1a</t>
  </si>
  <si>
    <t>1/23/7.1b</t>
  </si>
  <si>
    <t>1/23/7.2</t>
  </si>
  <si>
    <t>Plan grid training</t>
  </si>
  <si>
    <t>1/23/7.3</t>
  </si>
  <si>
    <t>PBA admin for plan grid</t>
  </si>
  <si>
    <t>1/23/7.4</t>
  </si>
  <si>
    <t xml:space="preserve">project schedule concern </t>
  </si>
  <si>
    <t>2/11/1.4</t>
  </si>
  <si>
    <t xml:space="preserve">kitchen abatement </t>
  </si>
  <si>
    <t>2/11/1.5</t>
  </si>
  <si>
    <t>Incident Report - fence collapse</t>
  </si>
  <si>
    <t>2/11/1.6</t>
  </si>
  <si>
    <t>basement demo/abatment</t>
  </si>
  <si>
    <t>2/11/1.6a</t>
  </si>
  <si>
    <t>2/11/1.6b</t>
  </si>
  <si>
    <t>2/11/1.7</t>
  </si>
  <si>
    <t>Quarry tile</t>
  </si>
  <si>
    <t>GC/D</t>
  </si>
  <si>
    <t>2/11/1.7a</t>
  </si>
  <si>
    <t>2/11/1.7b</t>
  </si>
  <si>
    <t>2/11/4.3</t>
  </si>
  <si>
    <t>TMP to issue Bulletin #2</t>
  </si>
  <si>
    <t>2/11/7.5</t>
  </si>
  <si>
    <t>furniture budget</t>
  </si>
  <si>
    <t>2/11/7.6</t>
  </si>
  <si>
    <t>student room flooring</t>
  </si>
  <si>
    <t>2/11/7.7</t>
  </si>
  <si>
    <t>KIVA flooring</t>
  </si>
  <si>
    <t>2/11/7.8</t>
  </si>
  <si>
    <t>MSU leadership presentation</t>
  </si>
  <si>
    <t>2/11/9.1</t>
  </si>
  <si>
    <t>install standpipes in dorm wign</t>
  </si>
  <si>
    <t>2/11/9.2</t>
  </si>
  <si>
    <t>student suite mock up</t>
  </si>
  <si>
    <t>2/11/9.3</t>
  </si>
  <si>
    <t>potentially ahead of schedule</t>
  </si>
  <si>
    <t>2/20/1.8</t>
  </si>
  <si>
    <t>glazed block demo</t>
  </si>
  <si>
    <t>2/20/1.9</t>
  </si>
  <si>
    <t>fire suppression core</t>
  </si>
  <si>
    <t>2/20/1.10</t>
  </si>
  <si>
    <t>pipe insulation demo request</t>
  </si>
  <si>
    <t>2/20/2.4</t>
  </si>
  <si>
    <t>award recommendations</t>
  </si>
  <si>
    <t>2/20/2.4a</t>
  </si>
  <si>
    <t>2/20/2.4b</t>
  </si>
  <si>
    <t>2/20/2.5</t>
  </si>
  <si>
    <t>steel/drywall/fire suppression/plumbing approval</t>
  </si>
  <si>
    <t>2/20/8.1</t>
  </si>
  <si>
    <t>completion schedule</t>
  </si>
  <si>
    <t>2/20/8.2</t>
  </si>
  <si>
    <t>2 week look ahead</t>
  </si>
  <si>
    <t>2/20/3.1</t>
  </si>
  <si>
    <t>GC cost summary review</t>
  </si>
  <si>
    <t>2/20/5.2</t>
  </si>
  <si>
    <t>acoustical baffles</t>
  </si>
  <si>
    <t>2/20/10.1</t>
  </si>
  <si>
    <t>plans submitted to fire/Safety office</t>
  </si>
  <si>
    <t>2/20/10.2</t>
  </si>
  <si>
    <t>electrician needs permit</t>
  </si>
  <si>
    <t>2/20/7.9</t>
  </si>
  <si>
    <t>Campus art locations</t>
  </si>
  <si>
    <t>2/27/1.11</t>
  </si>
  <si>
    <t>2nd floor demo</t>
  </si>
  <si>
    <t>2/27/1.12</t>
  </si>
  <si>
    <t>bay loading concerns</t>
  </si>
  <si>
    <t>ALL</t>
  </si>
  <si>
    <t>2/17/1.13</t>
  </si>
  <si>
    <t xml:space="preserve">abatment training </t>
  </si>
  <si>
    <t>2/27/1.13a</t>
  </si>
  <si>
    <t>2/21/1.13b</t>
  </si>
  <si>
    <t>2/27/2.6</t>
  </si>
  <si>
    <t>budget update</t>
  </si>
  <si>
    <t>2/27/2.7</t>
  </si>
  <si>
    <t>hot water piping approval</t>
  </si>
  <si>
    <t>2/27/8.3</t>
  </si>
  <si>
    <t>fire suppression mock up</t>
  </si>
  <si>
    <t>2/27/8.4</t>
  </si>
  <si>
    <t>gypcrete</t>
  </si>
  <si>
    <t>2/27/8.5</t>
  </si>
  <si>
    <t>dorm flooring abatement</t>
  </si>
  <si>
    <t>2/27/4.4</t>
  </si>
  <si>
    <t>floor loading on 2nd floor</t>
  </si>
  <si>
    <t>2/27/11.1</t>
  </si>
  <si>
    <t xml:space="preserve">pro-press substitute </t>
  </si>
  <si>
    <t>2/27/11.2</t>
  </si>
  <si>
    <t>master submittal log</t>
  </si>
  <si>
    <t>2/27/7.10</t>
  </si>
  <si>
    <t>AV bid</t>
  </si>
  <si>
    <t>2/27/7.11</t>
  </si>
  <si>
    <t>ADA budget</t>
  </si>
  <si>
    <t>2/27/7.11a</t>
  </si>
  <si>
    <t>2/27/7.11b</t>
  </si>
  <si>
    <t>2/27/7.11c</t>
  </si>
  <si>
    <t>3/6/3.2</t>
  </si>
  <si>
    <t>price added angle iron for roof</t>
  </si>
  <si>
    <t>3/6/12.1</t>
  </si>
  <si>
    <t>demo &amp; additional work</t>
  </si>
  <si>
    <t>3/6/5.3</t>
  </si>
  <si>
    <t>6th floor - ceiling asbestos</t>
  </si>
  <si>
    <t>3/13/2.8</t>
  </si>
  <si>
    <t>Kiva Lighting</t>
  </si>
  <si>
    <t>3/13/2.9</t>
  </si>
  <si>
    <t>Englarged glass area</t>
  </si>
  <si>
    <t>3/13/2.10</t>
  </si>
  <si>
    <t>Alt #3 VE idea</t>
  </si>
  <si>
    <t>3/13/2.10a</t>
  </si>
  <si>
    <t>3/13/2.10b</t>
  </si>
  <si>
    <t>3/13/2.10c</t>
  </si>
  <si>
    <t>3/13/3.3</t>
  </si>
  <si>
    <t>hot water piping replacement</t>
  </si>
  <si>
    <t>3/13/3.4</t>
  </si>
  <si>
    <t>Bulletin #2 pricing</t>
  </si>
  <si>
    <t>3/13/3.5</t>
  </si>
  <si>
    <t>Replaced damaged light</t>
  </si>
  <si>
    <t>3/13/4.5</t>
  </si>
  <si>
    <t>CAD drawings</t>
  </si>
  <si>
    <t>3/13/4.6</t>
  </si>
  <si>
    <t>2nd floor metal framing</t>
  </si>
  <si>
    <t>3/13/4.7</t>
  </si>
  <si>
    <t>sprinkler head cages</t>
  </si>
  <si>
    <t>3/13/4.8</t>
  </si>
  <si>
    <t>FADE</t>
  </si>
  <si>
    <t>3/13/4.8a</t>
  </si>
  <si>
    <t>3/13/4.8b</t>
  </si>
  <si>
    <t>3/13/4.8c</t>
  </si>
  <si>
    <t>3/13/4.9</t>
  </si>
  <si>
    <t>AV design</t>
  </si>
  <si>
    <t>3/13/5.4</t>
  </si>
  <si>
    <t>cold formed metal framing</t>
  </si>
  <si>
    <t>3/13/11.3</t>
  </si>
  <si>
    <t>shop questions/review</t>
  </si>
  <si>
    <t>3/13/7.12</t>
  </si>
  <si>
    <t>fire alarm knocked out</t>
  </si>
  <si>
    <t>3/13/7.13</t>
  </si>
  <si>
    <t>KIVA lighting</t>
  </si>
  <si>
    <t>3/13/7.14</t>
  </si>
  <si>
    <t>WIFI</t>
  </si>
  <si>
    <t>O/D</t>
  </si>
  <si>
    <t>3/13/13.1</t>
  </si>
  <si>
    <t>AV Meeting</t>
  </si>
  <si>
    <t>items currently purchased</t>
  </si>
  <si>
    <t>3/13/13.2</t>
  </si>
  <si>
    <t>items to be included in scope</t>
  </si>
  <si>
    <t>?</t>
  </si>
  <si>
    <t>3/13/13.3</t>
  </si>
  <si>
    <t>Generate bid package</t>
  </si>
  <si>
    <t>3/13/13.4</t>
  </si>
  <si>
    <t>Dates</t>
  </si>
  <si>
    <t>3/20/1.14</t>
  </si>
  <si>
    <t>asbestos awareness</t>
  </si>
  <si>
    <t>3/20/8.6</t>
  </si>
  <si>
    <t>wall layout</t>
  </si>
  <si>
    <t>3/20/4.10</t>
  </si>
  <si>
    <t>cold form metal framing - box beam</t>
  </si>
  <si>
    <t>3/20/5.6</t>
  </si>
  <si>
    <t>#76 compactor room ceiling demo</t>
  </si>
  <si>
    <t>3/20/5.7</t>
  </si>
  <si>
    <t>#57 classroom ceiling height @ bulkhead</t>
  </si>
  <si>
    <t>3/20/10.3</t>
  </si>
  <si>
    <t>H&amp;R has permit</t>
  </si>
  <si>
    <t>3/20/7.15</t>
  </si>
  <si>
    <t>fire alarm demo</t>
  </si>
  <si>
    <t>3/20/7.15a</t>
  </si>
  <si>
    <t>3/20/7.15b</t>
  </si>
  <si>
    <t>3/20/7.16</t>
  </si>
  <si>
    <t>furniture meeting</t>
  </si>
  <si>
    <t>3/27/1.15</t>
  </si>
  <si>
    <t>subs must wear PPE</t>
  </si>
  <si>
    <t>3/27/1.16</t>
  </si>
  <si>
    <t>additional basement samples</t>
  </si>
  <si>
    <t>3/27/8.7</t>
  </si>
  <si>
    <t>basement shop demo</t>
  </si>
  <si>
    <t>3/27/8.8</t>
  </si>
  <si>
    <t>low density fill - 2nd floor</t>
  </si>
  <si>
    <t>3/27/3.6</t>
  </si>
  <si>
    <t>existing basement conduit support</t>
  </si>
  <si>
    <t>3/27/5.8</t>
  </si>
  <si>
    <t>digital screen mounts</t>
  </si>
  <si>
    <t>3/27/11.4</t>
  </si>
  <si>
    <t>MEP</t>
  </si>
  <si>
    <t>3/27/6.4</t>
  </si>
  <si>
    <t>ASI #1</t>
  </si>
  <si>
    <t>3/27/7.17</t>
  </si>
  <si>
    <t>no work during final exams</t>
  </si>
  <si>
    <t>3/27/7.18</t>
  </si>
  <si>
    <t>Art on Campus Meeting</t>
  </si>
  <si>
    <t>4/3/8.9</t>
  </si>
  <si>
    <t>Existing gas line turned off</t>
  </si>
  <si>
    <t>4/3/4.11</t>
  </si>
  <si>
    <t>1st floor ceiling duct penetration</t>
  </si>
  <si>
    <t>4/3/4.12</t>
  </si>
  <si>
    <t>TMP to provide specific floor box location</t>
  </si>
  <si>
    <t>4/3/4.13</t>
  </si>
  <si>
    <t>TMP to provide saw cut layout</t>
  </si>
  <si>
    <t>4/3/5.9</t>
  </si>
  <si>
    <t>RFI #95 access to install plumbing</t>
  </si>
  <si>
    <t>4/3/11.5</t>
  </si>
  <si>
    <t>Future submittals go to Matt P to forward to TMP</t>
  </si>
  <si>
    <t>4/3/11.6</t>
  </si>
  <si>
    <t>Guy (MSU) to review light fixture submittal</t>
  </si>
  <si>
    <t>4/3/6.5</t>
  </si>
  <si>
    <t>Bulletin #3 issued</t>
  </si>
  <si>
    <t>4/3/7.19</t>
  </si>
  <si>
    <t>Expoxy floor color finalize hold up</t>
  </si>
  <si>
    <t>4/3/7.20</t>
  </si>
  <si>
    <t xml:space="preserve">request to demo existing fire suppression system to second floor pipe penetrations </t>
  </si>
  <si>
    <t>4/3/7.21</t>
  </si>
  <si>
    <t>requested access to dorm area for core layout</t>
  </si>
  <si>
    <t>4/10/8.10</t>
  </si>
  <si>
    <t>wall taken down new pump room first floor</t>
  </si>
  <si>
    <t>4/10/8.11</t>
  </si>
  <si>
    <t>steel delivery coordination, road closure</t>
  </si>
  <si>
    <t>4/10/3.7</t>
  </si>
  <si>
    <t>Ball valves approved</t>
  </si>
  <si>
    <t>4/10/3.8</t>
  </si>
  <si>
    <t>existing abandoned gas pipe basement removed</t>
  </si>
  <si>
    <t>4/10/5.10</t>
  </si>
  <si>
    <t>#96,97,98,99,101 steel RFI expedite</t>
  </si>
  <si>
    <t>4/10/5.11</t>
  </si>
  <si>
    <t>RFI #93</t>
  </si>
  <si>
    <t>4/10/6.6</t>
  </si>
  <si>
    <t xml:space="preserve">Bulletin #4 </t>
  </si>
  <si>
    <t>4/10/6.7</t>
  </si>
  <si>
    <t xml:space="preserve">Bulletin #5, cable tray elec floor box </t>
  </si>
  <si>
    <t>4/10/7.22</t>
  </si>
  <si>
    <t>Additional ceiling removal room 41</t>
  </si>
  <si>
    <t>4/10/7.23</t>
  </si>
  <si>
    <t>Existing fin tube</t>
  </si>
  <si>
    <t>4/10/7.24</t>
  </si>
  <si>
    <t>how many IGDs included fire system</t>
  </si>
  <si>
    <t>4/17/8.12</t>
  </si>
  <si>
    <t xml:space="preserve">Steam shutdown </t>
  </si>
  <si>
    <t>4/17/8.13</t>
  </si>
  <si>
    <t>All dorm rooms unlocked 5:00AM</t>
  </si>
  <si>
    <t>4/17/8.14</t>
  </si>
  <si>
    <t>Master campus schedule for summer</t>
  </si>
  <si>
    <t>4/17/8.15</t>
  </si>
  <si>
    <t>Finals week classroom schedule</t>
  </si>
  <si>
    <t>4/17/3.9</t>
  </si>
  <si>
    <t>Basement fire suppression piping above ceiling</t>
  </si>
  <si>
    <t>4/17/7.25</t>
  </si>
  <si>
    <t>A6.2 &amp; A12.2 furniture plan</t>
  </si>
  <si>
    <t>4/17/7.26</t>
  </si>
  <si>
    <t>no external content placed on IGDs</t>
  </si>
  <si>
    <t>4/17/7.27</t>
  </si>
  <si>
    <t>ADA ramp letter to MSU legal</t>
  </si>
  <si>
    <t>4/17/7.28</t>
  </si>
  <si>
    <t>TMP alternate guardrail for rooftop HVAC</t>
  </si>
  <si>
    <t>4/17/7.29</t>
  </si>
  <si>
    <t>Write up and budget convert C202C computer lab</t>
  </si>
  <si>
    <t>4/24/2.11</t>
  </si>
  <si>
    <t>A/V, Epoxy floor, overhead doors</t>
  </si>
  <si>
    <t>4/24/2.11a</t>
  </si>
  <si>
    <t>4/24/8.16</t>
  </si>
  <si>
    <t>first room fire alarm conduit mockup</t>
  </si>
  <si>
    <t>4/24/8.17</t>
  </si>
  <si>
    <t>hot water shutoff 6:00AM</t>
  </si>
  <si>
    <t>4/24/3.10</t>
  </si>
  <si>
    <t>review cost summary log</t>
  </si>
  <si>
    <t>4/24/6.8</t>
  </si>
  <si>
    <t>Bulletin #6</t>
  </si>
  <si>
    <t>4/24/7.30</t>
  </si>
  <si>
    <t>Need access to rooms 11,26,28</t>
  </si>
  <si>
    <t>4/24/7.31</t>
  </si>
  <si>
    <t>Room C211A IT changes, ceiling, light, paint, walls</t>
  </si>
  <si>
    <t>4/24/7.32</t>
  </si>
  <si>
    <t>Cable tray spec</t>
  </si>
  <si>
    <t>4/24/7.33</t>
  </si>
  <si>
    <t>Piping penetration sleeves</t>
  </si>
  <si>
    <t>4/24/7.34</t>
  </si>
  <si>
    <t>Water shutoff notice</t>
  </si>
  <si>
    <t>5/08/8.18</t>
  </si>
  <si>
    <t>MSU remove furniture piano projectors KIVA</t>
  </si>
  <si>
    <t>5/08/4.14</t>
  </si>
  <si>
    <t>Painting fire alarm fire suppression risers</t>
  </si>
  <si>
    <t>5/08/5.12</t>
  </si>
  <si>
    <t>RFI #119</t>
  </si>
  <si>
    <t>5/08/11.7</t>
  </si>
  <si>
    <t>LaForce Total Door and LCN closers</t>
  </si>
  <si>
    <t>5/08/6.9</t>
  </si>
  <si>
    <t>Bulletin #7</t>
  </si>
  <si>
    <t>5/08/7.35</t>
  </si>
  <si>
    <t>Crane swing concern, plan to set crane, tree damage waiver</t>
  </si>
  <si>
    <t>5/15/1.17</t>
  </si>
  <si>
    <t>review safety and freq of GC safety inspection</t>
  </si>
  <si>
    <t>5/15/1.18</t>
  </si>
  <si>
    <t>upload GC and trade site safety program, tool box talk, safety report</t>
  </si>
  <si>
    <t>5/15/8.19</t>
  </si>
  <si>
    <t>6th floor fire suppression shop drawings</t>
  </si>
  <si>
    <t>5/15/10.4</t>
  </si>
  <si>
    <t>pricing for supporting existing basement conduit</t>
  </si>
  <si>
    <t>5/15/7.36</t>
  </si>
  <si>
    <t>Floor variance C211, C213, C215</t>
  </si>
  <si>
    <t>5/15/7.37</t>
  </si>
  <si>
    <t>when water will be turned back on</t>
  </si>
  <si>
    <t>5/15/7.38</t>
  </si>
  <si>
    <t>elevator room abatement</t>
  </si>
  <si>
    <t>5/15/7.39</t>
  </si>
  <si>
    <t>review fire alarm conduit layout in South lobby</t>
  </si>
  <si>
    <t>5/15/7.40</t>
  </si>
  <si>
    <t>potential change to penthouse access</t>
  </si>
  <si>
    <t>5/22/1.19</t>
  </si>
  <si>
    <t>South dorm wing coring concrete beam</t>
  </si>
  <si>
    <t>5/22/5.13</t>
  </si>
  <si>
    <t>RFI requesting to lower D hallway ceiling</t>
  </si>
  <si>
    <t>5/22/6.10</t>
  </si>
  <si>
    <t>Bulletin to capture AV changes</t>
  </si>
  <si>
    <t>5/22/7.41</t>
  </si>
  <si>
    <t>Review fire panel location lobbies</t>
  </si>
  <si>
    <t>5/22/7.42</t>
  </si>
  <si>
    <t>Water shutoff entire building duration</t>
  </si>
  <si>
    <t>5/22/7.43</t>
  </si>
  <si>
    <t>Wonder bodies equipment removed</t>
  </si>
  <si>
    <t>5/22/7.44</t>
  </si>
  <si>
    <t>Central core south stair ceiling removed steel install</t>
  </si>
  <si>
    <t>5/22/7.45</t>
  </si>
  <si>
    <t>Two approved roofers backed out</t>
  </si>
  <si>
    <t>5/29/8.20</t>
  </si>
  <si>
    <t>Steel Shop and RFI roof curb</t>
  </si>
  <si>
    <t>5/29/4.15</t>
  </si>
  <si>
    <t>Fire panel locations</t>
  </si>
  <si>
    <t>5/29/4.16</t>
  </si>
  <si>
    <t xml:space="preserve">Intermediate offices </t>
  </si>
  <si>
    <t>5/29/11.8</t>
  </si>
  <si>
    <t>#11 steel</t>
  </si>
  <si>
    <t>5/29/11.9</t>
  </si>
  <si>
    <t>Exhaust fans</t>
  </si>
  <si>
    <t>5/29/10.5</t>
  </si>
  <si>
    <t>Fire alarm pull station location</t>
  </si>
  <si>
    <t>5/29/7.46</t>
  </si>
  <si>
    <t>Kiva duct penetrations</t>
  </si>
  <si>
    <t>5/29/13.5</t>
  </si>
  <si>
    <t>Post bids</t>
  </si>
  <si>
    <t>6/05/2.12</t>
  </si>
  <si>
    <t>Extra for water softener</t>
  </si>
  <si>
    <t>6/05/5.14</t>
  </si>
  <si>
    <t>Shaft wall on first floor</t>
  </si>
  <si>
    <t>6/05/7.47</t>
  </si>
  <si>
    <t>Black receptacles C211</t>
  </si>
  <si>
    <t>6/05/7.48</t>
  </si>
  <si>
    <t>Demo duct C107</t>
  </si>
  <si>
    <t>6/05/7.49</t>
  </si>
  <si>
    <t>Dove gray sample louver</t>
  </si>
  <si>
    <t>6/05/7.50</t>
  </si>
  <si>
    <t>cores in floor for plumbing penetrations</t>
  </si>
  <si>
    <t>6/05/7.51</t>
  </si>
  <si>
    <t>First floor classrooms</t>
  </si>
  <si>
    <t>6/05/7.52</t>
  </si>
  <si>
    <t>Standards for roof protection not followed</t>
  </si>
  <si>
    <t>Gc</t>
  </si>
  <si>
    <t>6/12/8.21</t>
  </si>
  <si>
    <t>Coring for fire panel</t>
  </si>
  <si>
    <t>6/12/6.11</t>
  </si>
  <si>
    <t>Bulletin #9</t>
  </si>
  <si>
    <t>6/12/6.12</t>
  </si>
  <si>
    <t>Bulletin #10</t>
  </si>
  <si>
    <t>6/12/7.53</t>
  </si>
  <si>
    <t>Walls between classroom/computer lab</t>
  </si>
  <si>
    <t>6/12/7.54</t>
  </si>
  <si>
    <t>ASI be issued to document new fire panel</t>
  </si>
  <si>
    <t>6/12/7.55</t>
  </si>
  <si>
    <t>fixing core that went through rebar</t>
  </si>
  <si>
    <t>6/12/7.56</t>
  </si>
  <si>
    <t xml:space="preserve">occupany sensor layout drawing </t>
  </si>
  <si>
    <t>6/19/4.17</t>
  </si>
  <si>
    <t>Fire protection mounting</t>
  </si>
  <si>
    <t>6/19/4.18</t>
  </si>
  <si>
    <t>AV Closet 106C</t>
  </si>
  <si>
    <t>6/26/8.22</t>
  </si>
  <si>
    <t>fire suppression and devices operating</t>
  </si>
  <si>
    <t>6/26/8.23</t>
  </si>
  <si>
    <t>lobby work concern bulletin 10</t>
  </si>
  <si>
    <t>6/26/5.15</t>
  </si>
  <si>
    <t xml:space="preserve">8 open RFI </t>
  </si>
  <si>
    <t>6/26/11.10</t>
  </si>
  <si>
    <t>Lighting controls resubmitted</t>
  </si>
  <si>
    <t>6/26/6.13</t>
  </si>
  <si>
    <t>Bulletin #11</t>
  </si>
  <si>
    <t>6/26/7.57</t>
  </si>
  <si>
    <t>Construction Issues #612, #594, #615</t>
  </si>
  <si>
    <t>7/03/7.58</t>
  </si>
  <si>
    <t>General site issues</t>
  </si>
  <si>
    <t>7/03/7.59</t>
  </si>
  <si>
    <t>Request into PBA exhaust fan curb</t>
  </si>
  <si>
    <t>7/03/7.60</t>
  </si>
  <si>
    <t>Close down birch road</t>
  </si>
  <si>
    <t>7/10/2.13</t>
  </si>
  <si>
    <t>Steel stair and wall repair</t>
  </si>
  <si>
    <t>7/10/8.24</t>
  </si>
  <si>
    <t>Shaft walls Bulletin 11</t>
  </si>
  <si>
    <t>7/10/11.11</t>
  </si>
  <si>
    <t>Fume Hood</t>
  </si>
  <si>
    <t>7/10/11.12</t>
  </si>
  <si>
    <t>Exhaust fan motor</t>
  </si>
  <si>
    <t>7/10/11.13</t>
  </si>
  <si>
    <t>Control Submittals</t>
  </si>
  <si>
    <t>7/10/7.61</t>
  </si>
  <si>
    <t>Lobby ceilings color</t>
  </si>
  <si>
    <t>7/10/7.62</t>
  </si>
  <si>
    <t>Power shut down</t>
  </si>
  <si>
    <t>7/10/7.63</t>
  </si>
  <si>
    <t>Fin Tube</t>
  </si>
  <si>
    <t>7/10/7.64</t>
  </si>
  <si>
    <t xml:space="preserve">Commissioning </t>
  </si>
  <si>
    <t>7/17/8.25</t>
  </si>
  <si>
    <t>Dorms floor 2-6 completing FA</t>
  </si>
  <si>
    <t>7/17/5.16</t>
  </si>
  <si>
    <t>Open RFIs 149,148,147,146,143</t>
  </si>
  <si>
    <t>7/17/6.14</t>
  </si>
  <si>
    <t>Bulletin #12</t>
  </si>
  <si>
    <t>7/24/1.20</t>
  </si>
  <si>
    <t>Near miss incident report</t>
  </si>
  <si>
    <t>7/24/8.26</t>
  </si>
  <si>
    <t>Punch list for dorm</t>
  </si>
  <si>
    <t>7/24/8.27</t>
  </si>
  <si>
    <t xml:space="preserve">Kiva corridor safe pathway </t>
  </si>
  <si>
    <t>7/24/4.19</t>
  </si>
  <si>
    <t>Bulletin #13</t>
  </si>
  <si>
    <t>7/24/10.6</t>
  </si>
  <si>
    <t>Fire marshal inspection</t>
  </si>
  <si>
    <t>7/24/6.15</t>
  </si>
  <si>
    <t>7/31/8.28</t>
  </si>
  <si>
    <t>Test and inspections</t>
  </si>
  <si>
    <t>7/31/8.29</t>
  </si>
  <si>
    <t>Crane pick</t>
  </si>
  <si>
    <t>7/31/7.65</t>
  </si>
  <si>
    <t>Steam Valve in Penthouse</t>
  </si>
  <si>
    <t>8/07/8.30</t>
  </si>
  <si>
    <t>Temp CO issued</t>
  </si>
  <si>
    <t>8/07/7.66</t>
  </si>
  <si>
    <t>Commissioning Items</t>
  </si>
  <si>
    <t>8/14/8.31</t>
  </si>
  <si>
    <t>Stud framing second floor</t>
  </si>
  <si>
    <t>8/14/8.32</t>
  </si>
  <si>
    <t>drywall first floor</t>
  </si>
  <si>
    <t>8/14/5.17</t>
  </si>
  <si>
    <t>215 Air Line Locations</t>
  </si>
  <si>
    <t>8/14/5.18</t>
  </si>
  <si>
    <t>223 Door HW for existing</t>
  </si>
  <si>
    <t>8/14/11.14</t>
  </si>
  <si>
    <t>Samples received</t>
  </si>
  <si>
    <t>8/14/11.15</t>
  </si>
  <si>
    <t>Lab controls</t>
  </si>
  <si>
    <t>8/14/7.67</t>
  </si>
  <si>
    <t>Crane Pick hoisting exhaust fans</t>
  </si>
  <si>
    <t>8/14/7.68</t>
  </si>
  <si>
    <t>Fire suppression bell</t>
  </si>
  <si>
    <t>8/14/7.69</t>
  </si>
  <si>
    <t>Team Meeting</t>
  </si>
  <si>
    <t>8/14/7.70</t>
  </si>
  <si>
    <t>Basement Column</t>
  </si>
  <si>
    <t>8/14/7.71</t>
  </si>
  <si>
    <t>Exterior Stair interference</t>
  </si>
  <si>
    <t>8/14/7.72</t>
  </si>
  <si>
    <t>Bathroom items,dock entrance, signage</t>
  </si>
  <si>
    <t>8/14/7.73</t>
  </si>
  <si>
    <t>Mens/Womens Lockers</t>
  </si>
  <si>
    <t>8/21/8.33</t>
  </si>
  <si>
    <t>MEP rough in</t>
  </si>
  <si>
    <t>8/21/8.34</t>
  </si>
  <si>
    <t>Core project schedule</t>
  </si>
  <si>
    <t>8/21/11.15</t>
  </si>
  <si>
    <t>064023 Interior Architectural</t>
  </si>
  <si>
    <t>8/21/5.19</t>
  </si>
  <si>
    <t>225 LPC Height</t>
  </si>
  <si>
    <t>8/21/5.20</t>
  </si>
  <si>
    <t>227 Steel Railing</t>
  </si>
  <si>
    <t>8/21/11.16</t>
  </si>
  <si>
    <t>271400 Communications Shop Drawings</t>
  </si>
  <si>
    <t>8/21/11.17</t>
  </si>
  <si>
    <t>096519 Resilient Tile Flooring</t>
  </si>
  <si>
    <t>8/21/7.74</t>
  </si>
  <si>
    <t>Womens Room Lintel</t>
  </si>
  <si>
    <t>8/21/7.75</t>
  </si>
  <si>
    <t>Art Work</t>
  </si>
  <si>
    <t>9/4/5.21</t>
  </si>
  <si>
    <t>227 Rockford to send steel information</t>
  </si>
  <si>
    <t>9/4/5.22</t>
  </si>
  <si>
    <t>229 Screen heigh - TMP to return</t>
  </si>
  <si>
    <t>9/4/11.18</t>
  </si>
  <si>
    <t>115213 Projection Screen</t>
  </si>
  <si>
    <t>9/4/7.76</t>
  </si>
  <si>
    <t>White boards to be put up by Rockford</t>
  </si>
  <si>
    <t>9/11/5.23</t>
  </si>
  <si>
    <t>230 Paint first floor storage</t>
  </si>
  <si>
    <t>9/11/5.24</t>
  </si>
  <si>
    <t>231 Mechanical Room MEP Removal</t>
  </si>
  <si>
    <t>9/11/5.25</t>
  </si>
  <si>
    <t>232 Projector screen size</t>
  </si>
  <si>
    <t>9/11/11.18a</t>
  </si>
  <si>
    <t>115213-1 Projection Screens</t>
  </si>
  <si>
    <t>9/11/11.20</t>
  </si>
  <si>
    <t>064023-3 Millwork Shop Drawings</t>
  </si>
  <si>
    <t>9/11/11.21</t>
  </si>
  <si>
    <t>102800-1 Bathroom Accessories</t>
  </si>
  <si>
    <t>9/11/6.16</t>
  </si>
  <si>
    <t xml:space="preserve">Unifier </t>
  </si>
  <si>
    <t>9/11/7.77</t>
  </si>
  <si>
    <t>Stair versus ladder in penthouse</t>
  </si>
  <si>
    <t>9/11/7.78</t>
  </si>
  <si>
    <t>Fire Alarm Punchlist</t>
  </si>
  <si>
    <t>9/11/7.79</t>
  </si>
  <si>
    <t>Access Boxes</t>
  </si>
  <si>
    <t>9/11/7.80</t>
  </si>
  <si>
    <t>Break Out Rooms</t>
  </si>
  <si>
    <t>9/11/7.81</t>
  </si>
  <si>
    <t>Area 3</t>
  </si>
  <si>
    <t>9/11/7.82</t>
  </si>
  <si>
    <t>Poke Through Boxes</t>
  </si>
  <si>
    <t>9/18/1.21</t>
  </si>
  <si>
    <t>Near miss incident drywall falling of lift</t>
  </si>
  <si>
    <t>9/18/5.26</t>
  </si>
  <si>
    <t>234 Access panel size</t>
  </si>
  <si>
    <t>9/18/5.27</t>
  </si>
  <si>
    <t>236 Control Panel Placement</t>
  </si>
  <si>
    <t>9/18/5.28</t>
  </si>
  <si>
    <t>237 Sink Removal</t>
  </si>
  <si>
    <t>9/18/11.22</t>
  </si>
  <si>
    <t>288233-1 Convectors</t>
  </si>
  <si>
    <t>9/18/7.83</t>
  </si>
  <si>
    <t>Mechanical Room Concrete Wall</t>
  </si>
  <si>
    <t>9/18/7.84</t>
  </si>
  <si>
    <t>Projector Mounts</t>
  </si>
  <si>
    <t>9/18/7.85</t>
  </si>
  <si>
    <t>Duct Transitions</t>
  </si>
  <si>
    <t>9/25/5.29</t>
  </si>
  <si>
    <t>248 General use air supply</t>
  </si>
  <si>
    <t>9/25/5.30</t>
  </si>
  <si>
    <t>250 Conduit for exterior lights</t>
  </si>
  <si>
    <t>9/25/5.31</t>
  </si>
  <si>
    <t>251 Steam piping to unit heaters in penthouse</t>
  </si>
  <si>
    <t>9/25/11.23</t>
  </si>
  <si>
    <t>055213 - Railings</t>
  </si>
  <si>
    <t>9/25/11.24</t>
  </si>
  <si>
    <t>230923 - DDC HVAC Controls</t>
  </si>
  <si>
    <t>9/25/6.17</t>
  </si>
  <si>
    <t>Bulletin #14</t>
  </si>
  <si>
    <t>9/25/7.86</t>
  </si>
  <si>
    <t>North Entrance at Stair</t>
  </si>
  <si>
    <t>9/25/7.87</t>
  </si>
  <si>
    <t>Insulation in mechanical room</t>
  </si>
  <si>
    <t>9/25/7.88</t>
  </si>
  <si>
    <t>Plate cover colors</t>
  </si>
  <si>
    <t>10/2/4.20</t>
  </si>
  <si>
    <t>Update drawings for Don Mintz items</t>
  </si>
  <si>
    <t>10/2/4.21</t>
  </si>
  <si>
    <t>Update drawings show Card Reader on engineering doors</t>
  </si>
  <si>
    <t>10/2/5.32</t>
  </si>
  <si>
    <t>255 West side tool lab wall</t>
  </si>
  <si>
    <t>10/2/5.33</t>
  </si>
  <si>
    <t>257 Misc lighting circuits switch</t>
  </si>
  <si>
    <t>10/2/11.25</t>
  </si>
  <si>
    <t>233713 Grills Registers Diffusers</t>
  </si>
  <si>
    <t>10/2/11.26</t>
  </si>
  <si>
    <t>093000 Tiling product data</t>
  </si>
  <si>
    <t>10/2/6.18</t>
  </si>
  <si>
    <t>Bulletin #15</t>
  </si>
  <si>
    <t>10/9/5.34</t>
  </si>
  <si>
    <t>268 Cord Steel Height</t>
  </si>
  <si>
    <t>10/9/5.35</t>
  </si>
  <si>
    <t>265 Ceiling Steel</t>
  </si>
  <si>
    <t>10/9/8.35</t>
  </si>
  <si>
    <t>1st Floor Ceiling Grid</t>
  </si>
  <si>
    <t>10/9/8.36</t>
  </si>
  <si>
    <t>Basement wall repair underway</t>
  </si>
  <si>
    <t>10/9/8.37</t>
  </si>
  <si>
    <t>2nd floor drywall hanging and finishing</t>
  </si>
  <si>
    <t>10/9/7.89</t>
  </si>
  <si>
    <t>MSU wants flood test in bathrooms</t>
  </si>
  <si>
    <t>10/9/7.92</t>
  </si>
  <si>
    <t>Accelerated IT room schedule</t>
  </si>
  <si>
    <t>10/9/7.93</t>
  </si>
  <si>
    <t>Commissioning</t>
  </si>
  <si>
    <t>10/9/7.94</t>
  </si>
  <si>
    <t>Kiva technology added electronics</t>
  </si>
  <si>
    <t>10/9/7.95</t>
  </si>
  <si>
    <t>Epoxy flooring sample resubmission</t>
  </si>
  <si>
    <t>10/9/7.96</t>
  </si>
  <si>
    <t>Existing office space to be cleaned up</t>
  </si>
  <si>
    <t>10/9/7.97</t>
  </si>
  <si>
    <t>Steam pile tie in to start 10/16</t>
  </si>
  <si>
    <t>10/16/6.19</t>
  </si>
  <si>
    <t>Bulletin 16 and 17</t>
  </si>
  <si>
    <t>10/16/11.27</t>
  </si>
  <si>
    <t>064023 Millwork Shop Drawings</t>
  </si>
  <si>
    <t>10/16/5.36</t>
  </si>
  <si>
    <t>269 Don Mintz electrical add</t>
  </si>
  <si>
    <t>10/16/5.37</t>
  </si>
  <si>
    <t>270 Flexible duct connection</t>
  </si>
  <si>
    <t>10/16/5.38</t>
  </si>
  <si>
    <t xml:space="preserve"> 271 duct insulation requirement</t>
  </si>
  <si>
    <t>10/16/8.38</t>
  </si>
  <si>
    <t>Penthouse piping ongoing</t>
  </si>
  <si>
    <t>10/16/8.39</t>
  </si>
  <si>
    <t>Ductwork nearing completion</t>
  </si>
  <si>
    <t>10/23/8.40</t>
  </si>
  <si>
    <t>Floor finishes in first floor classrooms</t>
  </si>
  <si>
    <t>10/23/5.38</t>
  </si>
  <si>
    <t>277 Feeder Pipes</t>
  </si>
  <si>
    <t>10/23/5.39</t>
  </si>
  <si>
    <t>263 Control Wiring</t>
  </si>
  <si>
    <t>10/23/5.40</t>
  </si>
  <si>
    <t>261 VFD Location</t>
  </si>
  <si>
    <t>10/23/7.98</t>
  </si>
  <si>
    <t>10/23/7.99</t>
  </si>
  <si>
    <t>Base in 1st Floor</t>
  </si>
  <si>
    <t>10/30/8.41</t>
  </si>
  <si>
    <t>Kiva ready for flooring delivery</t>
  </si>
  <si>
    <t>10/30/8.42</t>
  </si>
  <si>
    <t>Furniture delivery scheduled for Dec. 6</t>
  </si>
  <si>
    <t>10/30/5.41</t>
  </si>
  <si>
    <t>278 Pipe Grid</t>
  </si>
  <si>
    <t>10/30/5.42</t>
  </si>
  <si>
    <t>279 Duct detector removal</t>
  </si>
  <si>
    <t>10/30/5.43</t>
  </si>
  <si>
    <t>280 Lighting layout</t>
  </si>
  <si>
    <t>10/30/11.28</t>
  </si>
  <si>
    <t>33000 Cast In Place Concrete</t>
  </si>
  <si>
    <t>10/30/6.20</t>
  </si>
  <si>
    <t>Bulletin 18</t>
  </si>
  <si>
    <t>10/30/6.21</t>
  </si>
  <si>
    <t>Bulletin 19</t>
  </si>
  <si>
    <t>11/6/6.22</t>
  </si>
  <si>
    <t>Bulletin 20</t>
  </si>
  <si>
    <t>11/6/5.44</t>
  </si>
  <si>
    <t>284 Lighting conflict with duct</t>
  </si>
  <si>
    <t>11/6/5.45</t>
  </si>
  <si>
    <t>285 exit lights</t>
  </si>
  <si>
    <t>11/6/5.46</t>
  </si>
  <si>
    <t>286 L7 lights in C213</t>
  </si>
  <si>
    <t>11/6/5.47</t>
  </si>
  <si>
    <t>287 Conduit for AV</t>
  </si>
  <si>
    <t>11/6/7.100</t>
  </si>
  <si>
    <t>Electrical shutdown</t>
  </si>
  <si>
    <t>11/6/7.101</t>
  </si>
  <si>
    <t>Duct detectors</t>
  </si>
  <si>
    <t>11/6/7.102</t>
  </si>
  <si>
    <t>Elevator finishes</t>
  </si>
  <si>
    <t>11/6/7.103</t>
  </si>
  <si>
    <t>Acoustic sound panels</t>
  </si>
  <si>
    <t>Start Date</t>
  </si>
  <si>
    <t>End Date</t>
  </si>
  <si>
    <t>Description</t>
  </si>
  <si>
    <t>Meeting Date</t>
  </si>
  <si>
    <t>Emails to D</t>
  </si>
  <si>
    <t>Email to O</t>
  </si>
  <si>
    <t>Email to GC</t>
  </si>
  <si>
    <t>PlanGrid</t>
  </si>
  <si>
    <t>Issues to D</t>
  </si>
  <si>
    <t>Issues to O</t>
  </si>
  <si>
    <t>Issues to GC</t>
  </si>
  <si>
    <t>Pooled</t>
  </si>
  <si>
    <t>Recirpocal</t>
  </si>
  <si>
    <t>Intensive</t>
  </si>
  <si>
    <t>Sequential</t>
  </si>
  <si>
    <t>Productivity for Owner for month of May= (No. of resolved issues/ Total No. of issues)x100</t>
  </si>
  <si>
    <t>Average Days to resolve issues for Owner = (No. of resolved issuesxNo. Of days for resolved issues)/ Total number of issues.</t>
  </si>
  <si>
    <t>•WIP = (Number of Resolved Issues/ Total no. of issues)x total information exchange.</t>
  </si>
  <si>
    <t>DV= (Information at Date X- Information at Date Y)/ Days in 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</si>
</sst>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sz val="14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CE2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2" fillId="0" borderId="1" xfId="0" applyFont="1" applyBorder="1"/>
    <xf numFmtId="16" fontId="0" fillId="0" borderId="1" xfId="0" applyNumberForma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5" xfId="0" applyFill="1" applyBorder="1"/>
    <xf numFmtId="0" fontId="0" fillId="0" borderId="1" xfId="0" applyFont="1" applyBorder="1"/>
    <xf numFmtId="14" fontId="0" fillId="0" borderId="1" xfId="0" applyNumberFormat="1" applyBorder="1"/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0" xfId="0" applyBorder="1"/>
    <xf numFmtId="14" fontId="0" fillId="0" borderId="2" xfId="0" applyNumberFormat="1" applyBorder="1"/>
    <xf numFmtId="14" fontId="3" fillId="0" borderId="1" xfId="0" applyNumberFormat="1" applyFont="1" applyBorder="1"/>
    <xf numFmtId="14" fontId="0" fillId="0" borderId="0" xfId="0" applyNumberFormat="1" applyBorder="1"/>
    <xf numFmtId="14" fontId="0" fillId="0" borderId="5" xfId="0" applyNumberFormat="1" applyFill="1" applyBorder="1"/>
    <xf numFmtId="14" fontId="0" fillId="0" borderId="0" xfId="0" applyNumberFormat="1" applyFill="1" applyBorder="1"/>
    <xf numFmtId="14" fontId="0" fillId="0" borderId="1" xfId="0" applyNumberFormat="1" applyBorder="1" applyAlignment="1">
      <alignment horizontal="left"/>
    </xf>
    <xf numFmtId="14" fontId="0" fillId="0" borderId="5" xfId="0" applyNumberFormat="1" applyFill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Border="1" applyAlignment="1">
      <alignment horizontal="left" vertic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0" fillId="5" borderId="1" xfId="0" applyFill="1" applyBorder="1"/>
    <xf numFmtId="3" fontId="0" fillId="5" borderId="1" xfId="0" applyNumberFormat="1" applyFill="1" applyBorder="1" applyAlignment="1">
      <alignment horizontal="left"/>
    </xf>
    <xf numFmtId="0" fontId="3" fillId="5" borderId="1" xfId="0" applyFont="1" applyFill="1" applyBorder="1"/>
    <xf numFmtId="0" fontId="0" fillId="5" borderId="1" xfId="0" applyFill="1" applyBorder="1" applyAlignment="1">
      <alignment horizontal="left"/>
    </xf>
    <xf numFmtId="0" fontId="2" fillId="6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3" fillId="6" borderId="1" xfId="0" applyFont="1" applyFill="1" applyBorder="1"/>
    <xf numFmtId="0" fontId="0" fillId="6" borderId="2" xfId="0" applyFill="1" applyBorder="1"/>
    <xf numFmtId="0" fontId="3" fillId="7" borderId="0" xfId="0" applyFont="1" applyFill="1"/>
    <xf numFmtId="0" fontId="0" fillId="8" borderId="1" xfId="0" applyFill="1" applyBorder="1"/>
    <xf numFmtId="0" fontId="3" fillId="8" borderId="1" xfId="0" applyFont="1" applyFill="1" applyBorder="1"/>
    <xf numFmtId="0" fontId="0" fillId="9" borderId="1" xfId="0" applyFill="1" applyBorder="1"/>
    <xf numFmtId="0" fontId="3" fillId="9" borderId="1" xfId="0" applyFont="1" applyFill="1" applyBorder="1"/>
    <xf numFmtId="0" fontId="4" fillId="5" borderId="1" xfId="0" applyFont="1" applyFill="1" applyBorder="1"/>
    <xf numFmtId="0" fontId="0" fillId="5" borderId="5" xfId="0" applyFill="1" applyBorder="1"/>
    <xf numFmtId="0" fontId="0" fillId="5" borderId="1" xfId="0" applyFill="1" applyBorder="1" applyAlignment="1">
      <alignment horizontal="left" vertical="center"/>
    </xf>
    <xf numFmtId="0" fontId="0" fillId="6" borderId="1" xfId="0" applyFont="1" applyFill="1" applyBorder="1"/>
    <xf numFmtId="3" fontId="0" fillId="9" borderId="1" xfId="0" applyNumberForma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8" fillId="0" borderId="0" xfId="0" applyFont="1" applyAlignment="1">
      <alignment horizontal="left" vertical="center" readingOrder="1"/>
    </xf>
    <xf numFmtId="0" fontId="8" fillId="0" borderId="0" xfId="0" applyFont="1"/>
  </cellXfs>
  <cellStyles count="2">
    <cellStyle name="Normal" xfId="0" builtinId="0"/>
    <cellStyle name="Normal 2" xfId="1" xr:uid="{EF612FE6-011C-4271-AB71-691CEDCA69A3}"/>
  </cellStyles>
  <dxfs count="14"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rgb="FFCCFFFF"/>
        </patternFill>
      </fill>
    </dxf>
    <dxf>
      <fill>
        <patternFill>
          <bgColor rgb="FFCCCCFF"/>
        </patternFill>
      </fill>
    </dxf>
    <dxf>
      <fill>
        <patternFill>
          <bgColor rgb="FFFF99FF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rgb="FFCCCCFF"/>
        </patternFill>
      </fill>
    </dxf>
    <dxf>
      <fill>
        <patternFill>
          <bgColor rgb="FF99CCFF"/>
        </patternFill>
      </fill>
    </dxf>
    <dxf>
      <fill>
        <patternFill patternType="solid">
          <fgColor rgb="FFF4B084"/>
          <bgColor rgb="FF000000"/>
        </patternFill>
      </fill>
    </dxf>
  </dxfs>
  <tableStyles count="0" defaultTableStyle="TableStyleMedium2" defaultPivotStyle="PivotStyleLight16"/>
  <colors>
    <mruColors>
      <color rgb="FFFFFF99"/>
      <color rgb="FFCCCCFF"/>
      <color rgb="FFFFCCFF"/>
      <color rgb="FF99CCFF"/>
      <color rgb="FFFF99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wley, Mel" id="{8161A11B-2330-4A02-88FF-5F80762EAF7A}" userId="Rowley, Mel" providerId="None"/>
  <person displayName="Ly, Alexis" id="{8E885260-093C-4ECE-A162-B572704F3C59}" userId="S::lyalexis@msu.edu::80bb2aff-8959-4a55-a66a-8ca8c34580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8" dT="2019-11-18T02:16:53.07" personId="{8161A11B-2330-4A02-88FF-5F80762EAF7A}" id="{D6268C31-560B-4405-8F25-7B1972376B2A}">
    <text>Randy Evans (unknown)
Matt Postma (MSU)
Terry Cleis (PBA)</text>
  </threadedComment>
  <threadedComment ref="B13" dT="2019-11-18T03:04:50.27" personId="{8161A11B-2330-4A02-88FF-5F80762EAF7A}" id="{4A7B25CD-2F79-45FF-9F5A-D03448E504A3}">
    <text>Mentioned in cell C21</text>
  </threadedComment>
  <threadedComment ref="E14" dT="2020-01-25T19:00:23.51" personId="{8161A11B-2330-4A02-88FF-5F80762EAF7A}" id="{4E70234A-49BD-4680-BBE8-FF3FF77A808D}">
    <text>double check dates</text>
  </threadedComment>
  <threadedComment ref="B28" dT="2019-11-18T03:04:37.68" personId="{8161A11B-2330-4A02-88FF-5F80762EAF7A}" id="{7E1283FF-7328-4553-A046-E51941DCF8ED}">
    <text>Bulletin #2 mentioned in cell C13</text>
  </threadedComment>
  <threadedComment ref="A39" dT="2019-11-18T03:54:50.43" personId="{8161A11B-2330-4A02-88FF-5F80762EAF7A}" id="{01789902-7936-48AC-AF71-A0DFA446AD1B}">
    <text>Arbitrary transition from GC to O (no details given)</text>
  </threadedComment>
  <threadedComment ref="F55" dT="2019-11-18T04:07:50.09" personId="{8161A11B-2330-4A02-88FF-5F80762EAF7A}" id="{21098B87-91AB-46DD-A6E0-F0C8869E698B}">
    <text>"Matt" listed as responsible, which matt?</text>
  </threadedComment>
  <threadedComment ref="F68" dT="2020-01-25T19:12:22.38" personId="{8161A11B-2330-4A02-88FF-5F80762EAF7A}" id="{E7004963-3B77-4527-9E16-5D23DAD0265E}">
    <text>douglas steel providing price per Designer standard</text>
  </threadedComment>
  <threadedComment ref="M141" dT="2020-02-10T02:28:39.74" personId="{8E885260-093C-4ECE-A162-B572704F3C59}" id="{F5796227-4FC1-40F5-A511-E881B7DCE73E}">
    <text>format of submittals changed 8/21 - now assigned numbers to each line item</text>
  </threadedComment>
  <threadedComment ref="B218" dT="2020-01-31T04:28:45.33" personId="{8E885260-093C-4ECE-A162-B572704F3C59}" id="{A870BCF3-6CB7-4785-BA72-9D32E8FB6901}">
    <text>Mentioned in Cell C212</text>
  </threadedComment>
  <threadedComment ref="B255" dT="2020-02-10T02:28:39.74" personId="{8E885260-093C-4ECE-A162-B572704F3C59}" id="{5CDE5061-A9E3-4BAB-9B92-0A48D738F2B4}">
    <text>format of submittals changed 8/21 - now assigned numbers to each line item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4" dT="2019-11-18T03:04:50.27" personId="{8161A11B-2330-4A02-88FF-5F80762EAF7A}" id="{26C33567-3E79-4624-A5EE-FE0D4088ED21}">
    <text>Mentioned in cell C21</text>
  </threadedComment>
  <threadedComment ref="B9" dT="2019-11-18T03:04:37.68" personId="{8161A11B-2330-4A02-88FF-5F80762EAF7A}" id="{994B0318-CBDF-4F17-B321-135B711955DE}">
    <text>Bulletin #2 mentioned in cell C13</text>
  </threadedComment>
  <threadedComment ref="A66" dT="2020-02-10T02:28:39.74" personId="{8E885260-093C-4ECE-A162-B572704F3C59}" id="{1CC0CC24-F67E-4EA7-84FD-152A337BC20C}">
    <text>format of submittals changed 8/21 - now assigned numbers to each line item</text>
  </threadedComment>
  <threadedComment ref="C102" dT="2020-01-31T04:28:45.33" personId="{8E885260-093C-4ECE-A162-B572704F3C59}" id="{E44773A2-E625-4DCC-9533-D1CFF85F29D1}">
    <text>Mentioned in Cell C212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E4DB-7719-4A71-A52C-72A017B7990B}">
  <sheetPr filterMode="1"/>
  <dimension ref="A1:S346"/>
  <sheetViews>
    <sheetView tabSelected="1" workbookViewId="0">
      <selection activeCell="J222" sqref="J222"/>
    </sheetView>
  </sheetViews>
  <sheetFormatPr defaultRowHeight="14.4" x14ac:dyDescent="0.3"/>
  <cols>
    <col min="1" max="1" width="12.6640625" customWidth="1"/>
    <col min="2" max="2" width="39.33203125" customWidth="1"/>
    <col min="3" max="3" width="20" customWidth="1"/>
    <col min="4" max="4" width="19.21875" customWidth="1"/>
    <col min="5" max="5" width="15.6640625" customWidth="1"/>
    <col min="6" max="6" width="16.88671875" bestFit="1" customWidth="1"/>
    <col min="9" max="9" width="23.44140625" customWidth="1"/>
    <col min="10" max="10" width="17.109375" customWidth="1"/>
  </cols>
  <sheetData>
    <row r="1" spans="1:6" ht="15" thickBot="1" x14ac:dyDescent="0.35">
      <c r="A1" s="7" t="s">
        <v>0</v>
      </c>
      <c r="B1" s="8" t="s">
        <v>676</v>
      </c>
      <c r="C1" s="8" t="s">
        <v>674</v>
      </c>
      <c r="D1" s="8" t="s">
        <v>675</v>
      </c>
      <c r="E1" s="8" t="s">
        <v>1</v>
      </c>
      <c r="F1" s="9" t="s">
        <v>2</v>
      </c>
    </row>
    <row r="2" spans="1:6" hidden="1" x14ac:dyDescent="0.3">
      <c r="A2" s="2" t="s">
        <v>3</v>
      </c>
      <c r="B2" s="45" t="s">
        <v>4</v>
      </c>
      <c r="C2" s="20">
        <v>43488</v>
      </c>
      <c r="D2" s="20">
        <v>43488</v>
      </c>
      <c r="E2" s="2">
        <v>1</v>
      </c>
      <c r="F2" s="4" t="s">
        <v>5</v>
      </c>
    </row>
    <row r="3" spans="1:6" hidden="1" x14ac:dyDescent="0.3">
      <c r="A3" s="1" t="s">
        <v>6</v>
      </c>
      <c r="B3" s="36" t="s">
        <v>7</v>
      </c>
      <c r="C3" s="20">
        <v>43488</v>
      </c>
      <c r="D3" s="20">
        <v>43488</v>
      </c>
      <c r="E3" s="1">
        <v>1</v>
      </c>
      <c r="F3" s="3" t="s">
        <v>5</v>
      </c>
    </row>
    <row r="4" spans="1:6" hidden="1" x14ac:dyDescent="0.3">
      <c r="A4" s="1" t="s">
        <v>8</v>
      </c>
      <c r="B4" s="36" t="s">
        <v>9</v>
      </c>
      <c r="C4" s="20">
        <v>43488</v>
      </c>
      <c r="D4" s="15">
        <f>C4+E4</f>
        <v>43507</v>
      </c>
      <c r="E4" s="1">
        <v>19</v>
      </c>
      <c r="F4" s="1" t="s">
        <v>10</v>
      </c>
    </row>
    <row r="5" spans="1:6" hidden="1" x14ac:dyDescent="0.3">
      <c r="A5" s="1" t="s">
        <v>11</v>
      </c>
      <c r="B5" s="36" t="s">
        <v>12</v>
      </c>
      <c r="C5" s="20">
        <v>43488</v>
      </c>
      <c r="D5" s="15">
        <f>C5+E5</f>
        <v>43507</v>
      </c>
      <c r="E5" s="1">
        <v>19</v>
      </c>
      <c r="F5" s="3" t="s">
        <v>5</v>
      </c>
    </row>
    <row r="6" spans="1:6" hidden="1" x14ac:dyDescent="0.3">
      <c r="A6" s="5" t="s">
        <v>13</v>
      </c>
      <c r="B6" s="40" t="s">
        <v>14</v>
      </c>
      <c r="C6" s="20">
        <v>43488</v>
      </c>
      <c r="D6" s="20">
        <v>43488</v>
      </c>
      <c r="E6" s="1">
        <v>1</v>
      </c>
      <c r="F6" s="3" t="s">
        <v>5</v>
      </c>
    </row>
    <row r="7" spans="1:6" hidden="1" x14ac:dyDescent="0.3">
      <c r="A7" s="1" t="s">
        <v>15</v>
      </c>
      <c r="B7" s="36" t="s">
        <v>16</v>
      </c>
      <c r="C7" s="15">
        <f>C6</f>
        <v>43488</v>
      </c>
      <c r="D7" s="15">
        <f>C7+E7</f>
        <v>43509</v>
      </c>
      <c r="E7" s="1">
        <v>21</v>
      </c>
      <c r="F7" s="3" t="s">
        <v>5</v>
      </c>
    </row>
    <row r="8" spans="1:6" hidden="1" x14ac:dyDescent="0.3">
      <c r="A8" s="1" t="s">
        <v>17</v>
      </c>
      <c r="B8" s="47" t="s">
        <v>18</v>
      </c>
      <c r="C8" s="15">
        <f>C7</f>
        <v>43488</v>
      </c>
      <c r="D8" s="15">
        <f>C8+E8</f>
        <v>43530</v>
      </c>
      <c r="E8" s="1">
        <v>42</v>
      </c>
      <c r="F8" s="1" t="s">
        <v>19</v>
      </c>
    </row>
    <row r="9" spans="1:6" hidden="1" x14ac:dyDescent="0.3">
      <c r="A9" s="1" t="s">
        <v>20</v>
      </c>
      <c r="B9" s="41" t="s">
        <v>21</v>
      </c>
      <c r="C9" s="20">
        <v>43488</v>
      </c>
      <c r="D9" s="15">
        <f>C9+E9</f>
        <v>43529</v>
      </c>
      <c r="E9" s="1">
        <v>41</v>
      </c>
      <c r="F9" s="1" t="s">
        <v>19</v>
      </c>
    </row>
    <row r="10" spans="1:6" hidden="1" x14ac:dyDescent="0.3">
      <c r="A10" s="1" t="s">
        <v>22</v>
      </c>
      <c r="B10" s="47" t="s">
        <v>23</v>
      </c>
      <c r="C10" s="20">
        <v>43488</v>
      </c>
      <c r="D10" s="15">
        <f>C10+E10</f>
        <v>43507</v>
      </c>
      <c r="E10" s="1">
        <v>19</v>
      </c>
      <c r="F10" s="3" t="s">
        <v>19</v>
      </c>
    </row>
    <row r="11" spans="1:6" hidden="1" x14ac:dyDescent="0.3">
      <c r="A11" s="1" t="s">
        <v>24</v>
      </c>
      <c r="B11" s="36" t="s">
        <v>25</v>
      </c>
      <c r="C11" s="20">
        <v>43488</v>
      </c>
      <c r="D11" s="15">
        <f>C11+E11</f>
        <v>43489</v>
      </c>
      <c r="E11" s="1">
        <v>1</v>
      </c>
      <c r="F11" s="3" t="s">
        <v>5</v>
      </c>
    </row>
    <row r="12" spans="1:6" hidden="1" x14ac:dyDescent="0.3">
      <c r="A12" s="5" t="s">
        <v>26</v>
      </c>
      <c r="B12" s="40" t="s">
        <v>14</v>
      </c>
      <c r="C12" s="20">
        <v>43488</v>
      </c>
      <c r="D12" s="15">
        <f>C12+E12</f>
        <v>43489</v>
      </c>
      <c r="E12" s="1">
        <v>1</v>
      </c>
      <c r="F12" s="3" t="s">
        <v>5</v>
      </c>
    </row>
    <row r="13" spans="1:6" hidden="1" x14ac:dyDescent="0.3">
      <c r="A13" s="1" t="s">
        <v>27</v>
      </c>
      <c r="B13" s="47" t="s">
        <v>28</v>
      </c>
      <c r="C13" s="20">
        <v>43488</v>
      </c>
      <c r="D13" s="15">
        <f>C13+E13</f>
        <v>43551</v>
      </c>
      <c r="E13" s="1">
        <v>63</v>
      </c>
      <c r="F13" s="3" t="s">
        <v>5</v>
      </c>
    </row>
    <row r="14" spans="1:6" hidden="1" x14ac:dyDescent="0.3">
      <c r="A14" s="11" t="s">
        <v>29</v>
      </c>
      <c r="B14" s="44" t="s">
        <v>30</v>
      </c>
      <c r="C14" s="15">
        <f>C13</f>
        <v>43488</v>
      </c>
      <c r="D14" s="15">
        <f>C14+E14</f>
        <v>43490</v>
      </c>
      <c r="E14" s="11">
        <v>2</v>
      </c>
      <c r="F14" s="12" t="s">
        <v>31</v>
      </c>
    </row>
    <row r="15" spans="1:6" hidden="1" x14ac:dyDescent="0.3">
      <c r="A15" s="1" t="s">
        <v>32</v>
      </c>
      <c r="B15" s="41" t="s">
        <v>30</v>
      </c>
      <c r="C15" s="15">
        <f>C14</f>
        <v>43488</v>
      </c>
      <c r="D15" s="15">
        <f>C15+E15</f>
        <v>43489</v>
      </c>
      <c r="E15" s="1">
        <v>1</v>
      </c>
      <c r="F15" s="3" t="s">
        <v>5</v>
      </c>
    </row>
    <row r="16" spans="1:6" hidden="1" x14ac:dyDescent="0.3">
      <c r="A16" s="1" t="s">
        <v>33</v>
      </c>
      <c r="B16" s="41" t="s">
        <v>30</v>
      </c>
      <c r="C16" s="20">
        <v>43488</v>
      </c>
      <c r="D16" s="15">
        <f>C16+E16</f>
        <v>43489</v>
      </c>
      <c r="E16" s="1">
        <v>1</v>
      </c>
      <c r="F16" s="3" t="s">
        <v>10</v>
      </c>
    </row>
    <row r="17" spans="1:6" x14ac:dyDescent="0.3">
      <c r="A17" s="1" t="s">
        <v>34</v>
      </c>
      <c r="B17" s="49" t="s">
        <v>35</v>
      </c>
      <c r="C17" s="20">
        <v>43488</v>
      </c>
      <c r="D17" s="15">
        <f>C17+E17</f>
        <v>43489</v>
      </c>
      <c r="E17" s="1">
        <v>1</v>
      </c>
      <c r="F17" s="3" t="s">
        <v>5</v>
      </c>
    </row>
    <row r="18" spans="1:6" x14ac:dyDescent="0.3">
      <c r="A18" s="1" t="s">
        <v>36</v>
      </c>
      <c r="B18" s="49" t="s">
        <v>37</v>
      </c>
      <c r="C18" s="20">
        <v>43488</v>
      </c>
      <c r="D18" s="15">
        <f>C18+E18</f>
        <v>43489</v>
      </c>
      <c r="E18" s="1">
        <v>1</v>
      </c>
      <c r="F18" s="1" t="s">
        <v>19</v>
      </c>
    </row>
    <row r="19" spans="1:6" hidden="1" x14ac:dyDescent="0.3">
      <c r="A19" s="1" t="s">
        <v>38</v>
      </c>
      <c r="B19" s="36" t="s">
        <v>39</v>
      </c>
      <c r="C19" s="20">
        <v>43488</v>
      </c>
      <c r="D19" s="15">
        <f>C19+E19</f>
        <v>43489</v>
      </c>
      <c r="E19" s="1">
        <v>1</v>
      </c>
      <c r="F19" s="1" t="s">
        <v>10</v>
      </c>
    </row>
    <row r="20" spans="1:6" hidden="1" x14ac:dyDescent="0.3">
      <c r="A20" s="1" t="s">
        <v>40</v>
      </c>
      <c r="B20" s="47" t="s">
        <v>41</v>
      </c>
      <c r="C20" s="15">
        <v>43507</v>
      </c>
      <c r="D20" s="15">
        <f>C20+E20</f>
        <v>43508</v>
      </c>
      <c r="E20" s="1">
        <v>1</v>
      </c>
      <c r="F20" s="1" t="s">
        <v>5</v>
      </c>
    </row>
    <row r="21" spans="1:6" hidden="1" x14ac:dyDescent="0.3">
      <c r="A21" s="1" t="s">
        <v>42</v>
      </c>
      <c r="B21" s="47" t="s">
        <v>43</v>
      </c>
      <c r="C21" s="15">
        <v>43507</v>
      </c>
      <c r="D21" s="15">
        <f>C21+E21</f>
        <v>43537</v>
      </c>
      <c r="E21" s="1">
        <v>30</v>
      </c>
      <c r="F21" s="1" t="s">
        <v>5</v>
      </c>
    </row>
    <row r="22" spans="1:6" hidden="1" x14ac:dyDescent="0.3">
      <c r="A22" s="11" t="s">
        <v>44</v>
      </c>
      <c r="B22" s="48" t="s">
        <v>45</v>
      </c>
      <c r="C22" s="15">
        <v>43507</v>
      </c>
      <c r="D22" s="15">
        <f>C22+E22</f>
        <v>43551</v>
      </c>
      <c r="E22" s="11">
        <v>44</v>
      </c>
      <c r="F22" s="11" t="s">
        <v>31</v>
      </c>
    </row>
    <row r="23" spans="1:6" hidden="1" x14ac:dyDescent="0.3">
      <c r="A23" s="1" t="s">
        <v>46</v>
      </c>
      <c r="B23" s="47" t="s">
        <v>45</v>
      </c>
      <c r="C23" s="15">
        <v>43507</v>
      </c>
      <c r="D23" s="15">
        <f>C23+E23</f>
        <v>43537</v>
      </c>
      <c r="E23" s="1">
        <v>30</v>
      </c>
      <c r="F23" s="1" t="s">
        <v>5</v>
      </c>
    </row>
    <row r="24" spans="1:6" hidden="1" x14ac:dyDescent="0.3">
      <c r="A24" s="1" t="s">
        <v>47</v>
      </c>
      <c r="B24" s="36" t="s">
        <v>45</v>
      </c>
      <c r="C24" s="15">
        <v>43507</v>
      </c>
      <c r="D24" s="15">
        <f>C24+E24</f>
        <v>43521</v>
      </c>
      <c r="E24" s="1">
        <v>14</v>
      </c>
      <c r="F24" s="1" t="s">
        <v>10</v>
      </c>
    </row>
    <row r="25" spans="1:6" hidden="1" x14ac:dyDescent="0.3">
      <c r="A25" s="11" t="s">
        <v>48</v>
      </c>
      <c r="B25" s="48" t="s">
        <v>49</v>
      </c>
      <c r="C25" s="15">
        <v>43507</v>
      </c>
      <c r="D25" s="15">
        <f>C25+E25</f>
        <v>43544</v>
      </c>
      <c r="E25" s="11">
        <v>37</v>
      </c>
      <c r="F25" s="11" t="s">
        <v>50</v>
      </c>
    </row>
    <row r="26" spans="1:6" hidden="1" x14ac:dyDescent="0.3">
      <c r="A26" s="1" t="s">
        <v>51</v>
      </c>
      <c r="B26" s="47" t="s">
        <v>49</v>
      </c>
      <c r="C26" s="15">
        <v>43507</v>
      </c>
      <c r="D26" s="15">
        <f>C26+E26</f>
        <v>43544</v>
      </c>
      <c r="E26" s="1">
        <v>37</v>
      </c>
      <c r="F26" s="1" t="s">
        <v>5</v>
      </c>
    </row>
    <row r="27" spans="1:6" hidden="1" x14ac:dyDescent="0.3">
      <c r="A27" s="1" t="s">
        <v>52</v>
      </c>
      <c r="B27" s="47" t="s">
        <v>49</v>
      </c>
      <c r="C27" s="15">
        <v>43507</v>
      </c>
      <c r="D27" s="15">
        <f>C27+E27</f>
        <v>43521</v>
      </c>
      <c r="E27" s="1">
        <v>14</v>
      </c>
      <c r="F27" s="1" t="s">
        <v>19</v>
      </c>
    </row>
    <row r="28" spans="1:6" hidden="1" x14ac:dyDescent="0.3">
      <c r="A28" s="10" t="s">
        <v>53</v>
      </c>
      <c r="B28" s="41" t="s">
        <v>54</v>
      </c>
      <c r="C28" s="15">
        <v>43507</v>
      </c>
      <c r="D28" s="15">
        <f>C28+E28</f>
        <v>43524</v>
      </c>
      <c r="E28" s="1">
        <v>17</v>
      </c>
      <c r="F28" s="1" t="s">
        <v>19</v>
      </c>
    </row>
    <row r="29" spans="1:6" hidden="1" x14ac:dyDescent="0.3">
      <c r="A29" s="1" t="s">
        <v>55</v>
      </c>
      <c r="B29" s="36" t="s">
        <v>56</v>
      </c>
      <c r="C29" s="15">
        <v>43507</v>
      </c>
      <c r="D29" s="15">
        <f>C29+E29</f>
        <v>43508</v>
      </c>
      <c r="E29" s="1">
        <v>1</v>
      </c>
      <c r="F29" s="1" t="s">
        <v>10</v>
      </c>
    </row>
    <row r="30" spans="1:6" hidden="1" x14ac:dyDescent="0.3">
      <c r="A30" s="1" t="s">
        <v>57</v>
      </c>
      <c r="B30" s="36" t="s">
        <v>58</v>
      </c>
      <c r="C30" s="15">
        <v>43507</v>
      </c>
      <c r="D30" s="15">
        <f>C30+E30</f>
        <v>43530</v>
      </c>
      <c r="E30" s="1">
        <v>23</v>
      </c>
      <c r="F30" s="1" t="s">
        <v>10</v>
      </c>
    </row>
    <row r="31" spans="1:6" hidden="1" x14ac:dyDescent="0.3">
      <c r="A31" s="1" t="s">
        <v>59</v>
      </c>
      <c r="B31" s="47" t="s">
        <v>60</v>
      </c>
      <c r="C31" s="15">
        <v>43507</v>
      </c>
      <c r="D31" s="15">
        <f>C31+E31</f>
        <v>43537</v>
      </c>
      <c r="E31" s="1">
        <v>30</v>
      </c>
      <c r="F31" s="1" t="s">
        <v>10</v>
      </c>
    </row>
    <row r="32" spans="1:6" hidden="1" x14ac:dyDescent="0.3">
      <c r="A32" s="1" t="s">
        <v>61</v>
      </c>
      <c r="B32" s="41" t="s">
        <v>62</v>
      </c>
      <c r="C32" s="15">
        <v>43507</v>
      </c>
      <c r="D32" s="15">
        <f>C32+E32</f>
        <v>43508</v>
      </c>
      <c r="E32" s="1">
        <v>1</v>
      </c>
      <c r="F32" s="1" t="s">
        <v>19</v>
      </c>
    </row>
    <row r="33" spans="1:6" hidden="1" x14ac:dyDescent="0.3">
      <c r="A33" s="1" t="s">
        <v>63</v>
      </c>
      <c r="B33" s="36" t="s">
        <v>64</v>
      </c>
      <c r="C33" s="15">
        <v>43507</v>
      </c>
      <c r="D33" s="15">
        <f>C33+E33</f>
        <v>43508</v>
      </c>
      <c r="E33" s="1">
        <v>1</v>
      </c>
      <c r="F33" s="1" t="s">
        <v>5</v>
      </c>
    </row>
    <row r="34" spans="1:6" hidden="1" x14ac:dyDescent="0.3">
      <c r="A34" s="1" t="s">
        <v>65</v>
      </c>
      <c r="B34" s="36" t="s">
        <v>66</v>
      </c>
      <c r="C34" s="15">
        <v>43507</v>
      </c>
      <c r="D34" s="15">
        <f>C34+E34</f>
        <v>43508</v>
      </c>
      <c r="E34" s="1">
        <v>1</v>
      </c>
      <c r="F34" s="1" t="s">
        <v>5</v>
      </c>
    </row>
    <row r="35" spans="1:6" hidden="1" x14ac:dyDescent="0.3">
      <c r="A35" s="1" t="s">
        <v>67</v>
      </c>
      <c r="B35" s="36" t="s">
        <v>68</v>
      </c>
      <c r="C35" s="15">
        <v>43507</v>
      </c>
      <c r="D35" s="15">
        <f>C35+E35</f>
        <v>43508</v>
      </c>
      <c r="E35" s="1">
        <v>1</v>
      </c>
      <c r="F35" s="1" t="s">
        <v>5</v>
      </c>
    </row>
    <row r="36" spans="1:6" hidden="1" x14ac:dyDescent="0.3">
      <c r="A36" s="1" t="s">
        <v>69</v>
      </c>
      <c r="B36" s="36" t="s">
        <v>70</v>
      </c>
      <c r="C36" s="15">
        <v>43516</v>
      </c>
      <c r="D36" s="15">
        <f>C36+E36</f>
        <v>43530</v>
      </c>
      <c r="E36" s="1">
        <v>14</v>
      </c>
      <c r="F36" s="1" t="s">
        <v>19</v>
      </c>
    </row>
    <row r="37" spans="1:6" hidden="1" x14ac:dyDescent="0.3">
      <c r="A37" s="1" t="s">
        <v>71</v>
      </c>
      <c r="B37" s="47" t="s">
        <v>72</v>
      </c>
      <c r="C37" s="15">
        <v>43516</v>
      </c>
      <c r="D37" s="15">
        <f>C37+E37</f>
        <v>43528</v>
      </c>
      <c r="E37" s="1">
        <v>12</v>
      </c>
      <c r="F37" s="1" t="s">
        <v>5</v>
      </c>
    </row>
    <row r="38" spans="1:6" hidden="1" x14ac:dyDescent="0.3">
      <c r="A38" s="1" t="s">
        <v>73</v>
      </c>
      <c r="B38" s="36" t="s">
        <v>74</v>
      </c>
      <c r="C38" s="15">
        <v>43516</v>
      </c>
      <c r="D38" s="15">
        <f>C38+E38</f>
        <v>43530</v>
      </c>
      <c r="E38" s="1">
        <v>14</v>
      </c>
      <c r="F38" s="1" t="s">
        <v>10</v>
      </c>
    </row>
    <row r="39" spans="1:6" x14ac:dyDescent="0.3">
      <c r="A39" s="11" t="s">
        <v>75</v>
      </c>
      <c r="B39" s="50" t="s">
        <v>76</v>
      </c>
      <c r="C39" s="15">
        <v>43516</v>
      </c>
      <c r="D39" s="15">
        <f>C39+E39</f>
        <v>43524</v>
      </c>
      <c r="E39" s="11">
        <v>8</v>
      </c>
      <c r="F39" s="11" t="s">
        <v>31</v>
      </c>
    </row>
    <row r="40" spans="1:6" x14ac:dyDescent="0.3">
      <c r="A40" s="1" t="s">
        <v>77</v>
      </c>
      <c r="B40" s="49" t="s">
        <v>76</v>
      </c>
      <c r="C40" s="15">
        <v>43516</v>
      </c>
      <c r="D40" s="15">
        <f>C40+E40</f>
        <v>43520</v>
      </c>
      <c r="E40" s="1">
        <v>4</v>
      </c>
      <c r="F40" s="1" t="s">
        <v>5</v>
      </c>
    </row>
    <row r="41" spans="1:6" x14ac:dyDescent="0.3">
      <c r="A41" s="1" t="s">
        <v>78</v>
      </c>
      <c r="B41" s="49" t="s">
        <v>76</v>
      </c>
      <c r="C41" s="15">
        <v>43516</v>
      </c>
      <c r="D41" s="15">
        <f>C41+E41</f>
        <v>43520</v>
      </c>
      <c r="E41" s="1">
        <v>4</v>
      </c>
      <c r="F41" s="1" t="s">
        <v>10</v>
      </c>
    </row>
    <row r="42" spans="1:6" hidden="1" x14ac:dyDescent="0.3">
      <c r="A42" s="1" t="s">
        <v>79</v>
      </c>
      <c r="B42" s="47" t="s">
        <v>80</v>
      </c>
      <c r="C42" s="15">
        <v>43516</v>
      </c>
      <c r="D42" s="15">
        <f>C42+E42</f>
        <v>43517</v>
      </c>
      <c r="E42" s="1">
        <v>1</v>
      </c>
      <c r="F42" s="1" t="s">
        <v>10</v>
      </c>
    </row>
    <row r="43" spans="1:6" hidden="1" x14ac:dyDescent="0.3">
      <c r="A43" s="1" t="s">
        <v>81</v>
      </c>
      <c r="B43" s="36" t="s">
        <v>82</v>
      </c>
      <c r="C43" s="15">
        <v>43516</v>
      </c>
      <c r="D43" s="15">
        <f>C43+E43</f>
        <v>43530</v>
      </c>
      <c r="E43" s="1">
        <v>14</v>
      </c>
      <c r="F43" s="1" t="s">
        <v>5</v>
      </c>
    </row>
    <row r="44" spans="1:6" hidden="1" x14ac:dyDescent="0.3">
      <c r="A44" s="1" t="s">
        <v>83</v>
      </c>
      <c r="B44" s="47" t="s">
        <v>84</v>
      </c>
      <c r="C44" s="15">
        <v>43516</v>
      </c>
      <c r="D44" s="15">
        <f>C44+E44</f>
        <v>43551</v>
      </c>
      <c r="E44" s="1">
        <v>35</v>
      </c>
      <c r="F44" s="1" t="s">
        <v>5</v>
      </c>
    </row>
    <row r="45" spans="1:6" hidden="1" x14ac:dyDescent="0.3">
      <c r="A45" s="1" t="s">
        <v>85</v>
      </c>
      <c r="B45" s="36" t="s">
        <v>86</v>
      </c>
      <c r="C45" s="15">
        <v>43516</v>
      </c>
      <c r="D45" s="15">
        <f>C45+E45</f>
        <v>43530</v>
      </c>
      <c r="E45" s="1">
        <v>14</v>
      </c>
      <c r="F45" s="1" t="s">
        <v>10</v>
      </c>
    </row>
    <row r="46" spans="1:6" hidden="1" x14ac:dyDescent="0.3">
      <c r="A46" s="1" t="s">
        <v>87</v>
      </c>
      <c r="B46" s="36" t="s">
        <v>88</v>
      </c>
      <c r="C46" s="15">
        <v>43516</v>
      </c>
      <c r="D46" s="15">
        <f>C46+E46</f>
        <v>43530</v>
      </c>
      <c r="E46" s="1">
        <v>14</v>
      </c>
      <c r="F46" s="1" t="s">
        <v>5</v>
      </c>
    </row>
    <row r="47" spans="1:6" hidden="1" x14ac:dyDescent="0.3">
      <c r="A47" s="1" t="s">
        <v>89</v>
      </c>
      <c r="B47" s="47" t="s">
        <v>90</v>
      </c>
      <c r="C47" s="15">
        <v>43516</v>
      </c>
      <c r="D47" s="15">
        <f>C47+E47</f>
        <v>43537</v>
      </c>
      <c r="E47" s="1">
        <v>21</v>
      </c>
      <c r="F47" s="1" t="s">
        <v>5</v>
      </c>
    </row>
    <row r="48" spans="1:6" hidden="1" x14ac:dyDescent="0.3">
      <c r="A48" s="1" t="s">
        <v>91</v>
      </c>
      <c r="B48" s="41" t="s">
        <v>92</v>
      </c>
      <c r="C48" s="15">
        <v>43516</v>
      </c>
      <c r="D48" s="15">
        <f>C48+E48</f>
        <v>43523</v>
      </c>
      <c r="E48" s="1">
        <v>7</v>
      </c>
      <c r="F48" s="1" t="s">
        <v>5</v>
      </c>
    </row>
    <row r="49" spans="1:6" hidden="1" x14ac:dyDescent="0.3">
      <c r="A49" s="6" t="s">
        <v>93</v>
      </c>
      <c r="B49" s="47" t="s">
        <v>94</v>
      </c>
      <c r="C49" s="15">
        <v>43516</v>
      </c>
      <c r="D49" s="15">
        <f>C49+E49</f>
        <v>43551</v>
      </c>
      <c r="E49" s="1">
        <v>35</v>
      </c>
      <c r="F49" s="1" t="s">
        <v>10</v>
      </c>
    </row>
    <row r="50" spans="1:6" hidden="1" x14ac:dyDescent="0.3">
      <c r="A50" s="1" t="s">
        <v>95</v>
      </c>
      <c r="B50" s="36" t="s">
        <v>96</v>
      </c>
      <c r="C50" s="15">
        <v>43523</v>
      </c>
      <c r="D50" s="15">
        <f>C50+E50</f>
        <v>43530</v>
      </c>
      <c r="E50" s="1">
        <v>7</v>
      </c>
      <c r="F50" s="1" t="s">
        <v>5</v>
      </c>
    </row>
    <row r="51" spans="1:6" hidden="1" x14ac:dyDescent="0.3">
      <c r="A51" s="1" t="s">
        <v>97</v>
      </c>
      <c r="B51" s="36" t="s">
        <v>98</v>
      </c>
      <c r="C51" s="15">
        <v>43523</v>
      </c>
      <c r="D51" s="15">
        <f>C51+E51</f>
        <v>43530</v>
      </c>
      <c r="E51" s="1">
        <v>7</v>
      </c>
      <c r="F51" s="1" t="s">
        <v>99</v>
      </c>
    </row>
    <row r="52" spans="1:6" x14ac:dyDescent="0.3">
      <c r="A52" s="11" t="s">
        <v>100</v>
      </c>
      <c r="B52" s="50" t="s">
        <v>101</v>
      </c>
      <c r="C52" s="15">
        <v>43523</v>
      </c>
      <c r="D52" s="15">
        <f>C52+E52</f>
        <v>43530</v>
      </c>
      <c r="E52" s="11">
        <v>7</v>
      </c>
      <c r="F52" s="11" t="s">
        <v>31</v>
      </c>
    </row>
    <row r="53" spans="1:6" x14ac:dyDescent="0.3">
      <c r="A53" s="1" t="s">
        <v>102</v>
      </c>
      <c r="B53" s="49" t="s">
        <v>101</v>
      </c>
      <c r="C53" s="15">
        <v>43523</v>
      </c>
      <c r="D53" s="15">
        <f>C53+E53</f>
        <v>43523</v>
      </c>
      <c r="E53" s="1"/>
      <c r="F53" s="1" t="s">
        <v>10</v>
      </c>
    </row>
    <row r="54" spans="1:6" x14ac:dyDescent="0.3">
      <c r="A54" s="1" t="s">
        <v>103</v>
      </c>
      <c r="B54" s="49" t="s">
        <v>101</v>
      </c>
      <c r="C54" s="15">
        <v>43523</v>
      </c>
      <c r="D54" s="15">
        <f>C54+E54</f>
        <v>43523</v>
      </c>
      <c r="E54" s="1"/>
      <c r="F54" s="1" t="s">
        <v>5</v>
      </c>
    </row>
    <row r="55" spans="1:6" hidden="1" x14ac:dyDescent="0.3">
      <c r="A55" s="10" t="s">
        <v>104</v>
      </c>
      <c r="B55" s="51" t="s">
        <v>105</v>
      </c>
      <c r="C55" s="15">
        <v>43523</v>
      </c>
      <c r="D55" s="15">
        <f>C55+E55</f>
        <v>43529</v>
      </c>
      <c r="E55" s="10">
        <v>6</v>
      </c>
      <c r="F55" s="10" t="s">
        <v>10</v>
      </c>
    </row>
    <row r="56" spans="1:6" hidden="1" x14ac:dyDescent="0.3">
      <c r="A56" s="1" t="s">
        <v>106</v>
      </c>
      <c r="B56" s="41" t="s">
        <v>107</v>
      </c>
      <c r="C56" s="15">
        <v>43523</v>
      </c>
      <c r="D56" s="15">
        <f>C56+E56</f>
        <v>43529</v>
      </c>
      <c r="E56" s="1">
        <v>6</v>
      </c>
      <c r="F56" s="1" t="s">
        <v>10</v>
      </c>
    </row>
    <row r="57" spans="1:6" hidden="1" x14ac:dyDescent="0.3">
      <c r="A57" s="1" t="s">
        <v>108</v>
      </c>
      <c r="B57" s="47" t="s">
        <v>109</v>
      </c>
      <c r="C57" s="15">
        <v>43523</v>
      </c>
      <c r="D57" s="15">
        <f>C57+E57</f>
        <v>43537</v>
      </c>
      <c r="E57" s="1">
        <v>14</v>
      </c>
      <c r="F57" s="1" t="s">
        <v>5</v>
      </c>
    </row>
    <row r="58" spans="1:6" hidden="1" x14ac:dyDescent="0.3">
      <c r="A58" s="1" t="s">
        <v>110</v>
      </c>
      <c r="B58" s="36" t="s">
        <v>111</v>
      </c>
      <c r="C58" s="15">
        <v>43523</v>
      </c>
      <c r="D58" s="15">
        <f>C58+E58</f>
        <v>43530</v>
      </c>
      <c r="E58" s="1">
        <v>7</v>
      </c>
      <c r="F58" s="1" t="s">
        <v>5</v>
      </c>
    </row>
    <row r="59" spans="1:6" hidden="1" x14ac:dyDescent="0.3">
      <c r="A59" s="1" t="s">
        <v>112</v>
      </c>
      <c r="B59" s="47" t="s">
        <v>113</v>
      </c>
      <c r="C59" s="15">
        <v>43523</v>
      </c>
      <c r="D59" s="15">
        <f>C59+E59</f>
        <v>43530</v>
      </c>
      <c r="E59" s="1">
        <v>7</v>
      </c>
      <c r="F59" s="1" t="s">
        <v>5</v>
      </c>
    </row>
    <row r="60" spans="1:6" hidden="1" x14ac:dyDescent="0.3">
      <c r="A60" s="1" t="s">
        <v>114</v>
      </c>
      <c r="B60" s="36" t="s">
        <v>115</v>
      </c>
      <c r="C60" s="15">
        <v>43523</v>
      </c>
      <c r="D60" s="15">
        <f>C60+E60</f>
        <v>43524</v>
      </c>
      <c r="E60" s="1">
        <v>1</v>
      </c>
      <c r="F60" s="1" t="s">
        <v>19</v>
      </c>
    </row>
    <row r="61" spans="1:6" hidden="1" x14ac:dyDescent="0.3">
      <c r="A61" s="1" t="s">
        <v>116</v>
      </c>
      <c r="B61" s="36" t="s">
        <v>117</v>
      </c>
      <c r="C61" s="15">
        <v>43523</v>
      </c>
      <c r="D61" s="15">
        <f>C61+E61</f>
        <v>43530</v>
      </c>
      <c r="E61" s="1">
        <v>7</v>
      </c>
      <c r="F61" s="1" t="s">
        <v>5</v>
      </c>
    </row>
    <row r="62" spans="1:6" hidden="1" x14ac:dyDescent="0.3">
      <c r="A62" s="1" t="s">
        <v>118</v>
      </c>
      <c r="B62" s="36" t="s">
        <v>119</v>
      </c>
      <c r="C62" s="15">
        <v>43523</v>
      </c>
      <c r="D62" s="15">
        <f>C62+E62</f>
        <v>43544</v>
      </c>
      <c r="E62" s="1">
        <v>21</v>
      </c>
      <c r="F62" s="1" t="s">
        <v>99</v>
      </c>
    </row>
    <row r="63" spans="1:6" hidden="1" x14ac:dyDescent="0.3">
      <c r="A63" s="1" t="s">
        <v>120</v>
      </c>
      <c r="B63" s="36" t="s">
        <v>121</v>
      </c>
      <c r="C63" s="15">
        <v>43523</v>
      </c>
      <c r="D63" s="15">
        <f>C63+E63</f>
        <v>43537</v>
      </c>
      <c r="E63" s="1">
        <v>14</v>
      </c>
      <c r="F63" s="1" t="s">
        <v>99</v>
      </c>
    </row>
    <row r="64" spans="1:6" hidden="1" x14ac:dyDescent="0.3">
      <c r="A64" s="11" t="s">
        <v>122</v>
      </c>
      <c r="B64" s="38" t="s">
        <v>123</v>
      </c>
      <c r="C64" s="15">
        <v>43523</v>
      </c>
      <c r="D64" s="15">
        <f>C64+E64</f>
        <v>43551</v>
      </c>
      <c r="E64" s="11">
        <v>28</v>
      </c>
      <c r="F64" s="11" t="s">
        <v>99</v>
      </c>
    </row>
    <row r="65" spans="1:6" hidden="1" x14ac:dyDescent="0.3">
      <c r="A65" s="13" t="s">
        <v>124</v>
      </c>
      <c r="B65" s="52" t="s">
        <v>123</v>
      </c>
      <c r="C65" s="15">
        <v>43523</v>
      </c>
      <c r="D65" s="15">
        <f>C65+E65</f>
        <v>43539</v>
      </c>
      <c r="E65">
        <v>16</v>
      </c>
      <c r="F65" s="13" t="s">
        <v>5</v>
      </c>
    </row>
    <row r="66" spans="1:6" hidden="1" x14ac:dyDescent="0.3">
      <c r="A66" s="1" t="s">
        <v>125</v>
      </c>
      <c r="B66" s="36" t="s">
        <v>123</v>
      </c>
      <c r="C66" s="15">
        <v>43523</v>
      </c>
      <c r="D66" s="15">
        <f>C66+E66</f>
        <v>43533</v>
      </c>
      <c r="E66" s="1">
        <v>10</v>
      </c>
      <c r="F66" s="1" t="s">
        <v>19</v>
      </c>
    </row>
    <row r="67" spans="1:6" hidden="1" x14ac:dyDescent="0.3">
      <c r="A67" s="1" t="s">
        <v>126</v>
      </c>
      <c r="B67" s="36" t="s">
        <v>123</v>
      </c>
      <c r="C67" s="15">
        <v>43523</v>
      </c>
      <c r="D67" s="15">
        <f>C67+E67</f>
        <v>43524</v>
      </c>
      <c r="E67" s="1">
        <v>1</v>
      </c>
      <c r="F67" s="1" t="s">
        <v>10</v>
      </c>
    </row>
    <row r="68" spans="1:6" hidden="1" x14ac:dyDescent="0.3">
      <c r="A68" s="1" t="s">
        <v>127</v>
      </c>
      <c r="B68" s="36" t="s">
        <v>128</v>
      </c>
      <c r="C68" s="15">
        <v>43530</v>
      </c>
      <c r="D68" s="15">
        <f>C68+E68</f>
        <v>43551</v>
      </c>
      <c r="E68" s="1">
        <v>21</v>
      </c>
      <c r="F68" s="1" t="s">
        <v>99</v>
      </c>
    </row>
    <row r="69" spans="1:6" hidden="1" x14ac:dyDescent="0.3">
      <c r="A69" s="1" t="s">
        <v>129</v>
      </c>
      <c r="B69" s="36" t="s">
        <v>130</v>
      </c>
      <c r="C69" s="15">
        <v>43530</v>
      </c>
      <c r="D69" s="15">
        <f>C69+E69</f>
        <v>43531</v>
      </c>
      <c r="E69" s="1">
        <v>1</v>
      </c>
      <c r="F69" s="1" t="s">
        <v>19</v>
      </c>
    </row>
    <row r="70" spans="1:6" hidden="1" x14ac:dyDescent="0.3">
      <c r="A70" s="1" t="s">
        <v>131</v>
      </c>
      <c r="B70" s="36" t="s">
        <v>132</v>
      </c>
      <c r="C70" s="15">
        <v>43530</v>
      </c>
      <c r="D70" s="15">
        <f>C70+E70</f>
        <v>43531</v>
      </c>
      <c r="E70" s="1">
        <v>1</v>
      </c>
      <c r="F70" s="1" t="s">
        <v>5</v>
      </c>
    </row>
    <row r="71" spans="1:6" hidden="1" x14ac:dyDescent="0.3">
      <c r="A71" s="1" t="s">
        <v>133</v>
      </c>
      <c r="B71" s="41" t="s">
        <v>134</v>
      </c>
      <c r="C71" s="15">
        <v>43537</v>
      </c>
      <c r="D71" s="15">
        <f>C71+E71</f>
        <v>43538</v>
      </c>
      <c r="E71" s="1">
        <v>1</v>
      </c>
      <c r="F71" s="1" t="s">
        <v>10</v>
      </c>
    </row>
    <row r="72" spans="1:6" hidden="1" x14ac:dyDescent="0.3">
      <c r="A72" s="1" t="s">
        <v>135</v>
      </c>
      <c r="B72" s="36" t="s">
        <v>136</v>
      </c>
      <c r="C72" s="15">
        <v>43537</v>
      </c>
      <c r="D72" s="15">
        <f>C72+E72</f>
        <v>43538</v>
      </c>
      <c r="E72" s="1">
        <v>1</v>
      </c>
      <c r="F72" s="1" t="s">
        <v>10</v>
      </c>
    </row>
    <row r="73" spans="1:6" hidden="1" x14ac:dyDescent="0.3">
      <c r="A73" s="11" t="s">
        <v>137</v>
      </c>
      <c r="B73" s="44" t="s">
        <v>138</v>
      </c>
      <c r="C73" s="15">
        <v>43537</v>
      </c>
      <c r="D73" s="15">
        <f>C73+E73</f>
        <v>43551</v>
      </c>
      <c r="E73" s="11">
        <v>14</v>
      </c>
      <c r="F73" s="11" t="s">
        <v>99</v>
      </c>
    </row>
    <row r="74" spans="1:6" hidden="1" x14ac:dyDescent="0.3">
      <c r="A74" s="1" t="s">
        <v>139</v>
      </c>
      <c r="B74" s="54" t="s">
        <v>138</v>
      </c>
      <c r="C74" s="15">
        <v>43537</v>
      </c>
      <c r="D74" s="15">
        <f>C74+E74</f>
        <v>43550</v>
      </c>
      <c r="E74" s="1">
        <v>13</v>
      </c>
      <c r="F74" s="1" t="s">
        <v>5</v>
      </c>
    </row>
    <row r="75" spans="1:6" hidden="1" x14ac:dyDescent="0.3">
      <c r="A75" s="1" t="s">
        <v>140</v>
      </c>
      <c r="B75" s="54" t="s">
        <v>138</v>
      </c>
      <c r="C75" s="15">
        <v>43537</v>
      </c>
      <c r="D75" s="15">
        <f>C75+E75</f>
        <v>43543</v>
      </c>
      <c r="E75" s="1">
        <v>6</v>
      </c>
      <c r="F75" s="1" t="s">
        <v>10</v>
      </c>
    </row>
    <row r="76" spans="1:6" hidden="1" x14ac:dyDescent="0.3">
      <c r="A76" s="1" t="s">
        <v>141</v>
      </c>
      <c r="B76" s="54" t="s">
        <v>138</v>
      </c>
      <c r="C76" s="15">
        <v>43537</v>
      </c>
      <c r="D76" s="15">
        <f>C76+E76</f>
        <v>43543</v>
      </c>
      <c r="E76" s="1">
        <v>6</v>
      </c>
      <c r="F76" s="1" t="s">
        <v>19</v>
      </c>
    </row>
    <row r="77" spans="1:6" hidden="1" x14ac:dyDescent="0.3">
      <c r="A77" s="1" t="s">
        <v>142</v>
      </c>
      <c r="B77" s="41" t="s">
        <v>143</v>
      </c>
      <c r="C77" s="15">
        <v>43537</v>
      </c>
      <c r="D77" s="15">
        <f>C77+E77</f>
        <v>43538</v>
      </c>
      <c r="E77" s="1">
        <v>1</v>
      </c>
      <c r="F77" s="1" t="s">
        <v>10</v>
      </c>
    </row>
    <row r="78" spans="1:6" hidden="1" x14ac:dyDescent="0.3">
      <c r="A78" s="1" t="s">
        <v>144</v>
      </c>
      <c r="B78" s="41" t="s">
        <v>145</v>
      </c>
      <c r="C78" s="15">
        <v>43537</v>
      </c>
      <c r="D78" s="15">
        <f>C78+E78</f>
        <v>43544</v>
      </c>
      <c r="E78" s="1">
        <v>7</v>
      </c>
      <c r="F78" s="1" t="s">
        <v>10</v>
      </c>
    </row>
    <row r="79" spans="1:6" hidden="1" x14ac:dyDescent="0.3">
      <c r="A79" s="1" t="s">
        <v>146</v>
      </c>
      <c r="B79" s="41" t="s">
        <v>147</v>
      </c>
      <c r="C79" s="15">
        <v>43537</v>
      </c>
      <c r="D79" s="15">
        <f>C79+E79</f>
        <v>43544</v>
      </c>
      <c r="E79" s="1">
        <v>7</v>
      </c>
      <c r="F79" s="1" t="s">
        <v>5</v>
      </c>
    </row>
    <row r="80" spans="1:6" hidden="1" x14ac:dyDescent="0.3">
      <c r="A80" s="1" t="s">
        <v>148</v>
      </c>
      <c r="B80" s="36" t="s">
        <v>149</v>
      </c>
      <c r="C80" s="15">
        <v>43537</v>
      </c>
      <c r="D80" s="15">
        <f>C80+E80</f>
        <v>43538</v>
      </c>
      <c r="E80" s="1">
        <v>1</v>
      </c>
      <c r="F80" s="1" t="s">
        <v>19</v>
      </c>
    </row>
    <row r="81" spans="1:6" hidden="1" x14ac:dyDescent="0.3">
      <c r="A81" s="1" t="s">
        <v>150</v>
      </c>
      <c r="B81" s="36" t="s">
        <v>151</v>
      </c>
      <c r="C81" s="15">
        <v>43537</v>
      </c>
      <c r="D81" s="15">
        <f>C81+E81</f>
        <v>43538</v>
      </c>
      <c r="E81" s="1">
        <v>1</v>
      </c>
      <c r="F81" s="1" t="s">
        <v>19</v>
      </c>
    </row>
    <row r="82" spans="1:6" hidden="1" x14ac:dyDescent="0.3">
      <c r="A82" s="1" t="s">
        <v>152</v>
      </c>
      <c r="B82" s="36" t="s">
        <v>153</v>
      </c>
      <c r="C82" s="15">
        <v>43537</v>
      </c>
      <c r="D82" s="15">
        <f>C82+E82</f>
        <v>43538</v>
      </c>
      <c r="E82" s="1">
        <v>1</v>
      </c>
      <c r="F82" s="1" t="s">
        <v>5</v>
      </c>
    </row>
    <row r="83" spans="1:6" hidden="1" x14ac:dyDescent="0.3">
      <c r="A83" s="11" t="s">
        <v>154</v>
      </c>
      <c r="B83" s="38" t="s">
        <v>155</v>
      </c>
      <c r="C83" s="15">
        <v>43537</v>
      </c>
      <c r="D83" s="15">
        <f>C83+E83</f>
        <v>43551</v>
      </c>
      <c r="E83" s="11">
        <v>14</v>
      </c>
      <c r="F83" s="11" t="s">
        <v>99</v>
      </c>
    </row>
    <row r="84" spans="1:6" hidden="1" x14ac:dyDescent="0.3">
      <c r="A84" s="1" t="s">
        <v>156</v>
      </c>
      <c r="B84" s="36" t="s">
        <v>155</v>
      </c>
      <c r="C84" s="15">
        <v>43537</v>
      </c>
      <c r="D84" s="15">
        <f>C84+E84</f>
        <v>43550</v>
      </c>
      <c r="E84" s="1">
        <v>13</v>
      </c>
      <c r="F84" s="1" t="s">
        <v>19</v>
      </c>
    </row>
    <row r="85" spans="1:6" hidden="1" x14ac:dyDescent="0.3">
      <c r="A85" s="1" t="s">
        <v>157</v>
      </c>
      <c r="B85" s="36" t="s">
        <v>155</v>
      </c>
      <c r="C85" s="15">
        <v>43537</v>
      </c>
      <c r="D85" s="15">
        <f>C85+E85</f>
        <v>43538</v>
      </c>
      <c r="E85" s="1">
        <v>1</v>
      </c>
      <c r="F85" s="1" t="s">
        <v>10</v>
      </c>
    </row>
    <row r="86" spans="1:6" hidden="1" x14ac:dyDescent="0.3">
      <c r="A86" s="1" t="s">
        <v>158</v>
      </c>
      <c r="B86" s="36" t="s">
        <v>155</v>
      </c>
      <c r="C86" s="15">
        <v>43537</v>
      </c>
      <c r="D86" s="15">
        <f>C86+E86</f>
        <v>43538</v>
      </c>
      <c r="E86" s="1">
        <v>1</v>
      </c>
      <c r="F86" s="1" t="s">
        <v>5</v>
      </c>
    </row>
    <row r="87" spans="1:6" hidden="1" x14ac:dyDescent="0.3">
      <c r="A87" s="1" t="s">
        <v>159</v>
      </c>
      <c r="B87" s="36" t="s">
        <v>160</v>
      </c>
      <c r="C87" s="15">
        <v>43537</v>
      </c>
      <c r="D87" s="15">
        <f>C87+E87</f>
        <v>43538</v>
      </c>
      <c r="E87" s="1">
        <v>1</v>
      </c>
      <c r="F87" s="1" t="s">
        <v>19</v>
      </c>
    </row>
    <row r="88" spans="1:6" hidden="1" x14ac:dyDescent="0.3">
      <c r="A88" s="1" t="s">
        <v>161</v>
      </c>
      <c r="B88" s="36" t="s">
        <v>162</v>
      </c>
      <c r="C88" s="15">
        <v>43537</v>
      </c>
      <c r="D88" s="15">
        <f>C88+E88</f>
        <v>43538</v>
      </c>
      <c r="E88" s="1">
        <v>1</v>
      </c>
      <c r="F88" s="1" t="s">
        <v>19</v>
      </c>
    </row>
    <row r="89" spans="1:6" hidden="1" x14ac:dyDescent="0.3">
      <c r="A89" s="1" t="s">
        <v>163</v>
      </c>
      <c r="B89" s="36" t="s">
        <v>164</v>
      </c>
      <c r="C89" s="15">
        <v>43537</v>
      </c>
      <c r="D89" s="15">
        <f>C89+E89</f>
        <v>43551</v>
      </c>
      <c r="E89" s="1">
        <v>14</v>
      </c>
      <c r="F89" s="1" t="s">
        <v>19</v>
      </c>
    </row>
    <row r="90" spans="1:6" hidden="1" x14ac:dyDescent="0.3">
      <c r="A90" s="1" t="s">
        <v>165</v>
      </c>
      <c r="B90" s="47" t="s">
        <v>166</v>
      </c>
      <c r="C90" s="15">
        <v>43537</v>
      </c>
      <c r="D90" s="15">
        <f>C90+E90</f>
        <v>43538</v>
      </c>
      <c r="E90" s="1">
        <v>1</v>
      </c>
      <c r="F90" s="1" t="s">
        <v>19</v>
      </c>
    </row>
    <row r="91" spans="1:6" hidden="1" x14ac:dyDescent="0.3">
      <c r="A91" s="1" t="s">
        <v>167</v>
      </c>
      <c r="B91" s="41" t="s">
        <v>168</v>
      </c>
      <c r="C91" s="15">
        <v>43537</v>
      </c>
      <c r="D91" s="15">
        <f>C91+E91</f>
        <v>43551</v>
      </c>
      <c r="E91" s="1">
        <v>14</v>
      </c>
      <c r="F91" s="1" t="s">
        <v>50</v>
      </c>
    </row>
    <row r="92" spans="1:6" hidden="1" x14ac:dyDescent="0.3">
      <c r="A92" s="1" t="s">
        <v>169</v>
      </c>
      <c r="B92" s="36" t="s">
        <v>170</v>
      </c>
      <c r="C92" s="15">
        <v>43537</v>
      </c>
      <c r="D92" s="15">
        <f>C92+E92</f>
        <v>43551</v>
      </c>
      <c r="E92" s="1">
        <v>14</v>
      </c>
      <c r="F92" s="1" t="s">
        <v>171</v>
      </c>
    </row>
    <row r="93" spans="1:6" hidden="1" x14ac:dyDescent="0.3">
      <c r="A93" s="1" t="s">
        <v>172</v>
      </c>
      <c r="B93" s="36" t="s">
        <v>174</v>
      </c>
      <c r="C93" s="15">
        <v>43537</v>
      </c>
      <c r="D93" s="15">
        <f>C93+E93</f>
        <v>43544</v>
      </c>
      <c r="E93" s="1">
        <v>7</v>
      </c>
      <c r="F93" s="1" t="s">
        <v>5</v>
      </c>
    </row>
    <row r="94" spans="1:6" hidden="1" x14ac:dyDescent="0.3">
      <c r="A94" s="1" t="s">
        <v>175</v>
      </c>
      <c r="B94" s="36" t="s">
        <v>176</v>
      </c>
      <c r="C94" s="15">
        <v>43537</v>
      </c>
      <c r="D94" s="15">
        <f>C94+E94</f>
        <v>43544</v>
      </c>
      <c r="E94" s="1">
        <v>7</v>
      </c>
      <c r="F94" s="5" t="s">
        <v>177</v>
      </c>
    </row>
    <row r="95" spans="1:6" hidden="1" x14ac:dyDescent="0.3">
      <c r="A95" s="1" t="s">
        <v>178</v>
      </c>
      <c r="B95" s="36" t="s">
        <v>179</v>
      </c>
      <c r="C95" s="15">
        <v>43537</v>
      </c>
      <c r="D95" s="15">
        <f>C95+E95</f>
        <v>43551</v>
      </c>
      <c r="E95" s="1">
        <v>14</v>
      </c>
      <c r="F95" s="1" t="s">
        <v>10</v>
      </c>
    </row>
    <row r="96" spans="1:6" hidden="1" x14ac:dyDescent="0.3">
      <c r="A96" s="1" t="s">
        <v>180</v>
      </c>
      <c r="B96" s="36" t="s">
        <v>181</v>
      </c>
      <c r="C96" s="15">
        <v>43537</v>
      </c>
      <c r="D96" s="15">
        <f>C96+E96</f>
        <v>43551</v>
      </c>
      <c r="E96" s="1">
        <v>14</v>
      </c>
      <c r="F96" s="1" t="s">
        <v>10</v>
      </c>
    </row>
    <row r="97" spans="1:6" hidden="1" x14ac:dyDescent="0.3">
      <c r="A97" s="1" t="s">
        <v>182</v>
      </c>
      <c r="B97" s="36" t="s">
        <v>183</v>
      </c>
      <c r="C97" s="15">
        <v>43544</v>
      </c>
      <c r="D97" s="15">
        <f>C97+E97</f>
        <v>43545</v>
      </c>
      <c r="E97" s="1">
        <v>1</v>
      </c>
      <c r="F97" s="1" t="s">
        <v>5</v>
      </c>
    </row>
    <row r="98" spans="1:6" hidden="1" x14ac:dyDescent="0.3">
      <c r="A98" s="1" t="s">
        <v>184</v>
      </c>
      <c r="B98" s="36" t="s">
        <v>185</v>
      </c>
      <c r="C98" s="15">
        <v>43544</v>
      </c>
      <c r="D98" s="15">
        <f>C98+E98</f>
        <v>43545</v>
      </c>
      <c r="E98" s="1">
        <v>1</v>
      </c>
      <c r="F98" s="1" t="s">
        <v>19</v>
      </c>
    </row>
    <row r="99" spans="1:6" hidden="1" x14ac:dyDescent="0.3">
      <c r="A99" s="1" t="s">
        <v>186</v>
      </c>
      <c r="B99" s="36" t="s">
        <v>187</v>
      </c>
      <c r="C99" s="15">
        <v>43544</v>
      </c>
      <c r="D99" s="15">
        <f>C99+E99</f>
        <v>43545</v>
      </c>
      <c r="E99" s="1">
        <v>1</v>
      </c>
      <c r="F99" s="1" t="s">
        <v>19</v>
      </c>
    </row>
    <row r="100" spans="1:6" hidden="1" x14ac:dyDescent="0.3">
      <c r="A100" s="1" t="s">
        <v>188</v>
      </c>
      <c r="B100" s="36" t="s">
        <v>189</v>
      </c>
      <c r="C100" s="15">
        <v>43544</v>
      </c>
      <c r="D100" s="15">
        <f>C100+E100</f>
        <v>43551</v>
      </c>
      <c r="E100" s="1">
        <v>7</v>
      </c>
      <c r="F100" s="1" t="s">
        <v>10</v>
      </c>
    </row>
    <row r="101" spans="1:6" hidden="1" x14ac:dyDescent="0.3">
      <c r="A101" s="1" t="s">
        <v>190</v>
      </c>
      <c r="B101" s="36" t="s">
        <v>191</v>
      </c>
      <c r="C101" s="15">
        <v>43544</v>
      </c>
      <c r="D101" s="15">
        <f>C101+E101</f>
        <v>43551</v>
      </c>
      <c r="E101" s="1">
        <v>7</v>
      </c>
      <c r="F101" s="1" t="s">
        <v>19</v>
      </c>
    </row>
    <row r="102" spans="1:6" hidden="1" x14ac:dyDescent="0.3">
      <c r="A102" s="1" t="s">
        <v>192</v>
      </c>
      <c r="B102" s="36" t="s">
        <v>193</v>
      </c>
      <c r="C102" s="15">
        <v>43544</v>
      </c>
      <c r="D102" s="15">
        <f>C102+E102</f>
        <v>43545</v>
      </c>
      <c r="E102" s="1">
        <v>1</v>
      </c>
      <c r="F102" s="1" t="s">
        <v>5</v>
      </c>
    </row>
    <row r="103" spans="1:6" hidden="1" x14ac:dyDescent="0.3">
      <c r="A103" s="11" t="s">
        <v>194</v>
      </c>
      <c r="B103" s="48" t="s">
        <v>195</v>
      </c>
      <c r="C103" s="15">
        <v>43544</v>
      </c>
      <c r="D103" s="15">
        <f>C103+E103</f>
        <v>43545</v>
      </c>
      <c r="E103" s="11">
        <v>1</v>
      </c>
      <c r="F103" s="11" t="s">
        <v>171</v>
      </c>
    </row>
    <row r="104" spans="1:6" hidden="1" x14ac:dyDescent="0.3">
      <c r="A104" s="1" t="s">
        <v>196</v>
      </c>
      <c r="B104" s="47" t="s">
        <v>195</v>
      </c>
      <c r="C104" s="15">
        <v>43544</v>
      </c>
      <c r="D104" s="15">
        <f>C104+E104</f>
        <v>43544</v>
      </c>
      <c r="E104" s="1"/>
      <c r="F104" s="1" t="s">
        <v>19</v>
      </c>
    </row>
    <row r="105" spans="1:6" hidden="1" x14ac:dyDescent="0.3">
      <c r="A105" s="1" t="s">
        <v>197</v>
      </c>
      <c r="B105" s="47" t="s">
        <v>195</v>
      </c>
      <c r="C105" s="15">
        <v>43544</v>
      </c>
      <c r="D105" s="15">
        <f>C105+E105</f>
        <v>43544</v>
      </c>
      <c r="E105" s="1"/>
      <c r="F105" s="1" t="s">
        <v>10</v>
      </c>
    </row>
    <row r="106" spans="1:6" hidden="1" x14ac:dyDescent="0.3">
      <c r="A106" s="1" t="s">
        <v>198</v>
      </c>
      <c r="B106" s="36" t="s">
        <v>199</v>
      </c>
      <c r="C106" s="15">
        <v>43544</v>
      </c>
      <c r="D106" s="15">
        <f>C106+E106</f>
        <v>43551</v>
      </c>
      <c r="E106" s="1">
        <v>7</v>
      </c>
      <c r="F106" s="1" t="s">
        <v>19</v>
      </c>
    </row>
    <row r="107" spans="1:6" hidden="1" x14ac:dyDescent="0.3">
      <c r="A107" s="1" t="s">
        <v>200</v>
      </c>
      <c r="B107" s="47" t="s">
        <v>201</v>
      </c>
      <c r="C107" s="15">
        <v>43551</v>
      </c>
      <c r="D107" s="15">
        <f>C107+E107</f>
        <v>43552</v>
      </c>
      <c r="E107" s="1">
        <v>1</v>
      </c>
      <c r="F107" s="1" t="s">
        <v>5</v>
      </c>
    </row>
    <row r="108" spans="1:6" hidden="1" x14ac:dyDescent="0.3">
      <c r="A108" s="1" t="s">
        <v>202</v>
      </c>
      <c r="B108" s="47" t="s">
        <v>203</v>
      </c>
      <c r="C108" s="15">
        <v>43551</v>
      </c>
      <c r="D108" s="15">
        <f>C108+E108</f>
        <v>43552</v>
      </c>
      <c r="E108" s="1">
        <v>1</v>
      </c>
      <c r="F108" s="1" t="s">
        <v>99</v>
      </c>
    </row>
    <row r="109" spans="1:6" hidden="1" x14ac:dyDescent="0.3">
      <c r="A109" s="1" t="s">
        <v>204</v>
      </c>
      <c r="B109" s="47" t="s">
        <v>205</v>
      </c>
      <c r="C109" s="15">
        <v>43551</v>
      </c>
      <c r="D109" s="15">
        <f>C109+E109</f>
        <v>43552</v>
      </c>
      <c r="E109" s="1">
        <v>1</v>
      </c>
      <c r="F109" s="1" t="s">
        <v>5</v>
      </c>
    </row>
    <row r="110" spans="1:6" hidden="1" x14ac:dyDescent="0.3">
      <c r="A110" s="1" t="s">
        <v>206</v>
      </c>
      <c r="B110" s="47" t="s">
        <v>207</v>
      </c>
      <c r="C110" s="15">
        <v>43551</v>
      </c>
      <c r="D110" s="15">
        <f>C110+E110</f>
        <v>43564</v>
      </c>
      <c r="E110" s="1">
        <v>13</v>
      </c>
      <c r="F110" s="1" t="s">
        <v>5</v>
      </c>
    </row>
    <row r="111" spans="1:6" hidden="1" x14ac:dyDescent="0.3">
      <c r="A111" s="1" t="s">
        <v>208</v>
      </c>
      <c r="B111" s="47" t="s">
        <v>209</v>
      </c>
      <c r="C111" s="15">
        <v>43551</v>
      </c>
      <c r="D111" s="15">
        <f>C111+E111</f>
        <v>43552</v>
      </c>
      <c r="E111" s="1">
        <v>1</v>
      </c>
      <c r="F111" s="1" t="s">
        <v>5</v>
      </c>
    </row>
    <row r="112" spans="1:6" hidden="1" x14ac:dyDescent="0.3">
      <c r="A112" s="1" t="s">
        <v>210</v>
      </c>
      <c r="B112" s="47" t="s">
        <v>211</v>
      </c>
      <c r="C112" s="15">
        <v>43551</v>
      </c>
      <c r="D112" s="15">
        <f>C112+E112</f>
        <v>43552</v>
      </c>
      <c r="E112" s="1">
        <v>1</v>
      </c>
      <c r="F112" s="1" t="s">
        <v>99</v>
      </c>
    </row>
    <row r="113" spans="1:6" hidden="1" x14ac:dyDescent="0.3">
      <c r="A113" s="1" t="s">
        <v>212</v>
      </c>
      <c r="B113" s="47" t="s">
        <v>213</v>
      </c>
      <c r="C113" s="15">
        <v>43551</v>
      </c>
      <c r="D113" s="15">
        <f>C113+E113</f>
        <v>43552</v>
      </c>
      <c r="E113" s="1">
        <v>1</v>
      </c>
      <c r="F113" s="1" t="s">
        <v>19</v>
      </c>
    </row>
    <row r="114" spans="1:6" hidden="1" x14ac:dyDescent="0.3">
      <c r="A114" s="1" t="s">
        <v>214</v>
      </c>
      <c r="B114" s="47" t="s">
        <v>215</v>
      </c>
      <c r="C114" s="15">
        <v>43551</v>
      </c>
      <c r="D114" s="15">
        <f>C114+E114</f>
        <v>43552</v>
      </c>
      <c r="E114" s="1">
        <v>1</v>
      </c>
      <c r="F114" s="1" t="s">
        <v>99</v>
      </c>
    </row>
    <row r="115" spans="1:6" hidden="1" x14ac:dyDescent="0.3">
      <c r="A115" s="1" t="s">
        <v>216</v>
      </c>
      <c r="B115" s="47" t="s">
        <v>217</v>
      </c>
      <c r="C115" s="15">
        <v>43551</v>
      </c>
      <c r="D115" s="15">
        <f>C115+E115</f>
        <v>43552</v>
      </c>
      <c r="E115" s="1">
        <v>1</v>
      </c>
      <c r="F115" s="1" t="s">
        <v>5</v>
      </c>
    </row>
    <row r="116" spans="1:6" hidden="1" x14ac:dyDescent="0.3">
      <c r="A116" s="1" t="s">
        <v>218</v>
      </c>
      <c r="B116" s="47" t="s">
        <v>219</v>
      </c>
      <c r="C116" s="15">
        <v>43551</v>
      </c>
      <c r="D116" s="15">
        <f>C116+E116</f>
        <v>43565</v>
      </c>
      <c r="E116" s="11">
        <v>14</v>
      </c>
      <c r="F116" s="1" t="s">
        <v>10</v>
      </c>
    </row>
    <row r="117" spans="1:6" hidden="1" x14ac:dyDescent="0.3">
      <c r="A117" s="1" t="s">
        <v>220</v>
      </c>
      <c r="B117" s="47" t="s">
        <v>221</v>
      </c>
      <c r="C117" s="15">
        <v>43558</v>
      </c>
      <c r="D117" s="15">
        <f>C117+E117</f>
        <v>43571</v>
      </c>
      <c r="E117" s="1">
        <v>13</v>
      </c>
      <c r="F117" s="1" t="s">
        <v>10</v>
      </c>
    </row>
    <row r="118" spans="1:6" hidden="1" x14ac:dyDescent="0.3">
      <c r="A118" s="1" t="s">
        <v>222</v>
      </c>
      <c r="B118" s="36" t="s">
        <v>223</v>
      </c>
      <c r="C118" s="15">
        <v>43558</v>
      </c>
      <c r="D118" s="15">
        <f>C118+E118</f>
        <v>43559</v>
      </c>
      <c r="E118" s="1">
        <v>1</v>
      </c>
      <c r="F118" s="1" t="s">
        <v>19</v>
      </c>
    </row>
    <row r="119" spans="1:6" hidden="1" x14ac:dyDescent="0.3">
      <c r="A119" s="1" t="s">
        <v>224</v>
      </c>
      <c r="B119" s="47" t="s">
        <v>225</v>
      </c>
      <c r="C119" s="15">
        <v>43558</v>
      </c>
      <c r="D119" s="15">
        <f>C119+E119</f>
        <v>43559</v>
      </c>
      <c r="E119" s="1">
        <v>1</v>
      </c>
      <c r="F119" s="1" t="s">
        <v>19</v>
      </c>
    </row>
    <row r="120" spans="1:6" hidden="1" x14ac:dyDescent="0.3">
      <c r="A120" s="1" t="s">
        <v>226</v>
      </c>
      <c r="B120" s="47" t="s">
        <v>227</v>
      </c>
      <c r="C120" s="15">
        <v>43558</v>
      </c>
      <c r="D120" s="15">
        <f>C120+E120</f>
        <v>43559</v>
      </c>
      <c r="E120" s="1">
        <v>1</v>
      </c>
      <c r="F120" s="1" t="s">
        <v>19</v>
      </c>
    </row>
    <row r="121" spans="1:6" hidden="1" x14ac:dyDescent="0.3">
      <c r="A121" s="1" t="s">
        <v>228</v>
      </c>
      <c r="B121" s="47" t="s">
        <v>229</v>
      </c>
      <c r="C121" s="15">
        <v>43558</v>
      </c>
      <c r="D121" s="15">
        <f>C121+E121</f>
        <v>43559</v>
      </c>
      <c r="E121" s="1">
        <v>1</v>
      </c>
      <c r="F121" s="1" t="s">
        <v>5</v>
      </c>
    </row>
    <row r="122" spans="1:6" hidden="1" x14ac:dyDescent="0.3">
      <c r="A122" s="1" t="s">
        <v>230</v>
      </c>
      <c r="B122" s="47" t="s">
        <v>231</v>
      </c>
      <c r="C122" s="15">
        <v>43558</v>
      </c>
      <c r="D122" s="15">
        <f>C122+E122</f>
        <v>43572</v>
      </c>
      <c r="E122" s="1">
        <v>14</v>
      </c>
      <c r="F122" s="1" t="s">
        <v>10</v>
      </c>
    </row>
    <row r="123" spans="1:6" hidden="1" x14ac:dyDescent="0.3">
      <c r="A123" s="1" t="s">
        <v>232</v>
      </c>
      <c r="B123" s="41" t="s">
        <v>233</v>
      </c>
      <c r="C123" s="15">
        <v>43558</v>
      </c>
      <c r="D123" s="15">
        <f>C123+E123</f>
        <v>43559</v>
      </c>
      <c r="E123" s="1">
        <v>1</v>
      </c>
      <c r="F123" s="1" t="s">
        <v>99</v>
      </c>
    </row>
    <row r="124" spans="1:6" hidden="1" x14ac:dyDescent="0.3">
      <c r="A124" s="1" t="s">
        <v>234</v>
      </c>
      <c r="B124" s="41" t="s">
        <v>235</v>
      </c>
      <c r="C124" s="15">
        <v>43558</v>
      </c>
      <c r="D124" s="15">
        <f>C124+E124</f>
        <v>43572</v>
      </c>
      <c r="E124" s="1">
        <v>14</v>
      </c>
      <c r="F124" s="1" t="s">
        <v>5</v>
      </c>
    </row>
    <row r="125" spans="1:6" hidden="1" x14ac:dyDescent="0.3">
      <c r="A125" s="1" t="s">
        <v>236</v>
      </c>
      <c r="B125" s="47" t="s">
        <v>237</v>
      </c>
      <c r="C125" s="15">
        <v>43558</v>
      </c>
      <c r="D125" s="15">
        <f>C125+E125</f>
        <v>43572</v>
      </c>
      <c r="E125" s="1">
        <v>14</v>
      </c>
      <c r="F125" s="1" t="s">
        <v>19</v>
      </c>
    </row>
    <row r="126" spans="1:6" hidden="1" x14ac:dyDescent="0.3">
      <c r="A126" s="1" t="s">
        <v>238</v>
      </c>
      <c r="B126" s="47" t="s">
        <v>239</v>
      </c>
      <c r="C126" s="15">
        <v>43558</v>
      </c>
      <c r="D126" s="15">
        <f>C126+E126</f>
        <v>43565</v>
      </c>
      <c r="E126" s="1">
        <v>7</v>
      </c>
      <c r="F126" s="1" t="s">
        <v>5</v>
      </c>
    </row>
    <row r="127" spans="1:6" hidden="1" x14ac:dyDescent="0.3">
      <c r="A127" s="1" t="s">
        <v>240</v>
      </c>
      <c r="B127" s="47" t="s">
        <v>241</v>
      </c>
      <c r="C127" s="15">
        <v>43558</v>
      </c>
      <c r="D127" s="15">
        <f>C127+E127</f>
        <v>43565</v>
      </c>
      <c r="E127" s="1">
        <v>7</v>
      </c>
      <c r="F127" s="1" t="s">
        <v>5</v>
      </c>
    </row>
    <row r="128" spans="1:6" hidden="1" x14ac:dyDescent="0.3">
      <c r="A128" s="1" t="s">
        <v>242</v>
      </c>
      <c r="B128" s="47" t="s">
        <v>243</v>
      </c>
      <c r="C128" s="15">
        <v>43565</v>
      </c>
      <c r="D128" s="15">
        <f>C128+E128</f>
        <v>43579</v>
      </c>
      <c r="E128" s="1">
        <v>14</v>
      </c>
      <c r="F128" s="1" t="s">
        <v>99</v>
      </c>
    </row>
    <row r="129" spans="1:13" hidden="1" x14ac:dyDescent="0.3">
      <c r="A129" s="1" t="s">
        <v>244</v>
      </c>
      <c r="B129" s="47" t="s">
        <v>245</v>
      </c>
      <c r="C129" s="15">
        <v>43565</v>
      </c>
      <c r="D129" s="15">
        <f>C129+E129</f>
        <v>43579</v>
      </c>
      <c r="E129" s="1">
        <v>14</v>
      </c>
      <c r="F129" s="1" t="s">
        <v>31</v>
      </c>
    </row>
    <row r="130" spans="1:13" hidden="1" x14ac:dyDescent="0.3">
      <c r="A130" s="1" t="s">
        <v>246</v>
      </c>
      <c r="B130" s="47" t="s">
        <v>247</v>
      </c>
      <c r="C130" s="15">
        <v>43565</v>
      </c>
      <c r="D130" s="15">
        <f>C130+E130</f>
        <v>43566</v>
      </c>
      <c r="E130" s="1">
        <v>1</v>
      </c>
      <c r="F130" s="1" t="s">
        <v>5</v>
      </c>
    </row>
    <row r="131" spans="1:13" hidden="1" x14ac:dyDescent="0.3">
      <c r="A131" s="1" t="s">
        <v>248</v>
      </c>
      <c r="B131" s="47" t="s">
        <v>249</v>
      </c>
      <c r="C131" s="15">
        <v>43565</v>
      </c>
      <c r="D131" s="15">
        <f>C131+E131</f>
        <v>43566</v>
      </c>
      <c r="E131" s="1">
        <v>1</v>
      </c>
      <c r="F131" s="1" t="s">
        <v>5</v>
      </c>
    </row>
    <row r="132" spans="1:13" ht="15" hidden="1" thickBot="1" x14ac:dyDescent="0.35">
      <c r="A132" s="1" t="s">
        <v>250</v>
      </c>
      <c r="B132" s="47" t="s">
        <v>251</v>
      </c>
      <c r="C132" s="15">
        <v>43565</v>
      </c>
      <c r="D132" s="15">
        <f>C132+E132</f>
        <v>43566</v>
      </c>
      <c r="E132" s="1">
        <v>1</v>
      </c>
      <c r="F132" s="1" t="s">
        <v>19</v>
      </c>
      <c r="M132" s="8"/>
    </row>
    <row r="133" spans="1:13" hidden="1" x14ac:dyDescent="0.3">
      <c r="A133" s="1" t="s">
        <v>252</v>
      </c>
      <c r="B133" s="47" t="s">
        <v>253</v>
      </c>
      <c r="C133" s="15">
        <v>43565</v>
      </c>
      <c r="D133" s="15">
        <f>C133+E133</f>
        <v>43572</v>
      </c>
      <c r="E133" s="1">
        <v>7</v>
      </c>
      <c r="F133" s="1" t="s">
        <v>19</v>
      </c>
      <c r="M133" s="1" t="s">
        <v>84</v>
      </c>
    </row>
    <row r="134" spans="1:13" hidden="1" x14ac:dyDescent="0.3">
      <c r="A134" s="1" t="s">
        <v>254</v>
      </c>
      <c r="B134" s="41" t="s">
        <v>255</v>
      </c>
      <c r="C134" s="15">
        <v>43565</v>
      </c>
      <c r="D134" s="15">
        <f>C134+E134</f>
        <v>43572</v>
      </c>
      <c r="E134" s="1">
        <v>7</v>
      </c>
      <c r="F134" s="1" t="s">
        <v>5</v>
      </c>
      <c r="M134" s="1" t="s">
        <v>189</v>
      </c>
    </row>
    <row r="135" spans="1:13" hidden="1" x14ac:dyDescent="0.3">
      <c r="A135" s="1" t="s">
        <v>256</v>
      </c>
      <c r="B135" s="41" t="s">
        <v>257</v>
      </c>
      <c r="C135" s="15">
        <v>43565</v>
      </c>
      <c r="D135" s="15">
        <f>C135+E135</f>
        <v>43566</v>
      </c>
      <c r="E135" s="1">
        <v>1</v>
      </c>
      <c r="F135" s="1" t="s">
        <v>5</v>
      </c>
      <c r="M135" s="1" t="s">
        <v>191</v>
      </c>
    </row>
    <row r="136" spans="1:13" hidden="1" x14ac:dyDescent="0.3">
      <c r="A136" s="1" t="s">
        <v>258</v>
      </c>
      <c r="B136" s="47" t="s">
        <v>259</v>
      </c>
      <c r="C136" s="15">
        <v>43565</v>
      </c>
      <c r="D136" s="15">
        <f>C136+E136</f>
        <v>43566</v>
      </c>
      <c r="E136" s="11">
        <v>1</v>
      </c>
      <c r="F136" s="1" t="s">
        <v>5</v>
      </c>
      <c r="M136" s="1" t="s">
        <v>223</v>
      </c>
    </row>
    <row r="137" spans="1:13" hidden="1" x14ac:dyDescent="0.3">
      <c r="A137" s="1" t="s">
        <v>260</v>
      </c>
      <c r="B137" s="47" t="s">
        <v>261</v>
      </c>
      <c r="C137" s="15">
        <v>43565</v>
      </c>
      <c r="D137" s="15">
        <f>C137+E137</f>
        <v>43572</v>
      </c>
      <c r="E137" s="1">
        <v>7</v>
      </c>
      <c r="F137" s="1" t="s">
        <v>99</v>
      </c>
      <c r="K137" s="1"/>
      <c r="M137" s="1" t="s">
        <v>251</v>
      </c>
    </row>
    <row r="138" spans="1:13" hidden="1" x14ac:dyDescent="0.3">
      <c r="A138" s="1" t="s">
        <v>262</v>
      </c>
      <c r="B138" s="47" t="s">
        <v>263</v>
      </c>
      <c r="C138" s="15">
        <v>43565</v>
      </c>
      <c r="D138" s="15">
        <f>C138+E138</f>
        <v>43566</v>
      </c>
      <c r="E138" s="1">
        <v>1</v>
      </c>
      <c r="F138" s="1" t="s">
        <v>5</v>
      </c>
      <c r="K138" s="1"/>
      <c r="M138" s="1" t="s">
        <v>358</v>
      </c>
    </row>
    <row r="139" spans="1:13" hidden="1" x14ac:dyDescent="0.3">
      <c r="A139" s="1" t="s">
        <v>264</v>
      </c>
      <c r="B139" s="47" t="s">
        <v>265</v>
      </c>
      <c r="C139" s="15">
        <v>43572</v>
      </c>
      <c r="D139" s="15">
        <f>C139+E139</f>
        <v>43573</v>
      </c>
      <c r="E139" s="1">
        <v>1</v>
      </c>
      <c r="F139" s="1" t="s">
        <v>10</v>
      </c>
      <c r="K139" s="1"/>
      <c r="M139" s="1" t="s">
        <v>470</v>
      </c>
    </row>
    <row r="140" spans="1:13" hidden="1" x14ac:dyDescent="0.3">
      <c r="A140" s="1" t="s">
        <v>266</v>
      </c>
      <c r="B140" s="47" t="s">
        <v>267</v>
      </c>
      <c r="C140" s="15">
        <v>43572</v>
      </c>
      <c r="D140" s="15">
        <f>C140+E140</f>
        <v>43573</v>
      </c>
      <c r="E140" s="1">
        <v>1</v>
      </c>
      <c r="F140" s="1" t="s">
        <v>5</v>
      </c>
      <c r="K140" s="1"/>
      <c r="M140" s="1" t="s">
        <v>472</v>
      </c>
    </row>
    <row r="141" spans="1:13" hidden="1" x14ac:dyDescent="0.3">
      <c r="A141" s="1" t="s">
        <v>268</v>
      </c>
      <c r="B141" s="36" t="s">
        <v>269</v>
      </c>
      <c r="C141" s="15">
        <v>43572</v>
      </c>
      <c r="D141" s="15">
        <f>C141+E141</f>
        <v>43585</v>
      </c>
      <c r="E141" s="1">
        <v>13</v>
      </c>
      <c r="F141" s="1" t="s">
        <v>10</v>
      </c>
      <c r="K141" s="1"/>
      <c r="M141" s="16" t="s">
        <v>496</v>
      </c>
    </row>
    <row r="142" spans="1:13" hidden="1" x14ac:dyDescent="0.3">
      <c r="A142" s="1" t="s">
        <v>270</v>
      </c>
      <c r="B142" s="36" t="s">
        <v>271</v>
      </c>
      <c r="C142" s="15">
        <v>43572</v>
      </c>
      <c r="D142" s="15">
        <f>C142+E142</f>
        <v>43573</v>
      </c>
      <c r="E142" s="1">
        <v>1</v>
      </c>
      <c r="F142" s="1" t="s">
        <v>5</v>
      </c>
      <c r="K142" s="1"/>
      <c r="M142" s="16" t="s">
        <v>498</v>
      </c>
    </row>
    <row r="143" spans="1:13" hidden="1" x14ac:dyDescent="0.3">
      <c r="A143" s="1" t="s">
        <v>272</v>
      </c>
      <c r="B143" s="47" t="s">
        <v>273</v>
      </c>
      <c r="C143" s="15">
        <v>43572</v>
      </c>
      <c r="D143" s="15">
        <f>C143+E143</f>
        <v>43573</v>
      </c>
      <c r="E143" s="1">
        <v>1</v>
      </c>
      <c r="F143" s="1" t="s">
        <v>5</v>
      </c>
      <c r="K143" s="1"/>
      <c r="M143" s="16" t="s">
        <v>500</v>
      </c>
    </row>
    <row r="144" spans="1:13" hidden="1" x14ac:dyDescent="0.3">
      <c r="A144" s="1" t="s">
        <v>274</v>
      </c>
      <c r="B144" s="47" t="s">
        <v>275</v>
      </c>
      <c r="C144" s="15">
        <v>43572</v>
      </c>
      <c r="D144" s="15">
        <f>C144+E144</f>
        <v>43573</v>
      </c>
      <c r="E144" s="1">
        <v>1</v>
      </c>
      <c r="F144" s="1" t="s">
        <v>19</v>
      </c>
      <c r="K144" s="1"/>
      <c r="M144" s="16" t="s">
        <v>504</v>
      </c>
    </row>
    <row r="145" spans="1:13" hidden="1" x14ac:dyDescent="0.3">
      <c r="A145" s="1" t="s">
        <v>276</v>
      </c>
      <c r="B145" s="47" t="s">
        <v>277</v>
      </c>
      <c r="C145" s="15">
        <v>43572</v>
      </c>
      <c r="D145" s="15">
        <f>C145+E145</f>
        <v>43573</v>
      </c>
      <c r="E145" s="1">
        <v>1</v>
      </c>
      <c r="F145" s="1" t="s">
        <v>5</v>
      </c>
      <c r="K145" s="1"/>
      <c r="M145" s="1" t="s">
        <v>510</v>
      </c>
    </row>
    <row r="146" spans="1:13" hidden="1" x14ac:dyDescent="0.3">
      <c r="A146" s="1" t="s">
        <v>278</v>
      </c>
      <c r="B146" s="41" t="s">
        <v>279</v>
      </c>
      <c r="C146" s="15">
        <v>43572</v>
      </c>
      <c r="D146" s="15">
        <f>C146+E146</f>
        <v>43573</v>
      </c>
      <c r="E146" s="1">
        <v>1</v>
      </c>
      <c r="F146" s="1" t="s">
        <v>99</v>
      </c>
      <c r="K146" s="1"/>
      <c r="M146" s="1" t="s">
        <v>512</v>
      </c>
    </row>
    <row r="147" spans="1:13" hidden="1" x14ac:dyDescent="0.3">
      <c r="A147" s="1" t="s">
        <v>280</v>
      </c>
      <c r="B147" s="41" t="s">
        <v>281</v>
      </c>
      <c r="C147" s="15">
        <v>43572</v>
      </c>
      <c r="D147" s="15">
        <f>C147+E147</f>
        <v>43586</v>
      </c>
      <c r="E147" s="11">
        <v>14</v>
      </c>
      <c r="F147" s="1" t="s">
        <v>99</v>
      </c>
      <c r="K147" s="11"/>
      <c r="M147" s="11" t="s">
        <v>514</v>
      </c>
    </row>
    <row r="148" spans="1:13" hidden="1" x14ac:dyDescent="0.3">
      <c r="A148" s="1" t="s">
        <v>282</v>
      </c>
      <c r="B148" s="36" t="s">
        <v>283</v>
      </c>
      <c r="C148" s="15">
        <v>43572</v>
      </c>
      <c r="D148" s="15">
        <f>C148+E148</f>
        <v>43585</v>
      </c>
      <c r="E148" s="1">
        <v>13</v>
      </c>
      <c r="F148" s="1" t="s">
        <v>50</v>
      </c>
      <c r="K148" s="1"/>
      <c r="M148" s="17" t="s">
        <v>518</v>
      </c>
    </row>
    <row r="149" spans="1:13" hidden="1" x14ac:dyDescent="0.3">
      <c r="A149" s="11" t="s">
        <v>284</v>
      </c>
      <c r="B149" s="48" t="s">
        <v>285</v>
      </c>
      <c r="C149" s="21">
        <v>43579</v>
      </c>
      <c r="D149" s="21">
        <f>C149+E149</f>
        <v>43580</v>
      </c>
      <c r="E149" s="1">
        <v>1</v>
      </c>
      <c r="F149" s="1" t="s">
        <v>5</v>
      </c>
      <c r="K149" s="1"/>
      <c r="M149" s="17" t="s">
        <v>520</v>
      </c>
    </row>
    <row r="150" spans="1:13" hidden="1" x14ac:dyDescent="0.3">
      <c r="A150" s="1" t="s">
        <v>286</v>
      </c>
      <c r="B150" s="47" t="s">
        <v>285</v>
      </c>
      <c r="C150" s="21">
        <v>43579</v>
      </c>
      <c r="D150" s="21">
        <f>C150+E150</f>
        <v>43580</v>
      </c>
      <c r="E150" s="1">
        <v>1</v>
      </c>
      <c r="F150" s="1"/>
      <c r="K150" s="1"/>
      <c r="M150" s="17" t="s">
        <v>522</v>
      </c>
    </row>
    <row r="151" spans="1:13" hidden="1" x14ac:dyDescent="0.3">
      <c r="A151" s="1" t="s">
        <v>287</v>
      </c>
      <c r="B151" s="47" t="s">
        <v>288</v>
      </c>
      <c r="C151" s="21">
        <v>43579</v>
      </c>
      <c r="D151" s="21">
        <f>C151+E151</f>
        <v>43580</v>
      </c>
      <c r="E151" s="1">
        <v>1</v>
      </c>
      <c r="F151" s="1" t="s">
        <v>5</v>
      </c>
      <c r="K151" s="1"/>
      <c r="M151" s="17" t="s">
        <v>524</v>
      </c>
    </row>
    <row r="152" spans="1:13" hidden="1" x14ac:dyDescent="0.3">
      <c r="A152" s="1" t="s">
        <v>289</v>
      </c>
      <c r="B152" s="41" t="s">
        <v>290</v>
      </c>
      <c r="C152" s="21">
        <v>43579</v>
      </c>
      <c r="D152" s="21">
        <f>C152+E152</f>
        <v>43580</v>
      </c>
      <c r="E152" s="1">
        <v>1</v>
      </c>
      <c r="F152" s="1" t="s">
        <v>5</v>
      </c>
      <c r="K152" s="1"/>
      <c r="M152" s="17" t="s">
        <v>526</v>
      </c>
    </row>
    <row r="153" spans="1:13" hidden="1" x14ac:dyDescent="0.3">
      <c r="A153" s="1" t="s">
        <v>291</v>
      </c>
      <c r="B153" s="36" t="s">
        <v>292</v>
      </c>
      <c r="C153" s="21">
        <v>43579</v>
      </c>
      <c r="D153" s="21">
        <f>C153+E153</f>
        <v>43593</v>
      </c>
      <c r="E153" s="1">
        <v>14</v>
      </c>
      <c r="F153" s="1" t="s">
        <v>5</v>
      </c>
      <c r="K153" s="1"/>
      <c r="M153" s="17" t="s">
        <v>528</v>
      </c>
    </row>
    <row r="154" spans="1:13" hidden="1" x14ac:dyDescent="0.3">
      <c r="A154" s="1" t="s">
        <v>293</v>
      </c>
      <c r="B154" s="41" t="s">
        <v>294</v>
      </c>
      <c r="C154" s="21">
        <v>43579</v>
      </c>
      <c r="D154" s="21">
        <f>C154+E154</f>
        <v>43580</v>
      </c>
      <c r="E154" s="1">
        <v>1</v>
      </c>
      <c r="F154" s="1" t="s">
        <v>5</v>
      </c>
      <c r="K154" s="1"/>
      <c r="M154" s="1" t="s">
        <v>546</v>
      </c>
    </row>
    <row r="155" spans="1:13" hidden="1" x14ac:dyDescent="0.3">
      <c r="A155" s="1" t="s">
        <v>295</v>
      </c>
      <c r="B155" s="47" t="s">
        <v>296</v>
      </c>
      <c r="C155" s="21">
        <v>43579</v>
      </c>
      <c r="D155" s="21">
        <f>C155+E155</f>
        <v>43593</v>
      </c>
      <c r="E155" s="1">
        <v>14</v>
      </c>
      <c r="F155" s="1" t="s">
        <v>10</v>
      </c>
      <c r="K155" s="1"/>
      <c r="M155" s="1" t="s">
        <v>548</v>
      </c>
    </row>
    <row r="156" spans="1:13" hidden="1" x14ac:dyDescent="0.3">
      <c r="A156" s="1" t="s">
        <v>297</v>
      </c>
      <c r="B156" s="41" t="s">
        <v>298</v>
      </c>
      <c r="C156" s="21">
        <v>43579</v>
      </c>
      <c r="D156" s="21">
        <f>C156+E156</f>
        <v>43593</v>
      </c>
      <c r="E156" s="1">
        <v>14</v>
      </c>
      <c r="F156" s="1" t="s">
        <v>19</v>
      </c>
      <c r="K156" s="1"/>
      <c r="M156" s="1" t="s">
        <v>550</v>
      </c>
    </row>
    <row r="157" spans="1:13" hidden="1" x14ac:dyDescent="0.3">
      <c r="A157" s="1" t="s">
        <v>299</v>
      </c>
      <c r="B157" s="47" t="s">
        <v>300</v>
      </c>
      <c r="C157" s="21">
        <v>43579</v>
      </c>
      <c r="D157" s="21">
        <f>C157+E157</f>
        <v>43586</v>
      </c>
      <c r="E157" s="1">
        <v>7</v>
      </c>
      <c r="F157" s="1" t="s">
        <v>19</v>
      </c>
      <c r="K157" s="1"/>
      <c r="M157" s="17" t="s">
        <v>566</v>
      </c>
    </row>
    <row r="158" spans="1:13" hidden="1" x14ac:dyDescent="0.3">
      <c r="A158" s="1" t="s">
        <v>301</v>
      </c>
      <c r="B158" s="47" t="s">
        <v>302</v>
      </c>
      <c r="C158" s="21">
        <v>43579</v>
      </c>
      <c r="D158" s="21">
        <f>C158+E158</f>
        <v>43586</v>
      </c>
      <c r="E158" s="1">
        <v>7</v>
      </c>
      <c r="F158" s="1" t="s">
        <v>19</v>
      </c>
      <c r="K158" s="1"/>
      <c r="M158" s="17" t="s">
        <v>568</v>
      </c>
    </row>
    <row r="159" spans="1:13" hidden="1" x14ac:dyDescent="0.3">
      <c r="A159" s="1" t="s">
        <v>303</v>
      </c>
      <c r="B159" s="41" t="s">
        <v>304</v>
      </c>
      <c r="C159" s="21">
        <v>43579</v>
      </c>
      <c r="D159" s="21">
        <f>C159+E159</f>
        <v>43593</v>
      </c>
      <c r="E159" s="1">
        <v>14</v>
      </c>
      <c r="F159" s="1" t="s">
        <v>5</v>
      </c>
      <c r="K159" s="1"/>
      <c r="M159" s="17" t="s">
        <v>586</v>
      </c>
    </row>
    <row r="160" spans="1:13" hidden="1" x14ac:dyDescent="0.3">
      <c r="A160" s="1" t="s">
        <v>305</v>
      </c>
      <c r="B160" s="41" t="s">
        <v>306</v>
      </c>
      <c r="C160" s="15">
        <v>43593</v>
      </c>
      <c r="D160" s="15">
        <f>C160+E160</f>
        <v>43607</v>
      </c>
      <c r="E160" s="1">
        <v>14</v>
      </c>
      <c r="F160" s="1" t="s">
        <v>10</v>
      </c>
      <c r="K160" s="1"/>
      <c r="M160" s="17" t="s">
        <v>588</v>
      </c>
    </row>
    <row r="161" spans="1:13" hidden="1" x14ac:dyDescent="0.3">
      <c r="A161" s="1" t="s">
        <v>307</v>
      </c>
      <c r="B161" s="47" t="s">
        <v>308</v>
      </c>
      <c r="C161" s="15">
        <v>43593</v>
      </c>
      <c r="D161" s="15">
        <f>C161+E161</f>
        <v>43594</v>
      </c>
      <c r="E161" s="1">
        <v>1</v>
      </c>
      <c r="F161" s="1" t="s">
        <v>5</v>
      </c>
      <c r="K161" s="1"/>
      <c r="M161" s="17" t="s">
        <v>596</v>
      </c>
    </row>
    <row r="162" spans="1:13" hidden="1" x14ac:dyDescent="0.3">
      <c r="A162" s="1" t="s">
        <v>309</v>
      </c>
      <c r="B162" s="47" t="s">
        <v>310</v>
      </c>
      <c r="C162" s="15">
        <v>43593</v>
      </c>
      <c r="D162" s="15">
        <f>C162+E162</f>
        <v>43594</v>
      </c>
      <c r="E162" s="1">
        <v>1</v>
      </c>
      <c r="F162" s="1" t="s">
        <v>10</v>
      </c>
      <c r="K162" s="1"/>
      <c r="M162" s="17" t="s">
        <v>618</v>
      </c>
    </row>
    <row r="163" spans="1:13" hidden="1" x14ac:dyDescent="0.3">
      <c r="A163" s="1" t="s">
        <v>311</v>
      </c>
      <c r="B163" s="47" t="s">
        <v>312</v>
      </c>
      <c r="C163" s="15">
        <v>43593</v>
      </c>
      <c r="D163" s="15">
        <f>C163+E163</f>
        <v>43594</v>
      </c>
      <c r="E163" s="1">
        <v>1</v>
      </c>
      <c r="F163" s="1" t="s">
        <v>5</v>
      </c>
      <c r="K163" s="1"/>
      <c r="M163" s="1"/>
    </row>
    <row r="164" spans="1:13" hidden="1" x14ac:dyDescent="0.3">
      <c r="A164" s="1" t="s">
        <v>313</v>
      </c>
      <c r="B164" s="41" t="s">
        <v>314</v>
      </c>
      <c r="C164" s="15">
        <v>43593</v>
      </c>
      <c r="D164" s="15">
        <f>C164+E164</f>
        <v>43600</v>
      </c>
      <c r="E164" s="1">
        <v>7</v>
      </c>
      <c r="F164" s="1" t="s">
        <v>5</v>
      </c>
      <c r="K164" s="1"/>
      <c r="M164" s="1"/>
    </row>
    <row r="165" spans="1:13" x14ac:dyDescent="0.3">
      <c r="A165" s="15" t="s">
        <v>315</v>
      </c>
      <c r="B165" s="49" t="s">
        <v>316</v>
      </c>
      <c r="C165" s="15">
        <v>43593</v>
      </c>
      <c r="D165" s="15">
        <f>C165+E165</f>
        <v>43600</v>
      </c>
      <c r="E165" s="1">
        <v>7</v>
      </c>
      <c r="F165" s="1" t="s">
        <v>31</v>
      </c>
      <c r="K165" s="1"/>
    </row>
    <row r="166" spans="1:13" hidden="1" x14ac:dyDescent="0.3">
      <c r="A166" s="1" t="s">
        <v>317</v>
      </c>
      <c r="B166" s="47" t="s">
        <v>318</v>
      </c>
      <c r="C166" s="15">
        <v>43600</v>
      </c>
      <c r="D166" s="15">
        <f>C166+E166</f>
        <v>43601</v>
      </c>
      <c r="E166" s="1">
        <v>1</v>
      </c>
      <c r="F166" s="1" t="s">
        <v>5</v>
      </c>
      <c r="K166" s="1"/>
    </row>
    <row r="167" spans="1:13" hidden="1" x14ac:dyDescent="0.3">
      <c r="A167" s="1" t="s">
        <v>319</v>
      </c>
      <c r="B167" s="47" t="s">
        <v>320</v>
      </c>
      <c r="C167" s="15">
        <v>43600</v>
      </c>
      <c r="D167" s="15">
        <f>C167+E167</f>
        <v>43601</v>
      </c>
      <c r="E167" s="11">
        <v>1</v>
      </c>
      <c r="F167" s="1" t="s">
        <v>5</v>
      </c>
      <c r="K167" s="11"/>
    </row>
    <row r="168" spans="1:13" hidden="1" x14ac:dyDescent="0.3">
      <c r="A168" s="1" t="s">
        <v>321</v>
      </c>
      <c r="B168" s="47" t="s">
        <v>322</v>
      </c>
      <c r="C168" s="15">
        <v>43600</v>
      </c>
      <c r="D168" s="15">
        <f>C168+E168</f>
        <v>43608</v>
      </c>
      <c r="E168">
        <v>8</v>
      </c>
      <c r="F168" s="1" t="s">
        <v>19</v>
      </c>
    </row>
    <row r="169" spans="1:13" hidden="1" x14ac:dyDescent="0.3">
      <c r="A169" s="1" t="s">
        <v>323</v>
      </c>
      <c r="B169" s="47" t="s">
        <v>324</v>
      </c>
      <c r="C169" s="15">
        <v>43600</v>
      </c>
      <c r="D169" s="15">
        <f>C169+E169</f>
        <v>43602</v>
      </c>
      <c r="E169">
        <v>2</v>
      </c>
      <c r="F169" s="1" t="s">
        <v>50</v>
      </c>
    </row>
    <row r="170" spans="1:13" hidden="1" x14ac:dyDescent="0.3">
      <c r="A170" s="1" t="s">
        <v>325</v>
      </c>
      <c r="B170" s="47" t="s">
        <v>326</v>
      </c>
      <c r="C170" s="15">
        <v>43600</v>
      </c>
      <c r="D170" s="15">
        <f>C170+E170</f>
        <v>43602</v>
      </c>
      <c r="E170">
        <v>2</v>
      </c>
      <c r="F170" s="1" t="s">
        <v>99</v>
      </c>
    </row>
    <row r="171" spans="1:13" hidden="1" x14ac:dyDescent="0.3">
      <c r="A171" s="1" t="s">
        <v>327</v>
      </c>
      <c r="B171" s="41" t="s">
        <v>328</v>
      </c>
      <c r="C171" s="15">
        <v>43600</v>
      </c>
      <c r="D171" s="15">
        <f>C171+E171</f>
        <v>43614</v>
      </c>
      <c r="E171">
        <v>14</v>
      </c>
      <c r="F171" s="1" t="s">
        <v>5</v>
      </c>
    </row>
    <row r="172" spans="1:13" hidden="1" x14ac:dyDescent="0.3">
      <c r="A172" s="1" t="s">
        <v>329</v>
      </c>
      <c r="B172" s="47" t="s">
        <v>330</v>
      </c>
      <c r="C172" s="15">
        <v>43600</v>
      </c>
      <c r="D172" s="15">
        <f>C172+E172</f>
        <v>43614</v>
      </c>
      <c r="E172">
        <v>14</v>
      </c>
      <c r="F172" s="1" t="s">
        <v>31</v>
      </c>
    </row>
    <row r="173" spans="1:13" hidden="1" x14ac:dyDescent="0.3">
      <c r="A173" s="1" t="s">
        <v>331</v>
      </c>
      <c r="B173" s="47" t="s">
        <v>332</v>
      </c>
      <c r="C173" s="15">
        <v>43600</v>
      </c>
      <c r="D173" s="15">
        <f>C173+E173</f>
        <v>43602</v>
      </c>
      <c r="E173">
        <v>2</v>
      </c>
      <c r="F173" s="1" t="s">
        <v>99</v>
      </c>
    </row>
    <row r="174" spans="1:13" hidden="1" x14ac:dyDescent="0.3">
      <c r="A174" s="1" t="s">
        <v>333</v>
      </c>
      <c r="B174" s="47" t="s">
        <v>334</v>
      </c>
      <c r="C174" s="15">
        <v>43600</v>
      </c>
      <c r="D174" s="15">
        <f>C174+E174</f>
        <v>43602</v>
      </c>
      <c r="E174">
        <v>2</v>
      </c>
      <c r="F174" s="1" t="s">
        <v>10</v>
      </c>
    </row>
    <row r="175" spans="1:13" hidden="1" x14ac:dyDescent="0.3">
      <c r="A175" s="1" t="s">
        <v>335</v>
      </c>
      <c r="B175" s="47" t="s">
        <v>336</v>
      </c>
      <c r="C175" s="22">
        <v>43607</v>
      </c>
      <c r="D175" s="23">
        <f>C175+E175</f>
        <v>43609</v>
      </c>
      <c r="E175">
        <v>2</v>
      </c>
      <c r="F175" s="1" t="s">
        <v>171</v>
      </c>
    </row>
    <row r="176" spans="1:13" hidden="1" x14ac:dyDescent="0.3">
      <c r="A176" s="1" t="s">
        <v>337</v>
      </c>
      <c r="B176" s="47" t="s">
        <v>338</v>
      </c>
      <c r="C176" s="22">
        <v>43607</v>
      </c>
      <c r="D176" s="23">
        <f>C176+E176</f>
        <v>43609</v>
      </c>
      <c r="E176">
        <v>2</v>
      </c>
      <c r="F176" s="1" t="s">
        <v>5</v>
      </c>
    </row>
    <row r="177" spans="1:6" hidden="1" x14ac:dyDescent="0.3">
      <c r="A177" s="1" t="s">
        <v>339</v>
      </c>
      <c r="B177" s="41" t="s">
        <v>340</v>
      </c>
      <c r="C177" s="22">
        <v>43607</v>
      </c>
      <c r="D177" s="23">
        <f>C177+E177</f>
        <v>43622</v>
      </c>
      <c r="E177">
        <v>15</v>
      </c>
      <c r="F177" s="1" t="s">
        <v>99</v>
      </c>
    </row>
    <row r="178" spans="1:6" hidden="1" x14ac:dyDescent="0.3">
      <c r="A178" s="1" t="s">
        <v>341</v>
      </c>
      <c r="B178" s="47" t="s">
        <v>342</v>
      </c>
      <c r="C178" s="22">
        <v>43607</v>
      </c>
      <c r="D178" s="23">
        <f>C178+E178</f>
        <v>43634</v>
      </c>
      <c r="E178">
        <v>27</v>
      </c>
      <c r="F178" s="1" t="s">
        <v>171</v>
      </c>
    </row>
    <row r="179" spans="1:6" hidden="1" x14ac:dyDescent="0.3">
      <c r="A179" s="1" t="s">
        <v>343</v>
      </c>
      <c r="B179" s="41" t="s">
        <v>344</v>
      </c>
      <c r="C179" s="22">
        <v>43607</v>
      </c>
      <c r="D179" s="23">
        <f>C179+E179</f>
        <v>43621</v>
      </c>
      <c r="E179">
        <v>14</v>
      </c>
      <c r="F179" s="1" t="s">
        <v>5</v>
      </c>
    </row>
    <row r="180" spans="1:6" hidden="1" x14ac:dyDescent="0.3">
      <c r="A180" s="1" t="s">
        <v>345</v>
      </c>
      <c r="B180" s="47" t="s">
        <v>346</v>
      </c>
      <c r="C180" s="22">
        <v>43607</v>
      </c>
      <c r="D180" s="23">
        <f>C180+E180</f>
        <v>43609</v>
      </c>
      <c r="E180">
        <v>2</v>
      </c>
      <c r="F180" s="1" t="s">
        <v>10</v>
      </c>
    </row>
    <row r="181" spans="1:6" hidden="1" x14ac:dyDescent="0.3">
      <c r="A181" s="1" t="s">
        <v>347</v>
      </c>
      <c r="B181" s="47" t="s">
        <v>348</v>
      </c>
      <c r="C181" s="22">
        <v>43607</v>
      </c>
      <c r="D181" s="23">
        <f>C181+E181</f>
        <v>43609</v>
      </c>
      <c r="E181">
        <v>2</v>
      </c>
      <c r="F181" s="1" t="s">
        <v>99</v>
      </c>
    </row>
    <row r="182" spans="1:6" hidden="1" x14ac:dyDescent="0.3">
      <c r="A182" s="1" t="s">
        <v>349</v>
      </c>
      <c r="B182" s="47" t="s">
        <v>350</v>
      </c>
      <c r="C182" s="22">
        <v>43607</v>
      </c>
      <c r="D182" s="23">
        <f>C182+E182</f>
        <v>43609</v>
      </c>
      <c r="E182">
        <v>2</v>
      </c>
      <c r="F182" s="14" t="s">
        <v>99</v>
      </c>
    </row>
    <row r="183" spans="1:6" hidden="1" x14ac:dyDescent="0.3">
      <c r="A183" s="1" t="s">
        <v>351</v>
      </c>
      <c r="B183" s="47" t="s">
        <v>352</v>
      </c>
      <c r="C183" s="22">
        <v>43614</v>
      </c>
      <c r="D183" s="23">
        <f>C183+E183</f>
        <v>43629</v>
      </c>
      <c r="E183">
        <v>15</v>
      </c>
      <c r="F183" s="1" t="s">
        <v>19</v>
      </c>
    </row>
    <row r="184" spans="1:6" hidden="1" x14ac:dyDescent="0.3">
      <c r="A184" s="1" t="s">
        <v>353</v>
      </c>
      <c r="B184" s="47" t="s">
        <v>354</v>
      </c>
      <c r="C184" s="22">
        <v>43614</v>
      </c>
      <c r="D184" s="23">
        <f>C184+E184</f>
        <v>43629</v>
      </c>
      <c r="E184">
        <v>15</v>
      </c>
      <c r="F184" s="1" t="s">
        <v>99</v>
      </c>
    </row>
    <row r="185" spans="1:6" hidden="1" x14ac:dyDescent="0.3">
      <c r="A185" s="1" t="s">
        <v>355</v>
      </c>
      <c r="B185" s="47" t="s">
        <v>356</v>
      </c>
      <c r="C185" s="22">
        <v>43614</v>
      </c>
      <c r="D185" s="23">
        <f>C185+E185</f>
        <v>43629</v>
      </c>
      <c r="E185">
        <v>15</v>
      </c>
      <c r="F185" s="1" t="s">
        <v>99</v>
      </c>
    </row>
    <row r="186" spans="1:6" hidden="1" x14ac:dyDescent="0.3">
      <c r="A186" s="1" t="s">
        <v>357</v>
      </c>
      <c r="B186" s="36" t="s">
        <v>358</v>
      </c>
      <c r="C186" s="22">
        <v>43614</v>
      </c>
      <c r="D186" s="23">
        <f>C186+E186</f>
        <v>43642</v>
      </c>
      <c r="E186">
        <v>28</v>
      </c>
      <c r="F186" s="1" t="s">
        <v>19</v>
      </c>
    </row>
    <row r="187" spans="1:6" hidden="1" x14ac:dyDescent="0.3">
      <c r="A187" s="1" t="s">
        <v>359</v>
      </c>
      <c r="B187" s="47" t="s">
        <v>360</v>
      </c>
      <c r="C187" s="22">
        <v>43614</v>
      </c>
      <c r="D187" s="23">
        <f>C187+E187</f>
        <v>43635</v>
      </c>
      <c r="E187">
        <v>21</v>
      </c>
      <c r="F187" s="1" t="s">
        <v>99</v>
      </c>
    </row>
    <row r="188" spans="1:6" hidden="1" x14ac:dyDescent="0.3">
      <c r="A188" s="1" t="s">
        <v>361</v>
      </c>
      <c r="B188" s="47" t="s">
        <v>362</v>
      </c>
      <c r="C188" s="22">
        <v>43614</v>
      </c>
      <c r="D188" s="23">
        <f>C188+E188</f>
        <v>43628</v>
      </c>
      <c r="E188">
        <v>14</v>
      </c>
      <c r="F188" s="1" t="s">
        <v>99</v>
      </c>
    </row>
    <row r="189" spans="1:6" hidden="1" x14ac:dyDescent="0.3">
      <c r="A189" s="1" t="s">
        <v>363</v>
      </c>
      <c r="B189" s="47" t="s">
        <v>364</v>
      </c>
      <c r="C189" s="22">
        <v>43614</v>
      </c>
      <c r="D189" s="23">
        <f>C189+E189</f>
        <v>43635</v>
      </c>
      <c r="E189">
        <v>21</v>
      </c>
      <c r="F189" s="1" t="s">
        <v>99</v>
      </c>
    </row>
    <row r="190" spans="1:6" hidden="1" x14ac:dyDescent="0.3">
      <c r="A190" s="1" t="s">
        <v>365</v>
      </c>
      <c r="B190" s="47" t="s">
        <v>366</v>
      </c>
      <c r="C190" s="22">
        <v>43614</v>
      </c>
      <c r="D190" s="23">
        <f>C190+E190</f>
        <v>43642</v>
      </c>
      <c r="E190">
        <v>28</v>
      </c>
      <c r="F190" s="1" t="s">
        <v>10</v>
      </c>
    </row>
    <row r="191" spans="1:6" hidden="1" x14ac:dyDescent="0.3">
      <c r="A191" s="1" t="s">
        <v>367</v>
      </c>
      <c r="B191" s="41" t="s">
        <v>368</v>
      </c>
      <c r="C191" s="22">
        <v>43621</v>
      </c>
      <c r="D191" s="23">
        <f>C191+E191</f>
        <v>43636</v>
      </c>
      <c r="E191">
        <v>15</v>
      </c>
      <c r="F191" s="1" t="s">
        <v>10</v>
      </c>
    </row>
    <row r="192" spans="1:6" hidden="1" x14ac:dyDescent="0.3">
      <c r="A192" s="1" t="s">
        <v>369</v>
      </c>
      <c r="B192" s="47" t="s">
        <v>370</v>
      </c>
      <c r="C192" s="22">
        <v>43621</v>
      </c>
      <c r="D192" s="23">
        <f>C192+E192</f>
        <v>43623</v>
      </c>
      <c r="E192">
        <v>2</v>
      </c>
      <c r="F192" s="1" t="s">
        <v>99</v>
      </c>
    </row>
    <row r="193" spans="1:8" hidden="1" x14ac:dyDescent="0.3">
      <c r="A193" s="1" t="s">
        <v>371</v>
      </c>
      <c r="B193" s="47" t="s">
        <v>372</v>
      </c>
      <c r="C193" s="22">
        <v>43621</v>
      </c>
      <c r="D193" s="23">
        <f>C193+E193</f>
        <v>43623</v>
      </c>
      <c r="E193">
        <v>2</v>
      </c>
      <c r="F193" s="1" t="s">
        <v>99</v>
      </c>
    </row>
    <row r="194" spans="1:8" hidden="1" x14ac:dyDescent="0.3">
      <c r="A194" s="1" t="s">
        <v>373</v>
      </c>
      <c r="B194" s="47" t="s">
        <v>374</v>
      </c>
      <c r="C194" s="22">
        <v>43621</v>
      </c>
      <c r="D194" s="23">
        <f>C194+E194</f>
        <v>43629</v>
      </c>
      <c r="E194">
        <v>8</v>
      </c>
      <c r="F194" s="1" t="s">
        <v>5</v>
      </c>
    </row>
    <row r="195" spans="1:8" hidden="1" x14ac:dyDescent="0.3">
      <c r="A195" s="1" t="s">
        <v>375</v>
      </c>
      <c r="B195" s="47" t="s">
        <v>376</v>
      </c>
      <c r="C195" s="22">
        <v>43621</v>
      </c>
      <c r="D195" s="23">
        <f>C195+E195</f>
        <v>43635</v>
      </c>
      <c r="E195">
        <v>14</v>
      </c>
      <c r="F195" s="1" t="s">
        <v>5</v>
      </c>
    </row>
    <row r="196" spans="1:8" hidden="1" x14ac:dyDescent="0.3">
      <c r="A196" s="1" t="s">
        <v>377</v>
      </c>
      <c r="B196" s="47" t="s">
        <v>378</v>
      </c>
      <c r="C196" s="22">
        <v>43621</v>
      </c>
      <c r="D196" s="23">
        <f>C196+E196</f>
        <v>43629</v>
      </c>
      <c r="E196">
        <v>8</v>
      </c>
      <c r="F196" s="1" t="s">
        <v>19</v>
      </c>
    </row>
    <row r="197" spans="1:8" hidden="1" x14ac:dyDescent="0.3">
      <c r="A197" s="1" t="s">
        <v>379</v>
      </c>
      <c r="B197" s="47" t="s">
        <v>380</v>
      </c>
      <c r="C197" s="22">
        <v>43621</v>
      </c>
      <c r="D197" s="23">
        <f>C197+E197</f>
        <v>43623</v>
      </c>
      <c r="E197">
        <v>2</v>
      </c>
      <c r="F197" s="1" t="s">
        <v>5</v>
      </c>
    </row>
    <row r="198" spans="1:8" hidden="1" x14ac:dyDescent="0.3">
      <c r="A198" s="1" t="s">
        <v>381</v>
      </c>
      <c r="B198" s="47" t="s">
        <v>382</v>
      </c>
      <c r="C198" s="22">
        <v>43621</v>
      </c>
      <c r="D198" s="23">
        <f>C198+E198</f>
        <v>43622</v>
      </c>
      <c r="E198">
        <v>1</v>
      </c>
      <c r="F198" s="1" t="s">
        <v>383</v>
      </c>
    </row>
    <row r="199" spans="1:8" hidden="1" x14ac:dyDescent="0.3">
      <c r="A199" s="1" t="s">
        <v>384</v>
      </c>
      <c r="B199" s="47" t="s">
        <v>385</v>
      </c>
      <c r="C199" s="22">
        <v>43628</v>
      </c>
      <c r="D199" s="23">
        <f>C199+E199</f>
        <v>43641</v>
      </c>
      <c r="E199">
        <v>13</v>
      </c>
      <c r="F199" s="1" t="s">
        <v>5</v>
      </c>
    </row>
    <row r="200" spans="1:8" hidden="1" x14ac:dyDescent="0.3">
      <c r="A200" s="1" t="s">
        <v>386</v>
      </c>
      <c r="B200" s="41" t="s">
        <v>387</v>
      </c>
      <c r="C200" s="22">
        <v>43628</v>
      </c>
      <c r="D200" s="23">
        <f>C200+E200</f>
        <v>43629</v>
      </c>
      <c r="E200">
        <v>1</v>
      </c>
      <c r="F200" s="1" t="s">
        <v>5</v>
      </c>
    </row>
    <row r="201" spans="1:8" hidden="1" x14ac:dyDescent="0.3">
      <c r="A201" s="1" t="s">
        <v>388</v>
      </c>
      <c r="B201" s="41" t="s">
        <v>389</v>
      </c>
      <c r="C201" s="22">
        <v>43628</v>
      </c>
      <c r="D201" s="23">
        <f>C201+E201</f>
        <v>43629</v>
      </c>
      <c r="E201">
        <v>1</v>
      </c>
      <c r="F201" s="1" t="s">
        <v>5</v>
      </c>
    </row>
    <row r="202" spans="1:8" hidden="1" x14ac:dyDescent="0.3">
      <c r="A202" s="1" t="s">
        <v>390</v>
      </c>
      <c r="B202" s="47" t="s">
        <v>391</v>
      </c>
      <c r="C202" s="22">
        <v>43628</v>
      </c>
      <c r="D202" s="23">
        <f>C202+E202</f>
        <v>43653</v>
      </c>
      <c r="E202">
        <v>25</v>
      </c>
      <c r="F202" s="1" t="s">
        <v>19</v>
      </c>
    </row>
    <row r="203" spans="1:8" hidden="1" x14ac:dyDescent="0.3">
      <c r="A203" s="1" t="s">
        <v>392</v>
      </c>
      <c r="B203" s="47" t="s">
        <v>393</v>
      </c>
      <c r="C203" s="22">
        <v>43628</v>
      </c>
      <c r="D203" s="23">
        <f>C203+E203</f>
        <v>43653</v>
      </c>
      <c r="E203">
        <v>25</v>
      </c>
      <c r="F203" s="1" t="s">
        <v>10</v>
      </c>
    </row>
    <row r="204" spans="1:8" hidden="1" x14ac:dyDescent="0.3">
      <c r="A204" s="1" t="s">
        <v>394</v>
      </c>
      <c r="B204" s="47" t="s">
        <v>395</v>
      </c>
      <c r="C204" s="22">
        <v>43628</v>
      </c>
      <c r="D204" s="23">
        <f>C204+E204</f>
        <v>43629</v>
      </c>
      <c r="E204">
        <v>1</v>
      </c>
      <c r="F204" s="1" t="s">
        <v>99</v>
      </c>
    </row>
    <row r="205" spans="1:8" ht="18" x14ac:dyDescent="0.3">
      <c r="A205" s="1" t="s">
        <v>396</v>
      </c>
      <c r="B205" s="49" t="s">
        <v>397</v>
      </c>
      <c r="C205" s="22">
        <v>43628</v>
      </c>
      <c r="D205" s="23">
        <f>C205+E205</f>
        <v>43629</v>
      </c>
      <c r="E205">
        <v>1</v>
      </c>
      <c r="F205" s="1" t="s">
        <v>19</v>
      </c>
      <c r="H205" s="58" t="s">
        <v>689</v>
      </c>
    </row>
    <row r="206" spans="1:8" hidden="1" x14ac:dyDescent="0.3">
      <c r="A206" s="1" t="s">
        <v>398</v>
      </c>
      <c r="B206" s="47" t="s">
        <v>399</v>
      </c>
      <c r="C206" s="22">
        <v>43635</v>
      </c>
      <c r="D206" s="23">
        <f>C206+E206</f>
        <v>43636</v>
      </c>
      <c r="E206">
        <v>1</v>
      </c>
      <c r="F206" s="1" t="s">
        <v>10</v>
      </c>
    </row>
    <row r="207" spans="1:8" ht="18" x14ac:dyDescent="0.3">
      <c r="A207" s="1" t="s">
        <v>400</v>
      </c>
      <c r="B207" s="49" t="s">
        <v>401</v>
      </c>
      <c r="C207" s="22">
        <v>43635</v>
      </c>
      <c r="D207" s="23">
        <f>C207+E207</f>
        <v>43636</v>
      </c>
      <c r="E207">
        <v>1</v>
      </c>
      <c r="F207" s="1" t="s">
        <v>5</v>
      </c>
      <c r="H207" s="58" t="s">
        <v>690</v>
      </c>
    </row>
    <row r="208" spans="1:8" hidden="1" x14ac:dyDescent="0.3">
      <c r="A208" s="1" t="s">
        <v>402</v>
      </c>
      <c r="B208" s="47" t="s">
        <v>403</v>
      </c>
      <c r="C208" s="22">
        <v>43642</v>
      </c>
      <c r="D208" s="23">
        <f>C208+E208</f>
        <v>43669</v>
      </c>
      <c r="E208">
        <v>27</v>
      </c>
      <c r="F208" s="1" t="s">
        <v>5</v>
      </c>
    </row>
    <row r="209" spans="1:8" hidden="1" x14ac:dyDescent="0.3">
      <c r="A209" s="1" t="s">
        <v>404</v>
      </c>
      <c r="B209" s="47" t="s">
        <v>405</v>
      </c>
      <c r="C209" s="22">
        <v>43642</v>
      </c>
      <c r="D209" s="23">
        <f>C209+E209</f>
        <v>43693</v>
      </c>
      <c r="E209">
        <v>51</v>
      </c>
      <c r="F209" s="1" t="s">
        <v>5</v>
      </c>
    </row>
    <row r="210" spans="1:8" hidden="1" x14ac:dyDescent="0.3">
      <c r="A210" s="1" t="s">
        <v>406</v>
      </c>
      <c r="B210" s="47" t="s">
        <v>407</v>
      </c>
      <c r="C210" s="22">
        <v>43642</v>
      </c>
      <c r="D210" s="23">
        <f>C210+E210</f>
        <v>43667</v>
      </c>
      <c r="E210">
        <v>25</v>
      </c>
      <c r="F210" s="1" t="s">
        <v>19</v>
      </c>
    </row>
    <row r="211" spans="1:8" hidden="1" x14ac:dyDescent="0.3">
      <c r="A211" s="1" t="s">
        <v>408</v>
      </c>
      <c r="B211" s="41" t="s">
        <v>409</v>
      </c>
      <c r="C211" s="22">
        <v>43642</v>
      </c>
      <c r="D211" s="23">
        <f>C211+E211</f>
        <v>43643</v>
      </c>
      <c r="E211">
        <v>1</v>
      </c>
      <c r="F211" s="1" t="s">
        <v>99</v>
      </c>
    </row>
    <row r="212" spans="1:8" hidden="1" x14ac:dyDescent="0.3">
      <c r="A212" s="1" t="s">
        <v>410</v>
      </c>
      <c r="B212" s="41" t="s">
        <v>411</v>
      </c>
      <c r="C212" s="22">
        <v>43642</v>
      </c>
      <c r="D212" s="23">
        <f>C212+E212</f>
        <v>43643</v>
      </c>
      <c r="E212">
        <v>1</v>
      </c>
      <c r="F212" s="1" t="s">
        <v>5</v>
      </c>
    </row>
    <row r="213" spans="1:8" ht="18" x14ac:dyDescent="0.3">
      <c r="A213" s="1" t="s">
        <v>412</v>
      </c>
      <c r="B213" s="49" t="s">
        <v>413</v>
      </c>
      <c r="C213" s="22">
        <v>43642</v>
      </c>
      <c r="D213" s="23">
        <f>C213+E213</f>
        <v>43643</v>
      </c>
      <c r="E213">
        <v>1</v>
      </c>
      <c r="F213" s="1" t="s">
        <v>5</v>
      </c>
      <c r="H213" s="58" t="s">
        <v>691</v>
      </c>
    </row>
    <row r="214" spans="1:8" ht="18" x14ac:dyDescent="0.35">
      <c r="A214" s="1" t="s">
        <v>414</v>
      </c>
      <c r="B214" s="49" t="s">
        <v>415</v>
      </c>
      <c r="C214" s="22">
        <v>43649</v>
      </c>
      <c r="D214" s="23">
        <f>C214+E214</f>
        <v>43676</v>
      </c>
      <c r="E214">
        <v>27</v>
      </c>
      <c r="F214" s="1" t="s">
        <v>10</v>
      </c>
      <c r="H214" s="59" t="s">
        <v>692</v>
      </c>
    </row>
    <row r="215" spans="1:8" x14ac:dyDescent="0.3">
      <c r="A215" s="1" t="s">
        <v>416</v>
      </c>
      <c r="B215" s="49" t="s">
        <v>417</v>
      </c>
      <c r="C215" s="22">
        <v>43649</v>
      </c>
      <c r="D215" s="23">
        <f>C215+E215</f>
        <v>43676</v>
      </c>
      <c r="E215">
        <v>27</v>
      </c>
      <c r="F215" s="1" t="s">
        <v>5</v>
      </c>
    </row>
    <row r="216" spans="1:8" x14ac:dyDescent="0.3">
      <c r="A216" s="1" t="s">
        <v>418</v>
      </c>
      <c r="B216" s="49" t="s">
        <v>419</v>
      </c>
      <c r="C216" s="22">
        <v>43649</v>
      </c>
      <c r="D216" s="22">
        <f>C216+E216</f>
        <v>43676</v>
      </c>
      <c r="E216">
        <v>27</v>
      </c>
      <c r="F216" s="1" t="s">
        <v>10</v>
      </c>
    </row>
    <row r="217" spans="1:8" hidden="1" x14ac:dyDescent="0.3">
      <c r="A217" s="1" t="s">
        <v>420</v>
      </c>
      <c r="B217" s="47" t="s">
        <v>421</v>
      </c>
      <c r="C217" s="22">
        <v>43656</v>
      </c>
      <c r="D217" s="24">
        <f>C217+E217</f>
        <v>43709</v>
      </c>
      <c r="E217">
        <v>53</v>
      </c>
      <c r="F217" s="1" t="s">
        <v>99</v>
      </c>
    </row>
    <row r="218" spans="1:8" hidden="1" x14ac:dyDescent="0.3">
      <c r="A218" s="1" t="s">
        <v>422</v>
      </c>
      <c r="B218" s="47" t="s">
        <v>423</v>
      </c>
      <c r="C218" s="22">
        <v>43656</v>
      </c>
      <c r="D218" s="24">
        <f>C218+E218</f>
        <v>43695</v>
      </c>
      <c r="E218">
        <v>39</v>
      </c>
      <c r="F218" s="1" t="s">
        <v>99</v>
      </c>
    </row>
    <row r="219" spans="1:8" x14ac:dyDescent="0.3">
      <c r="A219" s="1" t="s">
        <v>424</v>
      </c>
      <c r="B219" s="49" t="s">
        <v>425</v>
      </c>
      <c r="C219" s="22">
        <v>43656</v>
      </c>
      <c r="D219" s="24">
        <f>C219+E219</f>
        <v>43681</v>
      </c>
      <c r="E219">
        <v>25</v>
      </c>
      <c r="F219" s="1" t="s">
        <v>10</v>
      </c>
    </row>
    <row r="220" spans="1:8" hidden="1" x14ac:dyDescent="0.3">
      <c r="A220" s="1" t="s">
        <v>426</v>
      </c>
      <c r="B220" s="47" t="s">
        <v>427</v>
      </c>
      <c r="C220" s="22">
        <v>43656</v>
      </c>
      <c r="D220" s="24">
        <f>C220+E220</f>
        <v>43695</v>
      </c>
      <c r="E220">
        <v>39</v>
      </c>
      <c r="F220" s="1" t="s">
        <v>99</v>
      </c>
    </row>
    <row r="221" spans="1:8" hidden="1" x14ac:dyDescent="0.3">
      <c r="A221" s="1" t="s">
        <v>428</v>
      </c>
      <c r="B221" s="47" t="s">
        <v>429</v>
      </c>
      <c r="C221" s="22">
        <v>43656</v>
      </c>
      <c r="D221" s="24">
        <f>C221+E221</f>
        <v>43709</v>
      </c>
      <c r="E221">
        <v>53</v>
      </c>
      <c r="F221" s="1" t="s">
        <v>10</v>
      </c>
    </row>
    <row r="222" spans="1:8" x14ac:dyDescent="0.3">
      <c r="A222" s="1" t="s">
        <v>430</v>
      </c>
      <c r="B222" s="49" t="s">
        <v>431</v>
      </c>
      <c r="C222" s="22">
        <v>43656</v>
      </c>
      <c r="D222" s="24">
        <f>C222+E222</f>
        <v>43683</v>
      </c>
      <c r="E222">
        <v>27</v>
      </c>
      <c r="F222" s="1" t="s">
        <v>10</v>
      </c>
    </row>
    <row r="223" spans="1:8" x14ac:dyDescent="0.3">
      <c r="A223" s="1" t="s">
        <v>432</v>
      </c>
      <c r="B223" s="49" t="s">
        <v>433</v>
      </c>
      <c r="C223" s="22">
        <v>43656</v>
      </c>
      <c r="D223" s="24">
        <f>C223+E223</f>
        <v>43657</v>
      </c>
      <c r="E223">
        <v>1</v>
      </c>
      <c r="F223" s="1" t="s">
        <v>10</v>
      </c>
    </row>
    <row r="224" spans="1:8" x14ac:dyDescent="0.3">
      <c r="A224" s="1" t="s">
        <v>434</v>
      </c>
      <c r="B224" s="49" t="s">
        <v>435</v>
      </c>
      <c r="C224" s="22">
        <v>43656</v>
      </c>
      <c r="D224" s="24">
        <f>C224+E224</f>
        <v>43657</v>
      </c>
      <c r="E224">
        <v>1</v>
      </c>
      <c r="F224" s="1" t="s">
        <v>19</v>
      </c>
    </row>
    <row r="225" spans="1:6" x14ac:dyDescent="0.3">
      <c r="A225" s="1" t="s">
        <v>436</v>
      </c>
      <c r="B225" s="49" t="s">
        <v>437</v>
      </c>
      <c r="C225" s="22">
        <v>43656</v>
      </c>
      <c r="D225" s="24">
        <f>C225+E225</f>
        <v>43669</v>
      </c>
      <c r="E225">
        <v>13</v>
      </c>
      <c r="F225" s="1" t="s">
        <v>5</v>
      </c>
    </row>
    <row r="226" spans="1:6" x14ac:dyDescent="0.3">
      <c r="A226" s="1" t="s">
        <v>438</v>
      </c>
      <c r="B226" s="49" t="s">
        <v>439</v>
      </c>
      <c r="C226" s="22">
        <v>43663</v>
      </c>
      <c r="D226" s="24">
        <f>C226+E226</f>
        <v>43688</v>
      </c>
      <c r="E226">
        <v>25</v>
      </c>
      <c r="F226" s="1" t="s">
        <v>5</v>
      </c>
    </row>
    <row r="227" spans="1:6" hidden="1" x14ac:dyDescent="0.3">
      <c r="A227" s="1" t="s">
        <v>440</v>
      </c>
      <c r="B227" s="47" t="s">
        <v>441</v>
      </c>
      <c r="C227" s="22">
        <v>43663</v>
      </c>
      <c r="D227" s="24">
        <f>C227+E227</f>
        <v>43676</v>
      </c>
      <c r="E227">
        <v>13</v>
      </c>
      <c r="F227" s="1" t="s">
        <v>19</v>
      </c>
    </row>
    <row r="228" spans="1:6" hidden="1" x14ac:dyDescent="0.3">
      <c r="A228" s="1" t="s">
        <v>442</v>
      </c>
      <c r="B228" s="41" t="s">
        <v>443</v>
      </c>
      <c r="C228" s="22">
        <v>43663</v>
      </c>
      <c r="D228" s="24">
        <f>C228+E228</f>
        <v>43664</v>
      </c>
      <c r="E228">
        <v>1</v>
      </c>
      <c r="F228" s="1" t="s">
        <v>5</v>
      </c>
    </row>
    <row r="229" spans="1:6" x14ac:dyDescent="0.3">
      <c r="A229" s="1" t="s">
        <v>444</v>
      </c>
      <c r="B229" s="49" t="s">
        <v>445</v>
      </c>
      <c r="C229" s="22">
        <v>43670</v>
      </c>
      <c r="D229" s="24">
        <f>C229+E229</f>
        <v>43677</v>
      </c>
      <c r="E229">
        <v>7</v>
      </c>
      <c r="F229" s="1" t="s">
        <v>5</v>
      </c>
    </row>
    <row r="230" spans="1:6" x14ac:dyDescent="0.3">
      <c r="A230" s="1" t="s">
        <v>446</v>
      </c>
      <c r="B230" s="49" t="s">
        <v>447</v>
      </c>
      <c r="C230" s="22">
        <v>43670</v>
      </c>
      <c r="D230" s="24">
        <f>C230+E230</f>
        <v>43671</v>
      </c>
      <c r="E230">
        <v>1</v>
      </c>
      <c r="F230" s="1" t="s">
        <v>19</v>
      </c>
    </row>
    <row r="231" spans="1:6" x14ac:dyDescent="0.3">
      <c r="A231" s="1" t="s">
        <v>448</v>
      </c>
      <c r="B231" s="49" t="s">
        <v>449</v>
      </c>
      <c r="C231" s="22">
        <v>43670</v>
      </c>
      <c r="D231" s="24">
        <f>C231+E231</f>
        <v>43671</v>
      </c>
      <c r="E231">
        <v>1</v>
      </c>
      <c r="F231" s="1" t="s">
        <v>5</v>
      </c>
    </row>
    <row r="232" spans="1:6" hidden="1" x14ac:dyDescent="0.3">
      <c r="A232" s="1" t="s">
        <v>450</v>
      </c>
      <c r="B232" s="41" t="s">
        <v>451</v>
      </c>
      <c r="C232" s="22">
        <v>43670</v>
      </c>
      <c r="D232" s="24">
        <f>C232+E232</f>
        <v>43683</v>
      </c>
      <c r="E232">
        <v>13</v>
      </c>
      <c r="F232" s="1" t="s">
        <v>19</v>
      </c>
    </row>
    <row r="233" spans="1:6" hidden="1" x14ac:dyDescent="0.3">
      <c r="A233" s="1" t="s">
        <v>452</v>
      </c>
      <c r="B233" s="47" t="s">
        <v>453</v>
      </c>
      <c r="C233" s="22">
        <v>43670</v>
      </c>
      <c r="D233" s="24">
        <f>C233+E233</f>
        <v>43683</v>
      </c>
      <c r="E233">
        <v>13</v>
      </c>
      <c r="F233" s="1" t="s">
        <v>5</v>
      </c>
    </row>
    <row r="234" spans="1:6" hidden="1" x14ac:dyDescent="0.3">
      <c r="A234" s="1" t="s">
        <v>454</v>
      </c>
      <c r="B234" s="41" t="s">
        <v>451</v>
      </c>
      <c r="C234" s="22">
        <v>43670</v>
      </c>
      <c r="D234" s="24">
        <f>C234+E234</f>
        <v>43671</v>
      </c>
      <c r="E234">
        <v>1</v>
      </c>
      <c r="F234" s="1" t="s">
        <v>5</v>
      </c>
    </row>
    <row r="235" spans="1:6" x14ac:dyDescent="0.3">
      <c r="A235" s="1" t="s">
        <v>455</v>
      </c>
      <c r="B235" s="49" t="s">
        <v>456</v>
      </c>
      <c r="C235" s="22">
        <v>43677</v>
      </c>
      <c r="D235" s="24">
        <f>C235+E235</f>
        <v>43678</v>
      </c>
      <c r="E235">
        <v>1</v>
      </c>
      <c r="F235" s="1" t="s">
        <v>5</v>
      </c>
    </row>
    <row r="236" spans="1:6" x14ac:dyDescent="0.3">
      <c r="A236" s="1" t="s">
        <v>457</v>
      </c>
      <c r="B236" s="49" t="s">
        <v>458</v>
      </c>
      <c r="C236" s="22">
        <v>43677</v>
      </c>
      <c r="D236" s="24">
        <f>C236+E236</f>
        <v>43678</v>
      </c>
      <c r="E236">
        <v>1</v>
      </c>
      <c r="F236" s="1" t="s">
        <v>5</v>
      </c>
    </row>
    <row r="237" spans="1:6" x14ac:dyDescent="0.3">
      <c r="A237" s="1" t="s">
        <v>459</v>
      </c>
      <c r="B237" s="49" t="s">
        <v>460</v>
      </c>
      <c r="C237" s="22">
        <v>43677</v>
      </c>
      <c r="D237" s="24">
        <f>C237+E237</f>
        <v>43678</v>
      </c>
      <c r="E237">
        <v>1</v>
      </c>
      <c r="F237" s="1" t="s">
        <v>5</v>
      </c>
    </row>
    <row r="238" spans="1:6" x14ac:dyDescent="0.3">
      <c r="A238" s="1" t="s">
        <v>461</v>
      </c>
      <c r="B238" s="49" t="s">
        <v>462</v>
      </c>
      <c r="C238" s="22">
        <v>43684</v>
      </c>
      <c r="D238" s="24">
        <f>C238+E238</f>
        <v>43698</v>
      </c>
      <c r="E238">
        <v>14</v>
      </c>
      <c r="F238" s="1" t="s">
        <v>5</v>
      </c>
    </row>
    <row r="239" spans="1:6" x14ac:dyDescent="0.3">
      <c r="A239" s="1" t="s">
        <v>463</v>
      </c>
      <c r="B239" s="49" t="s">
        <v>464</v>
      </c>
      <c r="C239" s="22">
        <v>43684</v>
      </c>
      <c r="D239" s="24">
        <f>C239+E239</f>
        <v>43710</v>
      </c>
      <c r="E239">
        <v>26</v>
      </c>
      <c r="F239" s="1" t="s">
        <v>5</v>
      </c>
    </row>
    <row r="240" spans="1:6" x14ac:dyDescent="0.3">
      <c r="A240" s="1" t="s">
        <v>465</v>
      </c>
      <c r="B240" s="49" t="s">
        <v>466</v>
      </c>
      <c r="C240" s="22">
        <v>43691</v>
      </c>
      <c r="D240" s="24">
        <f>C240+E240</f>
        <v>43704</v>
      </c>
      <c r="E240">
        <v>13</v>
      </c>
      <c r="F240" s="1" t="s">
        <v>5</v>
      </c>
    </row>
    <row r="241" spans="1:6" x14ac:dyDescent="0.3">
      <c r="A241" s="1" t="s">
        <v>467</v>
      </c>
      <c r="B241" s="49" t="s">
        <v>468</v>
      </c>
      <c r="C241" s="22">
        <v>43691</v>
      </c>
      <c r="D241" s="24">
        <f>C241+E241</f>
        <v>43692</v>
      </c>
      <c r="E241">
        <v>1</v>
      </c>
      <c r="F241" s="1" t="s">
        <v>5</v>
      </c>
    </row>
    <row r="242" spans="1:6" hidden="1" x14ac:dyDescent="0.3">
      <c r="A242" s="1" t="s">
        <v>469</v>
      </c>
      <c r="B242" s="36" t="s">
        <v>470</v>
      </c>
      <c r="C242" s="22">
        <v>43691</v>
      </c>
      <c r="D242" s="24">
        <f>C242+E242</f>
        <v>43692</v>
      </c>
      <c r="E242">
        <v>1</v>
      </c>
      <c r="F242" s="1" t="s">
        <v>19</v>
      </c>
    </row>
    <row r="243" spans="1:6" hidden="1" x14ac:dyDescent="0.3">
      <c r="A243" s="1" t="s">
        <v>471</v>
      </c>
      <c r="B243" s="36" t="s">
        <v>472</v>
      </c>
      <c r="C243" s="22">
        <v>43691</v>
      </c>
      <c r="D243" s="24">
        <f>C243+E243</f>
        <v>43692</v>
      </c>
      <c r="E243">
        <v>1</v>
      </c>
      <c r="F243" s="1" t="s">
        <v>19</v>
      </c>
    </row>
    <row r="244" spans="1:6" x14ac:dyDescent="0.3">
      <c r="A244" s="1" t="s">
        <v>473</v>
      </c>
      <c r="B244" s="49" t="s">
        <v>474</v>
      </c>
      <c r="C244" s="22">
        <v>43691</v>
      </c>
      <c r="D244" s="24">
        <f>C244+E244</f>
        <v>43705</v>
      </c>
      <c r="E244">
        <v>14</v>
      </c>
      <c r="F244" s="1" t="s">
        <v>19</v>
      </c>
    </row>
    <row r="245" spans="1:6" x14ac:dyDescent="0.3">
      <c r="A245" s="1" t="s">
        <v>475</v>
      </c>
      <c r="B245" s="49" t="s">
        <v>476</v>
      </c>
      <c r="C245" s="22">
        <v>43691</v>
      </c>
      <c r="D245" s="24">
        <f>C245+E245</f>
        <v>43705</v>
      </c>
      <c r="E245">
        <v>14</v>
      </c>
      <c r="F245" s="1" t="s">
        <v>19</v>
      </c>
    </row>
    <row r="246" spans="1:6" x14ac:dyDescent="0.3">
      <c r="A246" s="1" t="s">
        <v>477</v>
      </c>
      <c r="B246" s="49" t="s">
        <v>478</v>
      </c>
      <c r="C246" s="22">
        <v>43691</v>
      </c>
      <c r="D246" s="24">
        <f>C246+E246</f>
        <v>43705</v>
      </c>
      <c r="E246">
        <v>14</v>
      </c>
      <c r="F246" s="1" t="s">
        <v>5</v>
      </c>
    </row>
    <row r="247" spans="1:6" hidden="1" x14ac:dyDescent="0.3">
      <c r="A247" s="1" t="s">
        <v>479</v>
      </c>
      <c r="B247" s="47" t="s">
        <v>480</v>
      </c>
      <c r="C247" s="22">
        <v>43691</v>
      </c>
      <c r="D247" s="24">
        <f>C247+E247</f>
        <v>43718</v>
      </c>
      <c r="E247">
        <v>27</v>
      </c>
      <c r="F247" s="1" t="s">
        <v>10</v>
      </c>
    </row>
    <row r="248" spans="1:6" x14ac:dyDescent="0.3">
      <c r="A248" s="1" t="s">
        <v>481</v>
      </c>
      <c r="B248" s="49" t="s">
        <v>482</v>
      </c>
      <c r="C248" s="22">
        <v>43691</v>
      </c>
      <c r="D248" s="24">
        <f>C248+E248</f>
        <v>43711</v>
      </c>
      <c r="E248">
        <v>20</v>
      </c>
      <c r="F248" s="1" t="s">
        <v>99</v>
      </c>
    </row>
    <row r="249" spans="1:6" x14ac:dyDescent="0.3">
      <c r="A249" s="1" t="s">
        <v>483</v>
      </c>
      <c r="B249" s="49" t="s">
        <v>484</v>
      </c>
      <c r="C249" s="22">
        <v>43691</v>
      </c>
      <c r="D249" s="24">
        <f>C249+E249</f>
        <v>43704</v>
      </c>
      <c r="E249">
        <v>13</v>
      </c>
      <c r="F249" s="1" t="s">
        <v>5</v>
      </c>
    </row>
    <row r="250" spans="1:6" x14ac:dyDescent="0.3">
      <c r="A250" s="1" t="s">
        <v>485</v>
      </c>
      <c r="B250" s="49" t="s">
        <v>486</v>
      </c>
      <c r="C250" s="22">
        <v>43691</v>
      </c>
      <c r="D250" s="24">
        <f>C250+E250</f>
        <v>43711</v>
      </c>
      <c r="E250">
        <v>20</v>
      </c>
      <c r="F250" s="1" t="s">
        <v>10</v>
      </c>
    </row>
    <row r="251" spans="1:6" x14ac:dyDescent="0.3">
      <c r="A251" s="1" t="s">
        <v>487</v>
      </c>
      <c r="B251" s="49" t="s">
        <v>488</v>
      </c>
      <c r="C251" s="22">
        <v>43691</v>
      </c>
      <c r="D251" s="24">
        <f>C251+E251</f>
        <v>43718</v>
      </c>
      <c r="E251">
        <v>27</v>
      </c>
      <c r="F251" s="1" t="s">
        <v>99</v>
      </c>
    </row>
    <row r="252" spans="1:6" x14ac:dyDescent="0.3">
      <c r="A252" s="1" t="s">
        <v>489</v>
      </c>
      <c r="B252" s="49" t="s">
        <v>490</v>
      </c>
      <c r="C252" s="22">
        <v>43691</v>
      </c>
      <c r="D252" s="24">
        <f>C252+E252</f>
        <v>43705</v>
      </c>
      <c r="E252">
        <v>14</v>
      </c>
      <c r="F252" s="1" t="s">
        <v>5</v>
      </c>
    </row>
    <row r="253" spans="1:6" x14ac:dyDescent="0.3">
      <c r="A253" s="1" t="s">
        <v>491</v>
      </c>
      <c r="B253" s="49" t="s">
        <v>492</v>
      </c>
      <c r="C253" s="22">
        <v>43698</v>
      </c>
      <c r="D253" s="24">
        <f>C253+E253</f>
        <v>43699</v>
      </c>
      <c r="E253">
        <v>1</v>
      </c>
      <c r="F253" s="1" t="s">
        <v>5</v>
      </c>
    </row>
    <row r="254" spans="1:6" hidden="1" x14ac:dyDescent="0.3">
      <c r="A254" s="1" t="s">
        <v>493</v>
      </c>
      <c r="B254" s="36" t="s">
        <v>494</v>
      </c>
      <c r="C254" s="22">
        <v>43698</v>
      </c>
      <c r="D254" s="24">
        <f>C254+E254</f>
        <v>43699</v>
      </c>
      <c r="E254">
        <v>1</v>
      </c>
      <c r="F254" s="1" t="s">
        <v>5</v>
      </c>
    </row>
    <row r="255" spans="1:6" hidden="1" x14ac:dyDescent="0.3">
      <c r="A255" s="1" t="s">
        <v>495</v>
      </c>
      <c r="B255" s="37" t="s">
        <v>496</v>
      </c>
      <c r="C255" s="22">
        <v>43698</v>
      </c>
      <c r="D255" s="24">
        <f>C255+E255</f>
        <v>43705</v>
      </c>
      <c r="E255">
        <v>7</v>
      </c>
      <c r="F255" s="1" t="s">
        <v>19</v>
      </c>
    </row>
    <row r="256" spans="1:6" hidden="1" x14ac:dyDescent="0.3">
      <c r="A256" s="1" t="s">
        <v>497</v>
      </c>
      <c r="B256" s="37" t="s">
        <v>498</v>
      </c>
      <c r="C256" s="22">
        <v>43698</v>
      </c>
      <c r="D256" s="24">
        <f>C256+E256</f>
        <v>43711</v>
      </c>
      <c r="E256">
        <v>13</v>
      </c>
      <c r="F256" s="1" t="s">
        <v>19</v>
      </c>
    </row>
    <row r="257" spans="1:19" hidden="1" x14ac:dyDescent="0.3">
      <c r="A257" s="1" t="s">
        <v>499</v>
      </c>
      <c r="B257" s="37" t="s">
        <v>500</v>
      </c>
      <c r="C257" s="22">
        <v>43698</v>
      </c>
      <c r="D257" s="24">
        <f>C257+E257</f>
        <v>43705</v>
      </c>
      <c r="E257">
        <v>7</v>
      </c>
      <c r="F257" s="1" t="s">
        <v>5</v>
      </c>
    </row>
    <row r="258" spans="1:19" x14ac:dyDescent="0.3">
      <c r="A258" s="1" t="s">
        <v>501</v>
      </c>
      <c r="B258" s="55" t="s">
        <v>502</v>
      </c>
      <c r="C258" s="22">
        <v>43698</v>
      </c>
      <c r="D258" s="24">
        <f>C258+E258</f>
        <v>43699</v>
      </c>
      <c r="E258">
        <v>1</v>
      </c>
      <c r="F258" s="1" t="s">
        <v>19</v>
      </c>
    </row>
    <row r="259" spans="1:19" hidden="1" x14ac:dyDescent="0.3">
      <c r="A259" s="1" t="s">
        <v>503</v>
      </c>
      <c r="B259" s="37" t="s">
        <v>504</v>
      </c>
      <c r="C259" s="22">
        <v>43698</v>
      </c>
      <c r="D259" s="24">
        <f>C259+E259</f>
        <v>43699</v>
      </c>
      <c r="E259" s="1">
        <v>1</v>
      </c>
      <c r="F259" s="1" t="s">
        <v>19</v>
      </c>
    </row>
    <row r="260" spans="1:19" x14ac:dyDescent="0.3">
      <c r="A260" s="1" t="s">
        <v>505</v>
      </c>
      <c r="B260" s="49" t="s">
        <v>506</v>
      </c>
      <c r="C260" s="22">
        <v>43698</v>
      </c>
      <c r="D260" s="24">
        <f>C260+E260</f>
        <v>43712</v>
      </c>
      <c r="E260" s="1">
        <v>14</v>
      </c>
      <c r="F260" s="1" t="s">
        <v>19</v>
      </c>
    </row>
    <row r="261" spans="1:19" x14ac:dyDescent="0.3">
      <c r="A261" s="1" t="s">
        <v>507</v>
      </c>
      <c r="B261" s="49" t="s">
        <v>508</v>
      </c>
      <c r="C261" s="22">
        <v>43698</v>
      </c>
      <c r="D261" s="24">
        <f>C261+E261</f>
        <v>43712</v>
      </c>
      <c r="E261" s="1">
        <v>14</v>
      </c>
      <c r="F261" s="1" t="s">
        <v>99</v>
      </c>
    </row>
    <row r="262" spans="1:19" hidden="1" x14ac:dyDescent="0.3">
      <c r="A262" s="1" t="s">
        <v>509</v>
      </c>
      <c r="B262" s="36" t="s">
        <v>510</v>
      </c>
      <c r="C262" s="15">
        <v>43712</v>
      </c>
      <c r="D262" s="24">
        <f>C262+E262</f>
        <v>43719</v>
      </c>
      <c r="E262" s="1">
        <v>7</v>
      </c>
      <c r="F262" s="1" t="s">
        <v>5</v>
      </c>
    </row>
    <row r="263" spans="1:19" hidden="1" x14ac:dyDescent="0.3">
      <c r="A263" s="1" t="s">
        <v>511</v>
      </c>
      <c r="B263" s="36" t="s">
        <v>512</v>
      </c>
      <c r="C263" s="15">
        <v>43712</v>
      </c>
      <c r="D263" s="24">
        <f>C263+E263</f>
        <v>43719</v>
      </c>
      <c r="E263" s="1">
        <v>7</v>
      </c>
      <c r="F263" s="1" t="s">
        <v>19</v>
      </c>
    </row>
    <row r="264" spans="1:19" hidden="1" x14ac:dyDescent="0.3">
      <c r="A264" s="11" t="s">
        <v>513</v>
      </c>
      <c r="B264" s="38" t="s">
        <v>514</v>
      </c>
      <c r="C264" s="15">
        <v>43712</v>
      </c>
      <c r="D264" s="24">
        <f>C264+E264</f>
        <v>43726</v>
      </c>
      <c r="E264" s="1">
        <v>14</v>
      </c>
      <c r="F264" s="1" t="s">
        <v>19</v>
      </c>
    </row>
    <row r="265" spans="1:19" x14ac:dyDescent="0.3">
      <c r="A265" s="1" t="s">
        <v>515</v>
      </c>
      <c r="B265" s="49" t="s">
        <v>516</v>
      </c>
      <c r="C265" s="15">
        <v>43712</v>
      </c>
      <c r="D265" s="24">
        <f>C265+E265</f>
        <v>43726</v>
      </c>
      <c r="E265" s="1">
        <v>14</v>
      </c>
      <c r="F265" s="1" t="s">
        <v>5</v>
      </c>
    </row>
    <row r="266" spans="1:19" hidden="1" x14ac:dyDescent="0.3">
      <c r="A266" s="1" t="s">
        <v>517</v>
      </c>
      <c r="B266" s="39" t="s">
        <v>518</v>
      </c>
      <c r="C266" s="25">
        <v>43719</v>
      </c>
      <c r="D266" s="25">
        <f>C266+E266</f>
        <v>43720</v>
      </c>
      <c r="E266" s="1">
        <v>1</v>
      </c>
      <c r="F266" s="1" t="s">
        <v>10</v>
      </c>
    </row>
    <row r="267" spans="1:19" hidden="1" x14ac:dyDescent="0.3">
      <c r="A267" s="1" t="s">
        <v>519</v>
      </c>
      <c r="B267" s="39" t="s">
        <v>520</v>
      </c>
      <c r="C267" s="25">
        <v>43719</v>
      </c>
      <c r="D267" s="25">
        <f>C267+E267</f>
        <v>43720</v>
      </c>
      <c r="E267" s="1">
        <v>1</v>
      </c>
      <c r="F267" s="1" t="s">
        <v>19</v>
      </c>
    </row>
    <row r="268" spans="1:19" hidden="1" x14ac:dyDescent="0.3">
      <c r="A268" s="1" t="s">
        <v>521</v>
      </c>
      <c r="B268" s="39" t="s">
        <v>522</v>
      </c>
      <c r="C268" s="25">
        <v>43719</v>
      </c>
      <c r="D268" s="25">
        <f>C268+E268</f>
        <v>43720</v>
      </c>
      <c r="E268" s="1">
        <v>1</v>
      </c>
      <c r="F268" s="1" t="s">
        <v>19</v>
      </c>
      <c r="O268" s="1"/>
      <c r="S268" s="1"/>
    </row>
    <row r="269" spans="1:19" hidden="1" x14ac:dyDescent="0.3">
      <c r="A269" s="1" t="s">
        <v>523</v>
      </c>
      <c r="B269" s="39" t="s">
        <v>524</v>
      </c>
      <c r="C269" s="25">
        <v>43719</v>
      </c>
      <c r="D269" s="25">
        <f>C269+E269</f>
        <v>43726</v>
      </c>
      <c r="E269" s="1">
        <v>7</v>
      </c>
      <c r="F269" s="1" t="s">
        <v>19</v>
      </c>
      <c r="O269" s="1"/>
      <c r="S269" s="1"/>
    </row>
    <row r="270" spans="1:19" hidden="1" x14ac:dyDescent="0.3">
      <c r="A270" s="1" t="s">
        <v>525</v>
      </c>
      <c r="B270" s="39" t="s">
        <v>526</v>
      </c>
      <c r="C270" s="25">
        <v>43719</v>
      </c>
      <c r="D270" s="25">
        <f>C270+E270</f>
        <v>43726</v>
      </c>
      <c r="E270" s="1">
        <v>7</v>
      </c>
      <c r="F270" s="1" t="s">
        <v>19</v>
      </c>
      <c r="O270" s="1"/>
      <c r="S270" s="1"/>
    </row>
    <row r="271" spans="1:19" hidden="1" x14ac:dyDescent="0.3">
      <c r="A271" s="1" t="s">
        <v>527</v>
      </c>
      <c r="B271" s="39" t="s">
        <v>528</v>
      </c>
      <c r="C271" s="25">
        <v>43719</v>
      </c>
      <c r="D271" s="25">
        <f>C271+E271</f>
        <v>43720</v>
      </c>
      <c r="E271" s="1">
        <v>1</v>
      </c>
      <c r="F271" s="1" t="s">
        <v>10</v>
      </c>
      <c r="O271" s="1"/>
      <c r="S271" s="1"/>
    </row>
    <row r="272" spans="1:19" hidden="1" x14ac:dyDescent="0.3">
      <c r="A272" s="1" t="s">
        <v>529</v>
      </c>
      <c r="B272" s="42" t="s">
        <v>530</v>
      </c>
      <c r="C272" s="25">
        <v>43719</v>
      </c>
      <c r="D272" s="25">
        <f>C272+E272</f>
        <v>43720</v>
      </c>
      <c r="E272" s="11">
        <v>1</v>
      </c>
      <c r="F272" s="1" t="s">
        <v>5</v>
      </c>
      <c r="O272" s="1"/>
      <c r="S272" s="1"/>
    </row>
    <row r="273" spans="1:19" x14ac:dyDescent="0.3">
      <c r="A273" s="1" t="s">
        <v>531</v>
      </c>
      <c r="B273" s="56" t="s">
        <v>532</v>
      </c>
      <c r="C273" s="25">
        <v>43719</v>
      </c>
      <c r="D273" s="25">
        <f>C273+E273</f>
        <v>43727</v>
      </c>
      <c r="E273">
        <v>8</v>
      </c>
      <c r="F273" s="1" t="s">
        <v>19</v>
      </c>
      <c r="O273" s="1"/>
      <c r="S273" s="11"/>
    </row>
    <row r="274" spans="1:19" hidden="1" x14ac:dyDescent="0.3">
      <c r="A274" s="1" t="s">
        <v>533</v>
      </c>
      <c r="B274" s="57" t="s">
        <v>534</v>
      </c>
      <c r="C274" s="25">
        <v>43719</v>
      </c>
      <c r="D274" s="25">
        <f>C274+E274</f>
        <v>43721</v>
      </c>
      <c r="E274">
        <v>2</v>
      </c>
      <c r="F274" s="1" t="s">
        <v>10</v>
      </c>
      <c r="O274" s="1"/>
    </row>
    <row r="275" spans="1:19" hidden="1" x14ac:dyDescent="0.3">
      <c r="A275" s="1" t="s">
        <v>535</v>
      </c>
      <c r="B275" s="42" t="s">
        <v>536</v>
      </c>
      <c r="C275" s="25">
        <v>43719</v>
      </c>
      <c r="D275" s="25">
        <f>C275+E275</f>
        <v>43721</v>
      </c>
      <c r="E275">
        <v>2</v>
      </c>
      <c r="F275" s="1" t="s">
        <v>19</v>
      </c>
      <c r="O275" s="1"/>
    </row>
    <row r="276" spans="1:19" hidden="1" x14ac:dyDescent="0.3">
      <c r="A276" s="1" t="s">
        <v>537</v>
      </c>
      <c r="B276" s="42" t="s">
        <v>538</v>
      </c>
      <c r="C276" s="25">
        <v>43719</v>
      </c>
      <c r="D276" s="25">
        <f>C276+E276</f>
        <v>43733</v>
      </c>
      <c r="E276">
        <v>14</v>
      </c>
      <c r="F276" s="1" t="s">
        <v>19</v>
      </c>
      <c r="O276" s="1"/>
    </row>
    <row r="277" spans="1:19" hidden="1" x14ac:dyDescent="0.3">
      <c r="A277" s="1" t="s">
        <v>539</v>
      </c>
      <c r="B277" s="42" t="s">
        <v>540</v>
      </c>
      <c r="C277" s="25">
        <v>43719</v>
      </c>
      <c r="D277" s="25">
        <f>C277+E277</f>
        <v>43733</v>
      </c>
      <c r="E277">
        <v>14</v>
      </c>
      <c r="F277" s="1" t="s">
        <v>19</v>
      </c>
      <c r="O277" s="1"/>
    </row>
    <row r="278" spans="1:19" hidden="1" x14ac:dyDescent="0.3">
      <c r="A278" s="1" t="s">
        <v>541</v>
      </c>
      <c r="B278" s="41" t="s">
        <v>542</v>
      </c>
      <c r="C278" s="25">
        <v>43719</v>
      </c>
      <c r="D278" s="25">
        <f>C278+E278</f>
        <v>43721</v>
      </c>
      <c r="E278">
        <v>2</v>
      </c>
      <c r="F278" s="1" t="s">
        <v>19</v>
      </c>
      <c r="O278" s="1"/>
    </row>
    <row r="279" spans="1:19" hidden="1" x14ac:dyDescent="0.3">
      <c r="A279" s="1" t="s">
        <v>543</v>
      </c>
      <c r="B279" s="41" t="s">
        <v>544</v>
      </c>
      <c r="C279" s="22">
        <v>43726</v>
      </c>
      <c r="D279" s="26">
        <f>C279+E279</f>
        <v>43728</v>
      </c>
      <c r="E279">
        <v>2</v>
      </c>
      <c r="F279" s="1" t="s">
        <v>5</v>
      </c>
      <c r="O279" s="1"/>
    </row>
    <row r="280" spans="1:19" hidden="1" x14ac:dyDescent="0.3">
      <c r="A280" s="1" t="s">
        <v>545</v>
      </c>
      <c r="B280" s="36" t="s">
        <v>546</v>
      </c>
      <c r="C280" s="22">
        <v>43726</v>
      </c>
      <c r="D280" s="26">
        <f>C280+E280</f>
        <v>43728</v>
      </c>
      <c r="E280">
        <v>2</v>
      </c>
      <c r="F280" s="1" t="s">
        <v>19</v>
      </c>
      <c r="O280" s="1"/>
    </row>
    <row r="281" spans="1:19" hidden="1" x14ac:dyDescent="0.3">
      <c r="A281" s="1" t="s">
        <v>547</v>
      </c>
      <c r="B281" s="36" t="s">
        <v>548</v>
      </c>
      <c r="C281" s="22">
        <v>43726</v>
      </c>
      <c r="D281" s="26">
        <f>C281+E281</f>
        <v>43728</v>
      </c>
      <c r="E281">
        <v>2</v>
      </c>
      <c r="F281" s="1" t="s">
        <v>19</v>
      </c>
      <c r="O281" s="11"/>
    </row>
    <row r="282" spans="1:19" hidden="1" x14ac:dyDescent="0.3">
      <c r="A282" s="1" t="s">
        <v>549</v>
      </c>
      <c r="B282" s="36" t="s">
        <v>550</v>
      </c>
      <c r="C282" s="22">
        <v>43726</v>
      </c>
      <c r="D282" s="26">
        <f>C282+E282</f>
        <v>43741</v>
      </c>
      <c r="E282">
        <v>15</v>
      </c>
      <c r="F282" s="1" t="s">
        <v>10</v>
      </c>
    </row>
    <row r="283" spans="1:19" hidden="1" x14ac:dyDescent="0.3">
      <c r="A283" s="1" t="s">
        <v>551</v>
      </c>
      <c r="B283" s="41" t="s">
        <v>552</v>
      </c>
      <c r="C283" s="22">
        <v>43726</v>
      </c>
      <c r="D283" s="26">
        <f>C283+E283</f>
        <v>43729</v>
      </c>
      <c r="E283">
        <v>3</v>
      </c>
      <c r="F283" s="1" t="s">
        <v>19</v>
      </c>
    </row>
    <row r="284" spans="1:19" hidden="1" x14ac:dyDescent="0.3">
      <c r="A284" s="1" t="s">
        <v>553</v>
      </c>
      <c r="B284" s="41" t="s">
        <v>554</v>
      </c>
      <c r="C284" s="22">
        <v>43726</v>
      </c>
      <c r="D284" s="26">
        <f>C284+E284</f>
        <v>43742</v>
      </c>
      <c r="E284">
        <v>16</v>
      </c>
      <c r="F284" s="1" t="s">
        <v>10</v>
      </c>
    </row>
    <row r="285" spans="1:19" hidden="1" x14ac:dyDescent="0.3">
      <c r="A285" s="1" t="s">
        <v>555</v>
      </c>
      <c r="B285" s="41" t="s">
        <v>556</v>
      </c>
      <c r="C285" s="22">
        <v>43726</v>
      </c>
      <c r="D285" s="26">
        <f>C285+E285</f>
        <v>43742</v>
      </c>
      <c r="E285">
        <v>16</v>
      </c>
      <c r="F285" s="1" t="s">
        <v>10</v>
      </c>
    </row>
    <row r="286" spans="1:19" hidden="1" x14ac:dyDescent="0.3">
      <c r="A286" s="1" t="s">
        <v>557</v>
      </c>
      <c r="B286" s="41" t="s">
        <v>558</v>
      </c>
      <c r="C286" s="22">
        <v>43726</v>
      </c>
      <c r="D286" s="26">
        <f>C286+E286</f>
        <v>43735</v>
      </c>
      <c r="E286">
        <v>9</v>
      </c>
      <c r="F286" s="1" t="s">
        <v>99</v>
      </c>
    </row>
    <row r="287" spans="1:19" hidden="1" x14ac:dyDescent="0.3">
      <c r="A287" s="1" t="s">
        <v>559</v>
      </c>
      <c r="B287" s="42" t="s">
        <v>560</v>
      </c>
      <c r="C287" s="27">
        <v>43733</v>
      </c>
      <c r="D287" s="27">
        <f>C287+E287</f>
        <v>43742</v>
      </c>
      <c r="E287">
        <v>9</v>
      </c>
      <c r="F287" s="1" t="s">
        <v>19</v>
      </c>
    </row>
    <row r="288" spans="1:19" hidden="1" x14ac:dyDescent="0.3">
      <c r="A288" s="1" t="s">
        <v>561</v>
      </c>
      <c r="B288" s="42" t="s">
        <v>562</v>
      </c>
      <c r="C288" s="27">
        <v>43733</v>
      </c>
      <c r="D288" s="27">
        <f>C288+E288</f>
        <v>43749</v>
      </c>
      <c r="E288">
        <v>16</v>
      </c>
      <c r="F288" s="1" t="s">
        <v>5</v>
      </c>
    </row>
    <row r="289" spans="1:6" hidden="1" x14ac:dyDescent="0.3">
      <c r="A289" s="1" t="s">
        <v>563</v>
      </c>
      <c r="B289" s="42" t="s">
        <v>564</v>
      </c>
      <c r="C289" s="27">
        <v>43733</v>
      </c>
      <c r="D289" s="27">
        <f>C289+E289</f>
        <v>43749</v>
      </c>
      <c r="E289">
        <v>16</v>
      </c>
      <c r="F289" s="1" t="s">
        <v>19</v>
      </c>
    </row>
    <row r="290" spans="1:6" hidden="1" x14ac:dyDescent="0.3">
      <c r="A290" s="1" t="s">
        <v>565</v>
      </c>
      <c r="B290" s="39" t="s">
        <v>566</v>
      </c>
      <c r="C290" s="27">
        <v>43733</v>
      </c>
      <c r="D290" s="27">
        <f>C290+E290</f>
        <v>43736</v>
      </c>
      <c r="E290">
        <v>3</v>
      </c>
      <c r="F290" s="1" t="s">
        <v>19</v>
      </c>
    </row>
    <row r="291" spans="1:6" hidden="1" x14ac:dyDescent="0.3">
      <c r="A291" s="1" t="s">
        <v>567</v>
      </c>
      <c r="B291" s="39" t="s">
        <v>568</v>
      </c>
      <c r="C291" s="27">
        <v>43733</v>
      </c>
      <c r="D291" s="27">
        <f>C291+E291</f>
        <v>43736</v>
      </c>
      <c r="E291">
        <v>3</v>
      </c>
      <c r="F291" s="1" t="s">
        <v>19</v>
      </c>
    </row>
    <row r="292" spans="1:6" hidden="1" x14ac:dyDescent="0.3">
      <c r="A292" s="1" t="s">
        <v>569</v>
      </c>
      <c r="B292" s="42" t="s">
        <v>570</v>
      </c>
      <c r="C292" s="27">
        <v>43733</v>
      </c>
      <c r="D292" s="27">
        <f>C292+E292</f>
        <v>43736</v>
      </c>
      <c r="E292">
        <v>3</v>
      </c>
      <c r="F292" s="1" t="s">
        <v>5</v>
      </c>
    </row>
    <row r="293" spans="1:6" hidden="1" x14ac:dyDescent="0.3">
      <c r="A293" s="1" t="s">
        <v>571</v>
      </c>
      <c r="B293" s="42" t="s">
        <v>572</v>
      </c>
      <c r="C293" s="27">
        <v>43733</v>
      </c>
      <c r="D293" s="27">
        <f>C293+E293</f>
        <v>43742</v>
      </c>
      <c r="E293">
        <v>9</v>
      </c>
      <c r="F293" s="1" t="s">
        <v>99</v>
      </c>
    </row>
    <row r="294" spans="1:6" hidden="1" x14ac:dyDescent="0.3">
      <c r="A294" s="1" t="s">
        <v>573</v>
      </c>
      <c r="B294" s="42" t="s">
        <v>574</v>
      </c>
      <c r="C294" s="27">
        <v>43733</v>
      </c>
      <c r="D294" s="27">
        <f>C294+E294</f>
        <v>43742</v>
      </c>
      <c r="E294">
        <v>9</v>
      </c>
      <c r="F294" s="1" t="s">
        <v>5</v>
      </c>
    </row>
    <row r="295" spans="1:6" hidden="1" x14ac:dyDescent="0.3">
      <c r="A295" s="1" t="s">
        <v>575</v>
      </c>
      <c r="B295" s="42" t="s">
        <v>576</v>
      </c>
      <c r="C295" s="27">
        <v>43733</v>
      </c>
      <c r="D295" s="27">
        <f>C295+E295</f>
        <v>43736</v>
      </c>
      <c r="E295">
        <v>3</v>
      </c>
      <c r="F295" s="1" t="s">
        <v>19</v>
      </c>
    </row>
    <row r="296" spans="1:6" hidden="1" x14ac:dyDescent="0.3">
      <c r="A296" s="1" t="s">
        <v>577</v>
      </c>
      <c r="B296" s="42" t="s">
        <v>578</v>
      </c>
      <c r="C296" s="27">
        <v>43740</v>
      </c>
      <c r="D296" s="27">
        <f>C296+E296</f>
        <v>43743</v>
      </c>
      <c r="E296">
        <v>3</v>
      </c>
      <c r="F296" s="1" t="s">
        <v>19</v>
      </c>
    </row>
    <row r="297" spans="1:6" hidden="1" x14ac:dyDescent="0.3">
      <c r="A297" s="1" t="s">
        <v>579</v>
      </c>
      <c r="B297" s="42" t="s">
        <v>580</v>
      </c>
      <c r="C297" s="27">
        <v>43740</v>
      </c>
      <c r="D297" s="27">
        <f>C297+E297</f>
        <v>43750</v>
      </c>
      <c r="E297">
        <v>10</v>
      </c>
      <c r="F297" s="1" t="s">
        <v>19</v>
      </c>
    </row>
    <row r="298" spans="1:6" hidden="1" x14ac:dyDescent="0.3">
      <c r="A298" s="1" t="s">
        <v>581</v>
      </c>
      <c r="B298" s="42" t="s">
        <v>582</v>
      </c>
      <c r="C298" s="27">
        <v>43740</v>
      </c>
      <c r="D298" s="27">
        <f>C298+E298</f>
        <v>43744</v>
      </c>
      <c r="E298">
        <v>4</v>
      </c>
      <c r="F298" s="1" t="s">
        <v>19</v>
      </c>
    </row>
    <row r="299" spans="1:6" hidden="1" x14ac:dyDescent="0.3">
      <c r="A299" s="1" t="s">
        <v>583</v>
      </c>
      <c r="B299" s="42" t="s">
        <v>584</v>
      </c>
      <c r="C299" s="27">
        <v>43740</v>
      </c>
      <c r="D299" s="27">
        <f>C299+E299</f>
        <v>43744</v>
      </c>
      <c r="E299">
        <v>4</v>
      </c>
      <c r="F299" s="1" t="s">
        <v>19</v>
      </c>
    </row>
    <row r="300" spans="1:6" hidden="1" x14ac:dyDescent="0.3">
      <c r="A300" s="1" t="s">
        <v>585</v>
      </c>
      <c r="B300" s="39" t="s">
        <v>586</v>
      </c>
      <c r="C300" s="27">
        <v>43740</v>
      </c>
      <c r="D300" s="27">
        <f>C300+E300</f>
        <v>43756</v>
      </c>
      <c r="E300">
        <v>16</v>
      </c>
      <c r="F300" s="1" t="s">
        <v>19</v>
      </c>
    </row>
    <row r="301" spans="1:6" hidden="1" x14ac:dyDescent="0.3">
      <c r="A301" s="1" t="s">
        <v>587</v>
      </c>
      <c r="B301" s="39" t="s">
        <v>588</v>
      </c>
      <c r="C301" s="27">
        <v>43740</v>
      </c>
      <c r="D301" s="27">
        <f>C301+E301</f>
        <v>43756</v>
      </c>
      <c r="E301">
        <v>16</v>
      </c>
      <c r="F301" s="1" t="s">
        <v>19</v>
      </c>
    </row>
    <row r="302" spans="1:6" hidden="1" x14ac:dyDescent="0.3">
      <c r="A302" s="1" t="s">
        <v>589</v>
      </c>
      <c r="B302" s="42" t="s">
        <v>590</v>
      </c>
      <c r="C302" s="27">
        <v>43740</v>
      </c>
      <c r="D302" s="27">
        <f>C302+E302</f>
        <v>43744</v>
      </c>
      <c r="E302">
        <v>4</v>
      </c>
      <c r="F302" s="1" t="s">
        <v>5</v>
      </c>
    </row>
    <row r="303" spans="1:6" hidden="1" x14ac:dyDescent="0.3">
      <c r="A303" s="1" t="s">
        <v>591</v>
      </c>
      <c r="B303" s="42" t="s">
        <v>592</v>
      </c>
      <c r="C303" s="27">
        <v>43747</v>
      </c>
      <c r="D303" s="27">
        <f>C303+E303</f>
        <v>43751</v>
      </c>
      <c r="E303">
        <v>4</v>
      </c>
      <c r="F303" s="1" t="s">
        <v>19</v>
      </c>
    </row>
    <row r="304" spans="1:6" hidden="1" x14ac:dyDescent="0.3">
      <c r="A304" s="1" t="s">
        <v>593</v>
      </c>
      <c r="B304" s="42" t="s">
        <v>594</v>
      </c>
      <c r="C304" s="27">
        <v>43747</v>
      </c>
      <c r="D304" s="27">
        <f>C304+E304</f>
        <v>43751</v>
      </c>
      <c r="E304">
        <v>4</v>
      </c>
      <c r="F304" s="1" t="s">
        <v>19</v>
      </c>
    </row>
    <row r="305" spans="1:6" hidden="1" x14ac:dyDescent="0.3">
      <c r="A305" s="1" t="s">
        <v>595</v>
      </c>
      <c r="B305" s="39" t="s">
        <v>596</v>
      </c>
      <c r="C305" s="27">
        <v>43747</v>
      </c>
      <c r="D305" s="27">
        <f>C305+E305</f>
        <v>43751</v>
      </c>
      <c r="E305">
        <v>4</v>
      </c>
      <c r="F305" s="1" t="s">
        <v>5</v>
      </c>
    </row>
    <row r="306" spans="1:6" hidden="1" x14ac:dyDescent="0.3">
      <c r="A306" s="1" t="s">
        <v>597</v>
      </c>
      <c r="B306" s="42" t="s">
        <v>598</v>
      </c>
      <c r="C306" s="27">
        <v>43747</v>
      </c>
      <c r="D306" s="27">
        <f>C306+E306</f>
        <v>43764</v>
      </c>
      <c r="E306">
        <v>17</v>
      </c>
      <c r="F306" s="1" t="s">
        <v>5</v>
      </c>
    </row>
    <row r="307" spans="1:6" hidden="1" x14ac:dyDescent="0.3">
      <c r="A307" s="1" t="s">
        <v>599</v>
      </c>
      <c r="B307" s="42" t="s">
        <v>600</v>
      </c>
      <c r="C307" s="27">
        <v>43747</v>
      </c>
      <c r="D307" s="27">
        <f>C307+E307</f>
        <v>43751</v>
      </c>
      <c r="E307">
        <v>4</v>
      </c>
      <c r="F307" s="1" t="s">
        <v>5</v>
      </c>
    </row>
    <row r="308" spans="1:6" hidden="1" x14ac:dyDescent="0.3">
      <c r="A308" s="1" t="s">
        <v>601</v>
      </c>
      <c r="B308" s="42" t="s">
        <v>602</v>
      </c>
      <c r="C308" s="27">
        <v>43747</v>
      </c>
      <c r="D308" s="27">
        <f>C308+E308</f>
        <v>43751</v>
      </c>
      <c r="E308">
        <v>4</v>
      </c>
      <c r="F308" s="1" t="s">
        <v>10</v>
      </c>
    </row>
    <row r="309" spans="1:6" hidden="1" x14ac:dyDescent="0.3">
      <c r="A309" s="1" t="s">
        <v>603</v>
      </c>
      <c r="B309" s="39" t="s">
        <v>604</v>
      </c>
      <c r="C309" s="27">
        <v>43747</v>
      </c>
      <c r="D309" s="27">
        <f>C309+E309</f>
        <v>43757</v>
      </c>
      <c r="E309">
        <v>10</v>
      </c>
      <c r="F309" s="1" t="s">
        <v>5</v>
      </c>
    </row>
    <row r="310" spans="1:6" hidden="1" x14ac:dyDescent="0.3">
      <c r="A310" s="1" t="s">
        <v>605</v>
      </c>
      <c r="B310" s="42" t="s">
        <v>606</v>
      </c>
      <c r="C310" s="27">
        <v>43747</v>
      </c>
      <c r="D310" s="27">
        <f>C310+E310</f>
        <v>43757</v>
      </c>
      <c r="E310">
        <v>10</v>
      </c>
      <c r="F310" s="1" t="s">
        <v>5</v>
      </c>
    </row>
    <row r="311" spans="1:6" hidden="1" x14ac:dyDescent="0.3">
      <c r="A311" s="1" t="s">
        <v>607</v>
      </c>
      <c r="B311" s="42" t="s">
        <v>608</v>
      </c>
      <c r="C311" s="27">
        <v>43747</v>
      </c>
      <c r="D311" s="27">
        <f>C311+E311</f>
        <v>43751</v>
      </c>
      <c r="E311">
        <v>4</v>
      </c>
      <c r="F311" s="1" t="s">
        <v>5</v>
      </c>
    </row>
    <row r="312" spans="1:6" hidden="1" x14ac:dyDescent="0.3">
      <c r="A312" s="1" t="s">
        <v>609</v>
      </c>
      <c r="B312" s="42" t="s">
        <v>610</v>
      </c>
      <c r="C312" s="27">
        <v>43747</v>
      </c>
      <c r="D312" s="27">
        <f>C312+E312</f>
        <v>43751</v>
      </c>
      <c r="E312">
        <v>4</v>
      </c>
      <c r="F312" s="18" t="s">
        <v>50</v>
      </c>
    </row>
    <row r="313" spans="1:6" hidden="1" x14ac:dyDescent="0.3">
      <c r="A313" s="1" t="s">
        <v>611</v>
      </c>
      <c r="B313" s="42" t="s">
        <v>612</v>
      </c>
      <c r="C313" s="27">
        <v>43747</v>
      </c>
      <c r="D313" s="27">
        <f>C313+E313</f>
        <v>43758</v>
      </c>
      <c r="E313">
        <v>11</v>
      </c>
      <c r="F313" s="1" t="s">
        <v>5</v>
      </c>
    </row>
    <row r="314" spans="1:6" hidden="1" x14ac:dyDescent="0.3">
      <c r="A314" s="1" t="s">
        <v>613</v>
      </c>
      <c r="B314" s="42" t="s">
        <v>614</v>
      </c>
      <c r="C314" s="27">
        <v>43747</v>
      </c>
      <c r="D314" s="27">
        <f>C314+E314</f>
        <v>43752</v>
      </c>
      <c r="E314">
        <v>5</v>
      </c>
      <c r="F314" s="1" t="s">
        <v>5</v>
      </c>
    </row>
    <row r="315" spans="1:6" hidden="1" x14ac:dyDescent="0.3">
      <c r="A315" s="1" t="s">
        <v>615</v>
      </c>
      <c r="B315" s="42" t="s">
        <v>616</v>
      </c>
      <c r="C315" s="27">
        <v>43754</v>
      </c>
      <c r="D315" s="27">
        <f>C315+E315</f>
        <v>43759</v>
      </c>
      <c r="E315">
        <v>5</v>
      </c>
      <c r="F315" s="1" t="s">
        <v>5</v>
      </c>
    </row>
    <row r="316" spans="1:6" hidden="1" x14ac:dyDescent="0.3">
      <c r="A316" s="1" t="s">
        <v>617</v>
      </c>
      <c r="B316" s="39" t="s">
        <v>618</v>
      </c>
      <c r="C316" s="27">
        <v>43754</v>
      </c>
      <c r="D316" s="27">
        <f>C316+E316</f>
        <v>43771</v>
      </c>
      <c r="E316">
        <v>17</v>
      </c>
      <c r="F316" s="1" t="s">
        <v>19</v>
      </c>
    </row>
    <row r="317" spans="1:6" hidden="1" x14ac:dyDescent="0.3">
      <c r="A317" s="1" t="s">
        <v>619</v>
      </c>
      <c r="B317" s="42" t="s">
        <v>620</v>
      </c>
      <c r="C317" s="27">
        <v>43754</v>
      </c>
      <c r="D317" s="27">
        <f>C317+E317</f>
        <v>43771</v>
      </c>
      <c r="E317">
        <v>17</v>
      </c>
      <c r="F317" s="1" t="s">
        <v>19</v>
      </c>
    </row>
    <row r="318" spans="1:6" hidden="1" x14ac:dyDescent="0.3">
      <c r="A318" s="1" t="s">
        <v>621</v>
      </c>
      <c r="B318" s="42" t="s">
        <v>622</v>
      </c>
      <c r="C318" s="27">
        <v>43754</v>
      </c>
      <c r="D318" s="27">
        <f>C318+E318</f>
        <v>43759</v>
      </c>
      <c r="E318">
        <v>5</v>
      </c>
      <c r="F318" s="1" t="s">
        <v>19</v>
      </c>
    </row>
    <row r="319" spans="1:6" hidden="1" x14ac:dyDescent="0.3">
      <c r="A319" s="1" t="s">
        <v>623</v>
      </c>
      <c r="B319" s="42" t="s">
        <v>624</v>
      </c>
      <c r="C319" s="27">
        <v>43754</v>
      </c>
      <c r="D319" s="27">
        <f>C319+E319</f>
        <v>43759</v>
      </c>
      <c r="E319">
        <v>5</v>
      </c>
      <c r="F319" s="1" t="s">
        <v>19</v>
      </c>
    </row>
    <row r="320" spans="1:6" hidden="1" x14ac:dyDescent="0.3">
      <c r="A320" s="1" t="s">
        <v>625</v>
      </c>
      <c r="B320" s="42" t="s">
        <v>626</v>
      </c>
      <c r="C320" s="27">
        <v>43754</v>
      </c>
      <c r="D320" s="27">
        <f>C320+E320</f>
        <v>43759</v>
      </c>
      <c r="E320">
        <v>5</v>
      </c>
      <c r="F320" s="1" t="s">
        <v>5</v>
      </c>
    </row>
    <row r="321" spans="1:6" hidden="1" x14ac:dyDescent="0.3">
      <c r="A321" s="1" t="s">
        <v>627</v>
      </c>
      <c r="B321" s="42" t="s">
        <v>628</v>
      </c>
      <c r="C321" s="27">
        <v>43754</v>
      </c>
      <c r="D321" s="27">
        <f>C321+E321</f>
        <v>43759</v>
      </c>
      <c r="E321">
        <v>5</v>
      </c>
      <c r="F321" s="1" t="s">
        <v>5</v>
      </c>
    </row>
    <row r="322" spans="1:6" hidden="1" x14ac:dyDescent="0.3">
      <c r="A322" s="1" t="s">
        <v>629</v>
      </c>
      <c r="B322" s="42" t="s">
        <v>630</v>
      </c>
      <c r="C322" s="27">
        <v>43761</v>
      </c>
      <c r="D322" s="27">
        <f>C322+E322</f>
        <v>43779</v>
      </c>
      <c r="E322">
        <v>18</v>
      </c>
      <c r="F322" s="1" t="s">
        <v>5</v>
      </c>
    </row>
    <row r="323" spans="1:6" hidden="1" x14ac:dyDescent="0.3">
      <c r="A323" s="1" t="s">
        <v>631</v>
      </c>
      <c r="B323" s="43" t="s">
        <v>632</v>
      </c>
      <c r="C323" s="27">
        <v>43761</v>
      </c>
      <c r="D323" s="27">
        <f>C323+E323</f>
        <v>43767</v>
      </c>
      <c r="E323">
        <v>6</v>
      </c>
      <c r="F323" s="1" t="s">
        <v>19</v>
      </c>
    </row>
    <row r="324" spans="1:6" hidden="1" x14ac:dyDescent="0.3">
      <c r="A324" s="1" t="s">
        <v>633</v>
      </c>
      <c r="B324" s="43" t="s">
        <v>634</v>
      </c>
      <c r="C324" s="27">
        <v>43761</v>
      </c>
      <c r="D324" s="27">
        <f>C324+E324</f>
        <v>43780</v>
      </c>
      <c r="E324">
        <v>19</v>
      </c>
      <c r="F324" s="1" t="s">
        <v>19</v>
      </c>
    </row>
    <row r="325" spans="1:6" hidden="1" x14ac:dyDescent="0.3">
      <c r="A325" s="1" t="s">
        <v>635</v>
      </c>
      <c r="B325" s="43" t="s">
        <v>636</v>
      </c>
      <c r="C325" s="27">
        <v>43761</v>
      </c>
      <c r="D325" s="27">
        <f>C325+E325</f>
        <v>43780</v>
      </c>
      <c r="E325">
        <v>19</v>
      </c>
      <c r="F325" s="1" t="s">
        <v>19</v>
      </c>
    </row>
    <row r="326" spans="1:6" hidden="1" x14ac:dyDescent="0.3">
      <c r="A326" s="1" t="s">
        <v>637</v>
      </c>
      <c r="B326" s="43" t="s">
        <v>173</v>
      </c>
      <c r="C326" s="27">
        <v>43761</v>
      </c>
      <c r="D326" s="27">
        <f>C326+E326</f>
        <v>43773</v>
      </c>
      <c r="E326">
        <v>12</v>
      </c>
      <c r="F326" s="1" t="s">
        <v>5</v>
      </c>
    </row>
    <row r="327" spans="1:6" hidden="1" x14ac:dyDescent="0.3">
      <c r="A327" s="1" t="s">
        <v>638</v>
      </c>
      <c r="B327" s="43" t="s">
        <v>639</v>
      </c>
      <c r="C327" s="27">
        <v>43761</v>
      </c>
      <c r="D327" s="27">
        <f>C327+E327</f>
        <v>43773</v>
      </c>
      <c r="E327">
        <v>12</v>
      </c>
      <c r="F327" s="1" t="s">
        <v>5</v>
      </c>
    </row>
    <row r="328" spans="1:6" hidden="1" x14ac:dyDescent="0.3">
      <c r="A328" s="1" t="s">
        <v>640</v>
      </c>
      <c r="B328" s="43" t="s">
        <v>641</v>
      </c>
      <c r="C328" s="28">
        <v>43768</v>
      </c>
      <c r="D328" s="27">
        <f>C328+E328</f>
        <v>43787</v>
      </c>
      <c r="E328">
        <v>19</v>
      </c>
      <c r="F328" s="1" t="s">
        <v>5</v>
      </c>
    </row>
    <row r="329" spans="1:6" hidden="1" x14ac:dyDescent="0.3">
      <c r="A329" s="1" t="s">
        <v>642</v>
      </c>
      <c r="B329" s="53" t="s">
        <v>643</v>
      </c>
      <c r="C329" s="28">
        <v>43768</v>
      </c>
      <c r="D329" s="27">
        <f>C329+E329</f>
        <v>43787</v>
      </c>
      <c r="E329">
        <v>19</v>
      </c>
      <c r="F329" s="1" t="s">
        <v>5</v>
      </c>
    </row>
    <row r="330" spans="1:6" hidden="1" x14ac:dyDescent="0.3">
      <c r="A330" s="1" t="s">
        <v>644</v>
      </c>
      <c r="B330" s="43" t="s">
        <v>645</v>
      </c>
      <c r="C330" s="28">
        <v>43768</v>
      </c>
      <c r="D330" s="27">
        <f>C330+E330</f>
        <v>43774</v>
      </c>
      <c r="E330">
        <v>6</v>
      </c>
      <c r="F330" s="1" t="s">
        <v>19</v>
      </c>
    </row>
    <row r="331" spans="1:6" hidden="1" x14ac:dyDescent="0.3">
      <c r="A331" s="1" t="s">
        <v>646</v>
      </c>
      <c r="B331" s="43" t="s">
        <v>647</v>
      </c>
      <c r="C331" s="28">
        <v>43768</v>
      </c>
      <c r="D331" s="27">
        <f>C331+E331</f>
        <v>43774</v>
      </c>
      <c r="E331">
        <v>6</v>
      </c>
      <c r="F331" s="1" t="s">
        <v>19</v>
      </c>
    </row>
    <row r="332" spans="1:6" hidden="1" x14ac:dyDescent="0.3">
      <c r="A332" s="1" t="s">
        <v>648</v>
      </c>
      <c r="B332" s="43" t="s">
        <v>649</v>
      </c>
      <c r="C332" s="28">
        <v>43768</v>
      </c>
      <c r="D332" s="27">
        <f>C332+E332</f>
        <v>43771</v>
      </c>
      <c r="E332">
        <v>3</v>
      </c>
      <c r="F332" s="1" t="s">
        <v>19</v>
      </c>
    </row>
    <row r="333" spans="1:6" hidden="1" x14ac:dyDescent="0.3">
      <c r="A333" s="1" t="s">
        <v>650</v>
      </c>
      <c r="B333" s="43" t="s">
        <v>651</v>
      </c>
      <c r="C333" s="28">
        <v>43768</v>
      </c>
      <c r="D333" s="27">
        <f>C333+E333</f>
        <v>43784</v>
      </c>
      <c r="E333">
        <v>16</v>
      </c>
      <c r="F333" s="1" t="s">
        <v>5</v>
      </c>
    </row>
    <row r="334" spans="1:6" hidden="1" x14ac:dyDescent="0.3">
      <c r="A334" s="1" t="s">
        <v>652</v>
      </c>
      <c r="B334" s="43" t="s">
        <v>653</v>
      </c>
      <c r="C334" s="28">
        <v>43768</v>
      </c>
      <c r="D334" s="27">
        <f>C334+E334</f>
        <v>43784</v>
      </c>
      <c r="E334">
        <v>16</v>
      </c>
      <c r="F334" s="1" t="s">
        <v>5</v>
      </c>
    </row>
    <row r="335" spans="1:6" hidden="1" x14ac:dyDescent="0.3">
      <c r="A335" s="1" t="s">
        <v>654</v>
      </c>
      <c r="B335" s="43" t="s">
        <v>655</v>
      </c>
      <c r="C335" s="28">
        <v>43768</v>
      </c>
      <c r="D335" s="27">
        <f>C335+E335</f>
        <v>43777</v>
      </c>
      <c r="E335">
        <v>9</v>
      </c>
      <c r="F335" s="1" t="s">
        <v>5</v>
      </c>
    </row>
    <row r="336" spans="1:6" hidden="1" x14ac:dyDescent="0.3">
      <c r="A336" s="1" t="s">
        <v>656</v>
      </c>
      <c r="B336" s="43" t="s">
        <v>657</v>
      </c>
      <c r="C336" s="28">
        <v>43775</v>
      </c>
      <c r="D336" s="27">
        <f>C336+E336</f>
        <v>43784</v>
      </c>
      <c r="E336">
        <v>9</v>
      </c>
      <c r="F336" s="1" t="s">
        <v>5</v>
      </c>
    </row>
    <row r="337" spans="1:6" hidden="1" x14ac:dyDescent="0.3">
      <c r="A337" s="1" t="s">
        <v>658</v>
      </c>
      <c r="B337" s="43" t="s">
        <v>659</v>
      </c>
      <c r="C337" s="28">
        <v>43775</v>
      </c>
      <c r="D337" s="27">
        <f>C337+E337</f>
        <v>43791</v>
      </c>
      <c r="E337">
        <v>16</v>
      </c>
      <c r="F337" s="1" t="s">
        <v>19</v>
      </c>
    </row>
    <row r="338" spans="1:6" hidden="1" x14ac:dyDescent="0.3">
      <c r="A338" s="1" t="s">
        <v>660</v>
      </c>
      <c r="B338" s="43" t="s">
        <v>661</v>
      </c>
      <c r="C338" s="28">
        <v>43775</v>
      </c>
      <c r="D338" s="27">
        <f>C338+E338</f>
        <v>43791</v>
      </c>
      <c r="E338">
        <v>16</v>
      </c>
      <c r="F338" s="1" t="s">
        <v>19</v>
      </c>
    </row>
    <row r="339" spans="1:6" hidden="1" x14ac:dyDescent="0.3">
      <c r="A339" s="1" t="s">
        <v>662</v>
      </c>
      <c r="B339" s="43" t="s">
        <v>663</v>
      </c>
      <c r="C339" s="28">
        <v>43775</v>
      </c>
      <c r="D339" s="27">
        <f>C339+E339</f>
        <v>43778</v>
      </c>
      <c r="E339">
        <v>3</v>
      </c>
      <c r="F339" s="1" t="s">
        <v>19</v>
      </c>
    </row>
    <row r="340" spans="1:6" hidden="1" x14ac:dyDescent="0.3">
      <c r="A340" s="1" t="s">
        <v>664</v>
      </c>
      <c r="B340" s="43" t="s">
        <v>665</v>
      </c>
      <c r="C340" s="28">
        <v>43775</v>
      </c>
      <c r="D340" s="27">
        <f>C340+E340</f>
        <v>43778</v>
      </c>
      <c r="E340">
        <v>3</v>
      </c>
      <c r="F340" s="1" t="s">
        <v>19</v>
      </c>
    </row>
    <row r="341" spans="1:6" hidden="1" x14ac:dyDescent="0.3">
      <c r="A341" s="1" t="s">
        <v>666</v>
      </c>
      <c r="B341" s="43" t="s">
        <v>667</v>
      </c>
      <c r="C341" s="28">
        <v>43775</v>
      </c>
      <c r="D341" s="27">
        <f>C341+E341</f>
        <v>43778</v>
      </c>
      <c r="E341">
        <v>3</v>
      </c>
      <c r="F341" s="1" t="s">
        <v>5</v>
      </c>
    </row>
    <row r="342" spans="1:6" hidden="1" x14ac:dyDescent="0.3">
      <c r="A342" s="1" t="s">
        <v>668</v>
      </c>
      <c r="B342" s="43" t="s">
        <v>669</v>
      </c>
      <c r="C342" s="28">
        <v>43775</v>
      </c>
      <c r="D342" s="27">
        <f>C342+E342</f>
        <v>43784</v>
      </c>
      <c r="E342">
        <v>9</v>
      </c>
      <c r="F342" s="1" t="s">
        <v>19</v>
      </c>
    </row>
    <row r="343" spans="1:6" hidden="1" x14ac:dyDescent="0.3">
      <c r="A343" s="1" t="s">
        <v>670</v>
      </c>
      <c r="B343" s="43" t="s">
        <v>671</v>
      </c>
      <c r="C343" s="28">
        <v>43775</v>
      </c>
      <c r="D343" s="27">
        <f>C343+E343</f>
        <v>43784</v>
      </c>
      <c r="E343">
        <v>9</v>
      </c>
      <c r="F343" s="1" t="s">
        <v>5</v>
      </c>
    </row>
    <row r="344" spans="1:6" hidden="1" x14ac:dyDescent="0.3">
      <c r="A344" s="1" t="s">
        <v>672</v>
      </c>
      <c r="B344" s="43" t="s">
        <v>673</v>
      </c>
      <c r="C344" s="28">
        <v>43775</v>
      </c>
      <c r="D344" s="27">
        <f>C344+E344</f>
        <v>43778</v>
      </c>
      <c r="E344">
        <v>3</v>
      </c>
      <c r="F344" s="1" t="s">
        <v>5</v>
      </c>
    </row>
    <row r="345" spans="1:6" x14ac:dyDescent="0.3">
      <c r="A345" s="1"/>
      <c r="B345" s="1"/>
      <c r="C345" s="19"/>
      <c r="D345" s="19"/>
      <c r="F345" s="1"/>
    </row>
    <row r="346" spans="1:6" x14ac:dyDescent="0.3">
      <c r="A346" s="1"/>
      <c r="B346" s="1"/>
      <c r="C346" s="19"/>
      <c r="D346" s="19">
        <f>SUM(E18:E62)/10</f>
        <v>57.1</v>
      </c>
      <c r="F346" s="1"/>
    </row>
  </sheetData>
  <autoFilter ref="A1:F344" xr:uid="{368BA840-D770-4563-8D9A-BA110433B933}">
    <filterColumn colId="1">
      <colorFilter dxfId="13"/>
    </filterColumn>
  </autoFilter>
  <conditionalFormatting sqref="F1:F346 F2948:F1048576">
    <cfRule type="containsText" dxfId="12" priority="1" operator="containsText" text="O/D">
      <formula>NOT(ISERROR(SEARCH("O/D",F1)))</formula>
    </cfRule>
    <cfRule type="containsText" dxfId="11" priority="2" operator="containsText" text="GC/D">
      <formula>NOT(ISERROR(SEARCH("GC/D",F1)))</formula>
    </cfRule>
    <cfRule type="containsText" dxfId="10" priority="3" operator="containsText" text="GC/O">
      <formula>NOT(ISERROR(SEARCH("GC/O",F1)))</formula>
    </cfRule>
    <cfRule type="containsText" dxfId="9" priority="4" operator="containsText" text="GC">
      <formula>NOT(ISERROR(SEARCH("GC",F1)))</formula>
    </cfRule>
    <cfRule type="containsText" dxfId="8" priority="5" operator="containsText" text="O/D">
      <formula>NOT(ISERROR(SEARCH("O/D",F1)))</formula>
    </cfRule>
    <cfRule type="containsText" dxfId="7" priority="6" operator="containsText" text="GC/D">
      <formula>NOT(ISERROR(SEARCH("GC/D",F1)))</formula>
    </cfRule>
    <cfRule type="containsText" dxfId="6" priority="7" operator="containsText" text="GC/O">
      <formula>NOT(ISERROR(SEARCH("GC/O",F1)))</formula>
    </cfRule>
    <cfRule type="containsText" dxfId="5" priority="8" operator="containsText" text="ALL">
      <formula>NOT(ISERROR(SEARCH("ALL",F1)))</formula>
    </cfRule>
    <cfRule type="containsText" dxfId="4" priority="9" operator="containsText" text="ALL">
      <formula>NOT(ISERROR(SEARCH("ALL",F1)))</formula>
    </cfRule>
    <cfRule type="containsText" dxfId="3" priority="11" operator="containsText" text="D">
      <formula>NOT(ISERROR(SEARCH("D",F1)))</formula>
    </cfRule>
    <cfRule type="containsText" dxfId="2" priority="12" operator="containsText" text="O">
      <formula>NOT(ISERROR(SEARCH("O",F1)))</formula>
    </cfRule>
    <cfRule type="containsText" dxfId="1" priority="13" operator="containsText" text="GC">
      <formula>NOT(ISERROR(SEARCH("GC",F1)))</formula>
    </cfRule>
  </conditionalFormatting>
  <conditionalFormatting sqref="F1">
    <cfRule type="containsText" dxfId="0" priority="10" operator="containsText" text="Responsible Party">
      <formula>NOT(ISERROR(SEARCH("Responsible Party",F1)))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9470-3608-4F76-86CC-DB352319ADB4}">
  <dimension ref="A1:D108"/>
  <sheetViews>
    <sheetView workbookViewId="0">
      <selection activeCell="G26" sqref="G26"/>
    </sheetView>
  </sheetViews>
  <sheetFormatPr defaultRowHeight="14.4" x14ac:dyDescent="0.3"/>
  <cols>
    <col min="1" max="1" width="32.21875" customWidth="1"/>
    <col min="2" max="2" width="21.6640625" customWidth="1"/>
    <col min="3" max="3" width="25.88671875" customWidth="1"/>
    <col min="4" max="4" width="44.77734375" customWidth="1"/>
  </cols>
  <sheetData>
    <row r="1" spans="1:4" x14ac:dyDescent="0.3">
      <c r="A1" s="46" t="s">
        <v>686</v>
      </c>
      <c r="B1" s="46" t="s">
        <v>685</v>
      </c>
      <c r="C1" s="46" t="s">
        <v>687</v>
      </c>
      <c r="D1" s="46" t="s">
        <v>688</v>
      </c>
    </row>
    <row r="2" spans="1:4" x14ac:dyDescent="0.3">
      <c r="A2" s="36" t="s">
        <v>7</v>
      </c>
      <c r="B2" s="45" t="s">
        <v>4</v>
      </c>
      <c r="C2" s="47" t="s">
        <v>18</v>
      </c>
      <c r="D2" s="49" t="s">
        <v>35</v>
      </c>
    </row>
    <row r="3" spans="1:4" x14ac:dyDescent="0.3">
      <c r="A3" s="36" t="s">
        <v>9</v>
      </c>
      <c r="B3" s="40" t="s">
        <v>14</v>
      </c>
      <c r="C3" s="47" t="s">
        <v>23</v>
      </c>
      <c r="D3" s="49" t="s">
        <v>37</v>
      </c>
    </row>
    <row r="4" spans="1:4" x14ac:dyDescent="0.3">
      <c r="A4" s="36" t="s">
        <v>12</v>
      </c>
      <c r="B4" s="41" t="s">
        <v>21</v>
      </c>
      <c r="C4" s="47" t="s">
        <v>28</v>
      </c>
      <c r="D4" s="50" t="s">
        <v>76</v>
      </c>
    </row>
    <row r="5" spans="1:4" x14ac:dyDescent="0.3">
      <c r="A5" s="36" t="s">
        <v>16</v>
      </c>
      <c r="B5" s="40" t="s">
        <v>14</v>
      </c>
      <c r="C5" s="47" t="s">
        <v>41</v>
      </c>
      <c r="D5" s="49" t="s">
        <v>76</v>
      </c>
    </row>
    <row r="6" spans="1:4" x14ac:dyDescent="0.3">
      <c r="A6" s="36" t="s">
        <v>25</v>
      </c>
      <c r="B6" s="44" t="s">
        <v>30</v>
      </c>
      <c r="C6" s="47" t="s">
        <v>43</v>
      </c>
      <c r="D6" s="49" t="s">
        <v>76</v>
      </c>
    </row>
    <row r="7" spans="1:4" x14ac:dyDescent="0.3">
      <c r="A7" s="36" t="s">
        <v>39</v>
      </c>
      <c r="B7" s="41" t="s">
        <v>30</v>
      </c>
      <c r="C7" s="48" t="s">
        <v>45</v>
      </c>
      <c r="D7" s="50" t="s">
        <v>101</v>
      </c>
    </row>
    <row r="8" spans="1:4" x14ac:dyDescent="0.3">
      <c r="A8" s="36" t="s">
        <v>45</v>
      </c>
      <c r="B8" s="41" t="s">
        <v>30</v>
      </c>
      <c r="C8" s="47" t="s">
        <v>45</v>
      </c>
      <c r="D8" s="49" t="s">
        <v>101</v>
      </c>
    </row>
    <row r="9" spans="1:4" x14ac:dyDescent="0.3">
      <c r="A9" s="36" t="s">
        <v>56</v>
      </c>
      <c r="B9" s="41" t="s">
        <v>54</v>
      </c>
      <c r="C9" s="48" t="s">
        <v>49</v>
      </c>
      <c r="D9" s="49" t="s">
        <v>101</v>
      </c>
    </row>
    <row r="10" spans="1:4" x14ac:dyDescent="0.3">
      <c r="A10" s="36" t="s">
        <v>58</v>
      </c>
      <c r="B10" s="41" t="s">
        <v>62</v>
      </c>
      <c r="C10" s="47" t="s">
        <v>49</v>
      </c>
      <c r="D10" s="49" t="s">
        <v>316</v>
      </c>
    </row>
    <row r="11" spans="1:4" x14ac:dyDescent="0.3">
      <c r="A11" s="36" t="s">
        <v>64</v>
      </c>
      <c r="B11" s="41" t="s">
        <v>92</v>
      </c>
      <c r="C11" s="47" t="s">
        <v>49</v>
      </c>
      <c r="D11" s="49" t="s">
        <v>397</v>
      </c>
    </row>
    <row r="12" spans="1:4" x14ac:dyDescent="0.3">
      <c r="A12" s="36" t="s">
        <v>66</v>
      </c>
      <c r="B12" s="41" t="s">
        <v>107</v>
      </c>
      <c r="C12" s="47" t="s">
        <v>60</v>
      </c>
      <c r="D12" s="49" t="s">
        <v>401</v>
      </c>
    </row>
    <row r="13" spans="1:4" x14ac:dyDescent="0.3">
      <c r="A13" s="36" t="s">
        <v>68</v>
      </c>
      <c r="B13" s="41" t="s">
        <v>134</v>
      </c>
      <c r="C13" s="47" t="s">
        <v>72</v>
      </c>
      <c r="D13" s="49" t="s">
        <v>413</v>
      </c>
    </row>
    <row r="14" spans="1:4" x14ac:dyDescent="0.3">
      <c r="A14" s="36" t="s">
        <v>70</v>
      </c>
      <c r="B14" s="44" t="s">
        <v>138</v>
      </c>
      <c r="C14" s="47" t="s">
        <v>80</v>
      </c>
      <c r="D14" s="49" t="s">
        <v>415</v>
      </c>
    </row>
    <row r="15" spans="1:4" x14ac:dyDescent="0.3">
      <c r="A15" s="36" t="s">
        <v>74</v>
      </c>
      <c r="B15" s="54" t="s">
        <v>138</v>
      </c>
      <c r="C15" s="47" t="s">
        <v>84</v>
      </c>
      <c r="D15" s="49" t="s">
        <v>417</v>
      </c>
    </row>
    <row r="16" spans="1:4" x14ac:dyDescent="0.3">
      <c r="A16" s="36" t="s">
        <v>82</v>
      </c>
      <c r="B16" s="54" t="s">
        <v>138</v>
      </c>
      <c r="C16" s="47" t="s">
        <v>90</v>
      </c>
      <c r="D16" s="49" t="s">
        <v>419</v>
      </c>
    </row>
    <row r="17" spans="1:4" x14ac:dyDescent="0.3">
      <c r="A17" s="36" t="s">
        <v>86</v>
      </c>
      <c r="B17" s="54" t="s">
        <v>138</v>
      </c>
      <c r="C17" s="47" t="s">
        <v>94</v>
      </c>
      <c r="D17" s="49" t="s">
        <v>425</v>
      </c>
    </row>
    <row r="18" spans="1:4" x14ac:dyDescent="0.3">
      <c r="A18" s="36" t="s">
        <v>88</v>
      </c>
      <c r="B18" s="41" t="s">
        <v>143</v>
      </c>
      <c r="C18" s="47" t="s">
        <v>109</v>
      </c>
      <c r="D18" s="49" t="s">
        <v>431</v>
      </c>
    </row>
    <row r="19" spans="1:4" x14ac:dyDescent="0.3">
      <c r="A19" s="36" t="s">
        <v>96</v>
      </c>
      <c r="B19" s="41" t="s">
        <v>145</v>
      </c>
      <c r="C19" s="47" t="s">
        <v>113</v>
      </c>
      <c r="D19" s="49" t="s">
        <v>433</v>
      </c>
    </row>
    <row r="20" spans="1:4" x14ac:dyDescent="0.3">
      <c r="A20" s="36" t="s">
        <v>98</v>
      </c>
      <c r="B20" s="41" t="s">
        <v>147</v>
      </c>
      <c r="C20" s="47" t="s">
        <v>166</v>
      </c>
      <c r="D20" s="49" t="s">
        <v>435</v>
      </c>
    </row>
    <row r="21" spans="1:4" x14ac:dyDescent="0.3">
      <c r="A21" s="51" t="s">
        <v>105</v>
      </c>
      <c r="B21" s="41" t="s">
        <v>168</v>
      </c>
      <c r="C21" s="48" t="s">
        <v>195</v>
      </c>
      <c r="D21" s="49" t="s">
        <v>437</v>
      </c>
    </row>
    <row r="22" spans="1:4" x14ac:dyDescent="0.3">
      <c r="A22" s="36" t="s">
        <v>111</v>
      </c>
      <c r="B22" s="41" t="s">
        <v>233</v>
      </c>
      <c r="C22" s="47" t="s">
        <v>195</v>
      </c>
      <c r="D22" s="49" t="s">
        <v>439</v>
      </c>
    </row>
    <row r="23" spans="1:4" x14ac:dyDescent="0.3">
      <c r="A23" s="36" t="s">
        <v>115</v>
      </c>
      <c r="B23" s="41" t="s">
        <v>235</v>
      </c>
      <c r="C23" s="47" t="s">
        <v>195</v>
      </c>
      <c r="D23" s="49" t="s">
        <v>445</v>
      </c>
    </row>
    <row r="24" spans="1:4" x14ac:dyDescent="0.3">
      <c r="A24" s="36" t="s">
        <v>117</v>
      </c>
      <c r="B24" s="41" t="s">
        <v>255</v>
      </c>
      <c r="C24" s="47" t="s">
        <v>201</v>
      </c>
      <c r="D24" s="49" t="s">
        <v>447</v>
      </c>
    </row>
    <row r="25" spans="1:4" x14ac:dyDescent="0.3">
      <c r="A25" s="36" t="s">
        <v>119</v>
      </c>
      <c r="B25" s="41" t="s">
        <v>257</v>
      </c>
      <c r="C25" s="47" t="s">
        <v>203</v>
      </c>
      <c r="D25" s="49" t="s">
        <v>449</v>
      </c>
    </row>
    <row r="26" spans="1:4" x14ac:dyDescent="0.3">
      <c r="A26" s="36" t="s">
        <v>121</v>
      </c>
      <c r="B26" s="41" t="s">
        <v>279</v>
      </c>
      <c r="C26" s="47" t="s">
        <v>205</v>
      </c>
      <c r="D26" s="49" t="s">
        <v>456</v>
      </c>
    </row>
    <row r="27" spans="1:4" x14ac:dyDescent="0.3">
      <c r="A27" s="38" t="s">
        <v>123</v>
      </c>
      <c r="B27" s="41" t="s">
        <v>281</v>
      </c>
      <c r="C27" s="47" t="s">
        <v>207</v>
      </c>
      <c r="D27" s="49" t="s">
        <v>458</v>
      </c>
    </row>
    <row r="28" spans="1:4" x14ac:dyDescent="0.3">
      <c r="A28" s="52" t="s">
        <v>123</v>
      </c>
      <c r="B28" s="41" t="s">
        <v>290</v>
      </c>
      <c r="C28" s="47" t="s">
        <v>209</v>
      </c>
      <c r="D28" s="49" t="s">
        <v>460</v>
      </c>
    </row>
    <row r="29" spans="1:4" x14ac:dyDescent="0.3">
      <c r="A29" s="36" t="s">
        <v>123</v>
      </c>
      <c r="B29" s="41" t="s">
        <v>294</v>
      </c>
      <c r="C29" s="47" t="s">
        <v>211</v>
      </c>
      <c r="D29" s="49" t="s">
        <v>462</v>
      </c>
    </row>
    <row r="30" spans="1:4" x14ac:dyDescent="0.3">
      <c r="A30" s="36" t="s">
        <v>123</v>
      </c>
      <c r="B30" s="41" t="s">
        <v>298</v>
      </c>
      <c r="C30" s="47" t="s">
        <v>213</v>
      </c>
      <c r="D30" s="49" t="s">
        <v>464</v>
      </c>
    </row>
    <row r="31" spans="1:4" x14ac:dyDescent="0.3">
      <c r="A31" s="36" t="s">
        <v>128</v>
      </c>
      <c r="B31" s="41" t="s">
        <v>304</v>
      </c>
      <c r="C31" s="47" t="s">
        <v>215</v>
      </c>
      <c r="D31" s="49" t="s">
        <v>466</v>
      </c>
    </row>
    <row r="32" spans="1:4" x14ac:dyDescent="0.3">
      <c r="A32" s="36" t="s">
        <v>130</v>
      </c>
      <c r="B32" s="41" t="s">
        <v>306</v>
      </c>
      <c r="C32" s="47" t="s">
        <v>217</v>
      </c>
      <c r="D32" s="49" t="s">
        <v>468</v>
      </c>
    </row>
    <row r="33" spans="1:4" x14ac:dyDescent="0.3">
      <c r="A33" s="36" t="s">
        <v>132</v>
      </c>
      <c r="B33" s="41" t="s">
        <v>314</v>
      </c>
      <c r="C33" s="47" t="s">
        <v>219</v>
      </c>
      <c r="D33" s="49" t="s">
        <v>474</v>
      </c>
    </row>
    <row r="34" spans="1:4" x14ac:dyDescent="0.3">
      <c r="A34" s="36" t="s">
        <v>136</v>
      </c>
      <c r="B34" s="41" t="s">
        <v>328</v>
      </c>
      <c r="C34" s="47" t="s">
        <v>221</v>
      </c>
      <c r="D34" s="49" t="s">
        <v>476</v>
      </c>
    </row>
    <row r="35" spans="1:4" x14ac:dyDescent="0.3">
      <c r="A35" s="36" t="s">
        <v>149</v>
      </c>
      <c r="B35" s="41" t="s">
        <v>340</v>
      </c>
      <c r="C35" s="47" t="s">
        <v>225</v>
      </c>
      <c r="D35" s="49" t="s">
        <v>478</v>
      </c>
    </row>
    <row r="36" spans="1:4" x14ac:dyDescent="0.3">
      <c r="A36" s="36" t="s">
        <v>151</v>
      </c>
      <c r="B36" s="41" t="s">
        <v>344</v>
      </c>
      <c r="C36" s="47" t="s">
        <v>227</v>
      </c>
      <c r="D36" s="49" t="s">
        <v>482</v>
      </c>
    </row>
    <row r="37" spans="1:4" x14ac:dyDescent="0.3">
      <c r="A37" s="36" t="s">
        <v>153</v>
      </c>
      <c r="B37" s="41" t="s">
        <v>368</v>
      </c>
      <c r="C37" s="47" t="s">
        <v>229</v>
      </c>
      <c r="D37" s="49" t="s">
        <v>484</v>
      </c>
    </row>
    <row r="38" spans="1:4" x14ac:dyDescent="0.3">
      <c r="A38" s="38" t="s">
        <v>155</v>
      </c>
      <c r="B38" s="41" t="s">
        <v>387</v>
      </c>
      <c r="C38" s="47" t="s">
        <v>231</v>
      </c>
      <c r="D38" s="49" t="s">
        <v>486</v>
      </c>
    </row>
    <row r="39" spans="1:4" x14ac:dyDescent="0.3">
      <c r="A39" s="36" t="s">
        <v>155</v>
      </c>
      <c r="B39" s="41" t="s">
        <v>389</v>
      </c>
      <c r="C39" s="47" t="s">
        <v>237</v>
      </c>
      <c r="D39" s="49" t="s">
        <v>488</v>
      </c>
    </row>
    <row r="40" spans="1:4" x14ac:dyDescent="0.3">
      <c r="A40" s="36" t="s">
        <v>155</v>
      </c>
      <c r="B40" s="41" t="s">
        <v>409</v>
      </c>
      <c r="C40" s="47" t="s">
        <v>239</v>
      </c>
      <c r="D40" s="49" t="s">
        <v>490</v>
      </c>
    </row>
    <row r="41" spans="1:4" x14ac:dyDescent="0.3">
      <c r="A41" s="36" t="s">
        <v>155</v>
      </c>
      <c r="B41" s="41" t="s">
        <v>411</v>
      </c>
      <c r="C41" s="47" t="s">
        <v>241</v>
      </c>
      <c r="D41" s="49" t="s">
        <v>492</v>
      </c>
    </row>
    <row r="42" spans="1:4" x14ac:dyDescent="0.3">
      <c r="A42" s="36" t="s">
        <v>160</v>
      </c>
      <c r="B42" s="41" t="s">
        <v>443</v>
      </c>
      <c r="C42" s="47" t="s">
        <v>243</v>
      </c>
      <c r="D42" s="55" t="s">
        <v>502</v>
      </c>
    </row>
    <row r="43" spans="1:4" x14ac:dyDescent="0.3">
      <c r="A43" s="36" t="s">
        <v>162</v>
      </c>
      <c r="B43" s="41" t="s">
        <v>451</v>
      </c>
      <c r="C43" s="47" t="s">
        <v>245</v>
      </c>
      <c r="D43" s="49" t="s">
        <v>506</v>
      </c>
    </row>
    <row r="44" spans="1:4" x14ac:dyDescent="0.3">
      <c r="A44" s="36" t="s">
        <v>164</v>
      </c>
      <c r="B44" s="41" t="s">
        <v>451</v>
      </c>
      <c r="C44" s="47" t="s">
        <v>247</v>
      </c>
      <c r="D44" s="49" t="s">
        <v>508</v>
      </c>
    </row>
    <row r="45" spans="1:4" x14ac:dyDescent="0.3">
      <c r="A45" s="36" t="s">
        <v>170</v>
      </c>
      <c r="B45" s="42" t="s">
        <v>530</v>
      </c>
      <c r="C45" s="47" t="s">
        <v>249</v>
      </c>
      <c r="D45" s="49" t="s">
        <v>516</v>
      </c>
    </row>
    <row r="46" spans="1:4" x14ac:dyDescent="0.3">
      <c r="A46" s="36" t="s">
        <v>174</v>
      </c>
      <c r="B46" s="42" t="s">
        <v>536</v>
      </c>
      <c r="C46" s="47" t="s">
        <v>251</v>
      </c>
      <c r="D46" s="56" t="s">
        <v>532</v>
      </c>
    </row>
    <row r="47" spans="1:4" x14ac:dyDescent="0.3">
      <c r="A47" s="36" t="s">
        <v>176</v>
      </c>
      <c r="B47" s="42" t="s">
        <v>538</v>
      </c>
      <c r="C47" s="47" t="s">
        <v>253</v>
      </c>
    </row>
    <row r="48" spans="1:4" x14ac:dyDescent="0.3">
      <c r="A48" s="36" t="s">
        <v>179</v>
      </c>
      <c r="B48" s="42" t="s">
        <v>540</v>
      </c>
      <c r="C48" s="47" t="s">
        <v>259</v>
      </c>
    </row>
    <row r="49" spans="1:3" x14ac:dyDescent="0.3">
      <c r="A49" s="36" t="s">
        <v>181</v>
      </c>
      <c r="B49" s="41" t="s">
        <v>542</v>
      </c>
      <c r="C49" s="47" t="s">
        <v>261</v>
      </c>
    </row>
    <row r="50" spans="1:3" x14ac:dyDescent="0.3">
      <c r="A50" s="36" t="s">
        <v>183</v>
      </c>
      <c r="B50" s="41" t="s">
        <v>544</v>
      </c>
      <c r="C50" s="47" t="s">
        <v>263</v>
      </c>
    </row>
    <row r="51" spans="1:3" x14ac:dyDescent="0.3">
      <c r="A51" s="36" t="s">
        <v>185</v>
      </c>
      <c r="B51" s="41" t="s">
        <v>552</v>
      </c>
      <c r="C51" s="47" t="s">
        <v>265</v>
      </c>
    </row>
    <row r="52" spans="1:3" x14ac:dyDescent="0.3">
      <c r="A52" s="36" t="s">
        <v>187</v>
      </c>
      <c r="B52" s="41" t="s">
        <v>554</v>
      </c>
      <c r="C52" s="47" t="s">
        <v>267</v>
      </c>
    </row>
    <row r="53" spans="1:3" x14ac:dyDescent="0.3">
      <c r="A53" s="36" t="s">
        <v>189</v>
      </c>
      <c r="B53" s="41" t="s">
        <v>556</v>
      </c>
      <c r="C53" s="47" t="s">
        <v>273</v>
      </c>
    </row>
    <row r="54" spans="1:3" x14ac:dyDescent="0.3">
      <c r="A54" s="36" t="s">
        <v>191</v>
      </c>
      <c r="B54" s="41" t="s">
        <v>558</v>
      </c>
      <c r="C54" s="47" t="s">
        <v>275</v>
      </c>
    </row>
    <row r="55" spans="1:3" x14ac:dyDescent="0.3">
      <c r="A55" s="36" t="s">
        <v>193</v>
      </c>
      <c r="B55" s="42" t="s">
        <v>560</v>
      </c>
      <c r="C55" s="47" t="s">
        <v>277</v>
      </c>
    </row>
    <row r="56" spans="1:3" x14ac:dyDescent="0.3">
      <c r="A56" s="36" t="s">
        <v>199</v>
      </c>
      <c r="B56" s="42" t="s">
        <v>562</v>
      </c>
      <c r="C56" s="48" t="s">
        <v>285</v>
      </c>
    </row>
    <row r="57" spans="1:3" x14ac:dyDescent="0.3">
      <c r="A57" s="36" t="s">
        <v>223</v>
      </c>
      <c r="B57" s="42" t="s">
        <v>564</v>
      </c>
      <c r="C57" s="47" t="s">
        <v>285</v>
      </c>
    </row>
    <row r="58" spans="1:3" x14ac:dyDescent="0.3">
      <c r="A58" s="36" t="s">
        <v>269</v>
      </c>
      <c r="B58" s="42" t="s">
        <v>570</v>
      </c>
      <c r="C58" s="47" t="s">
        <v>288</v>
      </c>
    </row>
    <row r="59" spans="1:3" x14ac:dyDescent="0.3">
      <c r="A59" s="36" t="s">
        <v>271</v>
      </c>
      <c r="B59" s="42" t="s">
        <v>572</v>
      </c>
      <c r="C59" s="47" t="s">
        <v>296</v>
      </c>
    </row>
    <row r="60" spans="1:3" x14ac:dyDescent="0.3">
      <c r="A60" s="36" t="s">
        <v>283</v>
      </c>
      <c r="B60" s="42" t="s">
        <v>574</v>
      </c>
      <c r="C60" s="47" t="s">
        <v>300</v>
      </c>
    </row>
    <row r="61" spans="1:3" x14ac:dyDescent="0.3">
      <c r="A61" s="36" t="s">
        <v>292</v>
      </c>
      <c r="B61" s="42" t="s">
        <v>576</v>
      </c>
      <c r="C61" s="47" t="s">
        <v>302</v>
      </c>
    </row>
    <row r="62" spans="1:3" x14ac:dyDescent="0.3">
      <c r="A62" s="36" t="s">
        <v>358</v>
      </c>
      <c r="B62" s="42" t="s">
        <v>578</v>
      </c>
      <c r="C62" s="47" t="s">
        <v>308</v>
      </c>
    </row>
    <row r="63" spans="1:3" x14ac:dyDescent="0.3">
      <c r="A63" s="36" t="s">
        <v>470</v>
      </c>
      <c r="B63" s="42" t="s">
        <v>580</v>
      </c>
      <c r="C63" s="47" t="s">
        <v>310</v>
      </c>
    </row>
    <row r="64" spans="1:3" x14ac:dyDescent="0.3">
      <c r="A64" s="36" t="s">
        <v>472</v>
      </c>
      <c r="B64" s="42" t="s">
        <v>582</v>
      </c>
      <c r="C64" s="47" t="s">
        <v>312</v>
      </c>
    </row>
    <row r="65" spans="1:3" x14ac:dyDescent="0.3">
      <c r="A65" s="36" t="s">
        <v>494</v>
      </c>
      <c r="B65" s="42" t="s">
        <v>584</v>
      </c>
      <c r="C65" s="47" t="s">
        <v>318</v>
      </c>
    </row>
    <row r="66" spans="1:3" x14ac:dyDescent="0.3">
      <c r="A66" s="37" t="s">
        <v>496</v>
      </c>
      <c r="B66" s="42" t="s">
        <v>590</v>
      </c>
      <c r="C66" s="47" t="s">
        <v>320</v>
      </c>
    </row>
    <row r="67" spans="1:3" x14ac:dyDescent="0.3">
      <c r="A67" s="37" t="s">
        <v>498</v>
      </c>
      <c r="B67" s="42" t="s">
        <v>592</v>
      </c>
      <c r="C67" s="47" t="s">
        <v>322</v>
      </c>
    </row>
    <row r="68" spans="1:3" x14ac:dyDescent="0.3">
      <c r="A68" s="37" t="s">
        <v>500</v>
      </c>
      <c r="B68" s="42" t="s">
        <v>594</v>
      </c>
      <c r="C68" s="47" t="s">
        <v>324</v>
      </c>
    </row>
    <row r="69" spans="1:3" x14ac:dyDescent="0.3">
      <c r="A69" s="37" t="s">
        <v>504</v>
      </c>
      <c r="B69" s="42" t="s">
        <v>598</v>
      </c>
      <c r="C69" s="47" t="s">
        <v>326</v>
      </c>
    </row>
    <row r="70" spans="1:3" x14ac:dyDescent="0.3">
      <c r="A70" s="36" t="s">
        <v>510</v>
      </c>
      <c r="B70" s="42" t="s">
        <v>600</v>
      </c>
      <c r="C70" s="47" t="s">
        <v>330</v>
      </c>
    </row>
    <row r="71" spans="1:3" x14ac:dyDescent="0.3">
      <c r="A71" s="36" t="s">
        <v>512</v>
      </c>
      <c r="B71" s="42" t="s">
        <v>602</v>
      </c>
      <c r="C71" s="47" t="s">
        <v>332</v>
      </c>
    </row>
    <row r="72" spans="1:3" x14ac:dyDescent="0.3">
      <c r="A72" s="38" t="s">
        <v>514</v>
      </c>
      <c r="B72" s="42" t="s">
        <v>606</v>
      </c>
      <c r="C72" s="47" t="s">
        <v>334</v>
      </c>
    </row>
    <row r="73" spans="1:3" x14ac:dyDescent="0.3">
      <c r="A73" s="39" t="s">
        <v>518</v>
      </c>
      <c r="B73" s="42" t="s">
        <v>608</v>
      </c>
      <c r="C73" s="47" t="s">
        <v>336</v>
      </c>
    </row>
    <row r="74" spans="1:3" x14ac:dyDescent="0.3">
      <c r="A74" s="39" t="s">
        <v>520</v>
      </c>
      <c r="B74" s="42" t="s">
        <v>610</v>
      </c>
      <c r="C74" s="47" t="s">
        <v>338</v>
      </c>
    </row>
    <row r="75" spans="1:3" x14ac:dyDescent="0.3">
      <c r="A75" s="39" t="s">
        <v>522</v>
      </c>
      <c r="B75" s="42" t="s">
        <v>612</v>
      </c>
      <c r="C75" s="47" t="s">
        <v>342</v>
      </c>
    </row>
    <row r="76" spans="1:3" x14ac:dyDescent="0.3">
      <c r="A76" s="39" t="s">
        <v>524</v>
      </c>
      <c r="B76" s="42" t="s">
        <v>614</v>
      </c>
      <c r="C76" s="47" t="s">
        <v>346</v>
      </c>
    </row>
    <row r="77" spans="1:3" x14ac:dyDescent="0.3">
      <c r="A77" s="39" t="s">
        <v>526</v>
      </c>
      <c r="B77" s="42" t="s">
        <v>616</v>
      </c>
      <c r="C77" s="47" t="s">
        <v>348</v>
      </c>
    </row>
    <row r="78" spans="1:3" x14ac:dyDescent="0.3">
      <c r="A78" s="39" t="s">
        <v>528</v>
      </c>
      <c r="B78" s="42" t="s">
        <v>620</v>
      </c>
      <c r="C78" s="47" t="s">
        <v>350</v>
      </c>
    </row>
    <row r="79" spans="1:3" x14ac:dyDescent="0.3">
      <c r="A79" s="36" t="s">
        <v>546</v>
      </c>
      <c r="B79" s="42" t="s">
        <v>622</v>
      </c>
      <c r="C79" s="47" t="s">
        <v>352</v>
      </c>
    </row>
    <row r="80" spans="1:3" x14ac:dyDescent="0.3">
      <c r="A80" s="36" t="s">
        <v>548</v>
      </c>
      <c r="B80" s="42" t="s">
        <v>624</v>
      </c>
      <c r="C80" s="47" t="s">
        <v>354</v>
      </c>
    </row>
    <row r="81" spans="1:3" x14ac:dyDescent="0.3">
      <c r="A81" s="36" t="s">
        <v>550</v>
      </c>
      <c r="B81" s="42" t="s">
        <v>626</v>
      </c>
      <c r="C81" s="47" t="s">
        <v>356</v>
      </c>
    </row>
    <row r="82" spans="1:3" x14ac:dyDescent="0.3">
      <c r="A82" s="39" t="s">
        <v>566</v>
      </c>
      <c r="B82" s="42" t="s">
        <v>628</v>
      </c>
      <c r="C82" s="47" t="s">
        <v>360</v>
      </c>
    </row>
    <row r="83" spans="1:3" x14ac:dyDescent="0.3">
      <c r="A83" s="39" t="s">
        <v>568</v>
      </c>
      <c r="B83" s="42" t="s">
        <v>630</v>
      </c>
      <c r="C83" s="47" t="s">
        <v>362</v>
      </c>
    </row>
    <row r="84" spans="1:3" x14ac:dyDescent="0.3">
      <c r="A84" s="39" t="s">
        <v>586</v>
      </c>
      <c r="B84" s="43" t="s">
        <v>632</v>
      </c>
      <c r="C84" s="47" t="s">
        <v>364</v>
      </c>
    </row>
    <row r="85" spans="1:3" x14ac:dyDescent="0.3">
      <c r="A85" s="39" t="s">
        <v>588</v>
      </c>
      <c r="B85" s="43" t="s">
        <v>634</v>
      </c>
      <c r="C85" s="47" t="s">
        <v>366</v>
      </c>
    </row>
    <row r="86" spans="1:3" x14ac:dyDescent="0.3">
      <c r="A86" s="39" t="s">
        <v>596</v>
      </c>
      <c r="B86" s="43" t="s">
        <v>636</v>
      </c>
      <c r="C86" s="47" t="s">
        <v>370</v>
      </c>
    </row>
    <row r="87" spans="1:3" x14ac:dyDescent="0.3">
      <c r="A87" s="39" t="s">
        <v>604</v>
      </c>
      <c r="B87" s="43" t="s">
        <v>173</v>
      </c>
      <c r="C87" s="47" t="s">
        <v>372</v>
      </c>
    </row>
    <row r="88" spans="1:3" x14ac:dyDescent="0.3">
      <c r="A88" s="39" t="s">
        <v>618</v>
      </c>
      <c r="B88" s="43" t="s">
        <v>639</v>
      </c>
      <c r="C88" s="47" t="s">
        <v>374</v>
      </c>
    </row>
    <row r="89" spans="1:3" x14ac:dyDescent="0.3">
      <c r="A89" s="53" t="s">
        <v>643</v>
      </c>
      <c r="B89" s="43" t="s">
        <v>641</v>
      </c>
      <c r="C89" s="47" t="s">
        <v>376</v>
      </c>
    </row>
    <row r="90" spans="1:3" x14ac:dyDescent="0.3">
      <c r="B90" s="43" t="s">
        <v>645</v>
      </c>
      <c r="C90" s="47" t="s">
        <v>378</v>
      </c>
    </row>
    <row r="91" spans="1:3" x14ac:dyDescent="0.3">
      <c r="B91" s="43" t="s">
        <v>647</v>
      </c>
      <c r="C91" s="47" t="s">
        <v>380</v>
      </c>
    </row>
    <row r="92" spans="1:3" x14ac:dyDescent="0.3">
      <c r="B92" s="43" t="s">
        <v>649</v>
      </c>
      <c r="C92" s="47" t="s">
        <v>382</v>
      </c>
    </row>
    <row r="93" spans="1:3" x14ac:dyDescent="0.3">
      <c r="B93" s="43" t="s">
        <v>651</v>
      </c>
      <c r="C93" s="47" t="s">
        <v>385</v>
      </c>
    </row>
    <row r="94" spans="1:3" x14ac:dyDescent="0.3">
      <c r="B94" s="43" t="s">
        <v>653</v>
      </c>
      <c r="C94" s="47" t="s">
        <v>391</v>
      </c>
    </row>
    <row r="95" spans="1:3" x14ac:dyDescent="0.3">
      <c r="B95" s="43" t="s">
        <v>655</v>
      </c>
      <c r="C95" s="47" t="s">
        <v>393</v>
      </c>
    </row>
    <row r="96" spans="1:3" x14ac:dyDescent="0.3">
      <c r="B96" s="43" t="s">
        <v>657</v>
      </c>
      <c r="C96" s="47" t="s">
        <v>395</v>
      </c>
    </row>
    <row r="97" spans="2:3" x14ac:dyDescent="0.3">
      <c r="B97" s="43" t="s">
        <v>659</v>
      </c>
      <c r="C97" s="47" t="s">
        <v>399</v>
      </c>
    </row>
    <row r="98" spans="2:3" x14ac:dyDescent="0.3">
      <c r="B98" s="43" t="s">
        <v>661</v>
      </c>
      <c r="C98" s="47" t="s">
        <v>403</v>
      </c>
    </row>
    <row r="99" spans="2:3" x14ac:dyDescent="0.3">
      <c r="B99" s="43" t="s">
        <v>663</v>
      </c>
      <c r="C99" s="47" t="s">
        <v>405</v>
      </c>
    </row>
    <row r="100" spans="2:3" x14ac:dyDescent="0.3">
      <c r="B100" s="43" t="s">
        <v>665</v>
      </c>
      <c r="C100" s="47" t="s">
        <v>407</v>
      </c>
    </row>
    <row r="101" spans="2:3" x14ac:dyDescent="0.3">
      <c r="B101" s="43" t="s">
        <v>667</v>
      </c>
      <c r="C101" s="47" t="s">
        <v>421</v>
      </c>
    </row>
    <row r="102" spans="2:3" x14ac:dyDescent="0.3">
      <c r="B102" s="43" t="s">
        <v>669</v>
      </c>
      <c r="C102" s="47" t="s">
        <v>423</v>
      </c>
    </row>
    <row r="103" spans="2:3" x14ac:dyDescent="0.3">
      <c r="B103" s="43" t="s">
        <v>671</v>
      </c>
      <c r="C103" s="47" t="s">
        <v>427</v>
      </c>
    </row>
    <row r="104" spans="2:3" x14ac:dyDescent="0.3">
      <c r="B104" s="43" t="s">
        <v>673</v>
      </c>
      <c r="C104" s="47" t="s">
        <v>429</v>
      </c>
    </row>
    <row r="105" spans="2:3" x14ac:dyDescent="0.3">
      <c r="C105" s="47" t="s">
        <v>441</v>
      </c>
    </row>
    <row r="106" spans="2:3" x14ac:dyDescent="0.3">
      <c r="C106" s="47" t="s">
        <v>453</v>
      </c>
    </row>
    <row r="107" spans="2:3" x14ac:dyDescent="0.3">
      <c r="C107" s="47" t="s">
        <v>480</v>
      </c>
    </row>
    <row r="108" spans="2:3" x14ac:dyDescent="0.3">
      <c r="C108" s="57" t="s">
        <v>534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13A8-0903-4A01-88A3-4B38CBECC5E7}">
  <dimension ref="A1:I40"/>
  <sheetViews>
    <sheetView workbookViewId="0">
      <selection activeCell="H3" sqref="H3:H9"/>
    </sheetView>
  </sheetViews>
  <sheetFormatPr defaultRowHeight="14.4" x14ac:dyDescent="0.3"/>
  <cols>
    <col min="1" max="1" width="20" style="34" customWidth="1"/>
    <col min="2" max="2" width="20.109375" customWidth="1"/>
    <col min="3" max="3" width="14.88671875" customWidth="1"/>
    <col min="4" max="4" width="15.109375" customWidth="1"/>
    <col min="5" max="5" width="10.5546875" customWidth="1"/>
    <col min="6" max="6" width="11.77734375" customWidth="1"/>
    <col min="7" max="8" width="12.88671875" customWidth="1"/>
    <col min="9" max="9" width="14" customWidth="1"/>
  </cols>
  <sheetData>
    <row r="1" spans="1:9" ht="15" thickBot="1" x14ac:dyDescent="0.35">
      <c r="A1" s="8" t="s">
        <v>677</v>
      </c>
      <c r="B1" s="35" t="s">
        <v>678</v>
      </c>
      <c r="C1" s="35" t="s">
        <v>679</v>
      </c>
      <c r="D1" s="35" t="s">
        <v>680</v>
      </c>
      <c r="E1" s="35" t="s">
        <v>681</v>
      </c>
      <c r="F1" s="35" t="s">
        <v>30</v>
      </c>
      <c r="G1" s="35" t="s">
        <v>682</v>
      </c>
      <c r="H1" s="35" t="s">
        <v>683</v>
      </c>
      <c r="I1" s="35" t="s">
        <v>684</v>
      </c>
    </row>
    <row r="2" spans="1:9" x14ac:dyDescent="0.3">
      <c r="A2" s="29">
        <v>43488</v>
      </c>
      <c r="B2">
        <v>73</v>
      </c>
      <c r="C2">
        <v>11</v>
      </c>
      <c r="D2">
        <v>7</v>
      </c>
      <c r="E2">
        <v>0</v>
      </c>
      <c r="F2">
        <v>19</v>
      </c>
      <c r="G2">
        <v>10</v>
      </c>
      <c r="H2">
        <v>7</v>
      </c>
      <c r="I2">
        <v>5</v>
      </c>
    </row>
    <row r="3" spans="1:9" x14ac:dyDescent="0.3">
      <c r="A3" s="29">
        <v>43507</v>
      </c>
      <c r="B3">
        <v>107</v>
      </c>
      <c r="C3">
        <v>32</v>
      </c>
      <c r="D3">
        <v>17</v>
      </c>
      <c r="E3">
        <v>5</v>
      </c>
      <c r="F3">
        <v>32</v>
      </c>
      <c r="G3">
        <v>13</v>
      </c>
      <c r="H3">
        <v>6</v>
      </c>
      <c r="I3">
        <v>4</v>
      </c>
    </row>
    <row r="4" spans="1:9" x14ac:dyDescent="0.3">
      <c r="A4" s="29">
        <v>43516</v>
      </c>
      <c r="B4">
        <v>38</v>
      </c>
      <c r="C4">
        <v>7</v>
      </c>
      <c r="D4">
        <v>2</v>
      </c>
      <c r="E4">
        <v>0</v>
      </c>
      <c r="F4">
        <v>24</v>
      </c>
      <c r="G4">
        <v>19</v>
      </c>
      <c r="H4">
        <v>10</v>
      </c>
      <c r="I4">
        <v>4</v>
      </c>
    </row>
    <row r="5" spans="1:9" x14ac:dyDescent="0.3">
      <c r="A5" s="29">
        <v>43523</v>
      </c>
      <c r="B5">
        <v>33</v>
      </c>
      <c r="C5">
        <v>11</v>
      </c>
      <c r="D5">
        <v>3</v>
      </c>
      <c r="E5">
        <v>2</v>
      </c>
      <c r="F5">
        <v>10</v>
      </c>
      <c r="G5">
        <v>26</v>
      </c>
      <c r="H5">
        <v>8</v>
      </c>
      <c r="I5">
        <v>8</v>
      </c>
    </row>
    <row r="6" spans="1:9" x14ac:dyDescent="0.3">
      <c r="A6" s="29">
        <v>43530</v>
      </c>
      <c r="B6">
        <v>48</v>
      </c>
      <c r="C6">
        <v>9</v>
      </c>
      <c r="D6">
        <v>0</v>
      </c>
      <c r="E6">
        <v>22</v>
      </c>
      <c r="F6">
        <v>0</v>
      </c>
      <c r="G6">
        <v>30</v>
      </c>
      <c r="H6">
        <v>11</v>
      </c>
      <c r="I6">
        <v>10</v>
      </c>
    </row>
    <row r="7" spans="1:9" x14ac:dyDescent="0.3">
      <c r="A7" s="30">
        <v>43537</v>
      </c>
      <c r="B7">
        <v>38</v>
      </c>
      <c r="C7">
        <v>10</v>
      </c>
      <c r="D7">
        <v>5</v>
      </c>
      <c r="E7">
        <v>10</v>
      </c>
      <c r="F7">
        <v>0</v>
      </c>
      <c r="G7">
        <v>32</v>
      </c>
      <c r="H7">
        <v>12</v>
      </c>
      <c r="I7">
        <v>8</v>
      </c>
    </row>
    <row r="8" spans="1:9" x14ac:dyDescent="0.3">
      <c r="A8" s="30">
        <v>43544</v>
      </c>
      <c r="B8">
        <v>3</v>
      </c>
      <c r="C8">
        <v>1</v>
      </c>
      <c r="D8">
        <v>2</v>
      </c>
      <c r="E8">
        <v>34</v>
      </c>
      <c r="F8">
        <v>36</v>
      </c>
      <c r="G8">
        <v>44</v>
      </c>
      <c r="H8">
        <v>13</v>
      </c>
      <c r="I8">
        <v>7</v>
      </c>
    </row>
    <row r="9" spans="1:9" x14ac:dyDescent="0.3">
      <c r="A9" s="29">
        <v>43551</v>
      </c>
      <c r="B9">
        <v>37</v>
      </c>
      <c r="C9">
        <v>65</v>
      </c>
      <c r="D9">
        <v>12</v>
      </c>
      <c r="E9">
        <v>0</v>
      </c>
      <c r="F9">
        <v>44</v>
      </c>
      <c r="G9">
        <v>43</v>
      </c>
      <c r="H9">
        <v>16</v>
      </c>
      <c r="I9">
        <v>3</v>
      </c>
    </row>
    <row r="10" spans="1:9" x14ac:dyDescent="0.3">
      <c r="A10" s="29">
        <v>43558</v>
      </c>
      <c r="B10">
        <v>103</v>
      </c>
      <c r="C10">
        <v>74</v>
      </c>
      <c r="D10">
        <v>17</v>
      </c>
      <c r="E10">
        <v>0</v>
      </c>
      <c r="F10">
        <v>17</v>
      </c>
      <c r="G10">
        <v>36</v>
      </c>
      <c r="H10">
        <v>20</v>
      </c>
      <c r="I10">
        <v>3</v>
      </c>
    </row>
    <row r="11" spans="1:9" x14ac:dyDescent="0.3">
      <c r="A11" s="29">
        <v>43565</v>
      </c>
      <c r="B11">
        <v>71</v>
      </c>
      <c r="C11">
        <v>88</v>
      </c>
      <c r="D11">
        <v>5</v>
      </c>
      <c r="E11">
        <v>9</v>
      </c>
      <c r="F11">
        <v>48</v>
      </c>
      <c r="G11">
        <v>26</v>
      </c>
      <c r="H11">
        <v>23</v>
      </c>
      <c r="I11">
        <v>4</v>
      </c>
    </row>
    <row r="12" spans="1:9" x14ac:dyDescent="0.3">
      <c r="A12" s="29">
        <v>43572</v>
      </c>
      <c r="B12">
        <f>56+29</f>
        <v>85</v>
      </c>
      <c r="C12">
        <f>27+35</f>
        <v>62</v>
      </c>
      <c r="D12">
        <v>1</v>
      </c>
      <c r="E12">
        <v>0</v>
      </c>
      <c r="F12">
        <v>1</v>
      </c>
      <c r="G12">
        <v>21</v>
      </c>
      <c r="H12">
        <v>22</v>
      </c>
      <c r="I12">
        <v>4</v>
      </c>
    </row>
    <row r="13" spans="1:9" x14ac:dyDescent="0.3">
      <c r="A13" s="31">
        <v>43579</v>
      </c>
      <c r="B13">
        <v>74</v>
      </c>
      <c r="C13">
        <v>83</v>
      </c>
      <c r="D13">
        <v>14</v>
      </c>
      <c r="E13">
        <v>0</v>
      </c>
      <c r="F13">
        <v>67</v>
      </c>
      <c r="G13">
        <v>27</v>
      </c>
      <c r="H13">
        <v>11</v>
      </c>
      <c r="I13">
        <v>8</v>
      </c>
    </row>
    <row r="14" spans="1:9" x14ac:dyDescent="0.3">
      <c r="A14" s="30">
        <v>43593</v>
      </c>
      <c r="B14">
        <v>68</v>
      </c>
      <c r="C14">
        <v>119</v>
      </c>
      <c r="D14">
        <v>35</v>
      </c>
      <c r="E14">
        <v>0</v>
      </c>
      <c r="F14">
        <v>9</v>
      </c>
      <c r="G14">
        <v>23</v>
      </c>
      <c r="H14">
        <v>10</v>
      </c>
      <c r="I14">
        <v>10</v>
      </c>
    </row>
    <row r="15" spans="1:9" x14ac:dyDescent="0.3">
      <c r="A15" s="30">
        <v>43600</v>
      </c>
      <c r="B15">
        <v>54</v>
      </c>
      <c r="C15">
        <v>89</v>
      </c>
      <c r="D15">
        <v>35</v>
      </c>
      <c r="E15">
        <v>108</v>
      </c>
      <c r="F15">
        <v>38</v>
      </c>
      <c r="G15">
        <v>25</v>
      </c>
      <c r="H15">
        <v>12</v>
      </c>
      <c r="I15">
        <v>5</v>
      </c>
    </row>
    <row r="16" spans="1:9" x14ac:dyDescent="0.3">
      <c r="A16" s="29">
        <v>43607</v>
      </c>
      <c r="B16">
        <v>49</v>
      </c>
      <c r="C16">
        <v>87</v>
      </c>
      <c r="D16">
        <v>24</v>
      </c>
      <c r="E16">
        <v>0</v>
      </c>
      <c r="F16">
        <v>22</v>
      </c>
      <c r="G16">
        <v>31</v>
      </c>
      <c r="H16">
        <v>12</v>
      </c>
      <c r="I16">
        <v>5</v>
      </c>
    </row>
    <row r="17" spans="1:9" x14ac:dyDescent="0.3">
      <c r="A17" s="29">
        <v>43614</v>
      </c>
      <c r="B17">
        <v>86</v>
      </c>
      <c r="C17">
        <v>86</v>
      </c>
      <c r="D17">
        <v>52</v>
      </c>
      <c r="E17">
        <v>0</v>
      </c>
      <c r="F17">
        <v>29</v>
      </c>
      <c r="G17">
        <v>31</v>
      </c>
      <c r="H17">
        <v>6</v>
      </c>
      <c r="I17">
        <v>5</v>
      </c>
    </row>
    <row r="18" spans="1:9" x14ac:dyDescent="0.3">
      <c r="A18" s="29">
        <v>43621</v>
      </c>
      <c r="B18">
        <v>32</v>
      </c>
      <c r="C18">
        <v>50</v>
      </c>
      <c r="D18">
        <v>13</v>
      </c>
      <c r="E18">
        <v>82</v>
      </c>
      <c r="F18">
        <v>37</v>
      </c>
      <c r="G18">
        <v>26</v>
      </c>
      <c r="H18">
        <v>6</v>
      </c>
      <c r="I18">
        <v>5</v>
      </c>
    </row>
    <row r="19" spans="1:9" x14ac:dyDescent="0.3">
      <c r="A19" s="29">
        <v>43628</v>
      </c>
      <c r="B19">
        <v>67</v>
      </c>
      <c r="C19">
        <v>129</v>
      </c>
      <c r="D19">
        <v>29</v>
      </c>
      <c r="E19">
        <v>0</v>
      </c>
      <c r="F19">
        <v>28</v>
      </c>
      <c r="G19">
        <v>18</v>
      </c>
      <c r="H19">
        <v>9</v>
      </c>
      <c r="I19">
        <v>4</v>
      </c>
    </row>
    <row r="20" spans="1:9" x14ac:dyDescent="0.3">
      <c r="A20" s="30">
        <v>43635</v>
      </c>
      <c r="B20">
        <v>50</v>
      </c>
      <c r="C20">
        <v>58</v>
      </c>
      <c r="D20">
        <v>30</v>
      </c>
      <c r="E20">
        <v>0</v>
      </c>
      <c r="F20">
        <v>2</v>
      </c>
      <c r="G20">
        <v>4</v>
      </c>
      <c r="H20">
        <v>3</v>
      </c>
      <c r="I20">
        <v>4</v>
      </c>
    </row>
    <row r="21" spans="1:9" x14ac:dyDescent="0.3">
      <c r="A21" s="30">
        <v>43642</v>
      </c>
      <c r="B21">
        <v>65</v>
      </c>
      <c r="C21">
        <v>79</v>
      </c>
      <c r="D21">
        <v>43</v>
      </c>
      <c r="E21">
        <v>118</v>
      </c>
      <c r="F21">
        <v>5</v>
      </c>
      <c r="G21">
        <v>3</v>
      </c>
      <c r="H21">
        <v>5</v>
      </c>
      <c r="I21">
        <v>14</v>
      </c>
    </row>
    <row r="22" spans="1:9" x14ac:dyDescent="0.3">
      <c r="A22" s="30">
        <v>43649</v>
      </c>
      <c r="B22">
        <v>59</v>
      </c>
      <c r="C22">
        <v>141</v>
      </c>
      <c r="D22">
        <v>42</v>
      </c>
      <c r="E22">
        <v>0</v>
      </c>
      <c r="F22">
        <v>23</v>
      </c>
      <c r="G22">
        <v>3</v>
      </c>
      <c r="H22">
        <v>5</v>
      </c>
      <c r="I22">
        <v>20</v>
      </c>
    </row>
    <row r="23" spans="1:9" x14ac:dyDescent="0.3">
      <c r="A23" s="30">
        <v>43656</v>
      </c>
      <c r="B23">
        <v>53</v>
      </c>
      <c r="C23">
        <v>62</v>
      </c>
      <c r="D23">
        <v>61</v>
      </c>
      <c r="E23">
        <v>0</v>
      </c>
      <c r="F23">
        <v>11</v>
      </c>
      <c r="G23">
        <v>3</v>
      </c>
      <c r="H23">
        <v>3</v>
      </c>
      <c r="I23">
        <v>22</v>
      </c>
    </row>
    <row r="24" spans="1:9" x14ac:dyDescent="0.3">
      <c r="A24" s="30">
        <v>43663</v>
      </c>
      <c r="B24">
        <v>65</v>
      </c>
      <c r="C24">
        <v>86</v>
      </c>
      <c r="D24">
        <v>77</v>
      </c>
      <c r="E24">
        <v>66</v>
      </c>
      <c r="F24">
        <v>15</v>
      </c>
      <c r="G24">
        <v>5</v>
      </c>
      <c r="H24">
        <v>3</v>
      </c>
      <c r="I24">
        <v>23</v>
      </c>
    </row>
    <row r="25" spans="1:9" x14ac:dyDescent="0.3">
      <c r="A25" s="30">
        <v>43670</v>
      </c>
      <c r="B25">
        <v>39</v>
      </c>
      <c r="C25">
        <v>93</v>
      </c>
      <c r="D25">
        <v>27</v>
      </c>
      <c r="E25">
        <v>42</v>
      </c>
      <c r="F25">
        <v>13</v>
      </c>
      <c r="G25">
        <v>2</v>
      </c>
      <c r="H25">
        <v>3</v>
      </c>
      <c r="I25">
        <v>22</v>
      </c>
    </row>
    <row r="26" spans="1:9" x14ac:dyDescent="0.3">
      <c r="A26" s="30">
        <v>43677</v>
      </c>
      <c r="B26">
        <v>74</v>
      </c>
      <c r="C26">
        <v>98</v>
      </c>
      <c r="D26">
        <v>34</v>
      </c>
      <c r="E26">
        <v>13</v>
      </c>
      <c r="F26">
        <v>29</v>
      </c>
      <c r="G26">
        <v>3</v>
      </c>
      <c r="H26">
        <v>3</v>
      </c>
      <c r="I26">
        <v>20</v>
      </c>
    </row>
    <row r="27" spans="1:9" x14ac:dyDescent="0.3">
      <c r="A27" s="30">
        <v>43684</v>
      </c>
      <c r="B27">
        <v>32</v>
      </c>
      <c r="C27">
        <v>84</v>
      </c>
      <c r="D27">
        <v>31</v>
      </c>
      <c r="E27">
        <v>0</v>
      </c>
      <c r="F27">
        <v>15</v>
      </c>
      <c r="G27">
        <v>2</v>
      </c>
      <c r="H27">
        <v>3</v>
      </c>
      <c r="I27">
        <v>19</v>
      </c>
    </row>
    <row r="28" spans="1:9" x14ac:dyDescent="0.3">
      <c r="A28" s="30">
        <v>43691</v>
      </c>
      <c r="B28">
        <f>45+88</f>
        <v>133</v>
      </c>
      <c r="C28">
        <f>120+180</f>
        <v>300</v>
      </c>
      <c r="D28">
        <f>27+49</f>
        <v>76</v>
      </c>
      <c r="E28">
        <v>94</v>
      </c>
      <c r="F28">
        <v>49</v>
      </c>
      <c r="G28">
        <v>3</v>
      </c>
      <c r="H28">
        <v>0</v>
      </c>
      <c r="I28">
        <v>14</v>
      </c>
    </row>
    <row r="29" spans="1:9" x14ac:dyDescent="0.3">
      <c r="A29" s="30">
        <v>43698</v>
      </c>
      <c r="B29">
        <v>56</v>
      </c>
      <c r="C29">
        <v>131</v>
      </c>
      <c r="D29">
        <v>33</v>
      </c>
      <c r="E29">
        <v>6</v>
      </c>
      <c r="F29">
        <v>35</v>
      </c>
      <c r="G29">
        <v>1</v>
      </c>
      <c r="H29">
        <v>0</v>
      </c>
      <c r="I29">
        <v>12</v>
      </c>
    </row>
    <row r="30" spans="1:9" x14ac:dyDescent="0.3">
      <c r="A30" s="30">
        <v>43712</v>
      </c>
      <c r="B30">
        <v>19</v>
      </c>
      <c r="C30">
        <v>110</v>
      </c>
      <c r="D30">
        <v>25</v>
      </c>
      <c r="E30">
        <v>17</v>
      </c>
      <c r="F30">
        <v>21</v>
      </c>
      <c r="G30">
        <v>2</v>
      </c>
      <c r="I30">
        <v>13</v>
      </c>
    </row>
    <row r="31" spans="1:9" x14ac:dyDescent="0.3">
      <c r="A31" s="30">
        <v>43719</v>
      </c>
      <c r="B31">
        <v>43</v>
      </c>
      <c r="C31">
        <v>90</v>
      </c>
      <c r="D31">
        <v>13</v>
      </c>
      <c r="E31">
        <v>16</v>
      </c>
      <c r="F31">
        <v>24</v>
      </c>
      <c r="G31">
        <v>1</v>
      </c>
      <c r="I31">
        <v>11</v>
      </c>
    </row>
    <row r="32" spans="1:9" x14ac:dyDescent="0.3">
      <c r="A32" s="30">
        <v>43726</v>
      </c>
      <c r="B32">
        <v>22</v>
      </c>
      <c r="C32">
        <v>58</v>
      </c>
      <c r="D32">
        <v>11</v>
      </c>
      <c r="E32">
        <v>16</v>
      </c>
      <c r="F32">
        <v>23</v>
      </c>
      <c r="I32">
        <v>9</v>
      </c>
    </row>
    <row r="33" spans="1:9" x14ac:dyDescent="0.3">
      <c r="A33" s="30">
        <v>43733</v>
      </c>
      <c r="B33">
        <v>38</v>
      </c>
      <c r="C33">
        <v>127</v>
      </c>
      <c r="D33">
        <v>19</v>
      </c>
      <c r="E33">
        <v>13</v>
      </c>
      <c r="F33">
        <v>52</v>
      </c>
      <c r="I33">
        <v>10</v>
      </c>
    </row>
    <row r="34" spans="1:9" x14ac:dyDescent="0.3">
      <c r="A34" s="30">
        <v>43740</v>
      </c>
      <c r="B34">
        <v>36</v>
      </c>
      <c r="C34">
        <v>109</v>
      </c>
      <c r="D34">
        <v>33</v>
      </c>
      <c r="E34">
        <v>18</v>
      </c>
      <c r="F34">
        <v>48</v>
      </c>
      <c r="H34">
        <v>1</v>
      </c>
      <c r="I34">
        <v>14</v>
      </c>
    </row>
    <row r="35" spans="1:9" x14ac:dyDescent="0.3">
      <c r="A35" s="30">
        <v>43747</v>
      </c>
      <c r="B35">
        <v>32</v>
      </c>
      <c r="C35">
        <v>117</v>
      </c>
      <c r="D35">
        <v>52</v>
      </c>
      <c r="E35">
        <v>45</v>
      </c>
      <c r="F35">
        <v>15</v>
      </c>
      <c r="G35">
        <v>1</v>
      </c>
      <c r="H35">
        <v>1</v>
      </c>
      <c r="I35">
        <v>13</v>
      </c>
    </row>
    <row r="36" spans="1:9" x14ac:dyDescent="0.3">
      <c r="A36" s="30">
        <v>43754</v>
      </c>
      <c r="B36">
        <v>29</v>
      </c>
      <c r="C36">
        <v>93</v>
      </c>
      <c r="D36">
        <v>49</v>
      </c>
      <c r="E36">
        <v>43</v>
      </c>
      <c r="F36">
        <v>34</v>
      </c>
      <c r="G36">
        <v>1</v>
      </c>
      <c r="I36">
        <v>15</v>
      </c>
    </row>
    <row r="37" spans="1:9" x14ac:dyDescent="0.3">
      <c r="A37" s="30">
        <v>43761</v>
      </c>
      <c r="B37">
        <v>25</v>
      </c>
      <c r="C37">
        <v>151</v>
      </c>
      <c r="D37">
        <v>70</v>
      </c>
      <c r="E37">
        <v>45</v>
      </c>
      <c r="F37">
        <v>44</v>
      </c>
      <c r="I37">
        <v>18</v>
      </c>
    </row>
    <row r="38" spans="1:9" x14ac:dyDescent="0.3">
      <c r="A38" s="32">
        <v>43768</v>
      </c>
      <c r="B38">
        <v>24</v>
      </c>
      <c r="C38">
        <v>137</v>
      </c>
      <c r="D38">
        <v>49</v>
      </c>
      <c r="E38">
        <v>49</v>
      </c>
      <c r="F38">
        <v>49</v>
      </c>
      <c r="H38">
        <v>1</v>
      </c>
      <c r="I38">
        <v>14</v>
      </c>
    </row>
    <row r="39" spans="1:9" x14ac:dyDescent="0.3">
      <c r="A39" s="32">
        <v>43775</v>
      </c>
      <c r="B39">
        <v>19</v>
      </c>
      <c r="C39">
        <v>111</v>
      </c>
      <c r="D39">
        <v>55</v>
      </c>
      <c r="E39">
        <v>53</v>
      </c>
      <c r="F39">
        <v>37</v>
      </c>
      <c r="H39">
        <v>1</v>
      </c>
      <c r="I39">
        <v>19</v>
      </c>
    </row>
    <row r="40" spans="1:9" x14ac:dyDescent="0.3">
      <c r="A40" s="33"/>
    </row>
  </sheetData>
  <autoFilter ref="A1:I39" xr:uid="{D1CF240A-F63C-473D-A921-E69B5EFFB4B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72D1D8AB65644FBEF5AC274119A4B2" ma:contentTypeVersion="13" ma:contentTypeDescription="Create a new document." ma:contentTypeScope="" ma:versionID="5ac698764caacafd6d8662da3497a069">
  <xsd:schema xmlns:xsd="http://www.w3.org/2001/XMLSchema" xmlns:xs="http://www.w3.org/2001/XMLSchema" xmlns:p="http://schemas.microsoft.com/office/2006/metadata/properties" xmlns:ns3="35406d77-8118-4889-856d-d1602cc3acc6" xmlns:ns4="18fd1004-5fd5-428e-9d6a-f34572f5989c" targetNamespace="http://schemas.microsoft.com/office/2006/metadata/properties" ma:root="true" ma:fieldsID="9946bd4d0d3b806b74fe56c6813bd64b" ns3:_="" ns4:_="">
    <xsd:import namespace="35406d77-8118-4889-856d-d1602cc3acc6"/>
    <xsd:import namespace="18fd1004-5fd5-428e-9d6a-f34572f5989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406d77-8118-4889-856d-d1602cc3ac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d1004-5fd5-428e-9d6a-f34572f598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32B5FC-41B5-44A6-9B6C-5F62F00D52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E15184-3429-4E24-8BE8-099FC61AE5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406d77-8118-4889-856d-d1602cc3acc6"/>
    <ds:schemaRef ds:uri="18fd1004-5fd5-428e-9d6a-f34572f598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5873F0-F9AE-46E0-B5DB-D9EA3BA62F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Types of Issues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Melissa Rowley</dc:creator>
  <cp:keywords/>
  <dc:description/>
  <cp:lastModifiedBy>Nishchhal Pandey</cp:lastModifiedBy>
  <cp:revision/>
  <dcterms:created xsi:type="dcterms:W3CDTF">2019-11-18T01:53:27Z</dcterms:created>
  <dcterms:modified xsi:type="dcterms:W3CDTF">2021-03-05T06:23:24Z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0x010100F672D1D8AB65644FBEF5AC274119A4B2</vt:lpwstr>
  </property>
</Properties>
</file>