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1.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bhakt\Desktop\"/>
    </mc:Choice>
  </mc:AlternateContent>
  <xr:revisionPtr revIDLastSave="0" documentId="8_{167C0AB3-7416-4D4D-A79E-0DBDF1E39AA6}" xr6:coauthVersionLast="47" xr6:coauthVersionMax="47" xr10:uidLastSave="{00000000-0000-0000-0000-000000000000}"/>
  <bookViews>
    <workbookView xWindow="-108" yWindow="-108" windowWidth="23256" windowHeight="12456" xr2:uid="{F65D96D9-DCAC-4212-82BC-BB477E1C4BB0}"/>
  </bookViews>
  <sheets>
    <sheet name="Dashboard" sheetId="2" r:id="rId1"/>
    <sheet name="Pivot Report" sheetId="1" r:id="rId2"/>
    <sheet name="Avg wait time" sheetId="4" r:id="rId3"/>
    <sheet name="Avg Satisfaction score" sheetId="5" r:id="rId4"/>
    <sheet name="Daily ER No. of patients" sheetId="3" r:id="rId5"/>
  </sheets>
  <definedNames>
    <definedName name="Slicer_Date__Month">#N/A</definedName>
    <definedName name="Slicer_Date__Year">#N/A</definedName>
  </definedNames>
  <calcPr calcId="191029"/>
  <pivotCaches>
    <pivotCache cacheId="1511" r:id="rId6"/>
    <pivotCache cacheId="1514" r:id="rId7"/>
    <pivotCache cacheId="1517" r:id="rId8"/>
    <pivotCache cacheId="1520" r:id="rId9"/>
    <pivotCache cacheId="1523" r:id="rId10"/>
    <pivotCache cacheId="1526" r:id="rId11"/>
    <pivotCache cacheId="1529" r:id="rId12"/>
    <pivotCache cacheId="1532" r:id="rId13"/>
    <pivotCache cacheId="1535" r:id="rId14"/>
    <pivotCache cacheId="1538" r:id="rId15"/>
    <pivotCache cacheId="1541" r:id="rId16"/>
    <pivotCache cacheId="1544" r:id="rId17"/>
  </pivotCaches>
  <fileRecoveryPr repairLoad="1"/>
  <extLst>
    <ext xmlns:x14="http://schemas.microsoft.com/office/spreadsheetml/2009/9/main" uri="{876F7934-8845-4945-9796-88D515C7AA90}">
      <x14:pivotCaches>
        <pivotCache cacheId="724"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16bc59a-0ddd-400c-acfe-d4b4b892e98a" name="Hospital Emergency Room Data" connection="Query - Hospital Emergency Room Data"/>
          <x15:modelTable id="Calender_2b8b142c-2228-425f-acde-b7a4c28259d3"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46" i="1" l="1"/>
  <c r="C46" i="1"/>
  <c r="B47" i="1"/>
  <c r="C47" i="1"/>
  <c r="A47"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EBA52E-A9AD-4BED-AEBF-E3C0CB949984}" name="Query - Calender" description="Connection to the 'Calender' query in the workbook." type="100" refreshedVersion="8" minRefreshableVersion="5">
    <extLst>
      <ext xmlns:x15="http://schemas.microsoft.com/office/spreadsheetml/2010/11/main" uri="{DE250136-89BD-433C-8126-D09CA5730AF9}">
        <x15:connection id="3605f81b-6fd7-4352-a9f6-c4095bebeca9"/>
      </ext>
    </extLst>
  </connection>
  <connection id="2" xr16:uid="{2650716F-E7EE-43C6-8D2B-32945825CA0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7f80c20-788d-4f25-94de-e8cc699d677c"/>
      </ext>
    </extLst>
  </connection>
  <connection id="3" xr16:uid="{7EA87999-7F97-4508-BD25-D86AA845308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<sst xmlns="http://schemas.openxmlformats.org/spreadsheetml/2006/main" count="153" uniqueCount="71">
  <si>
    <t>Row Labels</t>
  </si>
  <si>
    <t>Grand Total</t>
  </si>
  <si>
    <t>Count of Patient Id</t>
  </si>
  <si>
    <t>No. of Patients</t>
  </si>
  <si>
    <t>Average of Patient Waittime</t>
  </si>
  <si>
    <t>Average of Patient Satisfaction Score</t>
  </si>
  <si>
    <t>Daily Trends of patients</t>
  </si>
  <si>
    <t>Avg Wait time</t>
  </si>
  <si>
    <t>Avg score</t>
  </si>
  <si>
    <t>Admitted</t>
  </si>
  <si>
    <t>Not Admitted</t>
  </si>
  <si>
    <t>Count of Patient Admission Flag_1</t>
  </si>
  <si>
    <t>% of total</t>
  </si>
  <si>
    <t>Admission status</t>
  </si>
  <si>
    <t>% Status</t>
  </si>
  <si>
    <t>3-Jan</t>
  </si>
  <si>
    <t>1-Jan</t>
  </si>
  <si>
    <t>2-Jan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</si>
  <si>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</si>
  <si>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</si>
  <si>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</si>
  <si>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</si>
  <si>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</si>
  <si>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</si>
  <si>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</si>
  <si>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</si>
  <si>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</si>
  <si>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</si>
  <si>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</si>
  <si>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</si>
  <si>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</si>
  <si>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</si>
  <si>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</si>
  <si>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</si>
  <si>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</si>
  <si>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</si>
  <si>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</si>
  <si>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</si>
  <si>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</si>
  <si>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</si>
  <si>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</si>
  <si>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</si>
  <si>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</si>
  <si>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</si>
  <si>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</si>
  <si>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</si>
  <si>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0-09</t>
  </si>
  <si>
    <t>10-19</t>
  </si>
  <si>
    <t>20-29</t>
  </si>
  <si>
    <t>30-39</t>
  </si>
  <si>
    <t>40-49</t>
  </si>
  <si>
    <t>50-59</t>
  </si>
  <si>
    <t>60-69</t>
  </si>
  <si>
    <t>70-79</t>
  </si>
  <si>
    <t>Age Group</t>
  </si>
  <si>
    <t>Delay</t>
  </si>
  <si>
    <t>On time</t>
  </si>
  <si>
    <t>Delay or Ontime</t>
  </si>
  <si>
    <t>Female</t>
  </si>
  <si>
    <t>Male</t>
  </si>
  <si>
    <t>Gender</t>
  </si>
  <si>
    <t>Cardiology</t>
  </si>
  <si>
    <t>Gastroenterology</t>
  </si>
  <si>
    <t>General Practice</t>
  </si>
  <si>
    <t>Neurology</t>
  </si>
  <si>
    <t>None</t>
  </si>
  <si>
    <t>Orthopedics</t>
  </si>
  <si>
    <t>Physiotherapy</t>
  </si>
  <si>
    <t>Renal</t>
  </si>
  <si>
    <t>Dept</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</si>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</sst>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4" tint="0.39997558519241921"/>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0" borderId="0" xfId="0" applyNumberFormat="1"/>
    <xf numFmtId="10" fontId="0" fillId="0" borderId="0" xfId="0" applyNumberFormat="1"/>
    <xf numFmtId="0" fontId="0" fillId="3" borderId="0" xfId="0" applyFill="1"/>
    <xf numFmtId="0" fontId="0" fillId="4" borderId="0" xfId="0" applyFill="1"/>
    <xf numFmtId="0" fontId="0" fillId="3" borderId="0" xfId="0" applyFill="1" applyAlignment="1">
      <alignment horizontal="center"/>
    </xf>
    <xf numFmtId="0" fontId="0" fillId="4" borderId="0" xfId="0" applyFill="1" applyAlignment="1">
      <alignment horizontal="center"/>
    </xf>
    <xf numFmtId="9" fontId="0" fillId="4" borderId="0" xfId="1" applyFont="1" applyFill="1" applyAlignment="1">
      <alignment horizontal="center"/>
    </xf>
    <xf numFmtId="1" fontId="0" fillId="0" borderId="0" xfId="0" applyNumberFormat="1"/>
  </cellXfs>
  <cellStyles count="2">
    <cellStyle name="Normal" xfId="0" builtinId="0"/>
    <cellStyle name="Percent" xfId="1" builtinId="5"/>
  </cellStyles>
  <dxfs count="642">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2" formatCode="0.00"/>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2" formatCode="0.00"/>
    </dxf>
    <dxf>
      <font>
        <b/>
        <color theme="1"/>
      </font>
      <border>
        <bottom style="thin">
          <color theme="5"/>
        </bottom>
        <vertical/>
        <horizontal/>
      </border>
    </dxf>
    <dxf>
      <font>
        <strike val="0"/>
        <sz val="6"/>
        <color theme="1"/>
      </font>
      <fill>
        <patternFill>
          <bgColor theme="0" tint="-4.9989318521683403E-2"/>
        </patternFill>
      </fill>
      <border diagonalUp="0" diagonalDown="0">
        <left/>
        <right/>
        <top/>
        <bottom/>
        <vertical/>
        <horizontal/>
      </border>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2" formatCode="0.00"/>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2" formatCode="0.00"/>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164" formatCode="0.00000"/>
    </dxf>
    <dxf>
      <numFmt numFmtId="2" formatCode="0.00"/>
    </dxf>
    <dxf>
      <numFmt numFmtId="164" formatCode="0.00000"/>
    </dxf>
    <dxf>
      <numFmt numFmtId="2" formatCode="0.00"/>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0" formatCode="General"/>
    </dxf>
    <dxf>
      <numFmt numFmtId="0" formatCode="General"/>
    </dxf>
    <dxf>
      <numFmt numFmtId="2"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164" formatCode="0.00000"/>
    </dxf>
    <dxf>
      <numFmt numFmtId="2" formatCode="0.00"/>
    </dxf>
    <dxf>
      <numFmt numFmtId="164" formatCode="0.00000"/>
    </dxf>
    <dxf>
      <numFmt numFmtId="2" formatCode="0.00"/>
    </dxf>
  </dxfs>
  <tableStyles count="1" defaultTableStyle="TableStyleMedium2" defaultPivotStyle="PivotStyleLight16">
    <tableStyle name="My style" pivot="0" table="0" count="10" xr9:uid="{C684EBBB-E587-4CAF-BAF3-961D9B2CFE5F}">
      <tableStyleElement type="wholeTable" dxfId="225"/>
      <tableStyleElement type="headerRow" dxfId="224"/>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Analysis.xlsx]Pivot Report!PivotTable4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95899205908622E-2"/>
          <c:y val="0.37405427959575632"/>
          <c:w val="0.87547066206463742"/>
          <c:h val="0.45450417558952205"/>
        </c:manualLayout>
      </c:layout>
      <c:areaChart>
        <c:grouping val="standard"/>
        <c:varyColors val="0"/>
        <c:ser>
          <c:idx val="0"/>
          <c:order val="0"/>
          <c:tx>
            <c:strRef>
              <c:f>'Pivot Report'!$E$7</c:f>
              <c:strCache>
                <c:ptCount val="1"/>
                <c:pt idx="0">
                  <c:v>Total</c:v>
                </c:pt>
              </c:strCache>
            </c:strRef>
          </c:tx>
          <c:spPr>
            <a:solidFill>
              <a:schemeClr val="accent1">
                <a:lumMod val="75000"/>
              </a:schemeClr>
            </a:solidFill>
            <a:ln w="25400">
              <a:noFill/>
            </a:ln>
            <a:effectLst/>
          </c:spPr>
          <c:cat>
            <c:strRef>
              <c:f>'Pivot Report'!$D$8:$D$39</c:f>
              <c:strCache>
                <c:ptCount val="31"/>
                <c:pt idx="0">
                  <c:v>3-Jan</c:v>
                </c:pt>
                <c:pt idx="1">
                  <c:v>1-Jan</c:v>
                </c:pt>
                <c:pt idx="2">
                  <c:v>2-Jan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Report'!$E$8:$E$39</c:f>
              <c:numCache>
                <c:formatCode>General</c:formatCode>
                <c:ptCount val="31"/>
                <c:pt idx="0">
                  <c:v>13</c:v>
                </c:pt>
                <c:pt idx="1">
                  <c:v>19</c:v>
                </c:pt>
                <c:pt idx="2">
                  <c:v>14</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4-B01D-4239-9807-BCEE663DBC9A}"/>
            </c:ext>
          </c:extLst>
        </c:ser>
        <c:dLbls>
          <c:showLegendKey val="0"/>
          <c:showVal val="0"/>
          <c:showCatName val="0"/>
          <c:showSerName val="0"/>
          <c:showPercent val="0"/>
          <c:showBubbleSize val="0"/>
        </c:dLbls>
        <c:axId val="2137785456"/>
        <c:axId val="2137786896"/>
      </c:areaChart>
      <c:catAx>
        <c:axId val="2137785456"/>
        <c:scaling>
          <c:orientation val="minMax"/>
        </c:scaling>
        <c:delete val="1"/>
        <c:axPos val="b"/>
        <c:numFmt formatCode="General" sourceLinked="1"/>
        <c:majorTickMark val="out"/>
        <c:minorTickMark val="none"/>
        <c:tickLblPos val="nextTo"/>
        <c:crossAx val="2137786896"/>
        <c:crosses val="autoZero"/>
        <c:auto val="1"/>
        <c:lblAlgn val="ctr"/>
        <c:lblOffset val="100"/>
        <c:noMultiLvlLbl val="0"/>
      </c:catAx>
      <c:valAx>
        <c:axId val="2137786896"/>
        <c:scaling>
          <c:orientation val="minMax"/>
        </c:scaling>
        <c:delete val="1"/>
        <c:axPos val="l"/>
        <c:numFmt formatCode="General" sourceLinked="1"/>
        <c:majorTickMark val="out"/>
        <c:minorTickMark val="none"/>
        <c:tickLblPos val="nextTo"/>
        <c:crossAx val="21377854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Analysis.xlsx]Pivot Report!PivotTable8</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Report'!$L$8:$L$39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Report'!$M$8:$M$39</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B477-4769-9ECE-AC68E66BA5F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54731087"/>
        <c:axId val="1354739727"/>
      </c:areaChart>
      <c:catAx>
        <c:axId val="13547310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4739727"/>
        <c:crosses val="autoZero"/>
        <c:auto val="1"/>
        <c:lblAlgn val="ctr"/>
        <c:lblOffset val="100"/>
        <c:noMultiLvlLbl val="0"/>
      </c:catAx>
      <c:valAx>
        <c:axId val="1354739727"/>
        <c:scaling>
          <c:orientation val="minMax"/>
        </c:scaling>
        <c:delete val="1"/>
        <c:axPos val="l"/>
        <c:numFmt formatCode="0.00" sourceLinked="1"/>
        <c:majorTickMark val="out"/>
        <c:minorTickMark val="none"/>
        <c:tickLblPos val="nextTo"/>
        <c:crossAx val="1354731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Analysis.xlsx]Pivot Report!PivotTable4</c:name>
    <c:fmtId val="23"/>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numFmt formatCode="General" sourceLinked="0"/>
          <c:spPr>
            <a:noFill/>
            <a:ln>
              <a:noFill/>
            </a:ln>
            <a:effectLst/>
          </c:spPr>
          <c:txPr>
            <a:bodyPr rot="0" spcFirstLastPara="1" vertOverflow="ellipsis" vert="horz" wrap="none" lIns="38100" tIns="19050" rIns="38100" bIns="19050" anchor="t" anchorCtr="0">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dLbl>
          <c:idx val="0"/>
          <c:delete val="1"/>
          <c:extLst>
            <c:ext xmlns:c15="http://schemas.microsoft.com/office/drawing/2012/chart" uri="{CE6537A1-D6FC-4f65-9D91-7224C49458BB}">
              <c15:spPr xmlns:c15="http://schemas.microsoft.com/office/drawing/2012/chart">
                <a:prstGeom prst="rect">
                  <a:avLst/>
                </a:prstGeom>
              </c15:spPr>
            </c:ext>
          </c:extLst>
        </c:dLbl>
      </c:pivotFmt>
      <c:pivotFmt>
        <c:idx val="4"/>
      </c:pivotFmt>
    </c:pivotFmts>
    <c:plotArea>
      <c:layout/>
      <c:areaChart>
        <c:grouping val="standard"/>
        <c:varyColors val="0"/>
        <c:ser>
          <c:idx val="0"/>
          <c:order val="0"/>
          <c:tx>
            <c:strRef>
              <c:f>'Pivot Report'!$E$7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numFmt formatCode="General" sourceLinked="0"/>
            <c:spPr>
              <a:noFill/>
              <a:ln>
                <a:noFill/>
              </a:ln>
              <a:effectLst/>
            </c:spPr>
            <c:txPr>
              <a:bodyPr rot="0" spcFirstLastPara="1" vertOverflow="ellipsis" vert="horz" wrap="none" lIns="38100" tIns="19050" rIns="38100" bIns="19050" anchor="t" anchorCtr="0">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Report'!$D$8:$D$39</c:f>
              <c:strCache>
                <c:ptCount val="31"/>
                <c:pt idx="0">
                  <c:v>3-Jan</c:v>
                </c:pt>
                <c:pt idx="1">
                  <c:v>1-Jan</c:v>
                </c:pt>
                <c:pt idx="2">
                  <c:v>2-Jan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Report'!$E$8:$E$39</c:f>
              <c:numCache>
                <c:formatCode>General</c:formatCode>
                <c:ptCount val="31"/>
                <c:pt idx="0">
                  <c:v>13</c:v>
                </c:pt>
                <c:pt idx="1">
                  <c:v>19</c:v>
                </c:pt>
                <c:pt idx="2">
                  <c:v>14</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0AD7-4B25-B119-6676C6C95AE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5632671"/>
        <c:axId val="155629791"/>
      </c:areaChart>
      <c:catAx>
        <c:axId val="1556326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5629791"/>
        <c:crosses val="autoZero"/>
        <c:auto val="1"/>
        <c:lblAlgn val="ctr"/>
        <c:lblOffset val="100"/>
        <c:noMultiLvlLbl val="0"/>
      </c:catAx>
      <c:valAx>
        <c:axId val="155629791"/>
        <c:scaling>
          <c:orientation val="minMax"/>
        </c:scaling>
        <c:delete val="1"/>
        <c:axPos val="l"/>
        <c:numFmt formatCode="General" sourceLinked="1"/>
        <c:majorTickMark val="out"/>
        <c:minorTickMark val="none"/>
        <c:tickLblPos val="nextTo"/>
        <c:crossAx val="1556326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Analysis.xlsx]Pivot Report!PivotTable7</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0648964468474E-2"/>
          <c:y val="0.25373381016642538"/>
          <c:w val="0.81539637174616209"/>
          <c:h val="0.49253237966714908"/>
        </c:manualLayout>
      </c:layout>
      <c:areaChart>
        <c:grouping val="standard"/>
        <c:varyColors val="0"/>
        <c:ser>
          <c:idx val="0"/>
          <c:order val="0"/>
          <c:tx>
            <c:strRef>
              <c:f>'Pivot Report'!$I$7</c:f>
              <c:strCache>
                <c:ptCount val="1"/>
                <c:pt idx="0">
                  <c:v>Total</c:v>
                </c:pt>
              </c:strCache>
            </c:strRef>
          </c:tx>
          <c:spPr>
            <a:solidFill>
              <a:schemeClr val="accent1">
                <a:lumMod val="75000"/>
              </a:schemeClr>
            </a:solidFill>
            <a:ln w="25400">
              <a:noFill/>
            </a:ln>
            <a:effectLst/>
          </c:spPr>
          <c:cat>
            <c:strRef>
              <c:f>'Pivot Report'!$H$8:$H$39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Report'!$I$8:$I$39</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4-3911-4C82-A204-9C222035CDA3}"/>
            </c:ext>
          </c:extLst>
        </c:ser>
        <c:dLbls>
          <c:showLegendKey val="0"/>
          <c:showVal val="0"/>
          <c:showCatName val="0"/>
          <c:showSerName val="0"/>
          <c:showPercent val="0"/>
          <c:showBubbleSize val="0"/>
        </c:dLbls>
        <c:axId val="420896879"/>
        <c:axId val="420897839"/>
      </c:areaChart>
      <c:catAx>
        <c:axId val="420896879"/>
        <c:scaling>
          <c:orientation val="minMax"/>
        </c:scaling>
        <c:delete val="1"/>
        <c:axPos val="b"/>
        <c:numFmt formatCode="General" sourceLinked="1"/>
        <c:majorTickMark val="out"/>
        <c:minorTickMark val="none"/>
        <c:tickLblPos val="nextTo"/>
        <c:crossAx val="420897839"/>
        <c:crosses val="autoZero"/>
        <c:auto val="1"/>
        <c:lblAlgn val="ctr"/>
        <c:lblOffset val="100"/>
        <c:noMultiLvlLbl val="0"/>
      </c:catAx>
      <c:valAx>
        <c:axId val="420897839"/>
        <c:scaling>
          <c:orientation val="minMax"/>
        </c:scaling>
        <c:delete val="1"/>
        <c:axPos val="l"/>
        <c:numFmt formatCode="0.00" sourceLinked="1"/>
        <c:majorTickMark val="none"/>
        <c:minorTickMark val="none"/>
        <c:tickLblPos val="nextTo"/>
        <c:crossAx val="4208968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Analysis.xlsx]Pivot Report!PivotTable8</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Report'!$M$7</c:f>
              <c:strCache>
                <c:ptCount val="1"/>
                <c:pt idx="0">
                  <c:v>Total</c:v>
                </c:pt>
              </c:strCache>
            </c:strRef>
          </c:tx>
          <c:spPr>
            <a:solidFill>
              <a:schemeClr val="accent1">
                <a:lumMod val="75000"/>
              </a:schemeClr>
            </a:solidFill>
            <a:ln w="25400">
              <a:noFill/>
            </a:ln>
            <a:effectLst/>
          </c:spPr>
          <c:cat>
            <c:strRef>
              <c:f>'Pivot Report'!$L$8:$L$39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Report'!$M$8:$M$39</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4-90C0-471F-8558-68FC8882FA59}"/>
            </c:ext>
          </c:extLst>
        </c:ser>
        <c:dLbls>
          <c:showLegendKey val="0"/>
          <c:showVal val="0"/>
          <c:showCatName val="0"/>
          <c:showSerName val="0"/>
          <c:showPercent val="0"/>
          <c:showBubbleSize val="0"/>
        </c:dLbls>
        <c:axId val="1354731087"/>
        <c:axId val="1354739727"/>
      </c:areaChart>
      <c:catAx>
        <c:axId val="1354731087"/>
        <c:scaling>
          <c:orientation val="minMax"/>
        </c:scaling>
        <c:delete val="1"/>
        <c:axPos val="b"/>
        <c:numFmt formatCode="General" sourceLinked="1"/>
        <c:majorTickMark val="out"/>
        <c:minorTickMark val="none"/>
        <c:tickLblPos val="nextTo"/>
        <c:crossAx val="1354739727"/>
        <c:crosses val="autoZero"/>
        <c:auto val="1"/>
        <c:lblAlgn val="ctr"/>
        <c:lblOffset val="100"/>
        <c:noMultiLvlLbl val="0"/>
      </c:catAx>
      <c:valAx>
        <c:axId val="1354739727"/>
        <c:scaling>
          <c:orientation val="minMax"/>
        </c:scaling>
        <c:delete val="1"/>
        <c:axPos val="l"/>
        <c:numFmt formatCode="0.00" sourceLinked="1"/>
        <c:majorTickMark val="none"/>
        <c:minorTickMark val="none"/>
        <c:tickLblPos val="nextTo"/>
        <c:crossAx val="1354731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Analysis.xlsx]Pivot Report!PivotTable5</c:name>
    <c:fmtId val="65"/>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57589152372164E-2"/>
          <c:y val="8.2661482786451329E-2"/>
          <c:w val="0.92308482169525563"/>
          <c:h val="0.52885341363719207"/>
        </c:manualLayout>
      </c:layout>
      <c:barChart>
        <c:barDir val="col"/>
        <c:grouping val="clustered"/>
        <c:varyColors val="0"/>
        <c:ser>
          <c:idx val="0"/>
          <c:order val="0"/>
          <c:tx>
            <c:strRef>
              <c:f>'Pivot Report'!$P$7</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Report'!$O$8:$O$16</c:f>
              <c:strCache>
                <c:ptCount val="8"/>
                <c:pt idx="0">
                  <c:v>0-09</c:v>
                </c:pt>
                <c:pt idx="1">
                  <c:v>10-19</c:v>
                </c:pt>
                <c:pt idx="2">
                  <c:v>20-29</c:v>
                </c:pt>
                <c:pt idx="3">
                  <c:v>30-39</c:v>
                </c:pt>
                <c:pt idx="4">
                  <c:v>40-49</c:v>
                </c:pt>
                <c:pt idx="5">
                  <c:v>50-59</c:v>
                </c:pt>
                <c:pt idx="6">
                  <c:v>60-69</c:v>
                </c:pt>
                <c:pt idx="7">
                  <c:v>70-79</c:v>
                </c:pt>
              </c:strCache>
            </c:strRef>
          </c:cat>
          <c:val>
            <c:numRef>
              <c:f>'Pivot Report'!$P$8:$P$16</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7-3743-498F-B4DF-3C6CAAA54F51}"/>
            </c:ext>
          </c:extLst>
        </c:ser>
        <c:dLbls>
          <c:dLblPos val="outEnd"/>
          <c:showLegendKey val="0"/>
          <c:showVal val="1"/>
          <c:showCatName val="0"/>
          <c:showSerName val="0"/>
          <c:showPercent val="0"/>
          <c:showBubbleSize val="0"/>
        </c:dLbls>
        <c:gapWidth val="219"/>
        <c:overlap val="-27"/>
        <c:axId val="200280032"/>
        <c:axId val="200259872"/>
      </c:barChart>
      <c:catAx>
        <c:axId val="20028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259872"/>
        <c:crosses val="autoZero"/>
        <c:auto val="1"/>
        <c:lblAlgn val="ctr"/>
        <c:lblOffset val="100"/>
        <c:noMultiLvlLbl val="0"/>
      </c:catAx>
      <c:valAx>
        <c:axId val="200259872"/>
        <c:scaling>
          <c:orientation val="minMax"/>
        </c:scaling>
        <c:delete val="1"/>
        <c:axPos val="l"/>
        <c:numFmt formatCode="General" sourceLinked="1"/>
        <c:majorTickMark val="none"/>
        <c:minorTickMark val="none"/>
        <c:tickLblPos val="nextTo"/>
        <c:crossAx val="200280032"/>
        <c:crosses val="autoZero"/>
        <c:crossBetween val="between"/>
      </c:valAx>
      <c:spPr>
        <a:noFill/>
      </c:spPr>
    </c:plotArea>
    <c:plotVisOnly val="1"/>
    <c:dispBlanksAs val="gap"/>
    <c:showDLblsOverMax val="0"/>
    <c:extLst/>
  </c:chart>
  <c:spPr>
    <a:no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Analysis.xlsx]Pivot Report!PivotTable6</c:name>
    <c:fmtId val="7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pivotFmt>
      <c:pivotFmt>
        <c:idx val="6"/>
        <c:spPr>
          <a:solidFill>
            <a:schemeClr val="accent2">
              <a:lumMod val="75000"/>
            </a:schemeClr>
          </a:solidFill>
          <a:ln>
            <a:noFill/>
          </a:ln>
          <a:effectLst/>
        </c:spPr>
      </c:pivotFmt>
    </c:pivotFmts>
    <c:plotArea>
      <c:layout>
        <c:manualLayout>
          <c:layoutTarget val="inner"/>
          <c:xMode val="edge"/>
          <c:yMode val="edge"/>
          <c:x val="0.29080585526341313"/>
          <c:y val="0.22706508547610715"/>
          <c:w val="0.48408476915058857"/>
          <c:h val="0.68057253764721404"/>
        </c:manualLayout>
      </c:layout>
      <c:pieChart>
        <c:varyColors val="1"/>
        <c:ser>
          <c:idx val="0"/>
          <c:order val="0"/>
          <c:tx>
            <c:strRef>
              <c:f>'Pivot Report'!$P$19</c:f>
              <c:strCache>
                <c:ptCount val="1"/>
                <c:pt idx="0">
                  <c:v>Total</c:v>
                </c:pt>
              </c:strCache>
            </c:strRef>
          </c:tx>
          <c:spPr>
            <a:effectLst/>
          </c:spPr>
          <c:dPt>
            <c:idx val="0"/>
            <c:bubble3D val="0"/>
            <c:spPr>
              <a:solidFill>
                <a:schemeClr val="accent1">
                  <a:lumMod val="75000"/>
                </a:schemeClr>
              </a:solidFill>
              <a:ln>
                <a:noFill/>
              </a:ln>
              <a:effectLst/>
            </c:spPr>
          </c:dPt>
          <c:dPt>
            <c:idx val="1"/>
            <c:bubble3D val="0"/>
            <c:spPr>
              <a:solidFill>
                <a:schemeClr val="accent2">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Report'!$O$20:$O$22</c:f>
              <c:strCache>
                <c:ptCount val="2"/>
                <c:pt idx="0">
                  <c:v>Delay</c:v>
                </c:pt>
                <c:pt idx="1">
                  <c:v>On time</c:v>
                </c:pt>
              </c:strCache>
            </c:strRef>
          </c:cat>
          <c:val>
            <c:numRef>
              <c:f>'Pivot Report'!$P$20:$P$22</c:f>
              <c:numCache>
                <c:formatCode>0.00</c:formatCode>
                <c:ptCount val="2"/>
                <c:pt idx="0">
                  <c:v>325</c:v>
                </c:pt>
                <c:pt idx="1">
                  <c:v>188</c:v>
                </c:pt>
              </c:numCache>
            </c:numRef>
          </c:val>
          <c:extLst>
            <c:ext xmlns:c16="http://schemas.microsoft.com/office/drawing/2014/chart" uri="{C3380CC4-5D6E-409C-BE32-E72D297353CC}">
              <c16:uniqueId val="{00000009-64FE-4F16-B976-50E032A1475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23608656787367724"/>
          <c:y val="6.8898171757174637E-2"/>
          <c:w val="0.56883925987929895"/>
          <c:h val="0.1684252879798911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Analysis.xlsx]Pivot Report!PivotTable10</c:name>
    <c:fmtId val="8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a:outerShdw blurRad="317500" algn="ctr" rotWithShape="0">
              <a:prstClr val="black">
                <a:alpha val="25000"/>
              </a:prstClr>
            </a:outerShdw>
          </a:effectLst>
        </c:spPr>
        <c:dLbl>
          <c:idx val="0"/>
          <c:layout>
            <c:manualLayout>
              <c:x val="3.4616279900152474E-3"/>
              <c:y val="3.9613184016236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a:outerShdw blurRad="317500" algn="ctr" rotWithShape="0">
              <a:prstClr val="black">
                <a:alpha val="25000"/>
              </a:prstClr>
            </a:outerShdw>
          </a:effectLst>
        </c:spPr>
        <c:dLbl>
          <c:idx val="0"/>
          <c:layout>
            <c:manualLayout>
              <c:x val="0"/>
              <c:y val="-2.64087893441575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97661359929735"/>
          <c:y val="0.20959019931487027"/>
          <c:w val="0.2667236229412428"/>
          <c:h val="0.58973092588435261"/>
        </c:manualLayout>
      </c:layout>
      <c:doughnutChart>
        <c:varyColors val="1"/>
        <c:ser>
          <c:idx val="0"/>
          <c:order val="0"/>
          <c:tx>
            <c:strRef>
              <c:f>'Pivot Report'!$P$26</c:f>
              <c:strCache>
                <c:ptCount val="1"/>
                <c:pt idx="0">
                  <c:v>Total</c:v>
                </c:pt>
              </c:strCache>
            </c:strRef>
          </c:tx>
          <c:dPt>
            <c:idx val="0"/>
            <c:bubble3D val="0"/>
            <c:spPr>
              <a:solidFill>
                <a:schemeClr val="accent1">
                  <a:lumMod val="75000"/>
                </a:schemeClr>
              </a:solidFill>
              <a:ln>
                <a:noFill/>
              </a:ln>
              <a:effectLst>
                <a:outerShdw blurRad="317500" algn="ctr" rotWithShape="0">
                  <a:prstClr val="black">
                    <a:alpha val="25000"/>
                  </a:prstClr>
                </a:outerShdw>
              </a:effectLst>
            </c:spPr>
          </c:dPt>
          <c:dPt>
            <c:idx val="1"/>
            <c:bubble3D val="0"/>
            <c:spPr>
              <a:solidFill>
                <a:schemeClr val="accent2">
                  <a:lumMod val="75000"/>
                </a:schemeClr>
              </a:solidFill>
              <a:ln>
                <a:noFill/>
              </a:ln>
              <a:effectLst>
                <a:outerShdw blurRad="317500" algn="ctr" rotWithShape="0">
                  <a:prstClr val="black">
                    <a:alpha val="25000"/>
                  </a:prstClr>
                </a:outerShdw>
              </a:effectLst>
            </c:spPr>
          </c:dPt>
          <c:dLbls>
            <c:dLbl>
              <c:idx val="0"/>
              <c:layout>
                <c:manualLayout>
                  <c:x val="3.4616279900152474E-3"/>
                  <c:y val="3.9613184016236147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
                  <c:y val="-2.6408789344157531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Report'!$O$27:$O$29</c:f>
              <c:strCache>
                <c:ptCount val="2"/>
                <c:pt idx="0">
                  <c:v>Female</c:v>
                </c:pt>
                <c:pt idx="1">
                  <c:v>Male</c:v>
                </c:pt>
              </c:strCache>
            </c:strRef>
          </c:cat>
          <c:val>
            <c:numRef>
              <c:f>'Pivot Report'!$P$27:$P$29</c:f>
              <c:numCache>
                <c:formatCode>General</c:formatCode>
                <c:ptCount val="2"/>
                <c:pt idx="0">
                  <c:v>241</c:v>
                </c:pt>
                <c:pt idx="1">
                  <c:v>272</c:v>
                </c:pt>
              </c:numCache>
            </c:numRef>
          </c:val>
          <c:extLst>
            <c:ext xmlns:c16="http://schemas.microsoft.com/office/drawing/2014/chart" uri="{C3380CC4-5D6E-409C-BE32-E72D297353CC}">
              <c16:uniqueId val="{00000009-AAE1-4B24-9522-5433C487D15A}"/>
            </c:ext>
          </c:extLst>
        </c:ser>
        <c:dLbls>
          <c:showLegendKey val="0"/>
          <c:showVal val="0"/>
          <c:showCatName val="0"/>
          <c:showSerName val="0"/>
          <c:showPercent val="1"/>
          <c:showBubbleSize val="0"/>
          <c:showLeaderLines val="1"/>
        </c:dLbls>
        <c:firstSliceAng val="0"/>
        <c:holeSize val="51"/>
      </c:doughnutChart>
      <c:spPr>
        <a:noFill/>
        <a:ln w="25400">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Analysis.xlsx]Pivot Report!PivotTable11</c:name>
    <c:fmtId val="9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8891829777266"/>
          <c:y val="4.283010544974309E-2"/>
          <c:w val="0.63521646037199664"/>
          <c:h val="0.81154753602113039"/>
        </c:manualLayout>
      </c:layout>
      <c:barChart>
        <c:barDir val="bar"/>
        <c:grouping val="clustered"/>
        <c:varyColors val="0"/>
        <c:ser>
          <c:idx val="0"/>
          <c:order val="0"/>
          <c:tx>
            <c:strRef>
              <c:f>'Pivot Report'!$S$7</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Report'!$R$8:$R$16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Report'!$S$8:$S$16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5-5A0A-4EC7-AAFE-B4DC519EDCD3}"/>
            </c:ext>
          </c:extLst>
        </c:ser>
        <c:dLbls>
          <c:dLblPos val="outEnd"/>
          <c:showLegendKey val="0"/>
          <c:showVal val="1"/>
          <c:showCatName val="0"/>
          <c:showSerName val="0"/>
          <c:showPercent val="0"/>
          <c:showBubbleSize val="0"/>
        </c:dLbls>
        <c:gapWidth val="28"/>
        <c:axId val="2115212608"/>
        <c:axId val="2115230848"/>
      </c:barChart>
      <c:catAx>
        <c:axId val="211521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2115230848"/>
        <c:crosses val="autoZero"/>
        <c:auto val="1"/>
        <c:lblAlgn val="ctr"/>
        <c:lblOffset val="100"/>
        <c:noMultiLvlLbl val="0"/>
      </c:catAx>
      <c:valAx>
        <c:axId val="2115230848"/>
        <c:scaling>
          <c:orientation val="minMax"/>
        </c:scaling>
        <c:delete val="1"/>
        <c:axPos val="b"/>
        <c:numFmt formatCode="0" sourceLinked="1"/>
        <c:majorTickMark val="none"/>
        <c:minorTickMark val="none"/>
        <c:tickLblPos val="nextTo"/>
        <c:crossAx val="211521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Analysis.xlsx]Pivot Report!PivotTable9</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64740CF5-B538-45A5-8CEF-866F499537A1}"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29B74148-376E-41D3-804A-D90C02010D61}"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E6A4E03B-193D-46E7-BCD2-BA3A699FE26B}"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1DD345C6-DDAD-462B-B5CB-7E8B7F1DF0A0}"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1">
              <a:lumMod val="75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fld id="{2F48E411-4286-42E0-8DDE-67055D88CE85}" type="CELLRANGE">
                  <a:rPr lang="en-US"/>
                  <a:pPr>
                    <a:defRPr sz="800"/>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5"/>
        <c:spPr>
          <a:solidFill>
            <a:schemeClr val="accent1">
              <a:lumMod val="75000"/>
            </a:schemeClr>
          </a:solidFill>
          <a:ln>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fld id="{28156C94-1735-476D-AE2A-DBB739A8F1E7}" type="CELLRANGE">
                  <a:rPr lang="en-US"/>
                  <a:pPr>
                    <a:defRPr sz="800"/>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barChart>
        <c:barDir val="bar"/>
        <c:grouping val="clustered"/>
        <c:varyColors val="0"/>
        <c:ser>
          <c:idx val="0"/>
          <c:order val="0"/>
          <c:tx>
            <c:strRef>
              <c:f>'Pivot Report'!$C$22:$C$23</c:f>
              <c:strCache>
                <c:ptCount val="1"/>
                <c:pt idx="0">
                  <c:v>Count of Patient Admission Flag_1</c:v>
                </c:pt>
              </c:strCache>
            </c:strRef>
          </c:tx>
          <c:spPr>
            <a:solidFill>
              <a:schemeClr val="accent1">
                <a:lumMod val="75000"/>
              </a:schemeClr>
            </a:solidFill>
            <a:ln>
              <a:noFill/>
            </a:ln>
            <a:effectLst/>
          </c:spPr>
          <c:invertIfNegative val="0"/>
          <c:dLbls>
            <c:dLbl>
              <c:idx val="0"/>
              <c:tx>
                <c:rich>
                  <a:bodyPr/>
                  <a:lstStyle/>
                  <a:p>
                    <a:fld id="{2F48E411-4286-42E0-8DDE-67055D88CE8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28156C94-1735-476D-AE2A-DBB739A8F1E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Report'!$C$22:$C$23</c:f>
              <c:strCache>
                <c:ptCount val="2"/>
                <c:pt idx="0">
                  <c:v>Admitted</c:v>
                </c:pt>
                <c:pt idx="1">
                  <c:v>Not Admitted</c:v>
                </c:pt>
              </c:strCache>
            </c:strRef>
          </c:cat>
          <c:val>
            <c:numRef>
              <c:f>'Pivot Report'!$C$22:$C$23</c:f>
              <c:numCache>
                <c:formatCode>General</c:formatCode>
                <c:ptCount val="2"/>
                <c:pt idx="0">
                  <c:v>269</c:v>
                </c:pt>
                <c:pt idx="1">
                  <c:v>244</c:v>
                </c:pt>
              </c:numCache>
            </c:numRef>
          </c:val>
          <c:extLst>
            <c:ext xmlns:c16="http://schemas.microsoft.com/office/drawing/2014/chart" uri="{C3380CC4-5D6E-409C-BE32-E72D297353CC}">
              <c16:uniqueId val="{0000000A-309B-498F-B74A-7026C6F89EF3}"/>
            </c:ext>
          </c:extLst>
        </c:ser>
        <c:ser>
          <c:idx val="1"/>
          <c:order val="1"/>
          <c:tx>
            <c:strRef>
              <c:f>'Pivot Report'!$C$22:$C$23</c:f>
              <c:strCache>
                <c:ptCount val="1"/>
                <c:pt idx="0">
                  <c:v>% of total</c:v>
                </c:pt>
              </c:strCache>
            </c:strRef>
          </c:tx>
          <c:spPr>
            <a:solidFill>
              <a:schemeClr val="accent2"/>
            </a:solidFill>
            <a:ln>
              <a:noFill/>
            </a:ln>
            <a:effectLst/>
          </c:spPr>
          <c:invertIfNegative val="0"/>
          <c:cat>
            <c:strRef>
              <c:f>'Pivot Report'!$C$22:$C$23</c:f>
              <c:strCache>
                <c:ptCount val="2"/>
                <c:pt idx="0">
                  <c:v>Admitted</c:v>
                </c:pt>
                <c:pt idx="1">
                  <c:v>Not Admitted</c:v>
                </c:pt>
              </c:strCache>
            </c:strRef>
          </c:cat>
          <c:val>
            <c:numRef>
              <c:f>'Pivot Report'!$C$22:$C$23</c:f>
              <c:numCache>
                <c:formatCode>0.00%</c:formatCode>
                <c:ptCount val="2"/>
                <c:pt idx="0">
                  <c:v>0.52436647173489281</c:v>
                </c:pt>
                <c:pt idx="1">
                  <c:v>0.47563352826510719</c:v>
                </c:pt>
              </c:numCache>
            </c:numRef>
          </c:val>
          <c:extLst>
            <c:ext xmlns:c16="http://schemas.microsoft.com/office/drawing/2014/chart" uri="{C3380CC4-5D6E-409C-BE32-E72D297353CC}">
              <c16:uniqueId val="{0000000B-309B-498F-B74A-7026C6F89EF3}"/>
            </c:ext>
          </c:extLst>
        </c:ser>
        <c:dLbls>
          <c:showLegendKey val="0"/>
          <c:showVal val="0"/>
          <c:showCatName val="0"/>
          <c:showSerName val="0"/>
          <c:showPercent val="0"/>
          <c:showBubbleSize val="0"/>
        </c:dLbls>
        <c:gapWidth val="0"/>
        <c:axId val="1094177264"/>
        <c:axId val="1094175824"/>
      </c:barChart>
      <c:catAx>
        <c:axId val="1094177264"/>
        <c:scaling>
          <c:orientation val="minMax"/>
        </c:scaling>
        <c:delete val="1"/>
        <c:axPos val="l"/>
        <c:numFmt formatCode="General" sourceLinked="1"/>
        <c:majorTickMark val="none"/>
        <c:minorTickMark val="none"/>
        <c:tickLblPos val="nextTo"/>
        <c:crossAx val="1094175824"/>
        <c:crosses val="autoZero"/>
        <c:auto val="1"/>
        <c:lblAlgn val="ctr"/>
        <c:lblOffset val="100"/>
        <c:noMultiLvlLbl val="0"/>
      </c:catAx>
      <c:valAx>
        <c:axId val="1094175824"/>
        <c:scaling>
          <c:orientation val="minMax"/>
        </c:scaling>
        <c:delete val="1"/>
        <c:axPos val="b"/>
        <c:numFmt formatCode="General" sourceLinked="1"/>
        <c:majorTickMark val="none"/>
        <c:minorTickMark val="none"/>
        <c:tickLblPos val="nextTo"/>
        <c:crossAx val="10941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Analysis.xlsx]Pivot Report!PivotTable7</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290870488322716E-2"/>
          <c:y val="0.25373381016642538"/>
          <c:w val="0.91730720363776186"/>
          <c:h val="0.49253237966714908"/>
        </c:manualLayout>
      </c:layout>
      <c:areaChart>
        <c:grouping val="standard"/>
        <c:varyColors val="0"/>
        <c:ser>
          <c:idx val="0"/>
          <c:order val="0"/>
          <c:tx>
            <c:strRef>
              <c:f>'Pivot Report'!$I$7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Report'!$H$8:$H$39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Report'!$I$8:$I$39</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1293-440D-AA3C-E34AC76320B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20896879"/>
        <c:axId val="420897839"/>
      </c:areaChart>
      <c:catAx>
        <c:axId val="4208968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0897839"/>
        <c:crosses val="autoZero"/>
        <c:auto val="1"/>
        <c:lblAlgn val="ctr"/>
        <c:lblOffset val="100"/>
        <c:noMultiLvlLbl val="0"/>
      </c:catAx>
      <c:valAx>
        <c:axId val="420897839"/>
        <c:scaling>
          <c:orientation val="minMax"/>
        </c:scaling>
        <c:delete val="1"/>
        <c:axPos val="l"/>
        <c:numFmt formatCode="0.00" sourceLinked="1"/>
        <c:majorTickMark val="out"/>
        <c:minorTickMark val="none"/>
        <c:tickLblPos val="nextTo"/>
        <c:crossAx val="4208968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Avg Satisfaction score'!A1"/><Relationship Id="rId1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2.xml"/><Relationship Id="rId17" Type="http://schemas.openxmlformats.org/officeDocument/2006/relationships/chart" Target="../charts/chart5.xml"/><Relationship Id="rId2" Type="http://schemas.openxmlformats.org/officeDocument/2006/relationships/hyperlink" Target="https://lectoracorrent.blogspot.com/2016/" TargetMode="External"/><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hyperlink" Target="#'Avg wait time'!A1"/><Relationship Id="rId5" Type="http://schemas.openxmlformats.org/officeDocument/2006/relationships/image" Target="../media/image4.png"/><Relationship Id="rId15" Type="http://schemas.openxmlformats.org/officeDocument/2006/relationships/image" Target="../media/image8.emf"/><Relationship Id="rId10" Type="http://schemas.openxmlformats.org/officeDocument/2006/relationships/chart" Target="../charts/chart1.xml"/><Relationship Id="rId19" Type="http://schemas.openxmlformats.org/officeDocument/2006/relationships/chart" Target="../charts/chart7.xml"/><Relationship Id="rId4" Type="http://schemas.openxmlformats.org/officeDocument/2006/relationships/image" Target="../media/image3.svg"/><Relationship Id="rId9" Type="http://schemas.openxmlformats.org/officeDocument/2006/relationships/hyperlink" Target="#'Daily ER No. of patients'!A1"/><Relationship Id="rId1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60613</xdr:colOff>
      <xdr:row>0</xdr:row>
      <xdr:rowOff>51954</xdr:rowOff>
    </xdr:from>
    <xdr:to>
      <xdr:col>5</xdr:col>
      <xdr:colOff>372340</xdr:colOff>
      <xdr:row>2</xdr:row>
      <xdr:rowOff>77931</xdr:rowOff>
    </xdr:to>
    <xdr:sp macro="" textlink="">
      <xdr:nvSpPr>
        <xdr:cNvPr id="2" name="Rectangle: Rounded Corners 1">
          <a:extLst>
            <a:ext uri="{FF2B5EF4-FFF2-40B4-BE49-F238E27FC236}">
              <a16:creationId xmlns:a16="http://schemas.microsoft.com/office/drawing/2014/main" id="{CE7D0563-FA1E-7D63-7414-6199A572A16D}"/>
            </a:ext>
          </a:extLst>
        </xdr:cNvPr>
        <xdr:cNvSpPr/>
      </xdr:nvSpPr>
      <xdr:spPr>
        <a:xfrm>
          <a:off x="60613" y="51954"/>
          <a:ext cx="3364057" cy="389659"/>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absolute">
    <xdr:from>
      <xdr:col>5</xdr:col>
      <xdr:colOff>424295</xdr:colOff>
      <xdr:row>0</xdr:row>
      <xdr:rowOff>51954</xdr:rowOff>
    </xdr:from>
    <xdr:to>
      <xdr:col>7</xdr:col>
      <xdr:colOff>125558</xdr:colOff>
      <xdr:row>2</xdr:row>
      <xdr:rowOff>77931</xdr:rowOff>
    </xdr:to>
    <xdr:sp macro="" textlink="">
      <xdr:nvSpPr>
        <xdr:cNvPr id="3" name="Rectangle: Rounded Corners 2">
          <a:extLst>
            <a:ext uri="{FF2B5EF4-FFF2-40B4-BE49-F238E27FC236}">
              <a16:creationId xmlns:a16="http://schemas.microsoft.com/office/drawing/2014/main" id="{87E7B1A8-130D-DBC2-B1FC-D02A0EBC128A}"/>
            </a:ext>
          </a:extLst>
        </xdr:cNvPr>
        <xdr:cNvSpPr/>
      </xdr:nvSpPr>
      <xdr:spPr>
        <a:xfrm>
          <a:off x="3476625" y="51954"/>
          <a:ext cx="922194" cy="389659"/>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64942</xdr:colOff>
      <xdr:row>2</xdr:row>
      <xdr:rowOff>112567</xdr:rowOff>
    </xdr:from>
    <xdr:to>
      <xdr:col>1</xdr:col>
      <xdr:colOff>77931</xdr:colOff>
      <xdr:row>14</xdr:row>
      <xdr:rowOff>138545</xdr:rowOff>
    </xdr:to>
    <xdr:sp macro="" textlink="">
      <xdr:nvSpPr>
        <xdr:cNvPr id="6" name="Rectangle: Rounded Corners 5">
          <a:extLst>
            <a:ext uri="{FF2B5EF4-FFF2-40B4-BE49-F238E27FC236}">
              <a16:creationId xmlns:a16="http://schemas.microsoft.com/office/drawing/2014/main" id="{6EE46AFD-44D0-6CD8-6049-13ABBB2A8A3B}"/>
            </a:ext>
          </a:extLst>
        </xdr:cNvPr>
        <xdr:cNvSpPr/>
      </xdr:nvSpPr>
      <xdr:spPr>
        <a:xfrm>
          <a:off x="64942" y="476249"/>
          <a:ext cx="623455" cy="2208069"/>
        </a:xfrm>
        <a:prstGeom prst="roundRect">
          <a:avLst>
            <a:gd name="adj" fmla="val 69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125556</xdr:colOff>
      <xdr:row>2</xdr:row>
      <xdr:rowOff>138544</xdr:rowOff>
    </xdr:from>
    <xdr:to>
      <xdr:col>3</xdr:col>
      <xdr:colOff>73948</xdr:colOff>
      <xdr:row>6</xdr:row>
      <xdr:rowOff>47624</xdr:rowOff>
    </xdr:to>
    <xdr:sp macro="" textlink="">
      <xdr:nvSpPr>
        <xdr:cNvPr id="7" name="Rectangle: Rounded Corners 6">
          <a:extLst>
            <a:ext uri="{FF2B5EF4-FFF2-40B4-BE49-F238E27FC236}">
              <a16:creationId xmlns:a16="http://schemas.microsoft.com/office/drawing/2014/main" id="{A73914E7-4BA1-BEFA-E671-FDCD43962220}"/>
            </a:ext>
          </a:extLst>
        </xdr:cNvPr>
        <xdr:cNvSpPr/>
      </xdr:nvSpPr>
      <xdr:spPr>
        <a:xfrm>
          <a:off x="733394" y="508532"/>
          <a:ext cx="1164068" cy="649057"/>
        </a:xfrm>
        <a:prstGeom prst="roundRect">
          <a:avLst>
            <a:gd name="adj" fmla="val 69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147030</xdr:colOff>
      <xdr:row>2</xdr:row>
      <xdr:rowOff>138544</xdr:rowOff>
    </xdr:from>
    <xdr:to>
      <xdr:col>5</xdr:col>
      <xdr:colOff>95422</xdr:colOff>
      <xdr:row>6</xdr:row>
      <xdr:rowOff>47624</xdr:rowOff>
    </xdr:to>
    <xdr:sp macro="" textlink="">
      <xdr:nvSpPr>
        <xdr:cNvPr id="8" name="Rectangle: Rounded Corners 7">
          <a:extLst>
            <a:ext uri="{FF2B5EF4-FFF2-40B4-BE49-F238E27FC236}">
              <a16:creationId xmlns:a16="http://schemas.microsoft.com/office/drawing/2014/main" id="{EFC7C01D-E809-FAC7-CCBA-F03049C54C65}"/>
            </a:ext>
          </a:extLst>
        </xdr:cNvPr>
        <xdr:cNvSpPr/>
      </xdr:nvSpPr>
      <xdr:spPr>
        <a:xfrm>
          <a:off x="1978428" y="502226"/>
          <a:ext cx="1169324" cy="636443"/>
        </a:xfrm>
        <a:prstGeom prst="roundRect">
          <a:avLst>
            <a:gd name="adj" fmla="val 69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168505</xdr:colOff>
      <xdr:row>2</xdr:row>
      <xdr:rowOff>138544</xdr:rowOff>
    </xdr:from>
    <xdr:to>
      <xdr:col>7</xdr:col>
      <xdr:colOff>116898</xdr:colOff>
      <xdr:row>6</xdr:row>
      <xdr:rowOff>47624</xdr:rowOff>
    </xdr:to>
    <xdr:sp macro="" textlink="">
      <xdr:nvSpPr>
        <xdr:cNvPr id="9" name="Rectangle: Rounded Corners 8">
          <a:extLst>
            <a:ext uri="{FF2B5EF4-FFF2-40B4-BE49-F238E27FC236}">
              <a16:creationId xmlns:a16="http://schemas.microsoft.com/office/drawing/2014/main" id="{1EE2DFB1-49F9-27EA-9358-1CC7408DCBF2}"/>
            </a:ext>
          </a:extLst>
        </xdr:cNvPr>
        <xdr:cNvSpPr/>
      </xdr:nvSpPr>
      <xdr:spPr>
        <a:xfrm>
          <a:off x="3220835" y="502226"/>
          <a:ext cx="1169324" cy="636443"/>
        </a:xfrm>
        <a:prstGeom prst="roundRect">
          <a:avLst>
            <a:gd name="adj" fmla="val 69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134216</xdr:colOff>
      <xdr:row>9</xdr:row>
      <xdr:rowOff>125557</xdr:rowOff>
    </xdr:from>
    <xdr:to>
      <xdr:col>7</xdr:col>
      <xdr:colOff>116898</xdr:colOff>
      <xdr:row>14</xdr:row>
      <xdr:rowOff>129886</xdr:rowOff>
    </xdr:to>
    <xdr:sp macro="" textlink="">
      <xdr:nvSpPr>
        <xdr:cNvPr id="14" name="Rectangle: Rounded Corners 13">
          <a:extLst>
            <a:ext uri="{FF2B5EF4-FFF2-40B4-BE49-F238E27FC236}">
              <a16:creationId xmlns:a16="http://schemas.microsoft.com/office/drawing/2014/main" id="{CF97D412-AE1D-0B20-BAD7-B94E9BA03213}"/>
            </a:ext>
          </a:extLst>
        </xdr:cNvPr>
        <xdr:cNvSpPr/>
      </xdr:nvSpPr>
      <xdr:spPr>
        <a:xfrm>
          <a:off x="742054" y="1790505"/>
          <a:ext cx="3629711" cy="929300"/>
        </a:xfrm>
        <a:prstGeom prst="roundRect">
          <a:avLst>
            <a:gd name="adj" fmla="val 457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134216</xdr:colOff>
      <xdr:row>6</xdr:row>
      <xdr:rowOff>112569</xdr:rowOff>
    </xdr:from>
    <xdr:to>
      <xdr:col>7</xdr:col>
      <xdr:colOff>121228</xdr:colOff>
      <xdr:row>9</xdr:row>
      <xdr:rowOff>73602</xdr:rowOff>
    </xdr:to>
    <xdr:sp macro="" textlink="">
      <xdr:nvSpPr>
        <xdr:cNvPr id="15" name="Rectangle: Rounded Corners 14">
          <a:extLst>
            <a:ext uri="{FF2B5EF4-FFF2-40B4-BE49-F238E27FC236}">
              <a16:creationId xmlns:a16="http://schemas.microsoft.com/office/drawing/2014/main" id="{382DE172-5E40-BB71-0F20-FA7A065A7534}"/>
            </a:ext>
          </a:extLst>
        </xdr:cNvPr>
        <xdr:cNvSpPr/>
      </xdr:nvSpPr>
      <xdr:spPr>
        <a:xfrm>
          <a:off x="744682" y="1203614"/>
          <a:ext cx="3649807" cy="506556"/>
        </a:xfrm>
        <a:prstGeom prst="roundRect">
          <a:avLst>
            <a:gd name="adj" fmla="val 69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190499</xdr:colOff>
      <xdr:row>0</xdr:row>
      <xdr:rowOff>51954</xdr:rowOff>
    </xdr:from>
    <xdr:to>
      <xdr:col>9</xdr:col>
      <xdr:colOff>337704</xdr:colOff>
      <xdr:row>6</xdr:row>
      <xdr:rowOff>77932</xdr:rowOff>
    </xdr:to>
    <xdr:sp macro="" textlink="">
      <xdr:nvSpPr>
        <xdr:cNvPr id="5" name="Rectangle: Rounded Corners 4">
          <a:extLst>
            <a:ext uri="{FF2B5EF4-FFF2-40B4-BE49-F238E27FC236}">
              <a16:creationId xmlns:a16="http://schemas.microsoft.com/office/drawing/2014/main" id="{4E1358A7-BE6A-91AA-278F-1861DDAC2EAB}"/>
            </a:ext>
          </a:extLst>
        </xdr:cNvPr>
        <xdr:cNvSpPr/>
      </xdr:nvSpPr>
      <xdr:spPr>
        <a:xfrm>
          <a:off x="4463760" y="51954"/>
          <a:ext cx="1368137" cy="1117023"/>
        </a:xfrm>
        <a:prstGeom prst="roundRect">
          <a:avLst>
            <a:gd name="adj" fmla="val 551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415635</xdr:colOff>
      <xdr:row>0</xdr:row>
      <xdr:rowOff>51954</xdr:rowOff>
    </xdr:from>
    <xdr:to>
      <xdr:col>11</xdr:col>
      <xdr:colOff>562840</xdr:colOff>
      <xdr:row>6</xdr:row>
      <xdr:rowOff>77932</xdr:rowOff>
    </xdr:to>
    <xdr:sp macro="" textlink="">
      <xdr:nvSpPr>
        <xdr:cNvPr id="18" name="Rectangle: Rounded Corners 17">
          <a:extLst>
            <a:ext uri="{FF2B5EF4-FFF2-40B4-BE49-F238E27FC236}">
              <a16:creationId xmlns:a16="http://schemas.microsoft.com/office/drawing/2014/main" id="{0EF2CEEE-D4AA-9D5B-12C0-000601DB9ABE}"/>
            </a:ext>
          </a:extLst>
        </xdr:cNvPr>
        <xdr:cNvSpPr/>
      </xdr:nvSpPr>
      <xdr:spPr>
        <a:xfrm>
          <a:off x="5909828" y="51954"/>
          <a:ext cx="1368137" cy="1117023"/>
        </a:xfrm>
        <a:prstGeom prst="roundRect">
          <a:avLst>
            <a:gd name="adj" fmla="val 551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181842</xdr:colOff>
      <xdr:row>6</xdr:row>
      <xdr:rowOff>129887</xdr:rowOff>
    </xdr:from>
    <xdr:to>
      <xdr:col>11</xdr:col>
      <xdr:colOff>601808</xdr:colOff>
      <xdr:row>14</xdr:row>
      <xdr:rowOff>129886</xdr:rowOff>
    </xdr:to>
    <xdr:sp macro="" textlink="">
      <xdr:nvSpPr>
        <xdr:cNvPr id="20" name="Rectangle: Rounded Corners 19">
          <a:extLst>
            <a:ext uri="{FF2B5EF4-FFF2-40B4-BE49-F238E27FC236}">
              <a16:creationId xmlns:a16="http://schemas.microsoft.com/office/drawing/2014/main" id="{7560C0F7-9C65-947E-07CC-EA02A6BB0FBF}"/>
            </a:ext>
          </a:extLst>
        </xdr:cNvPr>
        <xdr:cNvSpPr/>
      </xdr:nvSpPr>
      <xdr:spPr>
        <a:xfrm>
          <a:off x="4455103" y="1220932"/>
          <a:ext cx="2861830" cy="1454727"/>
        </a:xfrm>
        <a:prstGeom prst="roundRect">
          <a:avLst>
            <a:gd name="adj" fmla="val 4576"/>
          </a:avLst>
        </a:prstGeom>
        <a:solidFill>
          <a:schemeClr val="bg1">
            <a:lumMod val="95000"/>
          </a:schemeClr>
        </a:solidFill>
        <a:ln>
          <a:solidFill>
            <a:schemeClr val="tx1">
              <a:lumMod val="15000"/>
              <a:lumOff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562841</xdr:colOff>
      <xdr:row>0</xdr:row>
      <xdr:rowOff>8660</xdr:rowOff>
    </xdr:from>
    <xdr:to>
      <xdr:col>5</xdr:col>
      <xdr:colOff>363682</xdr:colOff>
      <xdr:row>1</xdr:row>
      <xdr:rowOff>82261</xdr:rowOff>
    </xdr:to>
    <xdr:sp macro="" textlink="">
      <xdr:nvSpPr>
        <xdr:cNvPr id="21" name="TextBox 20">
          <a:extLst>
            <a:ext uri="{FF2B5EF4-FFF2-40B4-BE49-F238E27FC236}">
              <a16:creationId xmlns:a16="http://schemas.microsoft.com/office/drawing/2014/main" id="{A1A99F87-7031-7884-6CE6-9887E851E3D4}"/>
            </a:ext>
          </a:extLst>
        </xdr:cNvPr>
        <xdr:cNvSpPr txBox="1"/>
      </xdr:nvSpPr>
      <xdr:spPr>
        <a:xfrm>
          <a:off x="562841" y="8660"/>
          <a:ext cx="2853171" cy="255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Hospital Emergency Room Dashboard</a:t>
          </a:r>
        </a:p>
      </xdr:txBody>
    </xdr:sp>
    <xdr:clientData/>
  </xdr:twoCellAnchor>
  <xdr:twoCellAnchor editAs="oneCell">
    <xdr:from>
      <xdr:col>0</xdr:col>
      <xdr:colOff>186644</xdr:colOff>
      <xdr:row>0</xdr:row>
      <xdr:rowOff>51954</xdr:rowOff>
    </xdr:from>
    <xdr:to>
      <xdr:col>0</xdr:col>
      <xdr:colOff>585597</xdr:colOff>
      <xdr:row>2</xdr:row>
      <xdr:rowOff>69272</xdr:rowOff>
    </xdr:to>
    <xdr:pic>
      <xdr:nvPicPr>
        <xdr:cNvPr id="25" name="Picture 24">
          <a:extLst>
            <a:ext uri="{FF2B5EF4-FFF2-40B4-BE49-F238E27FC236}">
              <a16:creationId xmlns:a16="http://schemas.microsoft.com/office/drawing/2014/main" id="{2BB497B4-E8EC-C7B2-DFE5-C5F9109464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86644" y="51954"/>
          <a:ext cx="398953" cy="381000"/>
        </a:xfrm>
        <a:prstGeom prst="rect">
          <a:avLst/>
        </a:prstGeom>
      </xdr:spPr>
    </xdr:pic>
    <xdr:clientData/>
  </xdr:twoCellAnchor>
  <xdr:oneCellAnchor>
    <xdr:from>
      <xdr:col>8</xdr:col>
      <xdr:colOff>251114</xdr:colOff>
      <xdr:row>11</xdr:row>
      <xdr:rowOff>867</xdr:rowOff>
    </xdr:from>
    <xdr:ext cx="1905000" cy="233205"/>
    <xdr:sp macro="" textlink="">
      <xdr:nvSpPr>
        <xdr:cNvPr id="26" name="TextBox 25">
          <a:extLst>
            <a:ext uri="{FF2B5EF4-FFF2-40B4-BE49-F238E27FC236}">
              <a16:creationId xmlns:a16="http://schemas.microsoft.com/office/drawing/2014/main" id="{F5070742-9BCC-D4AF-B317-ECD734D79A3D}"/>
            </a:ext>
          </a:extLst>
        </xdr:cNvPr>
        <xdr:cNvSpPr txBox="1"/>
      </xdr:nvSpPr>
      <xdr:spPr>
        <a:xfrm>
          <a:off x="5134841" y="2001117"/>
          <a:ext cx="1905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absolute">
    <xdr:from>
      <xdr:col>0</xdr:col>
      <xdr:colOff>510887</xdr:colOff>
      <xdr:row>1</xdr:row>
      <xdr:rowOff>25976</xdr:rowOff>
    </xdr:from>
    <xdr:to>
      <xdr:col>5</xdr:col>
      <xdr:colOff>116898</xdr:colOff>
      <xdr:row>2</xdr:row>
      <xdr:rowOff>56283</xdr:rowOff>
    </xdr:to>
    <xdr:sp macro="" textlink="">
      <xdr:nvSpPr>
        <xdr:cNvPr id="27" name="TextBox 26">
          <a:extLst>
            <a:ext uri="{FF2B5EF4-FFF2-40B4-BE49-F238E27FC236}">
              <a16:creationId xmlns:a16="http://schemas.microsoft.com/office/drawing/2014/main" id="{778BD90D-D61A-4EA5-8666-AE3A09D90A5C}"/>
            </a:ext>
          </a:extLst>
        </xdr:cNvPr>
        <xdr:cNvSpPr txBox="1"/>
      </xdr:nvSpPr>
      <xdr:spPr>
        <a:xfrm>
          <a:off x="510887" y="207817"/>
          <a:ext cx="2658341" cy="21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0"/>
            <a:t>Monthly</a:t>
          </a:r>
          <a:r>
            <a:rPr lang="en-US" sz="1050" b="0" baseline="0"/>
            <a:t> Report </a:t>
          </a:r>
          <a:endParaRPr lang="en-US" sz="1050" b="0"/>
        </a:p>
      </xdr:txBody>
    </xdr:sp>
    <xdr:clientData/>
  </xdr:twoCellAnchor>
  <xdr:twoCellAnchor editAs="absolute">
    <xdr:from>
      <xdr:col>1</xdr:col>
      <xdr:colOff>142875</xdr:colOff>
      <xdr:row>3</xdr:row>
      <xdr:rowOff>160193</xdr:rowOff>
    </xdr:from>
    <xdr:to>
      <xdr:col>3</xdr:col>
      <xdr:colOff>99579</xdr:colOff>
      <xdr:row>4</xdr:row>
      <xdr:rowOff>145855</xdr:rowOff>
    </xdr:to>
    <xdr:sp macro="" textlink="">
      <xdr:nvSpPr>
        <xdr:cNvPr id="28" name="TextBox 27">
          <a:extLst>
            <a:ext uri="{FF2B5EF4-FFF2-40B4-BE49-F238E27FC236}">
              <a16:creationId xmlns:a16="http://schemas.microsoft.com/office/drawing/2014/main" id="{5EA3534A-EA1A-4E95-AB11-3FAA47E99D2E}"/>
            </a:ext>
          </a:extLst>
        </xdr:cNvPr>
        <xdr:cNvSpPr txBox="1"/>
      </xdr:nvSpPr>
      <xdr:spPr>
        <a:xfrm>
          <a:off x="753341" y="705716"/>
          <a:ext cx="1177636" cy="167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0"/>
            <a:t>No.</a:t>
          </a:r>
          <a:r>
            <a:rPr lang="en-US" sz="800" b="0" baseline="0"/>
            <a:t> of Patients</a:t>
          </a:r>
          <a:endParaRPr lang="en-US" sz="800" b="0"/>
        </a:p>
      </xdr:txBody>
    </xdr:sp>
    <xdr:clientData/>
  </xdr:twoCellAnchor>
  <xdr:twoCellAnchor editAs="absolute">
    <xdr:from>
      <xdr:col>1</xdr:col>
      <xdr:colOff>112568</xdr:colOff>
      <xdr:row>3</xdr:row>
      <xdr:rowOff>714</xdr:rowOff>
    </xdr:from>
    <xdr:to>
      <xdr:col>3</xdr:col>
      <xdr:colOff>64942</xdr:colOff>
      <xdr:row>4</xdr:row>
      <xdr:rowOff>39268</xdr:rowOff>
    </xdr:to>
    <xdr:sp macro="" textlink="'Pivot Report'!A8">
      <xdr:nvSpPr>
        <xdr:cNvPr id="29" name="TextBox 28">
          <a:extLst>
            <a:ext uri="{FF2B5EF4-FFF2-40B4-BE49-F238E27FC236}">
              <a16:creationId xmlns:a16="http://schemas.microsoft.com/office/drawing/2014/main" id="{33139C16-122D-6EE7-C904-9F8ADC8F1C5E}"/>
            </a:ext>
          </a:extLst>
        </xdr:cNvPr>
        <xdr:cNvSpPr txBox="1"/>
      </xdr:nvSpPr>
      <xdr:spPr>
        <a:xfrm>
          <a:off x="720406" y="552131"/>
          <a:ext cx="1168050" cy="227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83E513-453E-4DEB-964C-34AEF41E4B36}" type="TxLink">
            <a:rPr lang="en-US" sz="1100" b="0" i="0" u="none" strike="noStrike">
              <a:solidFill>
                <a:srgbClr val="000000"/>
              </a:solidFill>
              <a:latin typeface="Calibri"/>
              <a:ea typeface="Calibri"/>
              <a:cs typeface="Calibri"/>
            </a:rPr>
            <a:pPr algn="ctr"/>
            <a:t>513</a:t>
          </a:fld>
          <a:endParaRPr lang="en-US" b="0"/>
        </a:p>
      </xdr:txBody>
    </xdr:sp>
    <xdr:clientData/>
  </xdr:twoCellAnchor>
  <xdr:twoCellAnchor editAs="absolute">
    <xdr:from>
      <xdr:col>3</xdr:col>
      <xdr:colOff>121227</xdr:colOff>
      <xdr:row>2</xdr:row>
      <xdr:rowOff>151534</xdr:rowOff>
    </xdr:from>
    <xdr:to>
      <xdr:col>5</xdr:col>
      <xdr:colOff>73601</xdr:colOff>
      <xdr:row>4</xdr:row>
      <xdr:rowOff>8659</xdr:rowOff>
    </xdr:to>
    <xdr:sp macro="" textlink="'Pivot Report'!A12">
      <xdr:nvSpPr>
        <xdr:cNvPr id="30" name="TextBox 29">
          <a:extLst>
            <a:ext uri="{FF2B5EF4-FFF2-40B4-BE49-F238E27FC236}">
              <a16:creationId xmlns:a16="http://schemas.microsoft.com/office/drawing/2014/main" id="{5C7A8F63-70FF-CE23-233A-89D8227F4698}"/>
            </a:ext>
          </a:extLst>
        </xdr:cNvPr>
        <xdr:cNvSpPr txBox="1"/>
      </xdr:nvSpPr>
      <xdr:spPr>
        <a:xfrm>
          <a:off x="1952625" y="515216"/>
          <a:ext cx="1173306" cy="22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548FFD-6537-468F-AF1E-04ED2F1E3E4A}" type="TxLink">
            <a:rPr lang="en-US" sz="1100" b="0" i="0" u="none" strike="noStrike">
              <a:solidFill>
                <a:srgbClr val="000000"/>
              </a:solidFill>
              <a:latin typeface="Calibri"/>
              <a:ea typeface="Calibri"/>
              <a:cs typeface="Calibri"/>
            </a:rPr>
            <a:pPr algn="ctr"/>
            <a:t>36.32</a:t>
          </a:fld>
          <a:endParaRPr lang="en-US" b="0"/>
        </a:p>
      </xdr:txBody>
    </xdr:sp>
    <xdr:clientData/>
  </xdr:twoCellAnchor>
  <xdr:twoCellAnchor editAs="absolute">
    <xdr:from>
      <xdr:col>3</xdr:col>
      <xdr:colOff>134216</xdr:colOff>
      <xdr:row>3</xdr:row>
      <xdr:rowOff>142875</xdr:rowOff>
    </xdr:from>
    <xdr:to>
      <xdr:col>5</xdr:col>
      <xdr:colOff>99579</xdr:colOff>
      <xdr:row>5</xdr:row>
      <xdr:rowOff>34636</xdr:rowOff>
    </xdr:to>
    <xdr:sp macro="" textlink="">
      <xdr:nvSpPr>
        <xdr:cNvPr id="33" name="TextBox 32">
          <a:extLst>
            <a:ext uri="{FF2B5EF4-FFF2-40B4-BE49-F238E27FC236}">
              <a16:creationId xmlns:a16="http://schemas.microsoft.com/office/drawing/2014/main" id="{971445D1-7677-D2D7-8D0C-3595AFE0FE1F}"/>
            </a:ext>
          </a:extLst>
        </xdr:cNvPr>
        <xdr:cNvSpPr txBox="1"/>
      </xdr:nvSpPr>
      <xdr:spPr>
        <a:xfrm>
          <a:off x="1965614" y="688398"/>
          <a:ext cx="1186295" cy="255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a:t>Avg.</a:t>
          </a:r>
          <a:r>
            <a:rPr lang="en-US" sz="900" b="0" baseline="0"/>
            <a:t> Wait Time(Min)</a:t>
          </a:r>
          <a:endParaRPr lang="en-US" sz="900" b="0"/>
        </a:p>
      </xdr:txBody>
    </xdr:sp>
    <xdr:clientData/>
  </xdr:twoCellAnchor>
  <xdr:twoCellAnchor editAs="absolute">
    <xdr:from>
      <xdr:col>5</xdr:col>
      <xdr:colOff>129886</xdr:colOff>
      <xdr:row>3</xdr:row>
      <xdr:rowOff>147204</xdr:rowOff>
    </xdr:from>
    <xdr:to>
      <xdr:col>7</xdr:col>
      <xdr:colOff>160193</xdr:colOff>
      <xdr:row>5</xdr:row>
      <xdr:rowOff>47625</xdr:rowOff>
    </xdr:to>
    <xdr:sp macro="" textlink="">
      <xdr:nvSpPr>
        <xdr:cNvPr id="34" name="TextBox 33">
          <a:extLst>
            <a:ext uri="{FF2B5EF4-FFF2-40B4-BE49-F238E27FC236}">
              <a16:creationId xmlns:a16="http://schemas.microsoft.com/office/drawing/2014/main" id="{20A69CE5-2543-AFEC-8C02-C8A1118EEDB8}"/>
            </a:ext>
          </a:extLst>
        </xdr:cNvPr>
        <xdr:cNvSpPr txBox="1"/>
      </xdr:nvSpPr>
      <xdr:spPr>
        <a:xfrm>
          <a:off x="3182216" y="692727"/>
          <a:ext cx="1251238" cy="26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0"/>
            <a:t>Patient</a:t>
          </a:r>
          <a:r>
            <a:rPr lang="en-US" sz="800" b="0" baseline="0"/>
            <a:t> Satisfaction Score</a:t>
          </a:r>
          <a:endParaRPr lang="en-US" sz="800" b="0"/>
        </a:p>
      </xdr:txBody>
    </xdr:sp>
    <xdr:clientData/>
  </xdr:twoCellAnchor>
  <xdr:twoCellAnchor editAs="absolute">
    <xdr:from>
      <xdr:col>5</xdr:col>
      <xdr:colOff>151534</xdr:colOff>
      <xdr:row>2</xdr:row>
      <xdr:rowOff>151534</xdr:rowOff>
    </xdr:from>
    <xdr:to>
      <xdr:col>7</xdr:col>
      <xdr:colOff>103909</xdr:colOff>
      <xdr:row>4</xdr:row>
      <xdr:rowOff>8659</xdr:rowOff>
    </xdr:to>
    <xdr:sp macro="" textlink="'Pivot Report'!A16">
      <xdr:nvSpPr>
        <xdr:cNvPr id="35" name="TextBox 34">
          <a:extLst>
            <a:ext uri="{FF2B5EF4-FFF2-40B4-BE49-F238E27FC236}">
              <a16:creationId xmlns:a16="http://schemas.microsoft.com/office/drawing/2014/main" id="{FD4F7E9B-4117-895C-DE61-061723C2152D}"/>
            </a:ext>
          </a:extLst>
        </xdr:cNvPr>
        <xdr:cNvSpPr txBox="1"/>
      </xdr:nvSpPr>
      <xdr:spPr>
        <a:xfrm>
          <a:off x="3190725" y="521522"/>
          <a:ext cx="1168051" cy="227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E94DB22-5AFD-4EEE-B0DE-05C934DCA1CA}" type="TxLink">
            <a:rPr lang="en-US" sz="1100" b="0" i="0" u="none" strike="noStrike">
              <a:solidFill>
                <a:srgbClr val="000000"/>
              </a:solidFill>
              <a:latin typeface="Calibri"/>
              <a:ea typeface="Calibri"/>
              <a:cs typeface="Calibri"/>
            </a:rPr>
            <a:pPr algn="ctr"/>
            <a:t>4.96</a:t>
          </a:fld>
          <a:endParaRPr lang="en-US" b="0"/>
        </a:p>
      </xdr:txBody>
    </xdr:sp>
    <xdr:clientData/>
  </xdr:twoCellAnchor>
  <xdr:twoCellAnchor editAs="oneCell">
    <xdr:from>
      <xdr:col>2</xdr:col>
      <xdr:colOff>467589</xdr:colOff>
      <xdr:row>2</xdr:row>
      <xdr:rowOff>137013</xdr:rowOff>
    </xdr:from>
    <xdr:to>
      <xdr:col>3</xdr:col>
      <xdr:colOff>86590</xdr:colOff>
      <xdr:row>4</xdr:row>
      <xdr:rowOff>2798</xdr:rowOff>
    </xdr:to>
    <xdr:pic>
      <xdr:nvPicPr>
        <xdr:cNvPr id="39" name="Graphic 38" descr="User">
          <a:extLst>
            <a:ext uri="{FF2B5EF4-FFF2-40B4-BE49-F238E27FC236}">
              <a16:creationId xmlns:a16="http://schemas.microsoft.com/office/drawing/2014/main" id="{92A2ED28-3B17-A152-063D-221D08864EE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88521" y="500695"/>
          <a:ext cx="229467" cy="229467"/>
        </a:xfrm>
        <a:prstGeom prst="rect">
          <a:avLst/>
        </a:prstGeom>
      </xdr:spPr>
    </xdr:pic>
    <xdr:clientData/>
  </xdr:twoCellAnchor>
  <xdr:twoCellAnchor editAs="oneCell">
    <xdr:from>
      <xdr:col>4</xdr:col>
      <xdr:colOff>510886</xdr:colOff>
      <xdr:row>2</xdr:row>
      <xdr:rowOff>140079</xdr:rowOff>
    </xdr:from>
    <xdr:to>
      <xdr:col>5</xdr:col>
      <xdr:colOff>125556</xdr:colOff>
      <xdr:row>3</xdr:row>
      <xdr:rowOff>135749</xdr:rowOff>
    </xdr:to>
    <xdr:pic>
      <xdr:nvPicPr>
        <xdr:cNvPr id="41" name="Graphic 40" descr="Hourglass">
          <a:extLst>
            <a:ext uri="{FF2B5EF4-FFF2-40B4-BE49-F238E27FC236}">
              <a16:creationId xmlns:a16="http://schemas.microsoft.com/office/drawing/2014/main" id="{A348D778-136E-ADB8-5EB9-9989F11188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952750" y="503761"/>
          <a:ext cx="225136" cy="177511"/>
        </a:xfrm>
        <a:prstGeom prst="rect">
          <a:avLst/>
        </a:prstGeom>
      </xdr:spPr>
    </xdr:pic>
    <xdr:clientData/>
  </xdr:twoCellAnchor>
  <xdr:twoCellAnchor editAs="oneCell">
    <xdr:from>
      <xdr:col>6</xdr:col>
      <xdr:colOff>548319</xdr:colOff>
      <xdr:row>2</xdr:row>
      <xdr:rowOff>132683</xdr:rowOff>
    </xdr:from>
    <xdr:to>
      <xdr:col>7</xdr:col>
      <xdr:colOff>103908</xdr:colOff>
      <xdr:row>3</xdr:row>
      <xdr:rowOff>116897</xdr:rowOff>
    </xdr:to>
    <xdr:pic>
      <xdr:nvPicPr>
        <xdr:cNvPr id="43" name="Graphic 42" descr="Checkmark">
          <a:extLst>
            <a:ext uri="{FF2B5EF4-FFF2-40B4-BE49-F238E27FC236}">
              <a16:creationId xmlns:a16="http://schemas.microsoft.com/office/drawing/2014/main" id="{0CD5E026-E545-4183-CA8B-97A9451C37C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197127" y="499029"/>
          <a:ext cx="163723" cy="167387"/>
        </a:xfrm>
        <a:prstGeom prst="rect">
          <a:avLst/>
        </a:prstGeom>
      </xdr:spPr>
    </xdr:pic>
    <xdr:clientData/>
  </xdr:twoCellAnchor>
  <xdr:twoCellAnchor editAs="oneCell">
    <xdr:from>
      <xdr:col>0</xdr:col>
      <xdr:colOff>81350</xdr:colOff>
      <xdr:row>3</xdr:row>
      <xdr:rowOff>5886</xdr:rowOff>
    </xdr:from>
    <xdr:to>
      <xdr:col>1</xdr:col>
      <xdr:colOff>57978</xdr:colOff>
      <xdr:row>14</xdr:row>
      <xdr:rowOff>120098</xdr:rowOff>
    </xdr:to>
    <mc:AlternateContent xmlns:mc="http://schemas.openxmlformats.org/markup-compatibility/2006">
      <mc:Choice xmlns:a14="http://schemas.microsoft.com/office/drawing/2010/main" Requires="a14">
        <xdr:graphicFrame macro="">
          <xdr:nvGraphicFramePr>
            <xdr:cNvPr id="44" name="Date (Month)">
              <a:extLst>
                <a:ext uri="{FF2B5EF4-FFF2-40B4-BE49-F238E27FC236}">
                  <a16:creationId xmlns:a16="http://schemas.microsoft.com/office/drawing/2014/main" id="{727C52EC-3B8A-48A3-9546-D8136AE8443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81350" y="552538"/>
              <a:ext cx="585400" cy="2118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61666</xdr:colOff>
      <xdr:row>2</xdr:row>
      <xdr:rowOff>114522</xdr:rowOff>
    </xdr:from>
    <xdr:to>
      <xdr:col>3</xdr:col>
      <xdr:colOff>171782</xdr:colOff>
      <xdr:row>7</xdr:row>
      <xdr:rowOff>4405</xdr:rowOff>
    </xdr:to>
    <xdr:graphicFrame macro="">
      <xdr:nvGraphicFramePr>
        <xdr:cNvPr id="45" name="Chart 44">
          <a:hlinkClick xmlns:r="http://schemas.openxmlformats.org/officeDocument/2006/relationships" r:id="rId9"/>
          <a:extLst>
            <a:ext uri="{FF2B5EF4-FFF2-40B4-BE49-F238E27FC236}">
              <a16:creationId xmlns:a16="http://schemas.microsoft.com/office/drawing/2014/main" id="{34394FDF-7325-42B5-B7E9-00B10823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22024</xdr:colOff>
      <xdr:row>4</xdr:row>
      <xdr:rowOff>13215</xdr:rowOff>
    </xdr:from>
    <xdr:to>
      <xdr:col>5</xdr:col>
      <xdr:colOff>251064</xdr:colOff>
      <xdr:row>7</xdr:row>
      <xdr:rowOff>8809</xdr:rowOff>
    </xdr:to>
    <xdr:graphicFrame macro="">
      <xdr:nvGraphicFramePr>
        <xdr:cNvPr id="11" name="Chart 10">
          <a:hlinkClick xmlns:r="http://schemas.openxmlformats.org/officeDocument/2006/relationships" r:id="rId11"/>
          <a:extLst>
            <a:ext uri="{FF2B5EF4-FFF2-40B4-BE49-F238E27FC236}">
              <a16:creationId xmlns:a16="http://schemas.microsoft.com/office/drawing/2014/main" id="{ED784605-27B5-45C5-A6F9-75052027B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22023</xdr:colOff>
      <xdr:row>3</xdr:row>
      <xdr:rowOff>162971</xdr:rowOff>
    </xdr:from>
    <xdr:to>
      <xdr:col>7</xdr:col>
      <xdr:colOff>264278</xdr:colOff>
      <xdr:row>7</xdr:row>
      <xdr:rowOff>8810</xdr:rowOff>
    </xdr:to>
    <xdr:graphicFrame macro="">
      <xdr:nvGraphicFramePr>
        <xdr:cNvPr id="12" name="Chart 11">
          <a:hlinkClick xmlns:r="http://schemas.openxmlformats.org/officeDocument/2006/relationships" r:id="rId13"/>
          <a:extLst>
            <a:ext uri="{FF2B5EF4-FFF2-40B4-BE49-F238E27FC236}">
              <a16:creationId xmlns:a16="http://schemas.microsoft.com/office/drawing/2014/main" id="{233BF731-424E-4C0E-A837-1172A5096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114520</xdr:colOff>
      <xdr:row>6</xdr:row>
      <xdr:rowOff>108284</xdr:rowOff>
    </xdr:from>
    <xdr:to>
      <xdr:col>7</xdr:col>
      <xdr:colOff>126763</xdr:colOff>
      <xdr:row>9</xdr:row>
      <xdr:rowOff>80210</xdr:rowOff>
    </xdr:to>
    <xdr:pic>
      <xdr:nvPicPr>
        <xdr:cNvPr id="17" name="Picture 16">
          <a:extLst>
            <a:ext uri="{FF2B5EF4-FFF2-40B4-BE49-F238E27FC236}">
              <a16:creationId xmlns:a16="http://schemas.microsoft.com/office/drawing/2014/main" id="{8567DF7F-3FED-7EFA-4588-92FFAA0097E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22358" y="1218249"/>
          <a:ext cx="3659272" cy="526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140785</xdr:colOff>
      <xdr:row>9</xdr:row>
      <xdr:rowOff>105850</xdr:rowOff>
    </xdr:from>
    <xdr:to>
      <xdr:col>7</xdr:col>
      <xdr:colOff>107875</xdr:colOff>
      <xdr:row>14</xdr:row>
      <xdr:rowOff>108027</xdr:rowOff>
    </xdr:to>
    <xdr:graphicFrame macro="">
      <xdr:nvGraphicFramePr>
        <xdr:cNvPr id="19" name="Chart 18">
          <a:extLst>
            <a:ext uri="{FF2B5EF4-FFF2-40B4-BE49-F238E27FC236}">
              <a16:creationId xmlns:a16="http://schemas.microsoft.com/office/drawing/2014/main" id="{7092AE7A-16DC-42B2-90BC-92C303CF2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2</xdr:col>
      <xdr:colOff>441466</xdr:colOff>
      <xdr:row>13</xdr:row>
      <xdr:rowOff>103850</xdr:rowOff>
    </xdr:from>
    <xdr:to>
      <xdr:col>5</xdr:col>
      <xdr:colOff>177363</xdr:colOff>
      <xdr:row>14</xdr:row>
      <xdr:rowOff>144906</xdr:rowOff>
    </xdr:to>
    <xdr:sp macro="" textlink="'Pivot Report'!A12">
      <xdr:nvSpPr>
        <xdr:cNvPr id="22" name="TextBox 21">
          <a:extLst>
            <a:ext uri="{FF2B5EF4-FFF2-40B4-BE49-F238E27FC236}">
              <a16:creationId xmlns:a16="http://schemas.microsoft.com/office/drawing/2014/main" id="{66D252B4-BE2C-4154-851E-0EA4756D60E0}"/>
            </a:ext>
          </a:extLst>
        </xdr:cNvPr>
        <xdr:cNvSpPr txBox="1"/>
      </xdr:nvSpPr>
      <xdr:spPr>
        <a:xfrm>
          <a:off x="1664813" y="2462421"/>
          <a:ext cx="1570917" cy="222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chemeClr val="tx1">
                  <a:lumMod val="95000"/>
                  <a:lumOff val="5000"/>
                </a:schemeClr>
              </a:solidFill>
            </a:rPr>
            <a:t>No.</a:t>
          </a:r>
          <a:r>
            <a:rPr lang="en-US" sz="800" b="1" baseline="0">
              <a:solidFill>
                <a:schemeClr val="tx1">
                  <a:lumMod val="95000"/>
                  <a:lumOff val="5000"/>
                </a:schemeClr>
              </a:solidFill>
            </a:rPr>
            <a:t> of Patients By Age</a:t>
          </a:r>
          <a:endParaRPr lang="en-US" sz="800" b="1">
            <a:solidFill>
              <a:schemeClr val="tx1">
                <a:lumMod val="95000"/>
                <a:lumOff val="5000"/>
              </a:schemeClr>
            </a:solidFill>
          </a:endParaRPr>
        </a:p>
      </xdr:txBody>
    </xdr:sp>
    <xdr:clientData/>
  </xdr:twoCellAnchor>
  <xdr:twoCellAnchor>
    <xdr:from>
      <xdr:col>7</xdr:col>
      <xdr:colOff>87888</xdr:colOff>
      <xdr:row>0</xdr:row>
      <xdr:rowOff>0</xdr:rowOff>
    </xdr:from>
    <xdr:to>
      <xdr:col>9</xdr:col>
      <xdr:colOff>415194</xdr:colOff>
      <xdr:row>6</xdr:row>
      <xdr:rowOff>9769</xdr:rowOff>
    </xdr:to>
    <xdr:graphicFrame macro="">
      <xdr:nvGraphicFramePr>
        <xdr:cNvPr id="23" name="Chart 22">
          <a:extLst>
            <a:ext uri="{FF2B5EF4-FFF2-40B4-BE49-F238E27FC236}">
              <a16:creationId xmlns:a16="http://schemas.microsoft.com/office/drawing/2014/main" id="{BDBFBAA5-B538-493D-BCC1-CE1DACC0D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7</xdr:col>
      <xdr:colOff>104907</xdr:colOff>
      <xdr:row>5</xdr:row>
      <xdr:rowOff>58946</xdr:rowOff>
    </xdr:from>
    <xdr:to>
      <xdr:col>9</xdr:col>
      <xdr:colOff>450404</xdr:colOff>
      <xdr:row>6</xdr:row>
      <xdr:rowOff>100001</xdr:rowOff>
    </xdr:to>
    <xdr:sp macro="" textlink="'Pivot Report'!A12">
      <xdr:nvSpPr>
        <xdr:cNvPr id="24" name="TextBox 23">
          <a:extLst>
            <a:ext uri="{FF2B5EF4-FFF2-40B4-BE49-F238E27FC236}">
              <a16:creationId xmlns:a16="http://schemas.microsoft.com/office/drawing/2014/main" id="{CA08B670-7B50-486B-83AF-5C70242637A6}"/>
            </a:ext>
          </a:extLst>
        </xdr:cNvPr>
        <xdr:cNvSpPr txBox="1"/>
      </xdr:nvSpPr>
      <xdr:spPr>
        <a:xfrm>
          <a:off x="4378945" y="962600"/>
          <a:ext cx="1566651" cy="221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chemeClr val="tx1">
                  <a:lumMod val="95000"/>
                  <a:lumOff val="5000"/>
                </a:schemeClr>
              </a:solidFill>
            </a:rPr>
            <a:t>Patients</a:t>
          </a:r>
          <a:r>
            <a:rPr lang="en-US" sz="800" b="1" baseline="0">
              <a:solidFill>
                <a:schemeClr val="tx1">
                  <a:lumMod val="95000"/>
                  <a:lumOff val="5000"/>
                </a:schemeClr>
              </a:solidFill>
            </a:rPr>
            <a:t> attended within time</a:t>
          </a:r>
          <a:endParaRPr lang="en-US" sz="800" b="1">
            <a:solidFill>
              <a:schemeClr val="tx1">
                <a:lumMod val="95000"/>
                <a:lumOff val="5000"/>
              </a:schemeClr>
            </a:solidFill>
          </a:endParaRPr>
        </a:p>
      </xdr:txBody>
    </xdr:sp>
    <xdr:clientData/>
  </xdr:twoCellAnchor>
  <xdr:twoCellAnchor>
    <xdr:from>
      <xdr:col>8</xdr:col>
      <xdr:colOff>282317</xdr:colOff>
      <xdr:row>0</xdr:row>
      <xdr:rowOff>0</xdr:rowOff>
    </xdr:from>
    <xdr:to>
      <xdr:col>12</xdr:col>
      <xdr:colOff>598311</xdr:colOff>
      <xdr:row>6</xdr:row>
      <xdr:rowOff>141111</xdr:rowOff>
    </xdr:to>
    <xdr:graphicFrame macro="">
      <xdr:nvGraphicFramePr>
        <xdr:cNvPr id="31" name="Chart 30">
          <a:extLst>
            <a:ext uri="{FF2B5EF4-FFF2-40B4-BE49-F238E27FC236}">
              <a16:creationId xmlns:a16="http://schemas.microsoft.com/office/drawing/2014/main" id="{74A0F243-EB68-4E29-9689-205CA8EC6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180597</xdr:colOff>
      <xdr:row>6</xdr:row>
      <xdr:rowOff>124905</xdr:rowOff>
    </xdr:from>
    <xdr:to>
      <xdr:col>11</xdr:col>
      <xdr:colOff>589768</xdr:colOff>
      <xdr:row>14</xdr:row>
      <xdr:rowOff>146137</xdr:rowOff>
    </xdr:to>
    <xdr:graphicFrame macro="">
      <xdr:nvGraphicFramePr>
        <xdr:cNvPr id="32" name="Chart 31">
          <a:extLst>
            <a:ext uri="{FF2B5EF4-FFF2-40B4-BE49-F238E27FC236}">
              <a16:creationId xmlns:a16="http://schemas.microsoft.com/office/drawing/2014/main" id="{512FF465-9A19-401D-8FD4-B01BFE5A1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5</xdr:col>
      <xdr:colOff>459286</xdr:colOff>
      <xdr:row>0</xdr:row>
      <xdr:rowOff>62631</xdr:rowOff>
    </xdr:from>
    <xdr:to>
      <xdr:col>7</xdr:col>
      <xdr:colOff>93945</xdr:colOff>
      <xdr:row>2</xdr:row>
      <xdr:rowOff>52192</xdr:rowOff>
    </xdr:to>
    <mc:AlternateContent xmlns:mc="http://schemas.openxmlformats.org/markup-compatibility/2006">
      <mc:Choice xmlns:a14="http://schemas.microsoft.com/office/drawing/2010/main" Requires="a14">
        <xdr:graphicFrame macro="">
          <xdr:nvGraphicFramePr>
            <xdr:cNvPr id="37" name="Date (Year)">
              <a:extLst>
                <a:ext uri="{FF2B5EF4-FFF2-40B4-BE49-F238E27FC236}">
                  <a16:creationId xmlns:a16="http://schemas.microsoft.com/office/drawing/2014/main" id="{024A3982-51A9-4156-91FE-07A0825544F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503145" y="62631"/>
              <a:ext cx="852202" cy="353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0.05631</cdr:x>
      <cdr:y>0.13006</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7EAAA4A-99EA-3380-5C36-F81D8EB28BA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802005" cy="802005"/>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0.23086</cdr:x>
      <cdr:y>0.793</cdr:y>
    </cdr:from>
    <cdr:to>
      <cdr:x>0.79885</cdr:x>
      <cdr:y>0.97372</cdr:y>
    </cdr:to>
    <cdr:sp macro="" textlink="">
      <cdr:nvSpPr>
        <cdr:cNvPr id="2" name="TextBox 23">
          <a:extLst xmlns:a="http://schemas.openxmlformats.org/drawingml/2006/main">
            <a:ext uri="{FF2B5EF4-FFF2-40B4-BE49-F238E27FC236}">
              <a16:creationId xmlns:a16="http://schemas.microsoft.com/office/drawing/2014/main" id="{CA08B670-7B50-486B-83AF-5C70242637A6}"/>
            </a:ext>
          </a:extLst>
        </cdr:cNvPr>
        <cdr:cNvSpPr txBox="1"/>
      </cdr:nvSpPr>
      <cdr:spPr>
        <a:xfrm xmlns:a="http://schemas.openxmlformats.org/drawingml/2006/main">
          <a:off x="636639" y="989056"/>
          <a:ext cx="1566336" cy="22541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chemeClr val="tx1">
                  <a:lumMod val="95000"/>
                  <a:lumOff val="5000"/>
                </a:schemeClr>
              </a:solidFill>
            </a:rPr>
            <a:t>No.</a:t>
          </a:r>
          <a:r>
            <a:rPr lang="en-US" sz="800" b="1" baseline="0">
              <a:solidFill>
                <a:schemeClr val="tx1">
                  <a:lumMod val="95000"/>
                  <a:lumOff val="5000"/>
                </a:schemeClr>
              </a:solidFill>
            </a:rPr>
            <a:t> of Patients by Gender</a:t>
          </a:r>
          <a:endParaRPr lang="en-US" sz="800" b="1">
            <a:solidFill>
              <a:schemeClr val="tx1">
                <a:lumMod val="95000"/>
                <a:lumOff val="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0.14776</cdr:x>
      <cdr:y>0.8491</cdr:y>
    </cdr:from>
    <cdr:to>
      <cdr:x>0.80051</cdr:x>
      <cdr:y>1</cdr:y>
    </cdr:to>
    <cdr:sp macro="" textlink="">
      <cdr:nvSpPr>
        <cdr:cNvPr id="2" name="TextBox 23">
          <a:extLst xmlns:a="http://schemas.openxmlformats.org/drawingml/2006/main">
            <a:ext uri="{FF2B5EF4-FFF2-40B4-BE49-F238E27FC236}">
              <a16:creationId xmlns:a16="http://schemas.microsoft.com/office/drawing/2014/main" id="{CA08B670-7B50-486B-83AF-5C70242637A6}"/>
            </a:ext>
          </a:extLst>
        </cdr:cNvPr>
        <cdr:cNvSpPr txBox="1"/>
      </cdr:nvSpPr>
      <cdr:spPr>
        <a:xfrm xmlns:a="http://schemas.openxmlformats.org/drawingml/2006/main">
          <a:off x="421361" y="1258876"/>
          <a:ext cx="1861493" cy="22372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a:solidFill>
                <a:schemeClr val="tx1">
                  <a:lumMod val="95000"/>
                  <a:lumOff val="5000"/>
                </a:schemeClr>
              </a:solidFill>
            </a:rPr>
            <a:t>Patient</a:t>
          </a:r>
          <a:r>
            <a:rPr lang="en-US" sz="800" b="1" baseline="0">
              <a:solidFill>
                <a:schemeClr val="tx1">
                  <a:lumMod val="95000"/>
                  <a:lumOff val="5000"/>
                </a:schemeClr>
              </a:solidFill>
            </a:rPr>
            <a:t> Count by Department Referral</a:t>
          </a:r>
          <a:endParaRPr lang="en-US" sz="800" b="1">
            <a:solidFill>
              <a:schemeClr val="tx1">
                <a:lumMod val="95000"/>
                <a:lumOff val="5000"/>
              </a:schemeClr>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640775</xdr:colOff>
      <xdr:row>44</xdr:row>
      <xdr:rowOff>43296</xdr:rowOff>
    </xdr:from>
    <xdr:to>
      <xdr:col>4</xdr:col>
      <xdr:colOff>762000</xdr:colOff>
      <xdr:row>48</xdr:row>
      <xdr:rowOff>51955</xdr:rowOff>
    </xdr:to>
    <xdr:graphicFrame macro="">
      <xdr:nvGraphicFramePr>
        <xdr:cNvPr id="3" name="Chart 2">
          <a:extLst>
            <a:ext uri="{FF2B5EF4-FFF2-40B4-BE49-F238E27FC236}">
              <a16:creationId xmlns:a16="http://schemas.microsoft.com/office/drawing/2014/main" id="{1E3DA7BF-BF2E-457A-B9B6-6BF1EAA2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38100</xdr:rowOff>
    </xdr:from>
    <xdr:to>
      <xdr:col>23</xdr:col>
      <xdr:colOff>236220</xdr:colOff>
      <xdr:row>30</xdr:row>
      <xdr:rowOff>0</xdr:rowOff>
    </xdr:to>
    <xdr:graphicFrame macro="">
      <xdr:nvGraphicFramePr>
        <xdr:cNvPr id="3" name="Chart 2">
          <a:extLst>
            <a:ext uri="{FF2B5EF4-FFF2-40B4-BE49-F238E27FC236}">
              <a16:creationId xmlns:a16="http://schemas.microsoft.com/office/drawing/2014/main" id="{9D1E5B9A-C045-45F8-B59F-F61F71FA4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0.00425</cdr:x>
      <cdr:y>0.00932</cdr:y>
    </cdr:from>
    <cdr:to>
      <cdr:x>0.0586</cdr:x>
      <cdr:y>0.13195</cdr:y>
    </cdr:to>
    <cdr:pic>
      <cdr:nvPicPr>
        <cdr:cNvPr id="2" name="Graphic 1"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3D81E94-3DDB-A7D9-54DD-46EAD7243CC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50240" cy="668086"/>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22860</xdr:colOff>
      <xdr:row>0</xdr:row>
      <xdr:rowOff>30480</xdr:rowOff>
    </xdr:from>
    <xdr:to>
      <xdr:col>23</xdr:col>
      <xdr:colOff>213360</xdr:colOff>
      <xdr:row>28</xdr:row>
      <xdr:rowOff>152400</xdr:rowOff>
    </xdr:to>
    <xdr:graphicFrame macro="">
      <xdr:nvGraphicFramePr>
        <xdr:cNvPr id="2" name="Chart 1">
          <a:extLst>
            <a:ext uri="{FF2B5EF4-FFF2-40B4-BE49-F238E27FC236}">
              <a16:creationId xmlns:a16="http://schemas.microsoft.com/office/drawing/2014/main" id="{C6E6343C-54FF-4617-852F-EF359825A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0.00357</cdr:x>
      <cdr:y>0.00969</cdr:y>
    </cdr:from>
    <cdr:to>
      <cdr:x>0.06863</cdr:x>
      <cdr:y>0.15663</cdr:y>
    </cdr:to>
    <cdr:pic>
      <cdr:nvPicPr>
        <cdr:cNvPr id="2" name="Graphic 1"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CBE63BE-6A17-7740-4464-C405CFAB861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1" y="50800"/>
          <a:ext cx="924560" cy="770319"/>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0</xdr:col>
      <xdr:colOff>7619</xdr:colOff>
      <xdr:row>0</xdr:row>
      <xdr:rowOff>15240</xdr:rowOff>
    </xdr:from>
    <xdr:to>
      <xdr:col>29</xdr:col>
      <xdr:colOff>161925</xdr:colOff>
      <xdr:row>35</xdr:row>
      <xdr:rowOff>114300</xdr:rowOff>
    </xdr:to>
    <xdr:graphicFrame macro="">
      <xdr:nvGraphicFramePr>
        <xdr:cNvPr id="3" name="Chart 2">
          <a:extLst>
            <a:ext uri="{FF2B5EF4-FFF2-40B4-BE49-F238E27FC236}">
              <a16:creationId xmlns:a16="http://schemas.microsoft.com/office/drawing/2014/main" id="{C1AC1EB3-D50C-434F-8FEC-A5080CD57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4444445" createdVersion="5" refreshedVersion="8" minRefreshableVersion="3" recordCount="0" supportSubquery="1" supportAdvancedDrill="1" xr:uid="{14F42526-80B9-4098-8D98-04B16993AB64}">
  <cacheSource type="external" connectionId="3"/>
  <cacheFields count="4">
    <cacheField name="[Measures].[Count of Patient Id]" caption="Count of Patient Id" numFmtId="0" hierarchy="23" level="32767"/>
    <cacheField name="[Calender].[Date (Day)].[Date (Day)]" caption="Date (Day)" numFmtId="0" hierarchy="2" level="1">
      <sharedItems count="32">
        <s v="1-Jan"/>
        <s v="2-Jan"/>
        <s v="3-Jan"/>
        <s v="4-Jan"/>
        <s v="5-Jan"/>
        <s v="6-Jan"/>
        <s v="7-Jan"/>
        <s v="8-Jan"/>
        <s v="9-Jan"/>
        <s v="10-Jan"/>
        <s v="11-Jan"/>
        <s v="12-Jan"/>
        <s v="13-Jan"/>
        <s v="14-Jan"/>
        <s v="15-Jan"/>
        <s v="16-Jan"/>
        <s v="17-Jan"/>
        <s v="18-Jan"/>
        <s v="19-Jan"/>
        <s v="20-Jan"/>
        <s v="21-Jan"/>
        <s v="22-Jan"/>
        <s v="23-Jan"/>
        <s v="24-Jan"/>
        <s v="25-Jan"/>
        <s v="26-Jan"/>
        <s v="27-Jan"/>
        <s v="28-Jan"/>
        <s v="29-Jan"/>
        <s v="30-Jan"/>
        <s v="31-Jan"/>
        <s v="19-Feb" u="1"/>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29">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8032408" createdVersion="5" refreshedVersion="8" minRefreshableVersion="3" recordCount="0" supportSubquery="1" supportAdvancedDrill="1" xr:uid="{7AA25F17-E1DF-4786-99B9-EAA18B446D8C}">
  <cacheSource type="external" connectionId="3"/>
  <cacheFields count="4">
    <cacheField name="[Calender].[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er].[Date (Year)].[Date (Year)]" caption="Date (Year)" numFmtId="0" hierarchy="3" level="1">
      <sharedItems containsSemiMixedTypes="0" containsNonDate="0" containsString="0"/>
    </cacheField>
  </cacheFields>
  <cacheHierarchies count="29">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849537" createdVersion="5" refreshedVersion="8" minRefreshableVersion="3" recordCount="0" supportSubquery="1" supportAdvancedDrill="1" xr:uid="{833C2B91-59DF-45D6-8440-86FBD4015D86}">
  <cacheSource type="external" connectionId="3"/>
  <cacheFields count="4">
    <cacheField name="[Calender].[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Date (Year)].[Date (Year)]" caption="Date (Year)" numFmtId="0" hierarchy="3" level="1">
      <sharedItems containsSemiMixedTypes="0" containsNonDate="0" containsString="0"/>
    </cacheField>
  </cacheFields>
  <cacheHierarchies count="29">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9074071" createdVersion="5" refreshedVersion="8" minRefreshableVersion="3" recordCount="0" supportSubquery="1" supportAdvancedDrill="1" xr:uid="{5AC21E19-5A09-4D7A-89D9-6D71232ED42B}">
  <cacheSource type="external" connectionId="3"/>
  <cacheFields count="2">
    <cacheField name="[Calender].[Date (Month)].[Date (Month)]" caption="Date (Month)" numFmtId="0" hierarchy="1" level="1">
      <sharedItems containsSemiMixedTypes="0" containsNonDate="0" containsString="0"/>
    </cacheField>
    <cacheField name="[Calender].[Date (Year)].[Date (Year)]" caption="Date (Year)" numFmtId="0" hierarchy="3" level="1">
      <sharedItems count="1">
        <s v="2024"/>
      </sharedItems>
    </cacheField>
  </cacheFields>
  <cacheHierarchies count="29">
    <cacheHierarchy uniqueName="[Calender].[Date]" caption="Date" attribute="1" time="1" defaultMemberUniqueName="[Calender].[Date].[All]" allUniqueName="[Calender].[Date].[All]" dimensionUniqueName="[Calender]" displayFolder="" count="2"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1"/>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03805289352" createdVersion="3" refreshedVersion="8" minRefreshableVersion="3" recordCount="0" supportSubquery="1" supportAdvancedDrill="1" xr:uid="{0711034A-DAB6-45EA-840B-CDCA418866E5}">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201118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4675929" createdVersion="5" refreshedVersion="8" minRefreshableVersion="3" recordCount="0" supportSubquery="1" supportAdvancedDrill="1" xr:uid="{EAEECD43-BD2C-4A71-AC57-C4E476170FC2}">
  <cacheSource type="external" connectionId="3"/>
  <cacheFields count="3">
    <cacheField name="[Measures].[Count of Patient Id]" caption="Count of Patient Id" numFmtId="0" hierarchy="23"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29">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4907407" createdVersion="5" refreshedVersion="8" minRefreshableVersion="3" recordCount="0" supportSubquery="1" supportAdvancedDrill="1" xr:uid="{406CE502-263F-4503-BD82-63E08F0909B7}">
  <cacheSource type="external" connectionId="3"/>
  <cacheFields count="3">
    <cacheField name="[Measures].[Average of Patient Waittime]" caption="Average of Patient Waittime" numFmtId="0" hierarchy="25"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29">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5138891" createdVersion="5" refreshedVersion="8" minRefreshableVersion="3" recordCount="0" supportSubquery="1" supportAdvancedDrill="1" xr:uid="{5E6E415E-AD95-49D4-A440-52EDD4DDD274}">
  <cacheSource type="external" connectionId="3"/>
  <cacheFields count="3">
    <cacheField name="[Measures].[Average of Patient Satisfaction Score]" caption="Average of Patient Satisfaction Score" numFmtId="0" hierarchy="27"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29">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5486114" createdVersion="5" refreshedVersion="8" minRefreshableVersion="3" recordCount="0" supportSubquery="1" supportAdvancedDrill="1" xr:uid="{DE0A1DEC-6CCE-454F-B64B-42D4A6B0E77F}">
  <cacheSource type="external" connectionId="3"/>
  <cacheFields count="4">
    <cacheField name="[Calender].[Date (Day)].[Date (Day)]" caption="Date (Day)" numFmtId="0" hierarchy="2" level="1">
      <sharedItems count="32">
        <s v="1-Jan"/>
        <s v="2-Jan"/>
        <s v="3-Jan"/>
        <s v="4-Jan"/>
        <s v="5-Jan"/>
        <s v="6-Jan"/>
        <s v="7-Jan"/>
        <s v="8-Jan"/>
        <s v="9-Jan"/>
        <s v="10-Jan"/>
        <s v="11-Jan"/>
        <s v="12-Jan"/>
        <s v="13-Jan"/>
        <s v="14-Jan"/>
        <s v="15-Jan"/>
        <s v="16-Jan"/>
        <s v="17-Jan"/>
        <s v="18-Jan"/>
        <s v="19-Jan"/>
        <s v="20-Jan"/>
        <s v="21-Jan"/>
        <s v="22-Jan"/>
        <s v="23-Jan"/>
        <s v="24-Jan"/>
        <s v="25-Jan"/>
        <s v="26-Jan"/>
        <s v="27-Jan"/>
        <s v="28-Jan"/>
        <s v="29-Jan"/>
        <s v="30-Jan"/>
        <s v="31-Jan"/>
        <s v="2-Mar" u="1"/>
      </sharedItems>
    </cacheField>
    <cacheField name="[Calender].[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er].[Date (Year)].[Date (Year)]" caption="Date (Year)" numFmtId="0" hierarchy="3" level="1">
      <sharedItems containsSemiMixedTypes="0" containsNonDate="0" containsString="0"/>
    </cacheField>
  </cacheFields>
  <cacheHierarchies count="29">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6064815" createdVersion="5" refreshedVersion="8" minRefreshableVersion="3" recordCount="0" supportSubquery="1" supportAdvancedDrill="1" xr:uid="{F047F17D-D1DD-445D-B955-EC704BFDC770}">
  <cacheSource type="external" connectionId="3"/>
  <cacheFields count="4">
    <cacheField name="[Calender].[Date (Day)].[Date (Day)]" caption="Date (Day)" numFmtId="0" hierarchy="2" level="1">
      <sharedItems count="32">
        <s v="1-Jan"/>
        <s v="2-Jan"/>
        <s v="3-Jan"/>
        <s v="4-Jan"/>
        <s v="5-Jan"/>
        <s v="6-Jan"/>
        <s v="7-Jan"/>
        <s v="8-Jan"/>
        <s v="9-Jan"/>
        <s v="10-Jan"/>
        <s v="11-Jan"/>
        <s v="12-Jan"/>
        <s v="13-Jan"/>
        <s v="14-Jan"/>
        <s v="15-Jan"/>
        <s v="16-Jan"/>
        <s v="17-Jan"/>
        <s v="18-Jan"/>
        <s v="19-Jan"/>
        <s v="20-Jan"/>
        <s v="21-Jan"/>
        <s v="22-Jan"/>
        <s v="23-Jan"/>
        <s v="24-Jan"/>
        <s v="25-Jan"/>
        <s v="26-Jan"/>
        <s v="27-Jan"/>
        <s v="28-Jan"/>
        <s v="29-Jan"/>
        <s v="30-Jan"/>
        <s v="31-Jan"/>
        <s v="2-Mar" u="1"/>
      </sharedItems>
    </cacheField>
    <cacheField name="[Calender].[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er].[Date (Year)].[Date (Year)]" caption="Date (Year)" numFmtId="0" hierarchy="3" level="1">
      <sharedItems containsSemiMixedTypes="0" containsNonDate="0" containsString="0"/>
    </cacheField>
  </cacheFields>
  <cacheHierarchies count="29">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6527777" createdVersion="5" refreshedVersion="8" minRefreshableVersion="3" recordCount="0" supportSubquery="1" supportAdvancedDrill="1" xr:uid="{7A7E5C3C-4541-4222-8219-504F3E42251A}">
  <cacheSource type="external" connectionId="3"/>
  <cacheFields count="5">
    <cacheField name="[Calender].[Date (Month)].[Date (Month)]" caption="Date (Month)" numFmtId="0" hierarchy="1" level="1">
      <sharedItems containsSemiMixedTypes="0" containsNonDate="0" containsString="0"/>
    </cacheField>
    <cacheField name="[Hospital Emergency Room Data].[Patient Admission Flag_1].[Patient Admission Flag_1]" caption="Patient Admission Flag_1" numFmtId="0" hierarchy="15" level="1">
      <sharedItems count="2">
        <s v="Admitted"/>
        <s v="Not Admitted"/>
      </sharedItems>
    </cacheField>
    <cacheField name="[Measures].[Count of Patient Admission Flag_1]" caption="Count of Patient Admission Flag_1" numFmtId="0" hierarchy="28" level="32767"/>
    <cacheField name="[Calender].[Date (Year)].[Date (Year)]" caption="Date (Year)" numFmtId="0" hierarchy="3" level="1">
      <sharedItems containsSemiMixedTypes="0" containsNonDate="0" containsString="0"/>
    </cacheField>
    <cacheField name="Dummy0" numFmtId="0" hierarchy="29" level="32767">
      <extLst>
        <ext xmlns:x14="http://schemas.microsoft.com/office/spreadsheetml/2009/9/main" uri="{63CAB8AC-B538-458d-9737-405883B0398D}">
          <x14:cacheField ignore="1"/>
        </ext>
      </extLst>
    </cacheField>
  </cacheFields>
  <cacheHierarchies count="30">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30" unbalanced="0">
      <fieldsUsage count="2">
        <fieldUsage x="-1"/>
        <fieldUsage x="1"/>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6990739" createdVersion="5" refreshedVersion="8" minRefreshableVersion="3" recordCount="0" supportSubquery="1" supportAdvancedDrill="1" xr:uid="{D20A5783-B4FD-4029-9BAB-2769F4B2FAC6}">
  <cacheSource type="external" connectionId="3"/>
  <cacheFields count="4">
    <cacheField name="[Calender].[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Age Group].[Age Group]" caption="Age Group" numFmtId="0" hierarchy="16" level="1">
      <sharedItems count="8">
        <s v="0-09"/>
        <s v="10-19"/>
        <s v="20-29"/>
        <s v="30-39"/>
        <s v="40-49"/>
        <s v="50-59"/>
        <s v="60-69"/>
        <s v="70-79"/>
      </sharedItems>
    </cacheField>
    <cacheField name="[Calender].[Date (Year)].[Date (Year)]" caption="Date (Year)" numFmtId="0" hierarchy="3" level="1">
      <sharedItems containsSemiMixedTypes="0" containsNonDate="0" containsString="0"/>
    </cacheField>
  </cacheFields>
  <cacheHierarchies count="29">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KTI PASNANI" refreshedDate="45860.493147453701" createdVersion="5" refreshedVersion="8" minRefreshableVersion="3" recordCount="0" supportSubquery="1" supportAdvancedDrill="1" xr:uid="{9B8DA0E4-3B06-44D0-8DC6-5FDA6A0222D3}">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attented status].[Patient attented status]" caption="Patient attented status" numFmtId="0" hierarchy="17" level="1">
      <sharedItems count="2">
        <s v="Delay"/>
        <s v="On time"/>
      </sharedItems>
    </cacheField>
    <cacheField name="[Measures].[Count of Patient Id]" caption="Count of Patient Id" numFmtId="0" hierarchy="23" level="32767"/>
    <cacheField name="[Calender].[Date (Year)].[Date (Year)]" caption="Date (Year)" numFmtId="0" hierarchy="3" level="1">
      <sharedItems containsSemiMixedTypes="0" containsNonDate="0" containsString="0"/>
    </cacheField>
  </cacheFields>
  <cacheHierarchies count="29">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ed status]" caption="Patient attented status" attribute="1" defaultMemberUniqueName="[Hospital Emergency Room Data].[Patient attented status].[All]" allUniqueName="[Hospital Emergency Room Data].[Patient attented status].[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35F515-5216-45BF-9C18-2139598A67B4}" name="PivotTable13" cacheId="1544" applyNumberFormats="0" applyBorderFormats="0" applyFontFormats="0" applyPatternFormats="0" applyAlignmentFormats="0" applyWidthHeightFormats="1" dataCaption="Values" tag="2a2a4c0e-da18-44bc-ba70-b54cf25277ba" updatedVersion="8" minRefreshableVersion="3" subtotalHiddenItems="1" itemPrintTitles="1" createdVersion="5" indent="0" outline="1" outlineData="1" multipleFieldFilters="0" chartFormat="23">
  <location ref="C51:C53"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pivotHierarchies count="29">
    <pivotHierarchy dragToData="1"/>
    <pivotHierarchy multipleItemSelectionAllowed="1" dragToData="1">
      <members count="1" level="1">
        <member name="[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 of total"/>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A8D4ED-B81D-47F3-87CD-0752E937CB18}" name="PivotTable7" cacheId="1523" applyNumberFormats="0" applyBorderFormats="0" applyFontFormats="0" applyPatternFormats="0" applyAlignmentFormats="0" applyWidthHeightFormats="1" dataCaption="Values" tag="b6a6f989-37b0-498b-bef1-64d3f5f45d1c" updatedVersion="8" minRefreshableVersion="3" subtotalHiddenItems="1" itemPrintTitles="1" createdVersion="5" indent="0" outline="1" outlineData="1" multipleFieldFilters="0" chartFormat="43">
  <location ref="H7:I39" firstHeaderRow="1" firstDataRow="1" firstDataCol="1"/>
  <pivotFields count="4">
    <pivotField axis="axisRow" allDrilled="1" subtotalTop="0" showAll="0" defaultSubtotal="0" defaultAttributeDrillState="1">
      <items count="32">
        <item x="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Average of Patient Waittime" fld="2" subtotal="average" baseField="0" baseItem="0" numFmtId="2"/>
  </dataFields>
  <formats count="2">
    <format dxfId="640">
      <pivotArea collapsedLevelsAreSubtotals="1" fieldPosition="0">
        <references count="1">
          <reference field="0" count="1">
            <x v="0"/>
          </reference>
        </references>
      </pivotArea>
    </format>
    <format dxfId="639">
      <pivotArea outline="0" collapsedLevelsAreSubtotals="1" fieldPosition="0"/>
    </format>
  </formats>
  <chartFormats count="2">
    <chartFormat chart="32"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F4116E-E645-4490-9E2E-20530759E73E}" name="PivotTable4" cacheId="1511" applyNumberFormats="0" applyBorderFormats="0" applyFontFormats="0" applyPatternFormats="0" applyAlignmentFormats="0" applyWidthHeightFormats="1" dataCaption="Values" tag="b6a6f989-37b0-498b-bef1-64d3f5f45d1c" updatedVersion="8" minRefreshableVersion="3" subtotalHiddenItems="1" itemPrintTitles="1" createdVersion="5" indent="0" outline="1" outlineData="1" multipleFieldFilters="0" chartFormat="31">
  <location ref="D7:E39" firstHeaderRow="1" firstDataRow="1" firstDataCol="1"/>
  <pivotFields count="4">
    <pivotField dataField="1" subtotalTop="0" showAll="0" defaultSubtotal="0"/>
    <pivotField axis="axisRow" allDrilled="1" subtotalTop="0" showAll="0" defaultSubtotal="0" defaultAttributeDrillState="1">
      <items count="32">
        <item x="2"/>
        <item x="31"/>
        <item x="0"/>
        <item x="1"/>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Patient Id" fld="0" subtotal="count" baseField="0" baseItem="0"/>
  </dataFields>
  <chartFormats count="6">
    <chartFormat chart="10" format="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1" count="1" selected="0">
            <x v="1"/>
          </reference>
        </references>
      </pivotArea>
    </chartFormat>
    <chartFormat chart="23" format="4">
      <pivotArea type="data" outline="0" fieldPosition="0">
        <references count="2">
          <reference field="4294967294" count="1" selected="0">
            <x v="0"/>
          </reference>
          <reference field="1" count="1" selected="0">
            <x v="0"/>
          </reference>
        </references>
      </pivotArea>
    </chartFormat>
  </chartFormats>
  <pivotHierarchies count="29">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38ABCD-1B10-4BFF-8448-9D5117F177B7}" name="PivotTable3" cacheId="1520" applyNumberFormats="0" applyBorderFormats="0" applyFontFormats="0" applyPatternFormats="0" applyAlignmentFormats="0" applyWidthHeightFormats="1" dataCaption="Values" tag="2a2a4c0e-da18-44bc-ba70-b54cf25277ba" updatedVersion="8" minRefreshableVersion="3"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41">
      <pivotArea outline="0" collapsedLevelsAreSubtotals="1" fieldPosition="0"/>
    </format>
  </formats>
  <pivotHierarchies count="29">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B71C29-C575-4711-8E74-4FA5A6370C32}" name="PivotTable11" cacheId="1541" applyNumberFormats="0" applyBorderFormats="0" applyFontFormats="0" applyPatternFormats="0" applyAlignmentFormats="0" applyWidthHeightFormats="1" dataCaption="Values" tag="b6a6f989-37b0-498b-bef1-64d3f5f45d1c" updatedVersion="8" minRefreshableVersion="3" subtotalHiddenItems="1" itemPrintTitles="1" createdVersion="5" indent="0" outline="1" outlineData="1" multipleFieldFilters="0" chartFormat="95" rowHeaderCaption="Dept">
  <location ref="R7:S1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1"/>
    </i>
    <i>
      <x v="7"/>
    </i>
    <i>
      <x v="3"/>
    </i>
    <i>
      <x v="6"/>
    </i>
    <i>
      <x/>
    </i>
    <i>
      <x v="5"/>
    </i>
    <i>
      <x v="2"/>
    </i>
    <i>
      <x v="4"/>
    </i>
    <i t="grand">
      <x/>
    </i>
  </rowItems>
  <colItems count="1">
    <i/>
  </colItems>
  <dataFields count="1">
    <dataField name="Count of Patient Id" fld="1" subtotal="count" baseField="0" baseItem="0"/>
  </dataFields>
  <formats count="10">
    <format dxfId="618">
      <pivotArea outline="0" collapsedLevelsAreSubtotals="1" fieldPosition="0"/>
    </format>
    <format dxfId="619">
      <pivotArea grandRow="1" outline="0" collapsedLevelsAreSubtotals="1" fieldPosition="0"/>
    </format>
    <format dxfId="617">
      <pivotArea collapsedLevelsAreSubtotals="1" fieldPosition="0">
        <references count="1">
          <reference field="2" count="1">
            <x v="7"/>
          </reference>
        </references>
      </pivotArea>
    </format>
    <format dxfId="616">
      <pivotArea collapsedLevelsAreSubtotals="1" fieldPosition="0">
        <references count="1">
          <reference field="2" count="1">
            <x v="3"/>
          </reference>
        </references>
      </pivotArea>
    </format>
    <format dxfId="615">
      <pivotArea collapsedLevelsAreSubtotals="1" fieldPosition="0">
        <references count="1">
          <reference field="2" count="1">
            <x v="0"/>
          </reference>
        </references>
      </pivotArea>
    </format>
    <format dxfId="614">
      <pivotArea collapsedLevelsAreSubtotals="1" fieldPosition="0">
        <references count="1">
          <reference field="2" count="1">
            <x v="1"/>
          </reference>
        </references>
      </pivotArea>
    </format>
    <format dxfId="613">
      <pivotArea collapsedLevelsAreSubtotals="1" fieldPosition="0">
        <references count="1">
          <reference field="2" count="1">
            <x v="6"/>
          </reference>
        </references>
      </pivotArea>
    </format>
    <format dxfId="612">
      <pivotArea collapsedLevelsAreSubtotals="1" fieldPosition="0">
        <references count="1">
          <reference field="2" count="1">
            <x v="5"/>
          </reference>
        </references>
      </pivotArea>
    </format>
    <format dxfId="611">
      <pivotArea collapsedLevelsAreSubtotals="1" fieldPosition="0">
        <references count="1">
          <reference field="2" count="1">
            <x v="2"/>
          </reference>
        </references>
      </pivotArea>
    </format>
    <format dxfId="610">
      <pivotArea collapsedLevelsAreSubtotals="1" fieldPosition="0">
        <references count="1">
          <reference field="2" count="1">
            <x v="4"/>
          </reference>
        </references>
      </pivotArea>
    </format>
  </formats>
  <chartFormats count="4">
    <chartFormat chart="70" format="4"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3" format="4" series="1">
      <pivotArea type="data" outline="0" fieldPosition="0">
        <references count="1">
          <reference field="4294967294" count="1" selected="0">
            <x v="0"/>
          </reference>
        </references>
      </pivotArea>
    </chartFormat>
    <chartFormat chart="93"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Satisfaction Score"/>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6A0031-AE48-4EDA-8D4F-6DA0D51D265D}" name="PivotTable10" cacheId="1538" applyNumberFormats="0" applyBorderFormats="0" applyFontFormats="0" applyPatternFormats="0" applyAlignmentFormats="0" applyWidthHeightFormats="1" dataCaption="Values" tag="b6a6f989-37b0-498b-bef1-64d3f5f45d1c" updatedVersion="8" minRefreshableVersion="3" subtotalHiddenItems="1" itemPrintTitles="1" createdVersion="5" indent="0" outline="1" outlineData="1" multipleFieldFilters="0" chartFormat="87" rowHeaderCaption="Gender">
  <location ref="O26:P2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4">
    <format dxfId="622">
      <pivotArea outline="0" collapsedLevelsAreSubtotals="1" fieldPosition="0"/>
    </format>
    <format dxfId="623">
      <pivotArea grandRow="1" outline="0" collapsedLevelsAreSubtotals="1" fieldPosition="0"/>
    </format>
    <format dxfId="621">
      <pivotArea collapsedLevelsAreSubtotals="1" fieldPosition="0">
        <references count="1">
          <reference field="2" count="1">
            <x v="0"/>
          </reference>
        </references>
      </pivotArea>
    </format>
    <format dxfId="620">
      <pivotArea collapsedLevelsAreSubtotals="1" fieldPosition="0">
        <references count="1">
          <reference field="2" count="1">
            <x v="1"/>
          </reference>
        </references>
      </pivotArea>
    </format>
  </formats>
  <chartFormats count="4">
    <chartFormat chart="70" format="4" series="1">
      <pivotArea type="data" outline="0" fieldPosition="0">
        <references count="1">
          <reference field="4294967294" count="1" selected="0">
            <x v="0"/>
          </reference>
        </references>
      </pivotArea>
    </chartFormat>
    <chartFormat chart="83" format="4" series="1">
      <pivotArea type="data" outline="0" fieldPosition="0">
        <references count="1">
          <reference field="4294967294" count="1" selected="0">
            <x v="0"/>
          </reference>
        </references>
      </pivotArea>
    </chartFormat>
    <chartFormat chart="83" format="5">
      <pivotArea type="data" outline="0" fieldPosition="0">
        <references count="2">
          <reference field="4294967294" count="1" selected="0">
            <x v="0"/>
          </reference>
          <reference field="2" count="1" selected="0">
            <x v="0"/>
          </reference>
        </references>
      </pivotArea>
    </chartFormat>
    <chartFormat chart="83" format="6">
      <pivotArea type="data" outline="0" fieldPosition="0">
        <references count="2">
          <reference field="4294967294" count="1" selected="0">
            <x v="0"/>
          </reference>
          <reference field="2" count="1" selected="0">
            <x v="1"/>
          </reference>
        </references>
      </pivotArea>
    </chartFormat>
  </chartFormats>
  <pivotHierarchies count="29">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Satisfaction Score"/>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E22393-A414-4436-AD03-22DC97C139C8}" name="PivotTable6" cacheId="1535" applyNumberFormats="0" applyBorderFormats="0" applyFontFormats="0" applyPatternFormats="0" applyAlignmentFormats="0" applyWidthHeightFormats="1" dataCaption="Values" tag="b6a6f989-37b0-498b-bef1-64d3f5f45d1c" updatedVersion="8" minRefreshableVersion="3" subtotalHiddenItems="1" itemPrintTitles="1" createdVersion="5" indent="0" outline="1" outlineData="1" multipleFieldFilters="0" chartFormat="79" rowHeaderCaption="Delay or Ontime">
  <location ref="O19:P2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2">
    <format dxfId="624">
      <pivotArea outline="0" collapsedLevelsAreSubtotals="1" fieldPosition="0"/>
    </format>
    <format dxfId="625">
      <pivotArea grandRow="1" outline="0" collapsedLevelsAreSubtotals="1" fieldPosition="0"/>
    </format>
  </formats>
  <chartFormats count="3">
    <chartFormat chart="70" format="4" series="1">
      <pivotArea type="data" outline="0" fieldPosition="0">
        <references count="1">
          <reference field="4294967294" count="1" selected="0">
            <x v="0"/>
          </reference>
        </references>
      </pivotArea>
    </chartFormat>
    <chartFormat chart="70" format="5">
      <pivotArea type="data" outline="0" fieldPosition="0">
        <references count="2">
          <reference field="4294967294" count="1" selected="0">
            <x v="0"/>
          </reference>
          <reference field="1" count="1" selected="0">
            <x v="0"/>
          </reference>
        </references>
      </pivotArea>
    </chartFormat>
    <chartFormat chart="70" format="6">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Satisfaction Score"/>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89F654-8B68-4370-87F7-C7D4684881EB}" name="PivotTable5" cacheId="1532" applyNumberFormats="0" applyBorderFormats="0" applyFontFormats="0" applyPatternFormats="0" applyAlignmentFormats="0" applyWidthHeightFormats="1" dataCaption="Values" tag="b6a6f989-37b0-498b-bef1-64d3f5f45d1c" updatedVersion="8" minRefreshableVersion="3" subtotalHiddenItems="1" itemPrintTitles="1" createdVersion="5" indent="0" outline="1" outlineData="1" multipleFieldFilters="0" chartFormat="66" rowHeaderCaption="Age Group">
  <location ref="O7:P1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Patient Id" fld="1" subtotal="count" baseField="0" baseItem="0"/>
  </dataFields>
  <formats count="10">
    <format dxfId="635">
      <pivotArea outline="0" collapsedLevelsAreSubtotals="1" fieldPosition="0"/>
    </format>
    <format dxfId="634">
      <pivotArea collapsedLevelsAreSubtotals="1" fieldPosition="0">
        <references count="1">
          <reference field="2" count="1">
            <x v="0"/>
          </reference>
        </references>
      </pivotArea>
    </format>
    <format dxfId="633">
      <pivotArea collapsedLevelsAreSubtotals="1" fieldPosition="0">
        <references count="1">
          <reference field="2" count="1">
            <x v="1"/>
          </reference>
        </references>
      </pivotArea>
    </format>
    <format dxfId="632">
      <pivotArea collapsedLevelsAreSubtotals="1" fieldPosition="0">
        <references count="1">
          <reference field="2" count="1">
            <x v="2"/>
          </reference>
        </references>
      </pivotArea>
    </format>
    <format dxfId="631">
      <pivotArea collapsedLevelsAreSubtotals="1" fieldPosition="0">
        <references count="1">
          <reference field="2" count="1">
            <x v="3"/>
          </reference>
        </references>
      </pivotArea>
    </format>
    <format dxfId="630">
      <pivotArea collapsedLevelsAreSubtotals="1" fieldPosition="0">
        <references count="1">
          <reference field="2" count="1">
            <x v="4"/>
          </reference>
        </references>
      </pivotArea>
    </format>
    <format dxfId="629">
      <pivotArea collapsedLevelsAreSubtotals="1" fieldPosition="0">
        <references count="1">
          <reference field="2" count="1">
            <x v="7"/>
          </reference>
        </references>
      </pivotArea>
    </format>
    <format dxfId="628">
      <pivotArea collapsedLevelsAreSubtotals="1" fieldPosition="0">
        <references count="1">
          <reference field="2" count="1">
            <x v="6"/>
          </reference>
        </references>
      </pivotArea>
    </format>
    <format dxfId="627">
      <pivotArea collapsedLevelsAreSubtotals="1" fieldPosition="0">
        <references count="1">
          <reference field="2" count="1">
            <x v="5"/>
          </reference>
        </references>
      </pivotArea>
    </format>
    <format dxfId="626">
      <pivotArea grandRow="1" outline="0" collapsedLevelsAreSubtotals="1" fieldPosition="0"/>
    </format>
  </formats>
  <chartFormats count="1">
    <chartFormat chart="65" format="3"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Satisfaction Score"/>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76230D-CA9C-4866-9B05-F96CA9BFE528}" name="PivotTable9" cacheId="1529" applyNumberFormats="0" applyBorderFormats="0" applyFontFormats="0" applyPatternFormats="0" applyAlignmentFormats="0" applyWidthHeightFormats="1" dataCaption="Values" tag="2a2a4c0e-da18-44bc-ba70-b54cf25277ba" updatedVersion="8" minRefreshableVersion="3" subtotalHiddenItems="1" itemPrintTitles="1" createdVersion="5" indent="0" outline="1" outlineData="1" multipleFieldFilters="0" chartFormat="23">
  <location ref="A21:C2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_1" fld="2" subtotal="count" baseField="0" baseItem="0"/>
    <dataField name="% of total" fld="4" subtotal="count" showDataAs="percentOfTotal" baseField="0" baseItem="0" numFmtId="10">
      <extLst>
        <ext xmlns:x14="http://schemas.microsoft.com/office/spreadsheetml/2009/9/main" uri="{E15A36E0-9728-4e99-A89B-3F7291B0FE68}">
          <x14:dataField sourceField="2" uniqueName="[__Xl2].[Measures].[Count of Patient Admission Flag_1]"/>
        </ext>
      </extLst>
    </dataField>
  </dataFields>
  <chartFormats count="4">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pivotArea type="data" outline="0" fieldPosition="0">
        <references count="2">
          <reference field="4294967294" count="1" selected="0">
            <x v="0"/>
          </reference>
          <reference field="1" count="1" selected="0">
            <x v="0"/>
          </reference>
        </references>
      </pivotArea>
    </chartFormat>
    <chartFormat chart="7" format="15">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 of total"/>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14AA71-81B0-489F-BF02-D72DC5FCD1EB}" name="PivotTable2" cacheId="1517" applyNumberFormats="0" applyBorderFormats="0" applyFontFormats="0" applyPatternFormats="0" applyAlignmentFormats="0" applyWidthHeightFormats="1" dataCaption="Values" tag="d74696be-4bdf-49ec-9aae-9383ccdd7e2d"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36">
      <pivotArea outline="0" collapsedLevelsAreSubtotals="1" fieldPosition="0"/>
    </format>
  </formats>
  <pivotHierarchies count="29">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7F16AE-6274-49F8-B37A-514D9DBED24D}" name="PivotTable8" cacheId="1526" applyNumberFormats="0" applyBorderFormats="0" applyFontFormats="0" applyPatternFormats="0" applyAlignmentFormats="0" applyWidthHeightFormats="1" dataCaption="Values" tag="b6a6f989-37b0-498b-bef1-64d3f5f45d1c" updatedVersion="8" minRefreshableVersion="3" subtotalHiddenItems="1" itemPrintTitles="1" createdVersion="5" indent="0" outline="1" outlineData="1" multipleFieldFilters="0" chartFormat="57">
  <location ref="L7:M39" firstHeaderRow="1" firstDataRow="1" firstDataCol="1"/>
  <pivotFields count="4">
    <pivotField axis="axisRow" allDrilled="1" subtotalTop="0" showAll="0" defaultSubtotal="0" defaultAttributeDrillState="1">
      <items count="32">
        <item x="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Average of Patient Satisfaction Score" fld="2" subtotal="average" baseField="0" baseItem="0"/>
  </dataFields>
  <formats count="2">
    <format dxfId="638">
      <pivotArea collapsedLevelsAreSubtotals="1" fieldPosition="0">
        <references count="1">
          <reference field="0" count="1">
            <x v="0"/>
          </reference>
        </references>
      </pivotArea>
    </format>
    <format dxfId="637">
      <pivotArea outline="0" collapsedLevelsAreSubtotals="1" fieldPosition="0"/>
    </format>
  </formats>
  <chartFormats count="4">
    <chartFormat chart="43"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Satisfaction Score"/>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6EFA9C-EAF6-413F-8090-D67105E4E643}" name="PivotTable1" cacheId="1514" applyNumberFormats="0" applyBorderFormats="0" applyFontFormats="0" applyPatternFormats="0" applyAlignmentFormats="0" applyWidthHeightFormats="1" dataCaption="Values" tag="2175c2d0-ce2e-4f37-b961-34c92819d038"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29">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3ABDF09-44EF-4BCD-881B-D759BFDC9DB6}" sourceName="[Calender].[Date (Month)]">
  <pivotTables>
    <pivotTable tabId="1" name="PivotTable4"/>
    <pivotTable tabId="1" name="PivotTable1"/>
    <pivotTable tabId="1" name="PivotTable2"/>
    <pivotTable tabId="1" name="PivotTable3"/>
    <pivotTable tabId="1" name="PivotTable7"/>
    <pivotTable tabId="1" name="PivotTable8"/>
    <pivotTable tabId="1" name="PivotTable9"/>
    <pivotTable tabId="1" name="PivotTable5"/>
    <pivotTable tabId="1" name="PivotTable6"/>
    <pivotTable tabId="1" name="PivotTable10"/>
    <pivotTable tabId="1" name="PivotTable11"/>
    <pivotTable tabId="1" name="PivotTable13"/>
  </pivotTables>
  <data>
    <olap pivotCacheId="112011189">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nd="1"/>
              <i n="[Calender].[Date (Month)].&amp;[Dec]" c="Dec" nd="1"/>
            </range>
          </ranges>
        </level>
      </levels>
      <selections count="1">
        <selection n="[Calender].[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72F680C-00F8-4F2C-A27B-AF178046F9A8}" sourceName="[Calender].[Date (Year)]">
  <pivotTables>
    <pivotTable tabId="1" name="PivotTable13"/>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2011189">
      <levels count="2">
        <level uniqueName="[Calender].[Date (Year)].[(All)]" sourceCaption="(All)" count="0"/>
        <level uniqueName="[Calender].[Date (Year)].[Date (Year)]" sourceCaption="Date (Year)" count="2">
          <ranges>
            <range startItem="0">
              <i n="[Calender].[Date (Year)].&amp;[2024]" c="2024"/>
              <i n="[Calender].[Date (Year)].&amp;[2023]" c="2023" nd="1"/>
            </range>
          </ranges>
        </level>
      </levels>
      <selections count="1">
        <selection n="[Calende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95C2827-8B90-422D-8DCD-D3582BF5E3D7}" cache="Slicer_Date__Month" caption="Date (Month)" showCaption="0" level="1" style="My style" rowHeight="128016"/>
  <slicer name="Date (Year)" xr10:uid="{25F778CD-0B0B-418A-8492-2213369CFC6B}" cache="Slicer_Date__Year" caption="Date (Year)" columnCount="2" showCaption="0" level="1" style="My style"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1A586-0E6E-4140-85EC-90654036E8BC}">
  <dimension ref="A1:O15"/>
  <sheetViews>
    <sheetView tabSelected="1" zoomScale="184" zoomScaleNormal="160" workbookViewId="0">
      <selection activeCell="B18" sqref="B18"/>
    </sheetView>
  </sheetViews>
  <sheetFormatPr defaultRowHeight="14.4" x14ac:dyDescent="0.3"/>
  <cols>
    <col min="1" max="1" width="8.88671875" customWidth="1"/>
    <col min="6" max="6" width="8.88671875" customWidth="1"/>
  </cols>
  <sheetData>
    <row r="1" spans="1:15" x14ac:dyDescent="0.3">
      <c r="A1" s="4"/>
      <c r="B1" s="4"/>
      <c r="C1" s="4"/>
      <c r="D1" s="4"/>
      <c r="E1" s="4"/>
      <c r="F1" s="4"/>
      <c r="G1" s="4"/>
      <c r="H1" s="4"/>
      <c r="I1" s="4"/>
      <c r="J1" s="4"/>
      <c r="K1" s="4"/>
      <c r="L1" s="4"/>
      <c r="M1" s="4"/>
      <c r="N1" s="4"/>
      <c r="O1" s="4"/>
    </row>
    <row r="2" spans="1:15" x14ac:dyDescent="0.3">
      <c r="A2" s="4"/>
      <c r="B2" s="4"/>
      <c r="C2" s="4"/>
      <c r="D2" s="4"/>
      <c r="E2" s="4"/>
      <c r="F2" s="4"/>
      <c r="G2" s="4"/>
      <c r="H2" s="4"/>
      <c r="I2" s="4"/>
      <c r="J2" s="4"/>
      <c r="K2" s="4"/>
      <c r="L2" s="4"/>
      <c r="M2" s="4"/>
      <c r="N2" s="4"/>
      <c r="O2" s="4"/>
    </row>
    <row r="3" spans="1:15" x14ac:dyDescent="0.3">
      <c r="A3" s="4"/>
      <c r="B3" s="4"/>
      <c r="C3" s="4"/>
      <c r="D3" s="4"/>
      <c r="E3" s="4"/>
      <c r="F3" s="4"/>
      <c r="G3" s="4"/>
      <c r="H3" s="4"/>
      <c r="I3" s="4"/>
      <c r="J3" s="4"/>
      <c r="K3" s="4"/>
      <c r="L3" s="4"/>
      <c r="M3" s="4"/>
      <c r="N3" s="4"/>
      <c r="O3" s="4"/>
    </row>
    <row r="4" spans="1:15" x14ac:dyDescent="0.3">
      <c r="A4" s="4"/>
      <c r="B4" s="4"/>
      <c r="C4" s="4"/>
      <c r="D4" s="4"/>
      <c r="E4" s="4"/>
      <c r="F4" s="4"/>
      <c r="G4" s="4"/>
      <c r="H4" s="4"/>
      <c r="I4" s="4"/>
      <c r="J4" s="4"/>
      <c r="K4" s="4"/>
      <c r="L4" s="4"/>
      <c r="M4" s="4"/>
      <c r="N4" s="4"/>
      <c r="O4" s="4"/>
    </row>
    <row r="5" spans="1:15" x14ac:dyDescent="0.3">
      <c r="A5" s="4"/>
      <c r="B5" s="4"/>
      <c r="C5" s="4"/>
      <c r="D5" s="4"/>
      <c r="E5" s="4"/>
      <c r="F5" s="4"/>
      <c r="G5" s="4"/>
      <c r="H5" s="4"/>
      <c r="I5" s="4"/>
      <c r="J5" s="4"/>
      <c r="K5" s="4"/>
      <c r="L5" s="4"/>
      <c r="M5" s="4"/>
      <c r="N5" s="4"/>
      <c r="O5" s="4"/>
    </row>
    <row r="6" spans="1:15" x14ac:dyDescent="0.3">
      <c r="A6" s="4"/>
      <c r="B6" s="4"/>
      <c r="C6" s="4"/>
      <c r="D6" s="4"/>
      <c r="E6" s="4"/>
      <c r="F6" s="4"/>
      <c r="G6" s="4"/>
      <c r="H6" s="4"/>
      <c r="I6" s="4"/>
      <c r="J6" s="4"/>
      <c r="K6" s="4"/>
      <c r="L6" s="4"/>
      <c r="M6" s="4"/>
      <c r="N6" s="4"/>
      <c r="O6" s="4"/>
    </row>
    <row r="7" spans="1:15" x14ac:dyDescent="0.3">
      <c r="A7" s="4"/>
      <c r="B7" s="4"/>
      <c r="C7" s="4"/>
      <c r="D7" s="4"/>
      <c r="E7" s="4"/>
      <c r="F7" s="4"/>
      <c r="G7" s="4"/>
      <c r="H7" s="4"/>
      <c r="I7" s="4"/>
      <c r="J7" s="4"/>
      <c r="K7" s="4"/>
      <c r="L7" s="4"/>
      <c r="M7" s="4"/>
      <c r="N7" s="4"/>
      <c r="O7" s="4"/>
    </row>
    <row r="8" spans="1:15" x14ac:dyDescent="0.3">
      <c r="A8" s="4"/>
      <c r="B8" s="4"/>
      <c r="C8" s="4"/>
      <c r="D8" s="4"/>
      <c r="E8" s="4"/>
      <c r="F8" s="4"/>
      <c r="G8" s="4"/>
      <c r="H8" s="4"/>
      <c r="I8" s="4"/>
      <c r="J8" s="4"/>
      <c r="K8" s="4"/>
      <c r="L8" s="4"/>
      <c r="M8" s="4"/>
      <c r="N8" s="4"/>
      <c r="O8" s="4"/>
    </row>
    <row r="9" spans="1:15" x14ac:dyDescent="0.3">
      <c r="A9" s="4"/>
      <c r="B9" s="4"/>
      <c r="C9" s="4"/>
      <c r="D9" s="4"/>
      <c r="E9" s="4"/>
      <c r="F9" s="4"/>
      <c r="G9" s="4"/>
      <c r="H9" s="4"/>
      <c r="I9" s="4"/>
      <c r="J9" s="4"/>
      <c r="K9" s="4"/>
      <c r="L9" s="4"/>
      <c r="M9" s="4"/>
      <c r="N9" s="4"/>
      <c r="O9" s="4"/>
    </row>
    <row r="10" spans="1:15" x14ac:dyDescent="0.3">
      <c r="A10" s="4"/>
      <c r="B10" s="4"/>
      <c r="C10" s="4"/>
      <c r="D10" s="4"/>
      <c r="E10" s="4"/>
      <c r="F10" s="4"/>
      <c r="G10" s="4"/>
      <c r="H10" s="4"/>
      <c r="I10" s="4"/>
      <c r="J10" s="4"/>
      <c r="K10" s="4"/>
      <c r="L10" s="4"/>
      <c r="M10" s="4"/>
      <c r="N10" s="4"/>
      <c r="O10" s="4"/>
    </row>
    <row r="11" spans="1:15" x14ac:dyDescent="0.3">
      <c r="A11" s="4"/>
      <c r="B11" s="4"/>
      <c r="C11" s="4"/>
      <c r="D11" s="4"/>
      <c r="E11" s="4"/>
      <c r="F11" s="4"/>
      <c r="G11" s="4"/>
      <c r="H11" s="4"/>
      <c r="I11" s="4"/>
      <c r="J11" s="4"/>
      <c r="K11" s="4"/>
      <c r="L11" s="4"/>
      <c r="M11" s="4"/>
      <c r="N11" s="4"/>
      <c r="O11" s="4"/>
    </row>
    <row r="12" spans="1:15" x14ac:dyDescent="0.3">
      <c r="A12" s="4"/>
      <c r="B12" s="4"/>
      <c r="C12" s="4"/>
      <c r="D12" s="4"/>
      <c r="E12" s="4"/>
      <c r="F12" s="4"/>
      <c r="G12" s="4"/>
      <c r="H12" s="4"/>
      <c r="I12" s="4"/>
      <c r="J12" s="4"/>
      <c r="K12" s="4"/>
      <c r="L12" s="4"/>
      <c r="M12" s="4"/>
      <c r="N12" s="4"/>
      <c r="O12" s="4"/>
    </row>
    <row r="13" spans="1:15" x14ac:dyDescent="0.3">
      <c r="A13" s="4"/>
      <c r="B13" s="4"/>
      <c r="C13" s="4"/>
      <c r="D13" s="4"/>
      <c r="E13" s="4"/>
      <c r="F13" s="4"/>
      <c r="G13" s="4"/>
      <c r="H13" s="4"/>
      <c r="I13" s="4"/>
      <c r="J13" s="4"/>
      <c r="K13" s="4"/>
      <c r="L13" s="4"/>
      <c r="M13" s="4"/>
      <c r="N13" s="4"/>
      <c r="O13" s="4"/>
    </row>
    <row r="14" spans="1:15" x14ac:dyDescent="0.3">
      <c r="A14" s="4"/>
      <c r="B14" s="4"/>
      <c r="C14" s="4"/>
      <c r="D14" s="4"/>
      <c r="E14" s="4"/>
      <c r="F14" s="4"/>
      <c r="G14" s="4"/>
      <c r="H14" s="4"/>
      <c r="I14" s="4"/>
      <c r="J14" s="4"/>
      <c r="K14" s="4"/>
      <c r="L14" s="4"/>
      <c r="M14" s="4"/>
      <c r="N14" s="4"/>
      <c r="O14" s="4"/>
    </row>
    <row r="15" spans="1:15" x14ac:dyDescent="0.3">
      <c r="A15" s="4"/>
      <c r="B15" s="4"/>
      <c r="C15" s="4"/>
      <c r="D15" s="4"/>
      <c r="E15" s="4"/>
      <c r="F15" s="4"/>
      <c r="G15" s="4"/>
      <c r="H15" s="4"/>
      <c r="I15" s="4"/>
      <c r="J15" s="4"/>
      <c r="K15" s="4"/>
      <c r="L15" s="4"/>
      <c r="M15" s="4"/>
      <c r="N15" s="4"/>
      <c r="O15"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C947-32B8-4AE0-9D6B-A6E98CBB1445}">
  <dimension ref="A6:S53"/>
  <sheetViews>
    <sheetView topLeftCell="A39" zoomScale="81" workbookViewId="0">
      <selection activeCell="C51" sqref="C51"/>
    </sheetView>
  </sheetViews>
  <sheetFormatPr defaultRowHeight="14.4" x14ac:dyDescent="0.3"/>
  <cols>
    <col min="1" max="1" width="16.21875" customWidth="1"/>
    <col min="2" max="2" width="14.6640625" customWidth="1"/>
    <col min="3" max="3" width="11.88671875" customWidth="1"/>
    <col min="4" max="4" width="16.109375" customWidth="1"/>
    <col min="5" max="5" width="11.5546875" customWidth="1"/>
    <col min="8" max="8" width="18.44140625" customWidth="1"/>
    <col min="9" max="9" width="18.88671875" customWidth="1"/>
    <col min="10" max="10" width="16.5546875" customWidth="1"/>
    <col min="12" max="12" width="15.109375" customWidth="1"/>
    <col min="13" max="13" width="36.33203125" customWidth="1"/>
    <col min="14" max="15" width="16.77734375" customWidth="1"/>
    <col min="16" max="16" width="18.109375" customWidth="1"/>
    <col min="18" max="18" width="11.109375" customWidth="1"/>
    <col min="19" max="19" width="18.109375" customWidth="1"/>
  </cols>
  <sheetData>
    <row r="6" spans="1:19" x14ac:dyDescent="0.3">
      <c r="A6" t="s">
        <v>3</v>
      </c>
      <c r="D6" t="s">
        <v>6</v>
      </c>
      <c r="H6" t="s">
        <v>7</v>
      </c>
      <c r="L6" t="s">
        <v>8</v>
      </c>
    </row>
    <row r="7" spans="1:19" x14ac:dyDescent="0.3">
      <c r="A7" t="s">
        <v>2</v>
      </c>
      <c r="D7" s="1" t="s">
        <v>0</v>
      </c>
      <c r="E7" t="s">
        <v>2</v>
      </c>
      <c r="H7" s="1" t="s">
        <v>0</v>
      </c>
      <c r="I7" t="s">
        <v>4</v>
      </c>
      <c r="L7" s="1" t="s">
        <v>0</v>
      </c>
      <c r="M7" t="s">
        <v>5</v>
      </c>
      <c r="O7" s="1" t="s">
        <v>54</v>
      </c>
      <c r="P7" t="s">
        <v>2</v>
      </c>
      <c r="R7" s="1" t="s">
        <v>69</v>
      </c>
      <c r="S7" t="s">
        <v>2</v>
      </c>
    </row>
    <row r="8" spans="1:19" x14ac:dyDescent="0.3">
      <c r="A8" s="5">
        <v>513</v>
      </c>
      <c r="D8" s="2" t="s">
        <v>15</v>
      </c>
      <c r="E8" s="5">
        <v>13</v>
      </c>
      <c r="H8" s="2" t="s">
        <v>16</v>
      </c>
      <c r="I8" s="3">
        <v>37.789473684210527</v>
      </c>
      <c r="L8" s="2" t="s">
        <v>16</v>
      </c>
      <c r="M8" s="3">
        <v>6.666666666666667</v>
      </c>
      <c r="O8" s="2" t="s">
        <v>46</v>
      </c>
      <c r="P8" s="5">
        <v>76</v>
      </c>
      <c r="R8" s="2" t="s">
        <v>62</v>
      </c>
      <c r="S8" s="12">
        <v>4</v>
      </c>
    </row>
    <row r="9" spans="1:19" x14ac:dyDescent="0.3">
      <c r="D9" s="2" t="s">
        <v>16</v>
      </c>
      <c r="E9" s="5">
        <v>19</v>
      </c>
      <c r="H9" s="2" t="s">
        <v>17</v>
      </c>
      <c r="I9" s="3">
        <v>38.214285714285715</v>
      </c>
      <c r="L9" s="2" t="s">
        <v>17</v>
      </c>
      <c r="M9" s="3">
        <v>3.5</v>
      </c>
      <c r="O9" s="2" t="s">
        <v>47</v>
      </c>
      <c r="P9" s="5">
        <v>69</v>
      </c>
      <c r="R9" s="2" t="s">
        <v>68</v>
      </c>
      <c r="S9" s="12">
        <v>5</v>
      </c>
    </row>
    <row r="10" spans="1:19" x14ac:dyDescent="0.3">
      <c r="D10" s="2" t="s">
        <v>17</v>
      </c>
      <c r="E10" s="5">
        <v>14</v>
      </c>
      <c r="H10" s="2" t="s">
        <v>15</v>
      </c>
      <c r="I10" s="3">
        <v>40.92307692307692</v>
      </c>
      <c r="L10" s="2" t="s">
        <v>15</v>
      </c>
      <c r="M10" s="3">
        <v>4.5</v>
      </c>
      <c r="O10" s="2" t="s">
        <v>48</v>
      </c>
      <c r="P10" s="5">
        <v>64</v>
      </c>
      <c r="R10" s="2" t="s">
        <v>64</v>
      </c>
      <c r="S10" s="12">
        <v>9</v>
      </c>
    </row>
    <row r="11" spans="1:19" x14ac:dyDescent="0.3">
      <c r="A11" t="s">
        <v>4</v>
      </c>
      <c r="D11" s="2" t="s">
        <v>18</v>
      </c>
      <c r="E11" s="5">
        <v>22</v>
      </c>
      <c r="H11" s="2" t="s">
        <v>18</v>
      </c>
      <c r="I11" s="3">
        <v>34.5</v>
      </c>
      <c r="L11" s="2" t="s">
        <v>18</v>
      </c>
      <c r="M11" s="3">
        <v>4.8</v>
      </c>
      <c r="O11" s="2" t="s">
        <v>49</v>
      </c>
      <c r="P11" s="5">
        <v>59</v>
      </c>
      <c r="R11" s="2" t="s">
        <v>67</v>
      </c>
      <c r="S11" s="12">
        <v>14</v>
      </c>
    </row>
    <row r="12" spans="1:19" x14ac:dyDescent="0.3">
      <c r="A12" s="3">
        <v>36.323586744639378</v>
      </c>
      <c r="D12" s="2" t="s">
        <v>19</v>
      </c>
      <c r="E12" s="5">
        <v>19</v>
      </c>
      <c r="H12" s="2" t="s">
        <v>19</v>
      </c>
      <c r="I12" s="3">
        <v>30.684210526315791</v>
      </c>
      <c r="L12" s="2" t="s">
        <v>19</v>
      </c>
      <c r="M12" s="3">
        <v>7.75</v>
      </c>
      <c r="O12" s="2" t="s">
        <v>50</v>
      </c>
      <c r="P12" s="5">
        <v>58</v>
      </c>
      <c r="R12" s="2" t="s">
        <v>61</v>
      </c>
      <c r="S12" s="12">
        <v>14</v>
      </c>
    </row>
    <row r="13" spans="1:19" x14ac:dyDescent="0.3">
      <c r="D13" s="2" t="s">
        <v>20</v>
      </c>
      <c r="E13" s="5">
        <v>15</v>
      </c>
      <c r="H13" s="2" t="s">
        <v>20</v>
      </c>
      <c r="I13" s="3">
        <v>37.666666666666664</v>
      </c>
      <c r="L13" s="2" t="s">
        <v>20</v>
      </c>
      <c r="M13" s="3">
        <v>6.2</v>
      </c>
      <c r="O13" s="2" t="s">
        <v>51</v>
      </c>
      <c r="P13" s="5">
        <v>66</v>
      </c>
      <c r="R13" s="2" t="s">
        <v>66</v>
      </c>
      <c r="S13" s="12">
        <v>65</v>
      </c>
    </row>
    <row r="14" spans="1:19" x14ac:dyDescent="0.3">
      <c r="D14" s="2" t="s">
        <v>21</v>
      </c>
      <c r="E14" s="5">
        <v>12</v>
      </c>
      <c r="H14" s="2" t="s">
        <v>21</v>
      </c>
      <c r="I14" s="3">
        <v>36.083333333333336</v>
      </c>
      <c r="L14" s="2" t="s">
        <v>21</v>
      </c>
      <c r="M14" s="3">
        <v>3.75</v>
      </c>
      <c r="O14" s="2" t="s">
        <v>52</v>
      </c>
      <c r="P14" s="5">
        <v>67</v>
      </c>
      <c r="R14" s="2" t="s">
        <v>63</v>
      </c>
      <c r="S14" s="12">
        <v>103</v>
      </c>
    </row>
    <row r="15" spans="1:19" x14ac:dyDescent="0.3">
      <c r="A15" t="s">
        <v>5</v>
      </c>
      <c r="D15" s="2" t="s">
        <v>22</v>
      </c>
      <c r="E15" s="5">
        <v>21</v>
      </c>
      <c r="H15" s="2" t="s">
        <v>22</v>
      </c>
      <c r="I15" s="3">
        <v>43.523809523809526</v>
      </c>
      <c r="L15" s="2" t="s">
        <v>22</v>
      </c>
      <c r="M15" s="3">
        <v>6.5</v>
      </c>
      <c r="O15" s="2" t="s">
        <v>53</v>
      </c>
      <c r="P15" s="5">
        <v>54</v>
      </c>
      <c r="R15" s="2" t="s">
        <v>65</v>
      </c>
      <c r="S15" s="12">
        <v>299</v>
      </c>
    </row>
    <row r="16" spans="1:19" x14ac:dyDescent="0.3">
      <c r="A16" s="3">
        <v>4.9591836734693882</v>
      </c>
      <c r="D16" s="2" t="s">
        <v>23</v>
      </c>
      <c r="E16" s="5">
        <v>12</v>
      </c>
      <c r="H16" s="2" t="s">
        <v>23</v>
      </c>
      <c r="I16" s="3">
        <v>29.5</v>
      </c>
      <c r="L16" s="2" t="s">
        <v>23</v>
      </c>
      <c r="M16" s="3">
        <v>3</v>
      </c>
      <c r="O16" s="2" t="s">
        <v>1</v>
      </c>
      <c r="P16" s="5">
        <v>513</v>
      </c>
      <c r="R16" s="2" t="s">
        <v>1</v>
      </c>
      <c r="S16" s="5">
        <v>513</v>
      </c>
    </row>
    <row r="17" spans="1:16" x14ac:dyDescent="0.3">
      <c r="D17" s="2" t="s">
        <v>24</v>
      </c>
      <c r="E17" s="5">
        <v>13</v>
      </c>
      <c r="H17" s="2" t="s">
        <v>24</v>
      </c>
      <c r="I17" s="3">
        <v>38.07692307692308</v>
      </c>
      <c r="L17" s="2" t="s">
        <v>24</v>
      </c>
      <c r="M17" s="3">
        <v>4.5</v>
      </c>
    </row>
    <row r="18" spans="1:16" x14ac:dyDescent="0.3">
      <c r="D18" s="2" t="s">
        <v>25</v>
      </c>
      <c r="E18" s="5">
        <v>13</v>
      </c>
      <c r="H18" s="2" t="s">
        <v>25</v>
      </c>
      <c r="I18" s="3">
        <v>35.846153846153847</v>
      </c>
      <c r="L18" s="2" t="s">
        <v>25</v>
      </c>
      <c r="M18" s="3">
        <v>6</v>
      </c>
    </row>
    <row r="19" spans="1:16" x14ac:dyDescent="0.3">
      <c r="D19" s="2" t="s">
        <v>26</v>
      </c>
      <c r="E19" s="5">
        <v>16</v>
      </c>
      <c r="H19" s="2" t="s">
        <v>26</v>
      </c>
      <c r="I19" s="3">
        <v>32.625</v>
      </c>
      <c r="L19" s="2" t="s">
        <v>26</v>
      </c>
      <c r="M19" s="3">
        <v>5.2</v>
      </c>
      <c r="O19" s="1" t="s">
        <v>57</v>
      </c>
      <c r="P19" t="s">
        <v>2</v>
      </c>
    </row>
    <row r="20" spans="1:16" x14ac:dyDescent="0.3">
      <c r="D20" s="2" t="s">
        <v>27</v>
      </c>
      <c r="E20" s="5">
        <v>20</v>
      </c>
      <c r="H20" s="2" t="s">
        <v>27</v>
      </c>
      <c r="I20" s="3">
        <v>39.200000000000003</v>
      </c>
      <c r="L20" s="2" t="s">
        <v>27</v>
      </c>
      <c r="M20" s="3">
        <v>4.4000000000000004</v>
      </c>
      <c r="O20" s="2" t="s">
        <v>55</v>
      </c>
      <c r="P20" s="3">
        <v>325</v>
      </c>
    </row>
    <row r="21" spans="1:16" x14ac:dyDescent="0.3">
      <c r="A21" s="1" t="s">
        <v>0</v>
      </c>
      <c r="B21" t="s">
        <v>11</v>
      </c>
      <c r="C21" t="s">
        <v>12</v>
      </c>
      <c r="D21" s="2" t="s">
        <v>28</v>
      </c>
      <c r="E21" s="5">
        <v>25</v>
      </c>
      <c r="H21" s="2" t="s">
        <v>28</v>
      </c>
      <c r="I21" s="3">
        <v>35.28</v>
      </c>
      <c r="L21" s="2" t="s">
        <v>28</v>
      </c>
      <c r="M21" s="3">
        <v>3.4545454545454546</v>
      </c>
      <c r="O21" s="2" t="s">
        <v>56</v>
      </c>
      <c r="P21" s="3">
        <v>188</v>
      </c>
    </row>
    <row r="22" spans="1:16" x14ac:dyDescent="0.3">
      <c r="A22" s="2" t="s">
        <v>9</v>
      </c>
      <c r="B22" s="5">
        <v>269</v>
      </c>
      <c r="C22" s="6">
        <v>0.52436647173489281</v>
      </c>
      <c r="D22" s="2" t="s">
        <v>29</v>
      </c>
      <c r="E22" s="5">
        <v>20</v>
      </c>
      <c r="H22" s="2" t="s">
        <v>29</v>
      </c>
      <c r="I22" s="3">
        <v>32.549999999999997</v>
      </c>
      <c r="L22" s="2" t="s">
        <v>29</v>
      </c>
      <c r="M22" s="3">
        <v>4.4000000000000004</v>
      </c>
      <c r="O22" s="2" t="s">
        <v>1</v>
      </c>
      <c r="P22" s="5">
        <v>513</v>
      </c>
    </row>
    <row r="23" spans="1:16" x14ac:dyDescent="0.3">
      <c r="A23" s="2" t="s">
        <v>10</v>
      </c>
      <c r="B23" s="5">
        <v>244</v>
      </c>
      <c r="C23" s="6">
        <v>0.47563352826510719</v>
      </c>
      <c r="D23" s="2" t="s">
        <v>30</v>
      </c>
      <c r="E23" s="5">
        <v>14</v>
      </c>
      <c r="H23" s="2" t="s">
        <v>30</v>
      </c>
      <c r="I23" s="3">
        <v>35.642857142857146</v>
      </c>
      <c r="L23" s="2" t="s">
        <v>30</v>
      </c>
      <c r="M23" s="3">
        <v>5.833333333333333</v>
      </c>
    </row>
    <row r="24" spans="1:16" x14ac:dyDescent="0.3">
      <c r="A24" s="2" t="s">
        <v>1</v>
      </c>
      <c r="B24" s="5">
        <v>513</v>
      </c>
      <c r="C24" s="6">
        <v>1</v>
      </c>
      <c r="D24" s="2" t="s">
        <v>31</v>
      </c>
      <c r="E24" s="5">
        <v>17</v>
      </c>
      <c r="H24" s="2" t="s">
        <v>31</v>
      </c>
      <c r="I24" s="3">
        <v>38.764705882352942</v>
      </c>
      <c r="L24" s="2" t="s">
        <v>31</v>
      </c>
      <c r="M24" s="3">
        <v>4.4444444444444446</v>
      </c>
    </row>
    <row r="25" spans="1:16" x14ac:dyDescent="0.3">
      <c r="D25" s="2" t="s">
        <v>32</v>
      </c>
      <c r="E25" s="5">
        <v>20</v>
      </c>
      <c r="H25" s="2" t="s">
        <v>32</v>
      </c>
      <c r="I25" s="3">
        <v>39.9</v>
      </c>
      <c r="L25" s="2" t="s">
        <v>32</v>
      </c>
      <c r="M25" s="3">
        <v>5.333333333333333</v>
      </c>
    </row>
    <row r="26" spans="1:16" x14ac:dyDescent="0.3">
      <c r="D26" s="2" t="s">
        <v>33</v>
      </c>
      <c r="E26" s="5">
        <v>10</v>
      </c>
      <c r="H26" s="2" t="s">
        <v>33</v>
      </c>
      <c r="I26" s="3">
        <v>41.6</v>
      </c>
      <c r="L26" s="2" t="s">
        <v>33</v>
      </c>
      <c r="M26" s="3">
        <v>5.333333333333333</v>
      </c>
      <c r="O26" s="1" t="s">
        <v>60</v>
      </c>
      <c r="P26" t="s">
        <v>2</v>
      </c>
    </row>
    <row r="27" spans="1:16" x14ac:dyDescent="0.3">
      <c r="D27" s="2" t="s">
        <v>34</v>
      </c>
      <c r="E27" s="5">
        <v>17</v>
      </c>
      <c r="H27" s="2" t="s">
        <v>34</v>
      </c>
      <c r="I27" s="3">
        <v>39.470588235294116</v>
      </c>
      <c r="L27" s="2" t="s">
        <v>34</v>
      </c>
      <c r="M27" s="3">
        <v>5.5714285714285712</v>
      </c>
      <c r="O27" s="2" t="s">
        <v>58</v>
      </c>
      <c r="P27" s="5">
        <v>241</v>
      </c>
    </row>
    <row r="28" spans="1:16" x14ac:dyDescent="0.3">
      <c r="D28" s="2" t="s">
        <v>35</v>
      </c>
      <c r="E28" s="5">
        <v>15</v>
      </c>
      <c r="H28" s="2" t="s">
        <v>35</v>
      </c>
      <c r="I28" s="3">
        <v>27.733333333333334</v>
      </c>
      <c r="L28" s="2" t="s">
        <v>35</v>
      </c>
      <c r="M28" s="3">
        <v>5</v>
      </c>
      <c r="O28" s="2" t="s">
        <v>59</v>
      </c>
      <c r="P28" s="5">
        <v>272</v>
      </c>
    </row>
    <row r="29" spans="1:16" x14ac:dyDescent="0.3">
      <c r="D29" s="2" t="s">
        <v>36</v>
      </c>
      <c r="E29" s="5">
        <v>16</v>
      </c>
      <c r="H29" s="2" t="s">
        <v>36</v>
      </c>
      <c r="I29" s="3">
        <v>36.875</v>
      </c>
      <c r="L29" s="2" t="s">
        <v>36</v>
      </c>
      <c r="M29" s="3">
        <v>6.4</v>
      </c>
      <c r="O29" s="2" t="s">
        <v>1</v>
      </c>
      <c r="P29" s="5">
        <v>513</v>
      </c>
    </row>
    <row r="30" spans="1:16" x14ac:dyDescent="0.3">
      <c r="D30" s="2" t="s">
        <v>37</v>
      </c>
      <c r="E30" s="5">
        <v>18</v>
      </c>
      <c r="H30" s="2" t="s">
        <v>37</v>
      </c>
      <c r="I30" s="3">
        <v>40.333333333333336</v>
      </c>
      <c r="L30" s="2" t="s">
        <v>37</v>
      </c>
      <c r="M30" s="3">
        <v>5.333333333333333</v>
      </c>
    </row>
    <row r="31" spans="1:16" x14ac:dyDescent="0.3">
      <c r="D31" s="2" t="s">
        <v>38</v>
      </c>
      <c r="E31" s="5">
        <v>16</v>
      </c>
      <c r="H31" s="2" t="s">
        <v>38</v>
      </c>
      <c r="I31" s="3">
        <v>36.5</v>
      </c>
      <c r="L31" s="2" t="s">
        <v>38</v>
      </c>
      <c r="M31" s="3">
        <v>3.75</v>
      </c>
    </row>
    <row r="32" spans="1:16" x14ac:dyDescent="0.3">
      <c r="D32" s="2" t="s">
        <v>39</v>
      </c>
      <c r="E32" s="5">
        <v>15</v>
      </c>
      <c r="H32" s="2" t="s">
        <v>39</v>
      </c>
      <c r="I32" s="3">
        <v>32.866666666666667</v>
      </c>
      <c r="L32" s="2" t="s">
        <v>39</v>
      </c>
      <c r="M32" s="3">
        <v>6.333333333333333</v>
      </c>
    </row>
    <row r="33" spans="1:13" x14ac:dyDescent="0.3">
      <c r="D33" s="2" t="s">
        <v>40</v>
      </c>
      <c r="E33" s="5">
        <v>14</v>
      </c>
      <c r="H33" s="2" t="s">
        <v>40</v>
      </c>
      <c r="I33" s="3">
        <v>36.642857142857146</v>
      </c>
      <c r="L33" s="2" t="s">
        <v>40</v>
      </c>
      <c r="M33" s="3">
        <v>10</v>
      </c>
    </row>
    <row r="34" spans="1:13" x14ac:dyDescent="0.3">
      <c r="D34" s="2" t="s">
        <v>41</v>
      </c>
      <c r="E34" s="5">
        <v>16</v>
      </c>
      <c r="H34" s="2" t="s">
        <v>41</v>
      </c>
      <c r="I34" s="3">
        <v>36.5625</v>
      </c>
      <c r="L34" s="2" t="s">
        <v>41</v>
      </c>
      <c r="M34" s="3">
        <v>5</v>
      </c>
    </row>
    <row r="35" spans="1:13" x14ac:dyDescent="0.3">
      <c r="D35" s="2" t="s">
        <v>42</v>
      </c>
      <c r="E35" s="5">
        <v>20</v>
      </c>
      <c r="H35" s="2" t="s">
        <v>42</v>
      </c>
      <c r="I35" s="3">
        <v>32.15</v>
      </c>
      <c r="L35" s="2" t="s">
        <v>42</v>
      </c>
      <c r="M35" s="3">
        <v>5.333333333333333</v>
      </c>
    </row>
    <row r="36" spans="1:13" x14ac:dyDescent="0.3">
      <c r="D36" s="2" t="s">
        <v>43</v>
      </c>
      <c r="E36" s="5">
        <v>19</v>
      </c>
      <c r="H36" s="2" t="s">
        <v>43</v>
      </c>
      <c r="I36" s="3">
        <v>38.368421052631582</v>
      </c>
      <c r="L36" s="2" t="s">
        <v>43</v>
      </c>
      <c r="M36" s="3">
        <v>4.8</v>
      </c>
    </row>
    <row r="37" spans="1:13" x14ac:dyDescent="0.3">
      <c r="D37" s="2" t="s">
        <v>44</v>
      </c>
      <c r="E37" s="5">
        <v>14</v>
      </c>
      <c r="H37" s="2" t="s">
        <v>44</v>
      </c>
      <c r="I37" s="3">
        <v>33.071428571428569</v>
      </c>
      <c r="L37" s="2" t="s">
        <v>44</v>
      </c>
      <c r="M37" s="3">
        <v>5</v>
      </c>
    </row>
    <row r="38" spans="1:13" x14ac:dyDescent="0.3">
      <c r="D38" s="2" t="s">
        <v>45</v>
      </c>
      <c r="E38" s="5">
        <v>18</v>
      </c>
      <c r="H38" s="2" t="s">
        <v>45</v>
      </c>
      <c r="I38" s="3">
        <v>36.444444444444443</v>
      </c>
      <c r="L38" s="2" t="s">
        <v>45</v>
      </c>
      <c r="M38" s="3">
        <v>1.4</v>
      </c>
    </row>
    <row r="39" spans="1:13" x14ac:dyDescent="0.3">
      <c r="D39" s="2" t="s">
        <v>1</v>
      </c>
      <c r="E39" s="5">
        <v>513</v>
      </c>
      <c r="H39" s="2" t="s">
        <v>1</v>
      </c>
      <c r="I39" s="3">
        <v>36.323586744639378</v>
      </c>
      <c r="L39" s="2" t="s">
        <v>1</v>
      </c>
      <c r="M39" s="3">
        <v>4.9591836734693882</v>
      </c>
    </row>
    <row r="40" spans="1:13" x14ac:dyDescent="0.3">
      <c r="I40" s="3"/>
      <c r="M40" s="3"/>
    </row>
    <row r="45" spans="1:13" x14ac:dyDescent="0.3">
      <c r="A45" s="9" t="s">
        <v>13</v>
      </c>
      <c r="B45" s="9" t="s">
        <v>3</v>
      </c>
      <c r="C45" s="9" t="s">
        <v>14</v>
      </c>
      <c r="D45" s="7"/>
      <c r="E45" s="7"/>
    </row>
    <row r="46" spans="1:13" x14ac:dyDescent="0.3">
      <c r="A46" s="10" t="str">
        <f>A23</f>
        <v>Not Admitted</v>
      </c>
      <c r="B46" s="10">
        <f>B23</f>
        <v>244</v>
      </c>
      <c r="C46" s="11">
        <f>C23</f>
        <v>0.47563352826510719</v>
      </c>
      <c r="D46" s="8"/>
      <c r="E46" s="8"/>
    </row>
    <row r="47" spans="1:13" x14ac:dyDescent="0.3">
      <c r="A47" s="10" t="str">
        <f>A22</f>
        <v>Admitted</v>
      </c>
      <c r="B47" s="10">
        <f t="shared" ref="B47:C47" si="0">B22</f>
        <v>269</v>
      </c>
      <c r="C47" s="11">
        <f t="shared" si="0"/>
        <v>0.52436647173489281</v>
      </c>
      <c r="D47" s="8"/>
      <c r="E47" s="8"/>
    </row>
    <row r="48" spans="1:13" x14ac:dyDescent="0.3">
      <c r="A48" s="8"/>
      <c r="B48" s="8"/>
      <c r="C48" s="8"/>
      <c r="D48" s="8"/>
      <c r="E48" s="8"/>
    </row>
    <row r="51" spans="3:3" x14ac:dyDescent="0.3">
      <c r="C51" s="1" t="s">
        <v>0</v>
      </c>
    </row>
    <row r="52" spans="3:3" x14ac:dyDescent="0.3">
      <c r="C52" s="2" t="s">
        <v>70</v>
      </c>
    </row>
    <row r="53" spans="3:3" x14ac:dyDescent="0.3">
      <c r="C53" s="2" t="s">
        <v>1</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EF43-7769-4099-8B23-0E84783A576B}">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68C4F-3210-4677-91CC-514DAB0EFF00}">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89D1A-7B0E-4395-BDDB-230A6E89B51B}">
  <dimension ref="A1"/>
  <sheetViews>
    <sheetView zoomScale="80" zoomScaleNormal="145"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X M L _ H o s p i t a l   E m e r g e n c y   R o o m   D a t a _ f 1 6 b c 5 9 a - 0 d d d - 4 0 0 c - a c f e - d 4 b 4 b 8 9 2 e 9 8 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 S a t i s f a c t i o n   S c o r e < / s t r i n g > < / k e y > < v a l u e > < i n t > 2 4 0 < / i n t > < / v a l u e > < / i t e m > < i t e m > < k e y > < s t r i n g > P a t i e n t   W a i t t i m e < / s t r i n g > < / k e y > < v a l u e > < i n t > 1 7 1 < / i n t > < / v a l u e > < / i t e m > < i t e m > < k e y > < s t r i n g > P a t i e n t   A d m i s s i o n   F l a g _ 1 < / 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 S a t i s f a c t i o n   S c o r e < / s t r i n g > < / k e y > < v a l u e > < i n t > 8 < / i n t > < / v a l u e > < / i t e m > < i t e m > < k e y > < s t r i n g > P a t i e n t   W a i t t i m e < / s t r i n g > < / k e y > < v a l u e > < i n t > 9 < / i n t > < / v a l u e > < / i t e m > < i t e m > < k e y > < s t r i n g > P a t i e n t   A d m i s s i o n   F l a g _ 1 < / s t r i n g > < / k e y > < v a l u e > < i n t > 1 0 < / i n t > < / v a l u e > < / i t e m > < / C o l u m n D i s p l a y I n d e x > < C o l u m n F r o z e n   / > < C o l u m n C h e c k e d   / > < C o l u m n F i l t e r   / > < S e l e c t i o n F i l t e r   / > < F i l t e r P a r a m e t e r s   / > < I s S o r t D e s c e n d i n g > f a l s e < / I s S o r t D e s c e n d i n g > < / T a b l e W i d g e t G r i d S e r i a l i z a t i o n > ] ] > < / C u s t o m C o n t e n t > < / G e m i n i > 
</file>

<file path=customXml/item2.xml>��< ? x m l   v e r s i o n = " 1 . 0 "   e n c o d i n g = " U T F - 1 6 "   s t a n d a l o n e = " n o " ? > < D a t a M a s h u p   x m l n s = " h t t p : / / s c h e m a s . m i c r o s o f t . c o m / D a t a M a s h u p " > A A A A A C 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T 4 0 7 K 0 A A A D 4 A A A A E g A A A E N v b m Z p Z y 9 Q Y W N r Y W d l L n h t b H q / e 7 + N f U V u j k J Z a l F x Z n 6 e r Z K h n o G S Q n F J Y l 5 K Y k 5 + X q q t U l 6 + k r 0 d L 5 d N Q G J y d m J 6 q g J Q d V 6 x V U V x i q 1 S R k l J g Z W + f n l 5 u V 6 5 s V 5 + U b q + k Y G B o X 6 E r 0 9 w c k Z q b q I S X H E m Y c W 6 m X k g a 5 N T l e x s w i C u s T P S M z Q x A W I D I z 0 D G 3 2 Y q I 1 v Z h 5 C h R H Q x S B Z J E E b 5 9 K c k t K i V L v U P N 3 Q Y B t 9 G N d G H + o J O w A A A A D / / w M A U E s D B B Q A A g A I A A A A I Q C i 1 Q a r P A M A A C Q L A A A T A A A A R m 9 y b X V s Y X M v U 2 V j d G l v b j E u b a x W 3 2 / a M B B + R + r / Y L k v Q f I i o F s n b e K h 5 U c 7 q a u 6 w r a H M k 0 m M W D N s Z F t a F H F / 7 4 z C Q 0 J M V T d W t E U 3 / n u u 7 v v L m d Y Z L m S a J A + m 5 9 r N T O j m s X o F F 8 r M + e W C t R L m J 4 y G a 3 Q v V I J 6 l J L M W o j w e x J D c H P Q C 1 0 x O C k Y 5 Z h V 0 W L h E k b 9 L l g Y U d J C 1 9 M g D u f R t 8 N 0 2 Y 0 n t E / d t R V j 1 I o G p v R I T d h Z J a 4 T h 6 6 T P C E W 6 b b m G C C O k o s E m n a z R Z B P R m p m M t p + / x D o 9 E k 6 N t C W T a w K 8 H a + b / h r Z L s V 5 2 k e E / x n V Y J y G J 0 z W g M o F w 4 Q z o G x U y S n Q d p a A Q 9 Z O c X Q g w i K q g 2 b a s X u y Y 7 M y q n Y H G 4 m r P c 3 F B T a S Z K J y l k J z R B h X / y / I z v q O W Q K / Q l h h A t a C L L n u y a o F x 0 E S f c G F c w y A 7 z q v W 5 N m B H u r R 6 l W 4 o 6 N z S x G / m i k k A 5 w c z d V e / S H v + P n S B F Y T 3 N N o 3 3 G V z q m 2 y k b M J 0 / o A v D z U v q D T r Z p Q U w 7 5 L 2 g O 4 G k m N C N y p P Q B W D 8 p t 5 Y n B z S K f n 8 3 y 5 7 X e c k H c 8 F t R k Y 0 X q E X l u b 1 3 6 i k G k G J I w T 5 y 7 q 5 B o b S + 0 P I z e X q x X q A E d 7 l e Q h t V / e z J G z 6 X Y U t v K 6 m c P M o h / 3 R 7 5 K 5 A s t r q A 3 A t o p Q r d 2 k 3 7 N E L Q F k N g N y m K k g O w 7 K 0 R A v s z w J a B 1 N Q B l J d d h F F m 3 C L k Q z F 9 A p M f p B x Y L t B r M 5 3 5 w G Z W A E T 6 g w w B N 8 q 1 J X w B U Y G t k l v b 3 t e E M O Y P L i a H q B l P A S 7 K Y g P P 4 L i K 9 u / l d U t q O S M Z c 7 p S 2 j J d 7 R V z H t 1 i S z p 7 e G 9 / o r L D W Y e 3 v U S Y Y P + 7 L W 8 m a t F B h Y c h 8 q 2 H 6 6 N l f I 3 g z 2 l u r s l a V y r O m 7 D 0 v e 6 H e X g + i R 2 x m 6 U Z G z d b x P i o C h 6 4 / P h x i + r W F A Y C b f X V 0 W c i 6 h i p X 9 7 w T V / V / A e 2 Q 8 + a b y s W l V I R u 6 N w 2 0 + 0 m N S x / + f O P q A D i X 9 M r V 6 o Y b G z p f E J r L T d B q t M 4 I L D y N J s z + j 2 e w + Z z G C 0 3 d S z C A U / d b 3 y m e k k u m 3 c Z h V Z q v P H F 9 W E a c + Z d l p / j 2 u V z B l J n B h h W A I 7 k Q Y v u 3 9 2 Q 1 3 d T U h D 2 t l X 7 j M l S B z Z U o V S o R 4 h 9 5 U D K M 0 8 I e K d B f A A A A / / 8 D A F B L A Q I t A B Q A B g A I A A A A I Q A q 3 a p A 0 g A A A D c B A A A T A A A A A A A A A A A A A A A A A A A A A A B b Q 2 9 u d G V u d F 9 U e X B l c 1 0 u e G 1 s U E s B A i 0 A F A A C A A g A A A A h A N E + N O y t A A A A + A A A A B I A A A A A A A A A A A A A A A A A C w M A A E N v b m Z p Z y 9 Q Y W N r Y W d l L n h t b F B L A Q I t A B Q A A g A I A A A A I Q C i 1 Q a r P A M A A C Q L A A A T A A A A A A A A A A A A A A A A A O g D A A B G b 3 J t d W x h c y 9 T Z W N 0 a W 9 u M S 5 t U E s F B g A A A A A D A A M A w g A A A F U 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I Q A A A A A A A N 8 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c t M j F U M T c 6 N T Q 6 M z k u N T k 1 M j E 1 M l o i L z 4 8 R W 5 0 c n k g V H l w Z T 0 i R m l s b E N v b H V t b l R 5 c G V z I i B W Y W x 1 Z T 0 i c 0 J n a 0 t C Z 1 l E Q m d Z R E F 3 W 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T Y X R p c 2 Z h Y 3 R p b 2 4 g U 2 N v c m U m c X V v d D s s J n F 1 b 3 Q 7 U G F 0 a W V u d C B X Y W l 0 d G l t Z S Z x d W 9 0 O y w m c X V v d D t Q Y X R p Z W 5 0 I E F k b W l z c 2 l v b i B G b G F n X z E 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R m Z j N i O W I z L T I 2 Y m Q t N G U 3 O S 0 5 M z B i L T l k Z W J m N m U 2 M T h k N 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M 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S Z X B s Y W N l Z C B W Y W x 1 Z T E u e 1 B h d G l l b n Q g Q W R t a X N z a W 9 u I E Z s Y W d f M S w x M X 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z 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U m V w b G F j Z W Q g V m F s d W U x L n t Q Y X R p Z W 5 0 I E F k b W l z c 2 l v b i B G b G F n X z E s M T 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Z X I 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3 L T I x V D E 3 O j U 0 O j M 5 L j U 5 O D c y N z B 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m Y z Y j E 2 Y z I t M j h m N y 0 0 M z A z L W I 3 O D I t M G U 4 Y T d m N G R h Z W N m I i 8 + P E V u d H J 5 I F R 5 c G U 9 I l J l b G F 0 a W 9 u c 2 h p c E l u Z m 9 D b 2 5 0 Y W l u Z X I i I F Z h b H V l P S J z e y Z x d W 9 0 O 2 N v b H V t b k N v d W 5 0 J n F 1 b 3 Q 7 O j E s J n F 1 b 3 Q 7 a 2 V 5 Q 2 9 s d W 1 u T m F t Z X M m c X V v d D s 6 W 1 0 s J n F 1 b 3 Q 7 c X V l c n l S Z W x h d G l v b n N o a X B z J n F 1 b 3 Q 7 O l t d L C Z x d W 9 0 O 2 N v b H V t b k l k Z W 5 0 a X R p Z X M m c X V v d D s 6 W y Z x d W 9 0 O 1 N l Y 3 R p b 2 4 x L 0 N h b G V u Z G V y L 0 N o Y W 5 n Z W Q g V H l w Z S 5 7 Q 2 9 s d W 1 u M S w w f S Z x d W 9 0 O 1 0 s J n F 1 b 3 Q 7 Q 2 9 s d W 1 u Q 2 9 1 b n Q m c X V v d D s 6 M S w m c X V v d D t L Z X l D b 2 x 1 b W 5 O Y W 1 l c y Z x d W 9 0 O z p b X S w m c X V v d D t D b 2 x 1 b W 5 J Z G V u d G l 0 a W V z J n F 1 b 3 Q 7 O l s m c X V v d D t T Z W N 0 a W 9 u M S 9 D Y W x l b m R l c i 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c 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D a G F u Z 2 V k J T I w V H l w Z S U y M H d p d G g l M j B M b 2 N h b G U 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L 1 N v d X J j Z T w v S X R l b V B h d G g + P C 9 J d G V t T G 9 j Y X R p b 2 4 + P F N 0 Y W J s Z U V u d H J p Z X M v P j w v S X R l b T 4 8 S X R l b T 4 8 S X R l b U x v Y 2 F 0 a W 9 u P j x J d G V t V H l w Z T 5 G b 3 J t d W x h P C 9 J d G V t V H l w Z T 4 8 S X R l b V B h d G g + U 2 V j d G l v b j E v Q 2 F s Z W 5 k Z X I v Q 2 9 u d m V y d G V k J T I w d G 8 l M j B U Y W J s Z T w v S X R l b V B h d G g + P C 9 J d G V t T G 9 j Y X R p b 2 4 + P F N 0 Y W J s Z U V u d H J p Z X M v P j w v S X R l b T 4 8 S X R l b T 4 8 S X R l b U x v Y 2 F 0 a W 9 u P j x J d G V t V H l w Z T 5 G b 3 J t d W x h P C 9 J d G V t V H l w Z T 4 8 S X R l b V B h d G g + U 2 V j d G l v b j E v Q 2 F s Z W 5 k Z X I v Q 2 h h b m d l Z C U y M F R 5 c G U 8 L 0 l 0 Z W 1 Q Y X R o P j w v S X R l b U x v Y 2 F 0 a W 9 u P j x T d G F i b G V F b n R y a W V z L z 4 8 L 0 l 0 Z W 0 + P E l 0 Z W 0 + P E l 0 Z W 1 M b 2 N h d G l v b j 4 8 S X R l b V R 5 c G U + R m 9 y b X V s Y T w v S X R l b V R 5 c G U + P E l 0 Z W 1 Q Y X R o P l N l Y 3 R p b 2 4 x L 0 N h b G V u Z G V y 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C M O F l e U X n R o D U X 5 y P P r S 8 A A A A A A I A A A A A A B B m A A A A A Q A A I A A A A A Q a 7 o m K L s R K P + / w 6 6 T 3 p t t h k k V I p F S R m O W i R I E B V y t z A A A A A A 6 A A A A A A g A A I A A A A C x o N v J H P m S 5 0 O 9 M J n Z z E g G g K a 1 I V l 7 Z n N S 6 Y p e k G u r e U A A A A D e U d y 0 R G p 8 0 W X G U p j Q B u g K c Z 1 g t K 3 F h x c x l q 2 X g S d N V 4 Q T U b H y R F / + n s / B 2 5 D w H + W P J t 8 V v A J k u O z R / l V n p W L n B X H 3 i C o 1 e m G 6 o V v g h h Z E 5 Q A A A A F N d V V W O b g b Y x H F 3 e r l d A R F P z K A 3 R / X r Q L o N V J H i y u X w 5 H h t 6 t 3 h W D d a 1 4 / F p f Z + B z D 7 m y r M O I V t Y d c 2 I v E C L y 0 = < / D a t a M a s h u p > 
</file>

<file path=customXml/itemProps1.xml><?xml version="1.0" encoding="utf-8"?>
<ds:datastoreItem xmlns:ds="http://schemas.openxmlformats.org/officeDocument/2006/customXml" ds:itemID="{D711BF70-CF4C-45CD-B8A7-9538028CE6BB}">
  <ds:schemaRefs/>
</ds:datastoreItem>
</file>

<file path=customXml/itemProps2.xml><?xml version="1.0" encoding="utf-8"?>
<ds:datastoreItem xmlns:ds="http://schemas.openxmlformats.org/officeDocument/2006/customXml" ds:itemID="{94F18713-604D-461D-BC21-27A23DF2DE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Avg wait time</vt:lpstr>
      <vt:lpstr>Avg Satisfaction score</vt:lpstr>
      <vt:lpstr>Daily ER No. of patients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Bhakti Vipul Pasnani</dc:creator>
  <cp:lastModifiedBy>Bhakti Vipul Pasnani</cp:lastModifiedBy>
  <dcterms:created xsi:type="dcterms:W3CDTF">2025-07-21T17:33:52Z</dcterms:created>
  <dcterms:modified xsi:type="dcterms:W3CDTF">2025-07-22T17:26:29Z</dcterms:modified>
</cp:coreProperties>
</file>