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a95e92a534446e/Work/Analytixlabs/SQL/SQL - Mobile manufacturer data analysis/"/>
    </mc:Choice>
  </mc:AlternateContent>
  <xr:revisionPtr revIDLastSave="365" documentId="8_{29A60E61-C048-4EFB-9AA9-1D6A9B3F038C}" xr6:coauthVersionLast="47" xr6:coauthVersionMax="47" xr10:uidLastSave="{DD551B44-2708-422B-A78E-2B700F909CA6}"/>
  <bookViews>
    <workbookView xWindow="-108" yWindow="-108" windowWidth="23256" windowHeight="13176" xr2:uid="{8321A916-16FB-4FFF-A19A-7B0DD5FDC84E}"/>
  </bookViews>
  <sheets>
    <sheet name="Data" sheetId="1" r:id="rId1"/>
    <sheet name="Pivot Cache" sheetId="2" r:id="rId2"/>
    <sheet name="Pivots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2" i="1"/>
  <c r="X5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2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" i="1"/>
  <c r="U4" i="1"/>
  <c r="U5" i="1"/>
  <c r="U2" i="1"/>
</calcChain>
</file>

<file path=xl/sharedStrings.xml><?xml version="1.0" encoding="utf-8"?>
<sst xmlns="http://schemas.openxmlformats.org/spreadsheetml/2006/main" count="2579" uniqueCount="200">
  <si>
    <t>Lettie Isenhower</t>
  </si>
  <si>
    <t>lettie_isenhower@abc.com</t>
  </si>
  <si>
    <t>US</t>
  </si>
  <si>
    <t>Arizona</t>
  </si>
  <si>
    <t>Anthem</t>
  </si>
  <si>
    <t>6600</t>
  </si>
  <si>
    <t>Nokia</t>
  </si>
  <si>
    <t>Malinda Hochard</t>
  </si>
  <si>
    <t>malinda.hochard@abc.com</t>
  </si>
  <si>
    <t>California</t>
  </si>
  <si>
    <t>Brisbane</t>
  </si>
  <si>
    <t>RAZR V3</t>
  </si>
  <si>
    <t>Motorola</t>
  </si>
  <si>
    <t>Estrella Samu</t>
  </si>
  <si>
    <t>estrella@abc.com</t>
  </si>
  <si>
    <t>Bristol</t>
  </si>
  <si>
    <t>Rolland Francescon</t>
  </si>
  <si>
    <t>rolland@abc.net</t>
  </si>
  <si>
    <t>OnePlus 6T</t>
  </si>
  <si>
    <t>One Plus</t>
  </si>
  <si>
    <t>Jesusa Shin</t>
  </si>
  <si>
    <t>jshin@abc.com</t>
  </si>
  <si>
    <t>C139</t>
  </si>
  <si>
    <t>Cory Gibes</t>
  </si>
  <si>
    <t>cory.gibes@abc.com</t>
  </si>
  <si>
    <t>Maryland</t>
  </si>
  <si>
    <t>Woodstock</t>
  </si>
  <si>
    <t>OnePlus X</t>
  </si>
  <si>
    <t>Pamella Schmierer</t>
  </si>
  <si>
    <t>pamella.schmierer@abc.org</t>
  </si>
  <si>
    <t>Motorola Z</t>
  </si>
  <si>
    <t>Timothy Mulqueen</t>
  </si>
  <si>
    <t>timothy_mulqueen@abc.org</t>
  </si>
  <si>
    <t>India</t>
  </si>
  <si>
    <t>Maharashtra</t>
  </si>
  <si>
    <t>Mumbai</t>
  </si>
  <si>
    <t>E1100</t>
  </si>
  <si>
    <t>Samsung</t>
  </si>
  <si>
    <t>OnePlus 5</t>
  </si>
  <si>
    <t>Bobbye Rhym</t>
  </si>
  <si>
    <t>brhym@abc.com</t>
  </si>
  <si>
    <t>Delhi</t>
  </si>
  <si>
    <t>Galaxy S7</t>
  </si>
  <si>
    <t>Johnetta Abdallah</t>
  </si>
  <si>
    <t>johnetta_abdallah@abc.com</t>
  </si>
  <si>
    <t>6230 (6233)</t>
  </si>
  <si>
    <t>Scarlet Cartan</t>
  </si>
  <si>
    <t>scarlet.cartan@abc.com</t>
  </si>
  <si>
    <t>Karnataka</t>
  </si>
  <si>
    <t>Bangalore</t>
  </si>
  <si>
    <t>3210</t>
  </si>
  <si>
    <t>Edna Miceli</t>
  </si>
  <si>
    <t>emiceli@abc.org</t>
  </si>
  <si>
    <t>Woolford</t>
  </si>
  <si>
    <t>OnePlus 5T</t>
  </si>
  <si>
    <t>Brandon Callaro</t>
  </si>
  <si>
    <t>brandon_callaro@abc.com</t>
  </si>
  <si>
    <t>Wilda Giguere</t>
  </si>
  <si>
    <t>wilda@abc.net</t>
  </si>
  <si>
    <t>Lai Gato</t>
  </si>
  <si>
    <t>lai.gato@abc.org</t>
  </si>
  <si>
    <t>iPhone 4</t>
  </si>
  <si>
    <t>Apple</t>
  </si>
  <si>
    <t>Dominque Dickerson</t>
  </si>
  <si>
    <t>dominque.dickerson@abc.org</t>
  </si>
  <si>
    <t>5230</t>
  </si>
  <si>
    <t>Viva Toelkes</t>
  </si>
  <si>
    <t>viva.toelkes@abc.com</t>
  </si>
  <si>
    <t>Stephaine Barfield</t>
  </si>
  <si>
    <t>stephaine@abc.com</t>
  </si>
  <si>
    <t>Haryana</t>
  </si>
  <si>
    <t>Gurgaon</t>
  </si>
  <si>
    <t>Galaxy S5</t>
  </si>
  <si>
    <t>Thunderbolt</t>
  </si>
  <si>
    <t>HTC</t>
  </si>
  <si>
    <t>iPhone 5</t>
  </si>
  <si>
    <t>Angella Cetta</t>
  </si>
  <si>
    <t>angella.cetta@abc.com</t>
  </si>
  <si>
    <t>iPhone 6</t>
  </si>
  <si>
    <t>Danica Bruschke</t>
  </si>
  <si>
    <t>danica_bruschke@abc.com</t>
  </si>
  <si>
    <t>3310 (3330)</t>
  </si>
  <si>
    <t>Delisa Crupi</t>
  </si>
  <si>
    <t>delisa.crupi@abc.com</t>
  </si>
  <si>
    <t>Galaxy S</t>
  </si>
  <si>
    <t>Droid Bionic</t>
  </si>
  <si>
    <t>C200</t>
  </si>
  <si>
    <t>Cyndy Goldammer</t>
  </si>
  <si>
    <t>cgoldammer@abc.net</t>
  </si>
  <si>
    <t>OnePlus 2</t>
  </si>
  <si>
    <t>Myra Munns</t>
  </si>
  <si>
    <t>mmunns@abc.net</t>
  </si>
  <si>
    <t>Apache Jct</t>
  </si>
  <si>
    <t>E250</t>
  </si>
  <si>
    <t>Elvera Benimadho</t>
  </si>
  <si>
    <t>elvera.benimadho@abc.net</t>
  </si>
  <si>
    <t>Oretha Menter</t>
  </si>
  <si>
    <t>oretha_menter@abc.com</t>
  </si>
  <si>
    <t>Moon Parlato</t>
  </si>
  <si>
    <t>moon@abc.com</t>
  </si>
  <si>
    <t>Galaxy S4</t>
  </si>
  <si>
    <t>Lisha Centini</t>
  </si>
  <si>
    <t>lisha@abc.org</t>
  </si>
  <si>
    <t>Arlene Klusman</t>
  </si>
  <si>
    <t>arlene_klusman@abc.com</t>
  </si>
  <si>
    <t>iPhone 4S</t>
  </si>
  <si>
    <t>Stephen Emigh</t>
  </si>
  <si>
    <t>stephen_emigh@abc.com</t>
  </si>
  <si>
    <t>Celeste Korando</t>
  </si>
  <si>
    <t>ckorando@abc.com</t>
  </si>
  <si>
    <t>Shawna Palaspas</t>
  </si>
  <si>
    <t>shawna_palaspas@abc.org</t>
  </si>
  <si>
    <t>iPhone 7</t>
  </si>
  <si>
    <t>Donte Kines</t>
  </si>
  <si>
    <t>dkines@abc.com</t>
  </si>
  <si>
    <t>Carma Vanheusen</t>
  </si>
  <si>
    <t>carma@abc.net</t>
  </si>
  <si>
    <t>Arlette Honeywell</t>
  </si>
  <si>
    <t>ahoneywell@abc.com</t>
  </si>
  <si>
    <t>Sue Kownacki</t>
  </si>
  <si>
    <t>sue@abc.com</t>
  </si>
  <si>
    <t>Devorah Chickering</t>
  </si>
  <si>
    <t>devorah@abc.com</t>
  </si>
  <si>
    <t>Glory Kulzer</t>
  </si>
  <si>
    <t>gkulzer@abc.org</t>
  </si>
  <si>
    <t>Natalie Fern</t>
  </si>
  <si>
    <t>natalie.fern@abc.com</t>
  </si>
  <si>
    <t>Micaela Rhymes</t>
  </si>
  <si>
    <t>micaela_rhymes@abc.com</t>
  </si>
  <si>
    <t>Laurel Reitler</t>
  </si>
  <si>
    <t>laurel_reitler@abc.com</t>
  </si>
  <si>
    <t>Tammara Wardrip</t>
  </si>
  <si>
    <t>twardrip@abc.net</t>
  </si>
  <si>
    <t>Twana Felger</t>
  </si>
  <si>
    <t>twana.felger@abc.org</t>
  </si>
  <si>
    <t>Galaxy S8</t>
  </si>
  <si>
    <t>Galaxy Note II</t>
  </si>
  <si>
    <t>6010 (6020/6030)</t>
  </si>
  <si>
    <t>Tamar Hoogland</t>
  </si>
  <si>
    <t>tamar@abc.com</t>
  </si>
  <si>
    <t>Tiffiny Steffensmeier</t>
  </si>
  <si>
    <t>tiffiny_steffensmeier@abc.net</t>
  </si>
  <si>
    <t>Tyra Shields</t>
  </si>
  <si>
    <t>tshields@abc.com</t>
  </si>
  <si>
    <t>Kallie Blackwood</t>
  </si>
  <si>
    <t>kallie.blackwood@abc.com</t>
  </si>
  <si>
    <t>Elza Lipke</t>
  </si>
  <si>
    <t>elza@abc.com</t>
  </si>
  <si>
    <t>Louisa Cronauer</t>
  </si>
  <si>
    <t>louisa@abc.com</t>
  </si>
  <si>
    <t>Alease Buemi</t>
  </si>
  <si>
    <t>alease@abc.com</t>
  </si>
  <si>
    <t>Rosio Cork</t>
  </si>
  <si>
    <t>rosio.cork@abc.com</t>
  </si>
  <si>
    <t>Date</t>
  </si>
  <si>
    <t>Quantity</t>
  </si>
  <si>
    <t>Customer_Name</t>
  </si>
  <si>
    <t>Email</t>
  </si>
  <si>
    <t>Phone</t>
  </si>
  <si>
    <t>Year</t>
  </si>
  <si>
    <t>Quarter</t>
  </si>
  <si>
    <t>Month</t>
  </si>
  <si>
    <t>Country</t>
  </si>
  <si>
    <t>State</t>
  </si>
  <si>
    <t>City</t>
  </si>
  <si>
    <t>Model_Name</t>
  </si>
  <si>
    <t>Unit_price</t>
  </si>
  <si>
    <t>Manufacturer_Name</t>
  </si>
  <si>
    <t>ID_Location</t>
  </si>
  <si>
    <t>ID_Model</t>
  </si>
  <si>
    <t>ID_Customer</t>
  </si>
  <si>
    <t>Zip_Code</t>
  </si>
  <si>
    <t>ID_Manufacturer</t>
  </si>
  <si>
    <t>Row Labels</t>
  </si>
  <si>
    <t>Grand Total</t>
  </si>
  <si>
    <t>Total_Cost</t>
  </si>
  <si>
    <t>Margin</t>
  </si>
  <si>
    <t>Total_Sales</t>
  </si>
  <si>
    <t>Profit</t>
  </si>
  <si>
    <t>Loss</t>
  </si>
  <si>
    <t>Sum of Total_Sales</t>
  </si>
  <si>
    <t>Sum of Total_Cost</t>
  </si>
  <si>
    <t>Sum of Margin</t>
  </si>
  <si>
    <t>Sum of Profit</t>
  </si>
  <si>
    <t>Sum of Loss</t>
  </si>
  <si>
    <t>(Multiple Items)</t>
  </si>
  <si>
    <t>Sum of Quantity</t>
  </si>
  <si>
    <t>Q2</t>
  </si>
  <si>
    <t>Q1</t>
  </si>
  <si>
    <t>Count of Model_Name</t>
  </si>
  <si>
    <t>Sum of Unit_price</t>
  </si>
  <si>
    <t>Q3</t>
  </si>
  <si>
    <t>Q4</t>
  </si>
  <si>
    <t>Average of Unit_price</t>
  </si>
  <si>
    <t>Q7</t>
  </si>
  <si>
    <t>Q8 and 9</t>
  </si>
  <si>
    <t>Q5</t>
  </si>
  <si>
    <t>Q6</t>
  </si>
  <si>
    <t>Average of Total_Sales</t>
  </si>
  <si>
    <t>Q10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</si>
</sst>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>
    <font>
      <sz val="11"/>
      <color theme="1"/>
      <name val="Outfit"/>
      <family val="2"/>
    </font>
    <font>
      <b/>
      <sz val="14"/>
      <color theme="1"/>
      <name val="Outf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4">
    <dxf>
      <numFmt numFmtId="0" formatCode="General"/>
    </dxf>
    <dxf>
      <numFmt numFmtId="1" formatCode="0"/>
    </dxf>
    <dxf>
      <numFmt numFmtId="1" formatCode="0"/>
    </dxf>
    <dxf>
      <numFmt numFmtId="164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nu Thakur" refreshedDate="45008.545397106478" createdVersion="8" refreshedVersion="8" minRefreshableVersion="3" recordCount="300" xr:uid="{7FA77022-690F-4BB3-8BA2-5C5B970A3E4F}">
  <cacheSource type="worksheet">
    <worksheetSource ref="A1:X301" sheet="Data"/>
  </cacheSource>
  <cacheFields count="24">
    <cacheField name="ID_Model" numFmtId="0">
      <sharedItems containsSemiMixedTypes="0" containsString="0" containsNumber="1" containsInteger="1" minValue="101" maxValue="130"/>
    </cacheField>
    <cacheField name="ID_Customer" numFmtId="0">
      <sharedItems containsSemiMixedTypes="0" containsString="0" containsNumber="1" containsInteger="1" minValue="10001" maxValue="10050"/>
    </cacheField>
    <cacheField name="ID_Location" numFmtId="0">
      <sharedItems containsSemiMixedTypes="0" containsString="0" containsNumber="1" containsInteger="1" minValue="2001" maxValue="2010"/>
    </cacheField>
    <cacheField name="Date" numFmtId="14">
      <sharedItems containsSemiMixedTypes="0" containsNonDate="0" containsDate="1" containsString="0" minDate="2003-02-07T00:00:00" maxDate="2010-11-16T00:00:00"/>
    </cacheField>
    <cacheField name="Total_Sales" numFmtId="0">
      <sharedItems containsSemiMixedTypes="0" containsString="0" containsNumber="1" containsInteger="1" minValue="15" maxValue="1528"/>
    </cacheField>
    <cacheField name="Quantity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ustomer_Name" numFmtId="0">
      <sharedItems count="50">
        <s v="Lettie Isenhower"/>
        <s v="Malinda Hochard"/>
        <s v="Estrella Samu"/>
        <s v="Rolland Francescon"/>
        <s v="Jesusa Shin"/>
        <s v="Cory Gibes"/>
        <s v="Pamella Schmierer"/>
        <s v="Timothy Mulqueen"/>
        <s v="Bobbye Rhym"/>
        <s v="Johnetta Abdallah"/>
        <s v="Scarlet Cartan"/>
        <s v="Edna Miceli"/>
        <s v="Brandon Callaro"/>
        <s v="Wilda Giguere"/>
        <s v="Lai Gato"/>
        <s v="Dominque Dickerson"/>
        <s v="Viva Toelkes"/>
        <s v="Stephaine Barfield"/>
        <s v="Angella Cetta"/>
        <s v="Danica Bruschke"/>
        <s v="Delisa Crupi"/>
        <s v="Cyndy Goldammer"/>
        <s v="Myra Munns"/>
        <s v="Elvera Benimadho"/>
        <s v="Oretha Menter"/>
        <s v="Moon Parlato"/>
        <s v="Lisha Centini"/>
        <s v="Arlene Klusman"/>
        <s v="Stephen Emigh"/>
        <s v="Celeste Korando"/>
        <s v="Shawna Palaspas"/>
        <s v="Donte Kines"/>
        <s v="Carma Vanheusen"/>
        <s v="Arlette Honeywell"/>
        <s v="Sue Kownacki"/>
        <s v="Devorah Chickering"/>
        <s v="Glory Kulzer"/>
        <s v="Natalie Fern"/>
        <s v="Micaela Rhymes"/>
        <s v="Laurel Reitler"/>
        <s v="Tammara Wardrip"/>
        <s v="Twana Felger"/>
        <s v="Tamar Hoogland"/>
        <s v="Tiffiny Steffensmeier"/>
        <s v="Tyra Shields"/>
        <s v="Kallie Blackwood"/>
        <s v="Elza Lipke"/>
        <s v="Louisa Cronauer"/>
        <s v="Alease Buemi"/>
        <s v="Rosio Cork"/>
      </sharedItems>
    </cacheField>
    <cacheField name="Email" numFmtId="0">
      <sharedItems/>
    </cacheField>
    <cacheField name="Phone" numFmtId="0">
      <sharedItems containsSemiMixedTypes="0" containsString="0" containsNumber="1" containsInteger="1" minValue="2153025164" maxValue="9737571204"/>
    </cacheField>
    <cacheField name="Year" numFmtId="0">
      <sharedItems containsSemiMixedTypes="0" containsString="0" containsNumber="1" containsInteger="1" minValue="2003" maxValue="2010" count="8">
        <n v="2005"/>
        <n v="2003"/>
        <n v="2009"/>
        <n v="2010"/>
        <n v="2007"/>
        <n v="2004"/>
        <n v="2008"/>
        <n v="2006"/>
      </sharedItems>
    </cacheField>
    <cacheField name="Quarter" numFmtId="0">
      <sharedItems containsSemiMixedTypes="0" containsString="0" containsNumber="1" containsInteger="1" minValue="1" maxValue="4"/>
    </cacheField>
    <cacheField name="Month" numFmtId="0">
      <sharedItems containsSemiMixedTypes="0" containsString="0" containsNumber="1" containsInteger="1" minValue="1" maxValue="12"/>
    </cacheField>
    <cacheField name="Zip_Code" numFmtId="0">
      <sharedItems containsSemiMixedTypes="0" containsString="0" containsNumber="1" containsInteger="1" minValue="21163" maxValue="530068" count="10">
        <n v="85086"/>
        <n v="94005"/>
        <n v="92703"/>
        <n v="21163"/>
        <n v="400006"/>
        <n v="110004"/>
        <n v="530068"/>
        <n v="21648"/>
        <n v="122002"/>
        <n v="85117"/>
      </sharedItems>
    </cacheField>
    <cacheField name="Country" numFmtId="0">
      <sharedItems count="2">
        <s v="US"/>
        <s v="India"/>
      </sharedItems>
    </cacheField>
    <cacheField name="State" numFmtId="0">
      <sharedItems count="7">
        <s v="Arizona"/>
        <s v="California"/>
        <s v="Maryland"/>
        <s v="Maharashtra"/>
        <s v="Delhi"/>
        <s v="Karnataka"/>
        <s v="Haryana"/>
      </sharedItems>
    </cacheField>
    <cacheField name="City" numFmtId="0">
      <sharedItems/>
    </cacheField>
    <cacheField name="Model_Name" numFmtId="0">
      <sharedItems count="30">
        <s v="6600"/>
        <s v="RAZR V3"/>
        <s v="OnePlus 6T"/>
        <s v="C139"/>
        <s v="OnePlus X"/>
        <s v="Motorola Z"/>
        <s v="E1100"/>
        <s v="OnePlus 5"/>
        <s v="Galaxy S7"/>
        <s v="6230 (6233)"/>
        <s v="3210"/>
        <s v="OnePlus 5T"/>
        <s v="iPhone 4"/>
        <s v="5230"/>
        <s v="Galaxy S5"/>
        <s v="Thunderbolt"/>
        <s v="iPhone 5"/>
        <s v="iPhone 6"/>
        <s v="3310 (3330)"/>
        <s v="Galaxy S"/>
        <s v="Droid Bionic"/>
        <s v="C200"/>
        <s v="OnePlus 2"/>
        <s v="E250"/>
        <s v="Galaxy S4"/>
        <s v="iPhone 4S"/>
        <s v="iPhone 7"/>
        <s v="Galaxy S8"/>
        <s v="Galaxy Note II"/>
        <s v="6010 (6020/6030)"/>
      </sharedItems>
    </cacheField>
    <cacheField name="Unit_price" numFmtId="0">
      <sharedItems containsSemiMixedTypes="0" containsString="0" containsNumber="1" containsInteger="1" minValue="14" maxValue="662" count="27">
        <n v="47"/>
        <n v="81"/>
        <n v="495"/>
        <n v="121"/>
        <n v="168"/>
        <n v="283"/>
        <n v="148"/>
        <n v="317"/>
        <n v="432"/>
        <n v="52"/>
        <n v="14"/>
        <n v="405"/>
        <n v="377"/>
        <n v="31"/>
        <n v="391"/>
        <n v="201"/>
        <n v="456"/>
        <n v="501"/>
        <n v="28"/>
        <n v="175"/>
        <n v="155"/>
        <n v="189"/>
        <n v="414"/>
        <n v="552"/>
        <n v="662"/>
        <n v="216"/>
        <n v="55"/>
      </sharedItems>
    </cacheField>
    <cacheField name="ID_Manufacturer" numFmtId="0">
      <sharedItems containsSemiMixedTypes="0" containsString="0" containsNumber="1" containsInteger="1" minValue="11" maxValue="16"/>
    </cacheField>
    <cacheField name="Manufacturer_Name" numFmtId="0">
      <sharedItems count="6">
        <s v="Nokia"/>
        <s v="Motorola"/>
        <s v="One Plus"/>
        <s v="Samsung"/>
        <s v="Apple"/>
        <s v="HTC"/>
      </sharedItems>
    </cacheField>
    <cacheField name="Total_Cost" numFmtId="0">
      <sharedItems containsSemiMixedTypes="0" containsString="0" containsNumber="1" containsInteger="1" minValue="14" maxValue="1508"/>
    </cacheField>
    <cacheField name="Margin" numFmtId="0">
      <sharedItems containsSemiMixedTypes="0" containsString="0" containsNumber="1" containsInteger="1" minValue="-308" maxValue="20"/>
    </cacheField>
    <cacheField name="Profit" numFmtId="0">
      <sharedItems containsSemiMixedTypes="0" containsString="0" containsNumber="1" containsInteger="1" minValue="0" maxValue="20"/>
    </cacheField>
    <cacheField name="Loss" numFmtId="0">
      <sharedItems containsSemiMixedTypes="0" containsString="0" containsNumber="1" containsInteger="1" minValue="-308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14"/>
    <n v="10015"/>
    <n v="2001"/>
    <d v="2005-02-15T00:00:00"/>
    <n v="52"/>
    <x v="0"/>
    <x v="0"/>
    <s v="lettie_isenhower@abc.com"/>
    <n v="2167709766"/>
    <x v="0"/>
    <n v="1"/>
    <n v="2"/>
    <x v="0"/>
    <x v="0"/>
    <x v="0"/>
    <s v="Anthem"/>
    <x v="0"/>
    <x v="0"/>
    <n v="14"/>
    <x v="0"/>
    <n v="47"/>
    <n v="5"/>
    <n v="5"/>
    <n v="0"/>
  </r>
  <r>
    <n v="110"/>
    <n v="10027"/>
    <n v="2003"/>
    <d v="2005-10-23T00:00:00"/>
    <n v="84"/>
    <x v="0"/>
    <x v="1"/>
    <s v="malinda.hochard@abc.com"/>
    <n v="3177685506"/>
    <x v="0"/>
    <n v="4"/>
    <n v="10"/>
    <x v="1"/>
    <x v="0"/>
    <x v="1"/>
    <s v="Brisbane"/>
    <x v="1"/>
    <x v="1"/>
    <n v="15"/>
    <x v="1"/>
    <n v="81"/>
    <n v="3"/>
    <n v="3"/>
    <n v="0"/>
  </r>
  <r>
    <n v="110"/>
    <n v="10038"/>
    <n v="2004"/>
    <d v="2003-02-26T00:00:00"/>
    <n v="170"/>
    <x v="1"/>
    <x v="2"/>
    <s v="estrella@abc.com"/>
    <n v="6086058719"/>
    <x v="1"/>
    <n v="1"/>
    <n v="2"/>
    <x v="2"/>
    <x v="0"/>
    <x v="1"/>
    <s v="Bristol"/>
    <x v="1"/>
    <x v="1"/>
    <n v="15"/>
    <x v="1"/>
    <n v="162"/>
    <n v="8"/>
    <n v="8"/>
    <n v="0"/>
  </r>
  <r>
    <n v="130"/>
    <n v="10044"/>
    <n v="2001"/>
    <d v="2009-05-25T00:00:00"/>
    <n v="500"/>
    <x v="0"/>
    <x v="3"/>
    <s v="rolland@abc.net"/>
    <n v="9735816292"/>
    <x v="2"/>
    <n v="2"/>
    <n v="5"/>
    <x v="0"/>
    <x v="0"/>
    <x v="0"/>
    <s v="Anthem"/>
    <x v="2"/>
    <x v="2"/>
    <n v="13"/>
    <x v="2"/>
    <n v="495"/>
    <n v="5"/>
    <n v="5"/>
    <n v="0"/>
  </r>
  <r>
    <n v="107"/>
    <n v="10043"/>
    <n v="2001"/>
    <d v="2003-04-16T00:00:00"/>
    <n v="126"/>
    <x v="0"/>
    <x v="4"/>
    <s v="jshin@abc.com"/>
    <n v="9315838870"/>
    <x v="1"/>
    <n v="2"/>
    <n v="4"/>
    <x v="0"/>
    <x v="0"/>
    <x v="0"/>
    <s v="Anthem"/>
    <x v="3"/>
    <x v="3"/>
    <n v="15"/>
    <x v="1"/>
    <n v="121"/>
    <n v="5"/>
    <n v="5"/>
    <n v="0"/>
  </r>
  <r>
    <n v="126"/>
    <n v="10022"/>
    <n v="2005"/>
    <d v="2003-11-03T00:00:00"/>
    <n v="169"/>
    <x v="0"/>
    <x v="5"/>
    <s v="cory.gibes@abc.com"/>
    <n v="6268825109"/>
    <x v="1"/>
    <n v="4"/>
    <n v="11"/>
    <x v="3"/>
    <x v="0"/>
    <x v="2"/>
    <s v="Woodstock"/>
    <x v="4"/>
    <x v="4"/>
    <n v="13"/>
    <x v="2"/>
    <n v="168"/>
    <n v="1"/>
    <n v="1"/>
    <n v="0"/>
  </r>
  <r>
    <n v="111"/>
    <n v="10045"/>
    <n v="2003"/>
    <d v="2010-01-01T00:00:00"/>
    <n v="286"/>
    <x v="0"/>
    <x v="6"/>
    <s v="pamella.schmierer@abc.org"/>
    <n v="3055164897"/>
    <x v="3"/>
    <n v="1"/>
    <n v="1"/>
    <x v="1"/>
    <x v="0"/>
    <x v="1"/>
    <s v="Brisbane"/>
    <x v="5"/>
    <x v="5"/>
    <n v="15"/>
    <x v="1"/>
    <n v="283"/>
    <n v="3"/>
    <n v="3"/>
    <n v="0"/>
  </r>
  <r>
    <n v="118"/>
    <n v="10012"/>
    <n v="2010"/>
    <d v="2007-04-21T00:00:00"/>
    <n v="149"/>
    <x v="0"/>
    <x v="7"/>
    <s v="timothy_mulqueen@abc.org"/>
    <n v="7186066652"/>
    <x v="4"/>
    <n v="2"/>
    <n v="4"/>
    <x v="4"/>
    <x v="1"/>
    <x v="3"/>
    <s v="Mumbai"/>
    <x v="6"/>
    <x v="6"/>
    <n v="12"/>
    <x v="3"/>
    <n v="148"/>
    <n v="1"/>
    <n v="1"/>
    <n v="0"/>
  </r>
  <r>
    <n v="128"/>
    <n v="10044"/>
    <n v="2005"/>
    <d v="2010-10-19T00:00:00"/>
    <n v="318"/>
    <x v="0"/>
    <x v="3"/>
    <s v="rolland@abc.net"/>
    <n v="9735816292"/>
    <x v="3"/>
    <n v="4"/>
    <n v="10"/>
    <x v="3"/>
    <x v="0"/>
    <x v="2"/>
    <s v="Woodstock"/>
    <x v="7"/>
    <x v="7"/>
    <n v="13"/>
    <x v="2"/>
    <n v="317"/>
    <n v="1"/>
    <n v="1"/>
    <n v="0"/>
  </r>
  <r>
    <n v="124"/>
    <n v="10003"/>
    <n v="2009"/>
    <d v="2010-10-03T00:00:00"/>
    <n v="435"/>
    <x v="0"/>
    <x v="8"/>
    <s v="brhym@abc.com"/>
    <n v="6505905578"/>
    <x v="3"/>
    <n v="4"/>
    <n v="10"/>
    <x v="5"/>
    <x v="1"/>
    <x v="4"/>
    <s v="Delhi"/>
    <x v="8"/>
    <x v="8"/>
    <n v="12"/>
    <x v="3"/>
    <n v="432"/>
    <n v="3"/>
    <n v="3"/>
    <n v="0"/>
  </r>
  <r>
    <n v="117"/>
    <n v="10002"/>
    <n v="2003"/>
    <d v="2010-10-13T00:00:00"/>
    <n v="54"/>
    <x v="0"/>
    <x v="9"/>
    <s v="johnetta_abdallah@abc.com"/>
    <n v="9196014934"/>
    <x v="3"/>
    <n v="4"/>
    <n v="10"/>
    <x v="1"/>
    <x v="0"/>
    <x v="1"/>
    <s v="Brisbane"/>
    <x v="9"/>
    <x v="9"/>
    <n v="14"/>
    <x v="0"/>
    <n v="52"/>
    <n v="2"/>
    <n v="2"/>
    <n v="0"/>
  </r>
  <r>
    <n v="112"/>
    <n v="10049"/>
    <n v="2008"/>
    <d v="2003-05-20T00:00:00"/>
    <n v="18"/>
    <x v="0"/>
    <x v="10"/>
    <s v="scarlet.cartan@abc.com"/>
    <n v="2292374337"/>
    <x v="1"/>
    <n v="2"/>
    <n v="5"/>
    <x v="6"/>
    <x v="1"/>
    <x v="5"/>
    <s v="Bangalore"/>
    <x v="10"/>
    <x v="10"/>
    <n v="14"/>
    <x v="0"/>
    <n v="14"/>
    <n v="4"/>
    <n v="4"/>
    <n v="0"/>
  </r>
  <r>
    <n v="129"/>
    <n v="10041"/>
    <n v="2006"/>
    <d v="2004-02-04T00:00:00"/>
    <n v="409"/>
    <x v="0"/>
    <x v="11"/>
    <s v="emiceli@abc.org"/>
    <n v="8148087265"/>
    <x v="5"/>
    <n v="1"/>
    <n v="2"/>
    <x v="7"/>
    <x v="0"/>
    <x v="2"/>
    <s v="Woolford"/>
    <x v="11"/>
    <x v="11"/>
    <n v="13"/>
    <x v="2"/>
    <n v="405"/>
    <n v="4"/>
    <n v="4"/>
    <n v="0"/>
  </r>
  <r>
    <n v="126"/>
    <n v="10048"/>
    <n v="2004"/>
    <d v="2010-10-22T00:00:00"/>
    <n v="173"/>
    <x v="0"/>
    <x v="12"/>
    <s v="brandon_callaro@abc.com"/>
    <n v="8088254683"/>
    <x v="3"/>
    <n v="4"/>
    <n v="10"/>
    <x v="2"/>
    <x v="0"/>
    <x v="1"/>
    <s v="Bristol"/>
    <x v="4"/>
    <x v="4"/>
    <n v="13"/>
    <x v="2"/>
    <n v="168"/>
    <n v="5"/>
    <n v="5"/>
    <n v="0"/>
  </r>
  <r>
    <n v="112"/>
    <n v="10024"/>
    <n v="2010"/>
    <d v="2005-03-23T00:00:00"/>
    <n v="17"/>
    <x v="0"/>
    <x v="13"/>
    <s v="wilda@abc.net"/>
    <n v="9076724553"/>
    <x v="0"/>
    <n v="1"/>
    <n v="3"/>
    <x v="4"/>
    <x v="1"/>
    <x v="3"/>
    <s v="Mumbai"/>
    <x v="10"/>
    <x v="10"/>
    <n v="14"/>
    <x v="0"/>
    <n v="14"/>
    <n v="3"/>
    <n v="3"/>
    <n v="0"/>
  </r>
  <r>
    <n v="101"/>
    <n v="10018"/>
    <n v="2006"/>
    <d v="2005-02-11T00:00:00"/>
    <n v="381"/>
    <x v="0"/>
    <x v="14"/>
    <s v="lai.gato@abc.org"/>
    <n v="8479778728"/>
    <x v="0"/>
    <n v="1"/>
    <n v="2"/>
    <x v="7"/>
    <x v="0"/>
    <x v="2"/>
    <s v="Woolford"/>
    <x v="12"/>
    <x v="12"/>
    <n v="11"/>
    <x v="4"/>
    <n v="377"/>
    <n v="4"/>
    <n v="4"/>
    <n v="0"/>
  </r>
  <r>
    <n v="107"/>
    <n v="10018"/>
    <n v="2010"/>
    <d v="2008-10-08T00:00:00"/>
    <n v="122"/>
    <x v="0"/>
    <x v="14"/>
    <s v="lai.gato@abc.org"/>
    <n v="8479778728"/>
    <x v="6"/>
    <n v="4"/>
    <n v="10"/>
    <x v="4"/>
    <x v="1"/>
    <x v="3"/>
    <s v="Mumbai"/>
    <x v="3"/>
    <x v="3"/>
    <n v="15"/>
    <x v="1"/>
    <n v="121"/>
    <n v="1"/>
    <n v="1"/>
    <n v="0"/>
  </r>
  <r>
    <n v="113"/>
    <n v="10014"/>
    <n v="2005"/>
    <d v="2008-10-06T00:00:00"/>
    <n v="33"/>
    <x v="0"/>
    <x v="15"/>
    <s v="dominque.dickerson@abc.org"/>
    <n v="5103067375"/>
    <x v="6"/>
    <n v="4"/>
    <n v="10"/>
    <x v="3"/>
    <x v="0"/>
    <x v="2"/>
    <s v="Woodstock"/>
    <x v="13"/>
    <x v="13"/>
    <n v="14"/>
    <x v="0"/>
    <n v="31"/>
    <n v="2"/>
    <n v="2"/>
    <n v="0"/>
  </r>
  <r>
    <n v="112"/>
    <n v="10009"/>
    <n v="2006"/>
    <d v="2006-05-14T00:00:00"/>
    <n v="18"/>
    <x v="0"/>
    <x v="16"/>
    <s v="viva.toelkes@abc.com"/>
    <n v="7736528556"/>
    <x v="7"/>
    <n v="2"/>
    <n v="5"/>
    <x v="7"/>
    <x v="0"/>
    <x v="2"/>
    <s v="Woolford"/>
    <x v="10"/>
    <x v="10"/>
    <n v="14"/>
    <x v="0"/>
    <n v="14"/>
    <n v="4"/>
    <n v="4"/>
    <n v="0"/>
  </r>
  <r>
    <n v="123"/>
    <n v="10017"/>
    <n v="2007"/>
    <d v="2010-04-22T00:00:00"/>
    <n v="393"/>
    <x v="0"/>
    <x v="17"/>
    <s v="stephaine@abc.com"/>
    <n v="3108962764"/>
    <x v="3"/>
    <n v="2"/>
    <n v="4"/>
    <x v="8"/>
    <x v="1"/>
    <x v="6"/>
    <s v="Gurgaon"/>
    <x v="14"/>
    <x v="14"/>
    <n v="12"/>
    <x v="3"/>
    <n v="391"/>
    <n v="2"/>
    <n v="2"/>
    <n v="0"/>
  </r>
  <r>
    <n v="106"/>
    <n v="10041"/>
    <n v="2009"/>
    <d v="2005-12-12T00:00:00"/>
    <n v="203"/>
    <x v="0"/>
    <x v="11"/>
    <s v="emiceli@abc.org"/>
    <n v="8148087265"/>
    <x v="0"/>
    <n v="4"/>
    <n v="12"/>
    <x v="5"/>
    <x v="1"/>
    <x v="4"/>
    <s v="Delhi"/>
    <x v="15"/>
    <x v="15"/>
    <n v="16"/>
    <x v="5"/>
    <n v="201"/>
    <n v="2"/>
    <n v="2"/>
    <n v="0"/>
  </r>
  <r>
    <n v="103"/>
    <n v="10027"/>
    <n v="2006"/>
    <d v="2010-03-27T00:00:00"/>
    <n v="457"/>
    <x v="0"/>
    <x v="1"/>
    <s v="malinda.hochard@abc.com"/>
    <n v="3177685506"/>
    <x v="3"/>
    <n v="1"/>
    <n v="3"/>
    <x v="7"/>
    <x v="0"/>
    <x v="2"/>
    <s v="Woolford"/>
    <x v="16"/>
    <x v="16"/>
    <n v="11"/>
    <x v="4"/>
    <n v="456"/>
    <n v="1"/>
    <n v="1"/>
    <n v="0"/>
  </r>
  <r>
    <n v="104"/>
    <n v="10033"/>
    <n v="2004"/>
    <d v="2007-03-07T00:00:00"/>
    <n v="505"/>
    <x v="0"/>
    <x v="18"/>
    <s v="angella.cetta@abc.com"/>
    <n v="8084650794"/>
    <x v="4"/>
    <n v="1"/>
    <n v="3"/>
    <x v="2"/>
    <x v="0"/>
    <x v="1"/>
    <s v="Bristol"/>
    <x v="17"/>
    <x v="17"/>
    <n v="11"/>
    <x v="4"/>
    <n v="501"/>
    <n v="4"/>
    <n v="4"/>
    <n v="0"/>
  </r>
  <r>
    <n v="114"/>
    <n v="10023"/>
    <n v="2007"/>
    <d v="2006-04-17T00:00:00"/>
    <n v="52"/>
    <x v="0"/>
    <x v="19"/>
    <s v="danica_bruschke@abc.com"/>
    <n v="2548757856"/>
    <x v="7"/>
    <n v="2"/>
    <n v="4"/>
    <x v="8"/>
    <x v="1"/>
    <x v="6"/>
    <s v="Gurgaon"/>
    <x v="0"/>
    <x v="0"/>
    <n v="14"/>
    <x v="0"/>
    <n v="47"/>
    <n v="5"/>
    <n v="5"/>
    <n v="0"/>
  </r>
  <r>
    <n v="118"/>
    <n v="10049"/>
    <n v="2001"/>
    <d v="2005-10-01T00:00:00"/>
    <n v="153"/>
    <x v="0"/>
    <x v="10"/>
    <s v="scarlet.cartan@abc.com"/>
    <n v="2292374337"/>
    <x v="0"/>
    <n v="4"/>
    <n v="10"/>
    <x v="0"/>
    <x v="0"/>
    <x v="0"/>
    <s v="Anthem"/>
    <x v="6"/>
    <x v="6"/>
    <n v="12"/>
    <x v="3"/>
    <n v="148"/>
    <n v="5"/>
    <n v="5"/>
    <n v="0"/>
  </r>
  <r>
    <n v="115"/>
    <n v="10048"/>
    <n v="2001"/>
    <d v="2010-09-18T00:00:00"/>
    <n v="32"/>
    <x v="0"/>
    <x v="12"/>
    <s v="brandon_callaro@abc.com"/>
    <n v="8088254683"/>
    <x v="3"/>
    <n v="3"/>
    <n v="9"/>
    <x v="0"/>
    <x v="0"/>
    <x v="0"/>
    <s v="Anthem"/>
    <x v="18"/>
    <x v="18"/>
    <n v="14"/>
    <x v="0"/>
    <n v="28"/>
    <n v="4"/>
    <n v="4"/>
    <n v="0"/>
  </r>
  <r>
    <n v="106"/>
    <n v="10008"/>
    <n v="2006"/>
    <d v="2004-10-06T00:00:00"/>
    <n v="205"/>
    <x v="0"/>
    <x v="20"/>
    <s v="delisa.crupi@abc.com"/>
    <n v="9737571204"/>
    <x v="5"/>
    <n v="4"/>
    <n v="10"/>
    <x v="7"/>
    <x v="0"/>
    <x v="2"/>
    <s v="Woolford"/>
    <x v="15"/>
    <x v="15"/>
    <n v="16"/>
    <x v="5"/>
    <n v="201"/>
    <n v="4"/>
    <n v="4"/>
    <n v="0"/>
  </r>
  <r>
    <n v="121"/>
    <n v="10008"/>
    <n v="2003"/>
    <d v="2009-03-27T00:00:00"/>
    <n v="179"/>
    <x v="0"/>
    <x v="20"/>
    <s v="delisa.crupi@abc.com"/>
    <n v="9737571204"/>
    <x v="2"/>
    <n v="1"/>
    <n v="3"/>
    <x v="1"/>
    <x v="0"/>
    <x v="1"/>
    <s v="Brisbane"/>
    <x v="19"/>
    <x v="19"/>
    <n v="12"/>
    <x v="3"/>
    <n v="175"/>
    <n v="4"/>
    <n v="4"/>
    <n v="0"/>
  </r>
  <r>
    <n v="109"/>
    <n v="10041"/>
    <n v="2008"/>
    <d v="2010-07-09T00:00:00"/>
    <n v="314"/>
    <x v="1"/>
    <x v="11"/>
    <s v="emiceli@abc.org"/>
    <n v="8148087265"/>
    <x v="3"/>
    <n v="3"/>
    <n v="7"/>
    <x v="6"/>
    <x v="1"/>
    <x v="5"/>
    <s v="Bangalore"/>
    <x v="20"/>
    <x v="20"/>
    <n v="15"/>
    <x v="1"/>
    <n v="310"/>
    <n v="4"/>
    <n v="4"/>
    <n v="0"/>
  </r>
  <r>
    <n v="108"/>
    <n v="10027"/>
    <n v="2004"/>
    <d v="2010-05-04T00:00:00"/>
    <n v="153"/>
    <x v="0"/>
    <x v="1"/>
    <s v="malinda.hochard@abc.com"/>
    <n v="3177685506"/>
    <x v="3"/>
    <n v="2"/>
    <n v="5"/>
    <x v="2"/>
    <x v="0"/>
    <x v="1"/>
    <s v="Bristol"/>
    <x v="21"/>
    <x v="6"/>
    <n v="15"/>
    <x v="1"/>
    <n v="148"/>
    <n v="5"/>
    <n v="5"/>
    <n v="0"/>
  </r>
  <r>
    <n v="127"/>
    <n v="10034"/>
    <n v="2009"/>
    <d v="2004-04-22T00:00:00"/>
    <n v="190"/>
    <x v="0"/>
    <x v="21"/>
    <s v="cgoldammer@abc.net"/>
    <n v="9527376940"/>
    <x v="5"/>
    <n v="2"/>
    <n v="4"/>
    <x v="5"/>
    <x v="1"/>
    <x v="4"/>
    <s v="Delhi"/>
    <x v="22"/>
    <x v="21"/>
    <n v="13"/>
    <x v="2"/>
    <n v="189"/>
    <n v="1"/>
    <n v="1"/>
    <n v="0"/>
  </r>
  <r>
    <n v="119"/>
    <n v="10016"/>
    <n v="2002"/>
    <d v="2005-09-21T00:00:00"/>
    <n v="173"/>
    <x v="0"/>
    <x v="22"/>
    <s v="mmunns@abc.net"/>
    <n v="8174448751"/>
    <x v="0"/>
    <n v="3"/>
    <n v="9"/>
    <x v="9"/>
    <x v="0"/>
    <x v="0"/>
    <s v="Apache Jct"/>
    <x v="23"/>
    <x v="4"/>
    <n v="12"/>
    <x v="3"/>
    <n v="168"/>
    <n v="5"/>
    <n v="5"/>
    <n v="0"/>
  </r>
  <r>
    <n v="126"/>
    <n v="10025"/>
    <n v="2009"/>
    <d v="2008-01-08T00:00:00"/>
    <n v="173"/>
    <x v="0"/>
    <x v="23"/>
    <s v="elvera.benimadho@abc.net"/>
    <n v="4088708850"/>
    <x v="6"/>
    <n v="1"/>
    <n v="1"/>
    <x v="5"/>
    <x v="1"/>
    <x v="4"/>
    <s v="Delhi"/>
    <x v="4"/>
    <x v="4"/>
    <n v="13"/>
    <x v="2"/>
    <n v="168"/>
    <n v="5"/>
    <n v="5"/>
    <n v="0"/>
  </r>
  <r>
    <n v="123"/>
    <n v="10027"/>
    <n v="2006"/>
    <d v="2009-02-15T00:00:00"/>
    <n v="394"/>
    <x v="0"/>
    <x v="1"/>
    <s v="malinda.hochard@abc.com"/>
    <n v="3177685506"/>
    <x v="2"/>
    <n v="1"/>
    <n v="2"/>
    <x v="7"/>
    <x v="0"/>
    <x v="2"/>
    <s v="Woolford"/>
    <x v="14"/>
    <x v="14"/>
    <n v="12"/>
    <x v="3"/>
    <n v="391"/>
    <n v="3"/>
    <n v="3"/>
    <n v="0"/>
  </r>
  <r>
    <n v="112"/>
    <n v="10045"/>
    <n v="2001"/>
    <d v="2007-03-14T00:00:00"/>
    <n v="17"/>
    <x v="0"/>
    <x v="6"/>
    <s v="pamella.schmierer@abc.org"/>
    <n v="3055164897"/>
    <x v="4"/>
    <n v="1"/>
    <n v="3"/>
    <x v="0"/>
    <x v="0"/>
    <x v="0"/>
    <s v="Anthem"/>
    <x v="10"/>
    <x v="10"/>
    <n v="14"/>
    <x v="0"/>
    <n v="14"/>
    <n v="3"/>
    <n v="3"/>
    <n v="0"/>
  </r>
  <r>
    <n v="129"/>
    <n v="10050"/>
    <n v="2002"/>
    <d v="2009-11-09T00:00:00"/>
    <n v="406"/>
    <x v="0"/>
    <x v="24"/>
    <s v="oretha_menter@abc.com"/>
    <n v="6172307504"/>
    <x v="2"/>
    <n v="4"/>
    <n v="11"/>
    <x v="9"/>
    <x v="0"/>
    <x v="0"/>
    <s v="Apache Jct"/>
    <x v="11"/>
    <x v="11"/>
    <n v="13"/>
    <x v="2"/>
    <n v="405"/>
    <n v="1"/>
    <n v="1"/>
    <n v="0"/>
  </r>
  <r>
    <n v="118"/>
    <n v="10006"/>
    <n v="2003"/>
    <d v="2010-02-21T00:00:00"/>
    <n v="300"/>
    <x v="1"/>
    <x v="25"/>
    <s v="moon@abc.com"/>
    <n v="5859253831"/>
    <x v="3"/>
    <n v="1"/>
    <n v="2"/>
    <x v="1"/>
    <x v="0"/>
    <x v="1"/>
    <s v="Brisbane"/>
    <x v="6"/>
    <x v="6"/>
    <n v="12"/>
    <x v="3"/>
    <n v="296"/>
    <n v="4"/>
    <n v="4"/>
    <n v="0"/>
  </r>
  <r>
    <n v="101"/>
    <n v="10023"/>
    <n v="2008"/>
    <d v="2009-10-04T00:00:00"/>
    <n v="760"/>
    <x v="1"/>
    <x v="19"/>
    <s v="danica_bruschke@abc.com"/>
    <n v="2548757856"/>
    <x v="2"/>
    <n v="4"/>
    <n v="10"/>
    <x v="6"/>
    <x v="1"/>
    <x v="5"/>
    <s v="Bangalore"/>
    <x v="12"/>
    <x v="12"/>
    <n v="11"/>
    <x v="4"/>
    <n v="754"/>
    <n v="6"/>
    <n v="6"/>
    <n v="0"/>
  </r>
  <r>
    <n v="122"/>
    <n v="10025"/>
    <n v="2005"/>
    <d v="2003-07-05T00:00:00"/>
    <n v="858"/>
    <x v="2"/>
    <x v="23"/>
    <s v="elvera.benimadho@abc.net"/>
    <n v="4088708850"/>
    <x v="1"/>
    <n v="3"/>
    <n v="7"/>
    <x v="3"/>
    <x v="0"/>
    <x v="2"/>
    <s v="Woodstock"/>
    <x v="24"/>
    <x v="5"/>
    <n v="12"/>
    <x v="3"/>
    <n v="849"/>
    <n v="9"/>
    <n v="9"/>
    <n v="0"/>
  </r>
  <r>
    <n v="115"/>
    <n v="10029"/>
    <n v="2001"/>
    <d v="2005-01-04T00:00:00"/>
    <n v="32"/>
    <x v="0"/>
    <x v="26"/>
    <s v="lisha@abc.org"/>
    <n v="7035377393"/>
    <x v="0"/>
    <n v="1"/>
    <n v="1"/>
    <x v="0"/>
    <x v="0"/>
    <x v="0"/>
    <s v="Anthem"/>
    <x v="18"/>
    <x v="18"/>
    <n v="14"/>
    <x v="0"/>
    <n v="28"/>
    <n v="4"/>
    <n v="4"/>
    <n v="0"/>
  </r>
  <r>
    <n v="117"/>
    <n v="10048"/>
    <n v="2005"/>
    <d v="2008-08-04T00:00:00"/>
    <n v="57"/>
    <x v="0"/>
    <x v="12"/>
    <s v="brandon_callaro@abc.com"/>
    <n v="8088254683"/>
    <x v="6"/>
    <n v="3"/>
    <n v="8"/>
    <x v="3"/>
    <x v="0"/>
    <x v="2"/>
    <s v="Woodstock"/>
    <x v="9"/>
    <x v="9"/>
    <n v="14"/>
    <x v="0"/>
    <n v="52"/>
    <n v="5"/>
    <n v="5"/>
    <n v="0"/>
  </r>
  <r>
    <n v="107"/>
    <n v="10045"/>
    <n v="2004"/>
    <d v="2010-08-02T00:00:00"/>
    <n v="125"/>
    <x v="0"/>
    <x v="6"/>
    <s v="pamella.schmierer@abc.org"/>
    <n v="3055164897"/>
    <x v="3"/>
    <n v="3"/>
    <n v="8"/>
    <x v="2"/>
    <x v="0"/>
    <x v="1"/>
    <s v="Bristol"/>
    <x v="3"/>
    <x v="3"/>
    <n v="15"/>
    <x v="1"/>
    <n v="121"/>
    <n v="4"/>
    <n v="4"/>
    <n v="0"/>
  </r>
  <r>
    <n v="113"/>
    <n v="10038"/>
    <n v="2008"/>
    <d v="2006-05-14T00:00:00"/>
    <n v="33"/>
    <x v="0"/>
    <x v="2"/>
    <s v="estrella@abc.com"/>
    <n v="6086058719"/>
    <x v="7"/>
    <n v="2"/>
    <n v="5"/>
    <x v="6"/>
    <x v="1"/>
    <x v="5"/>
    <s v="Bangalore"/>
    <x v="13"/>
    <x v="13"/>
    <n v="14"/>
    <x v="0"/>
    <n v="31"/>
    <n v="2"/>
    <n v="2"/>
    <n v="0"/>
  </r>
  <r>
    <n v="107"/>
    <n v="10034"/>
    <n v="2005"/>
    <d v="2009-07-26T00:00:00"/>
    <n v="366"/>
    <x v="2"/>
    <x v="21"/>
    <s v="cgoldammer@abc.net"/>
    <n v="9527376940"/>
    <x v="2"/>
    <n v="3"/>
    <n v="7"/>
    <x v="3"/>
    <x v="0"/>
    <x v="2"/>
    <s v="Woodstock"/>
    <x v="3"/>
    <x v="3"/>
    <n v="15"/>
    <x v="1"/>
    <n v="363"/>
    <n v="3"/>
    <n v="3"/>
    <n v="0"/>
  </r>
  <r>
    <n v="102"/>
    <n v="10030"/>
    <n v="2008"/>
    <d v="2006-02-18T00:00:00"/>
    <n v="415"/>
    <x v="0"/>
    <x v="27"/>
    <s v="arlene_klusman@abc.com"/>
    <n v="5043316584"/>
    <x v="7"/>
    <n v="1"/>
    <n v="2"/>
    <x v="6"/>
    <x v="1"/>
    <x v="5"/>
    <s v="Bangalore"/>
    <x v="25"/>
    <x v="22"/>
    <n v="11"/>
    <x v="4"/>
    <n v="414"/>
    <n v="1"/>
    <n v="1"/>
    <n v="0"/>
  </r>
  <r>
    <n v="101"/>
    <n v="10019"/>
    <n v="2001"/>
    <d v="2009-02-21T00:00:00"/>
    <n v="380"/>
    <x v="0"/>
    <x v="28"/>
    <s v="stephen_emigh@abc.com"/>
    <n v="3305530535"/>
    <x v="2"/>
    <n v="1"/>
    <n v="2"/>
    <x v="0"/>
    <x v="0"/>
    <x v="0"/>
    <s v="Anthem"/>
    <x v="12"/>
    <x v="12"/>
    <n v="11"/>
    <x v="4"/>
    <n v="377"/>
    <n v="3"/>
    <n v="3"/>
    <n v="0"/>
  </r>
  <r>
    <n v="103"/>
    <n v="10036"/>
    <n v="2009"/>
    <d v="2004-03-10T00:00:00"/>
    <n v="461"/>
    <x v="0"/>
    <x v="29"/>
    <s v="ckorando@abc.com"/>
    <n v="5167712234"/>
    <x v="5"/>
    <n v="1"/>
    <n v="3"/>
    <x v="5"/>
    <x v="1"/>
    <x v="4"/>
    <s v="Delhi"/>
    <x v="16"/>
    <x v="16"/>
    <n v="11"/>
    <x v="4"/>
    <n v="456"/>
    <n v="5"/>
    <n v="5"/>
    <n v="0"/>
  </r>
  <r>
    <n v="112"/>
    <n v="10025"/>
    <n v="2006"/>
    <d v="2007-01-20T00:00:00"/>
    <n v="16"/>
    <x v="0"/>
    <x v="23"/>
    <s v="elvera.benimadho@abc.net"/>
    <n v="4088708850"/>
    <x v="4"/>
    <n v="1"/>
    <n v="1"/>
    <x v="7"/>
    <x v="0"/>
    <x v="2"/>
    <s v="Woolford"/>
    <x v="10"/>
    <x v="10"/>
    <n v="14"/>
    <x v="0"/>
    <n v="14"/>
    <n v="2"/>
    <n v="2"/>
    <n v="0"/>
  </r>
  <r>
    <n v="105"/>
    <n v="10047"/>
    <n v="2009"/>
    <d v="2006-07-22T00:00:00"/>
    <n v="556"/>
    <x v="0"/>
    <x v="30"/>
    <s v="shawna_palaspas@abc.org"/>
    <n v="8051098356"/>
    <x v="7"/>
    <n v="3"/>
    <n v="7"/>
    <x v="5"/>
    <x v="1"/>
    <x v="4"/>
    <s v="Delhi"/>
    <x v="26"/>
    <x v="23"/>
    <n v="11"/>
    <x v="4"/>
    <n v="552"/>
    <n v="4"/>
    <n v="4"/>
    <n v="0"/>
  </r>
  <r>
    <n v="107"/>
    <n v="10027"/>
    <n v="2009"/>
    <d v="2009-05-19T00:00:00"/>
    <n v="125"/>
    <x v="0"/>
    <x v="1"/>
    <s v="malinda.hochard@abc.com"/>
    <n v="3177685506"/>
    <x v="2"/>
    <n v="2"/>
    <n v="5"/>
    <x v="5"/>
    <x v="1"/>
    <x v="4"/>
    <s v="Delhi"/>
    <x v="3"/>
    <x v="3"/>
    <n v="15"/>
    <x v="1"/>
    <n v="121"/>
    <n v="4"/>
    <n v="4"/>
    <n v="0"/>
  </r>
  <r>
    <n v="109"/>
    <n v="10039"/>
    <n v="2005"/>
    <d v="2008-04-14T00:00:00"/>
    <n v="157"/>
    <x v="2"/>
    <x v="31"/>
    <s v="dkines@abc.com"/>
    <n v="5086044857"/>
    <x v="6"/>
    <n v="2"/>
    <n v="4"/>
    <x v="3"/>
    <x v="0"/>
    <x v="2"/>
    <s v="Woodstock"/>
    <x v="20"/>
    <x v="20"/>
    <n v="15"/>
    <x v="1"/>
    <n v="465"/>
    <n v="-308"/>
    <n v="0"/>
    <n v="-308"/>
  </r>
  <r>
    <n v="119"/>
    <n v="10048"/>
    <n v="2008"/>
    <d v="2008-08-09T00:00:00"/>
    <n v="170"/>
    <x v="0"/>
    <x v="12"/>
    <s v="brandon_callaro@abc.com"/>
    <n v="8088254683"/>
    <x v="6"/>
    <n v="3"/>
    <n v="8"/>
    <x v="6"/>
    <x v="1"/>
    <x v="5"/>
    <s v="Bangalore"/>
    <x v="23"/>
    <x v="4"/>
    <n v="12"/>
    <x v="3"/>
    <n v="168"/>
    <n v="2"/>
    <n v="2"/>
    <n v="0"/>
  </r>
  <r>
    <n v="124"/>
    <n v="10024"/>
    <n v="2008"/>
    <d v="2007-07-18T00:00:00"/>
    <n v="435"/>
    <x v="0"/>
    <x v="13"/>
    <s v="wilda@abc.net"/>
    <n v="9076724553"/>
    <x v="4"/>
    <n v="3"/>
    <n v="7"/>
    <x v="6"/>
    <x v="1"/>
    <x v="5"/>
    <s v="Bangalore"/>
    <x v="8"/>
    <x v="8"/>
    <n v="12"/>
    <x v="3"/>
    <n v="432"/>
    <n v="3"/>
    <n v="3"/>
    <n v="0"/>
  </r>
  <r>
    <n v="110"/>
    <n v="10009"/>
    <n v="2001"/>
    <d v="2007-03-26T00:00:00"/>
    <n v="82"/>
    <x v="0"/>
    <x v="16"/>
    <s v="viva.toelkes@abc.com"/>
    <n v="7736528556"/>
    <x v="4"/>
    <n v="1"/>
    <n v="3"/>
    <x v="0"/>
    <x v="0"/>
    <x v="0"/>
    <s v="Anthem"/>
    <x v="1"/>
    <x v="1"/>
    <n v="15"/>
    <x v="1"/>
    <n v="81"/>
    <n v="1"/>
    <n v="1"/>
    <n v="0"/>
  </r>
  <r>
    <n v="122"/>
    <n v="10026"/>
    <n v="2008"/>
    <d v="2006-08-06T00:00:00"/>
    <n v="285"/>
    <x v="0"/>
    <x v="32"/>
    <s v="carma@abc.net"/>
    <n v="5106621716"/>
    <x v="7"/>
    <n v="3"/>
    <n v="8"/>
    <x v="6"/>
    <x v="1"/>
    <x v="5"/>
    <s v="Bangalore"/>
    <x v="24"/>
    <x v="5"/>
    <n v="12"/>
    <x v="3"/>
    <n v="283"/>
    <n v="2"/>
    <n v="2"/>
    <n v="0"/>
  </r>
  <r>
    <n v="126"/>
    <n v="10033"/>
    <n v="2009"/>
    <d v="2003-02-11T00:00:00"/>
    <n v="170"/>
    <x v="0"/>
    <x v="18"/>
    <s v="angella.cetta@abc.com"/>
    <n v="8084650794"/>
    <x v="1"/>
    <n v="1"/>
    <n v="2"/>
    <x v="5"/>
    <x v="1"/>
    <x v="4"/>
    <s v="Delhi"/>
    <x v="4"/>
    <x v="4"/>
    <n v="13"/>
    <x v="2"/>
    <n v="168"/>
    <n v="2"/>
    <n v="2"/>
    <n v="0"/>
  </r>
  <r>
    <n v="104"/>
    <n v="10013"/>
    <n v="2004"/>
    <d v="2005-01-06T00:00:00"/>
    <n v="505"/>
    <x v="0"/>
    <x v="33"/>
    <s v="ahoneywell@abc.com"/>
    <n v="9047469448"/>
    <x v="0"/>
    <n v="1"/>
    <n v="1"/>
    <x v="2"/>
    <x v="0"/>
    <x v="1"/>
    <s v="Bristol"/>
    <x v="17"/>
    <x v="17"/>
    <n v="11"/>
    <x v="4"/>
    <n v="501"/>
    <n v="4"/>
    <n v="4"/>
    <n v="0"/>
  </r>
  <r>
    <n v="109"/>
    <n v="10047"/>
    <n v="2008"/>
    <d v="2006-01-10T00:00:00"/>
    <n v="159"/>
    <x v="0"/>
    <x v="30"/>
    <s v="shawna_palaspas@abc.org"/>
    <n v="8051098356"/>
    <x v="7"/>
    <n v="1"/>
    <n v="1"/>
    <x v="6"/>
    <x v="1"/>
    <x v="5"/>
    <s v="Bangalore"/>
    <x v="20"/>
    <x v="20"/>
    <n v="15"/>
    <x v="1"/>
    <n v="155"/>
    <n v="4"/>
    <n v="4"/>
    <n v="0"/>
  </r>
  <r>
    <n v="118"/>
    <n v="10009"/>
    <n v="2002"/>
    <d v="2004-07-10T00:00:00"/>
    <n v="151"/>
    <x v="0"/>
    <x v="16"/>
    <s v="viva.toelkes@abc.com"/>
    <n v="7736528556"/>
    <x v="5"/>
    <n v="3"/>
    <n v="7"/>
    <x v="9"/>
    <x v="0"/>
    <x v="0"/>
    <s v="Apache Jct"/>
    <x v="6"/>
    <x v="6"/>
    <n v="12"/>
    <x v="3"/>
    <n v="148"/>
    <n v="3"/>
    <n v="3"/>
    <n v="0"/>
  </r>
  <r>
    <n v="122"/>
    <n v="10042"/>
    <n v="2001"/>
    <d v="2004-01-15T00:00:00"/>
    <n v="286"/>
    <x v="0"/>
    <x v="34"/>
    <s v="sue@abc.com"/>
    <n v="9727745341"/>
    <x v="5"/>
    <n v="1"/>
    <n v="1"/>
    <x v="0"/>
    <x v="0"/>
    <x v="0"/>
    <s v="Anthem"/>
    <x v="24"/>
    <x v="5"/>
    <n v="12"/>
    <x v="3"/>
    <n v="283"/>
    <n v="3"/>
    <n v="3"/>
    <n v="0"/>
  </r>
  <r>
    <n v="110"/>
    <n v="10025"/>
    <n v="2005"/>
    <d v="2005-01-09T00:00:00"/>
    <n v="85"/>
    <x v="0"/>
    <x v="23"/>
    <s v="elvera.benimadho@abc.net"/>
    <n v="4088708850"/>
    <x v="0"/>
    <n v="1"/>
    <n v="1"/>
    <x v="3"/>
    <x v="0"/>
    <x v="2"/>
    <s v="Woodstock"/>
    <x v="1"/>
    <x v="1"/>
    <n v="15"/>
    <x v="1"/>
    <n v="81"/>
    <n v="4"/>
    <n v="4"/>
    <n v="0"/>
  </r>
  <r>
    <n v="123"/>
    <n v="10047"/>
    <n v="2009"/>
    <d v="2007-07-25T00:00:00"/>
    <n v="394"/>
    <x v="0"/>
    <x v="30"/>
    <s v="shawna_palaspas@abc.org"/>
    <n v="8051098356"/>
    <x v="4"/>
    <n v="3"/>
    <n v="7"/>
    <x v="5"/>
    <x v="1"/>
    <x v="4"/>
    <s v="Delhi"/>
    <x v="14"/>
    <x v="14"/>
    <n v="12"/>
    <x v="3"/>
    <n v="391"/>
    <n v="3"/>
    <n v="3"/>
    <n v="0"/>
  </r>
  <r>
    <n v="118"/>
    <n v="10022"/>
    <n v="2007"/>
    <d v="2003-04-21T00:00:00"/>
    <n v="153"/>
    <x v="0"/>
    <x v="5"/>
    <s v="cory.gibes@abc.com"/>
    <n v="6268825109"/>
    <x v="1"/>
    <n v="2"/>
    <n v="4"/>
    <x v="8"/>
    <x v="1"/>
    <x v="6"/>
    <s v="Gurgaon"/>
    <x v="6"/>
    <x v="6"/>
    <n v="12"/>
    <x v="3"/>
    <n v="148"/>
    <n v="5"/>
    <n v="5"/>
    <n v="0"/>
  </r>
  <r>
    <n v="101"/>
    <n v="10023"/>
    <n v="2009"/>
    <d v="2010-05-19T00:00:00"/>
    <n v="382"/>
    <x v="0"/>
    <x v="19"/>
    <s v="danica_bruschke@abc.com"/>
    <n v="2548757856"/>
    <x v="3"/>
    <n v="2"/>
    <n v="5"/>
    <x v="5"/>
    <x v="1"/>
    <x v="4"/>
    <s v="Delhi"/>
    <x v="12"/>
    <x v="12"/>
    <n v="11"/>
    <x v="4"/>
    <n v="377"/>
    <n v="5"/>
    <n v="5"/>
    <n v="0"/>
  </r>
  <r>
    <n v="104"/>
    <n v="10002"/>
    <n v="2008"/>
    <d v="2004-02-15T00:00:00"/>
    <n v="503"/>
    <x v="0"/>
    <x v="9"/>
    <s v="johnetta_abdallah@abc.com"/>
    <n v="9196014934"/>
    <x v="5"/>
    <n v="1"/>
    <n v="2"/>
    <x v="6"/>
    <x v="1"/>
    <x v="5"/>
    <s v="Bangalore"/>
    <x v="17"/>
    <x v="17"/>
    <n v="11"/>
    <x v="4"/>
    <n v="501"/>
    <n v="2"/>
    <n v="2"/>
    <n v="0"/>
  </r>
  <r>
    <n v="122"/>
    <n v="10011"/>
    <n v="2002"/>
    <d v="2009-06-04T00:00:00"/>
    <n v="286"/>
    <x v="0"/>
    <x v="35"/>
    <s v="devorah@abc.com"/>
    <n v="5056458855"/>
    <x v="2"/>
    <n v="2"/>
    <n v="6"/>
    <x v="9"/>
    <x v="0"/>
    <x v="0"/>
    <s v="Apache Jct"/>
    <x v="24"/>
    <x v="5"/>
    <n v="12"/>
    <x v="3"/>
    <n v="283"/>
    <n v="3"/>
    <n v="3"/>
    <n v="0"/>
  </r>
  <r>
    <n v="115"/>
    <n v="10036"/>
    <n v="2009"/>
    <d v="2005-08-12T00:00:00"/>
    <n v="31"/>
    <x v="0"/>
    <x v="29"/>
    <s v="ckorando@abc.com"/>
    <n v="5167712234"/>
    <x v="0"/>
    <n v="3"/>
    <n v="8"/>
    <x v="5"/>
    <x v="1"/>
    <x v="4"/>
    <s v="Delhi"/>
    <x v="18"/>
    <x v="18"/>
    <n v="14"/>
    <x v="0"/>
    <n v="28"/>
    <n v="3"/>
    <n v="3"/>
    <n v="0"/>
  </r>
  <r>
    <n v="111"/>
    <n v="10029"/>
    <n v="2003"/>
    <d v="2010-04-09T00:00:00"/>
    <n v="284"/>
    <x v="0"/>
    <x v="26"/>
    <s v="lisha@abc.org"/>
    <n v="7035377393"/>
    <x v="3"/>
    <n v="2"/>
    <n v="4"/>
    <x v="1"/>
    <x v="0"/>
    <x v="1"/>
    <s v="Brisbane"/>
    <x v="5"/>
    <x v="5"/>
    <n v="15"/>
    <x v="1"/>
    <n v="283"/>
    <n v="1"/>
    <n v="1"/>
    <n v="0"/>
  </r>
  <r>
    <n v="115"/>
    <n v="10046"/>
    <n v="2008"/>
    <d v="2008-04-11T00:00:00"/>
    <n v="29"/>
    <x v="0"/>
    <x v="36"/>
    <s v="gkulzer@abc.org"/>
    <n v="4108235946"/>
    <x v="6"/>
    <n v="2"/>
    <n v="4"/>
    <x v="6"/>
    <x v="1"/>
    <x v="5"/>
    <s v="Bangalore"/>
    <x v="18"/>
    <x v="18"/>
    <n v="14"/>
    <x v="0"/>
    <n v="28"/>
    <n v="1"/>
    <n v="1"/>
    <n v="0"/>
  </r>
  <r>
    <n v="126"/>
    <n v="10041"/>
    <n v="2001"/>
    <d v="2003-09-18T00:00:00"/>
    <n v="172"/>
    <x v="0"/>
    <x v="11"/>
    <s v="emiceli@abc.org"/>
    <n v="8148087265"/>
    <x v="1"/>
    <n v="3"/>
    <n v="9"/>
    <x v="0"/>
    <x v="0"/>
    <x v="0"/>
    <s v="Anthem"/>
    <x v="4"/>
    <x v="4"/>
    <n v="13"/>
    <x v="2"/>
    <n v="168"/>
    <n v="4"/>
    <n v="4"/>
    <n v="0"/>
  </r>
  <r>
    <n v="104"/>
    <n v="10041"/>
    <n v="2006"/>
    <d v="2005-06-28T00:00:00"/>
    <n v="505"/>
    <x v="0"/>
    <x v="11"/>
    <s v="emiceli@abc.org"/>
    <n v="8148087265"/>
    <x v="0"/>
    <n v="2"/>
    <n v="6"/>
    <x v="7"/>
    <x v="0"/>
    <x v="2"/>
    <s v="Woolford"/>
    <x v="17"/>
    <x v="17"/>
    <n v="11"/>
    <x v="4"/>
    <n v="501"/>
    <n v="4"/>
    <n v="4"/>
    <n v="0"/>
  </r>
  <r>
    <n v="101"/>
    <n v="10022"/>
    <n v="2009"/>
    <d v="2003-11-28T00:00:00"/>
    <n v="380"/>
    <x v="0"/>
    <x v="5"/>
    <s v="cory.gibes@abc.com"/>
    <n v="6268825109"/>
    <x v="1"/>
    <n v="4"/>
    <n v="11"/>
    <x v="5"/>
    <x v="1"/>
    <x v="4"/>
    <s v="Delhi"/>
    <x v="12"/>
    <x v="12"/>
    <n v="11"/>
    <x v="4"/>
    <n v="377"/>
    <n v="3"/>
    <n v="3"/>
    <n v="0"/>
  </r>
  <r>
    <n v="114"/>
    <n v="10028"/>
    <n v="2004"/>
    <d v="2010-02-04T00:00:00"/>
    <n v="49"/>
    <x v="0"/>
    <x v="37"/>
    <s v="natalie.fern@abc.com"/>
    <n v="3078620871"/>
    <x v="3"/>
    <n v="1"/>
    <n v="2"/>
    <x v="2"/>
    <x v="0"/>
    <x v="1"/>
    <s v="Bristol"/>
    <x v="0"/>
    <x v="0"/>
    <n v="14"/>
    <x v="0"/>
    <n v="47"/>
    <n v="2"/>
    <n v="2"/>
    <n v="0"/>
  </r>
  <r>
    <n v="104"/>
    <n v="10004"/>
    <n v="2002"/>
    <d v="2004-09-04T00:00:00"/>
    <n v="504"/>
    <x v="0"/>
    <x v="38"/>
    <s v="micaela_rhymes@abc.com"/>
    <n v="9251192329"/>
    <x v="5"/>
    <n v="3"/>
    <n v="9"/>
    <x v="9"/>
    <x v="0"/>
    <x v="0"/>
    <s v="Apache Jct"/>
    <x v="17"/>
    <x v="17"/>
    <n v="11"/>
    <x v="4"/>
    <n v="501"/>
    <n v="3"/>
    <n v="3"/>
    <n v="0"/>
  </r>
  <r>
    <n v="129"/>
    <n v="10043"/>
    <n v="2006"/>
    <d v="2007-05-05T00:00:00"/>
    <n v="406"/>
    <x v="0"/>
    <x v="4"/>
    <s v="jshin@abc.com"/>
    <n v="9315838870"/>
    <x v="4"/>
    <n v="2"/>
    <n v="5"/>
    <x v="7"/>
    <x v="0"/>
    <x v="2"/>
    <s v="Woolford"/>
    <x v="11"/>
    <x v="11"/>
    <n v="13"/>
    <x v="2"/>
    <n v="405"/>
    <n v="1"/>
    <n v="1"/>
    <n v="0"/>
  </r>
  <r>
    <n v="106"/>
    <n v="10012"/>
    <n v="2006"/>
    <d v="2010-05-07T00:00:00"/>
    <n v="202"/>
    <x v="0"/>
    <x v="7"/>
    <s v="timothy_mulqueen@abc.org"/>
    <n v="7186066652"/>
    <x v="3"/>
    <n v="2"/>
    <n v="5"/>
    <x v="7"/>
    <x v="0"/>
    <x v="2"/>
    <s v="Woolford"/>
    <x v="15"/>
    <x v="15"/>
    <n v="16"/>
    <x v="5"/>
    <n v="201"/>
    <n v="1"/>
    <n v="1"/>
    <n v="0"/>
  </r>
  <r>
    <n v="111"/>
    <n v="10034"/>
    <n v="2009"/>
    <d v="2008-07-16T00:00:00"/>
    <n v="287"/>
    <x v="0"/>
    <x v="21"/>
    <s v="cgoldammer@abc.net"/>
    <n v="9527376940"/>
    <x v="6"/>
    <n v="3"/>
    <n v="7"/>
    <x v="5"/>
    <x v="1"/>
    <x v="4"/>
    <s v="Delhi"/>
    <x v="5"/>
    <x v="5"/>
    <n v="15"/>
    <x v="1"/>
    <n v="283"/>
    <n v="4"/>
    <n v="4"/>
    <n v="0"/>
  </r>
  <r>
    <n v="108"/>
    <n v="10024"/>
    <n v="2007"/>
    <d v="2007-02-05T00:00:00"/>
    <n v="151"/>
    <x v="0"/>
    <x v="13"/>
    <s v="wilda@abc.net"/>
    <n v="9076724553"/>
    <x v="4"/>
    <n v="1"/>
    <n v="2"/>
    <x v="8"/>
    <x v="1"/>
    <x v="6"/>
    <s v="Gurgaon"/>
    <x v="21"/>
    <x v="6"/>
    <n v="15"/>
    <x v="1"/>
    <n v="148"/>
    <n v="3"/>
    <n v="3"/>
    <n v="0"/>
  </r>
  <r>
    <n v="123"/>
    <n v="10007"/>
    <n v="2009"/>
    <d v="2006-10-20T00:00:00"/>
    <n v="392"/>
    <x v="0"/>
    <x v="39"/>
    <s v="laurel_reitler@abc.com"/>
    <n v="4108683483"/>
    <x v="7"/>
    <n v="4"/>
    <n v="10"/>
    <x v="5"/>
    <x v="1"/>
    <x v="4"/>
    <s v="Delhi"/>
    <x v="14"/>
    <x v="14"/>
    <n v="12"/>
    <x v="3"/>
    <n v="391"/>
    <n v="1"/>
    <n v="1"/>
    <n v="0"/>
  </r>
  <r>
    <n v="108"/>
    <n v="10015"/>
    <n v="2006"/>
    <d v="2008-03-07T00:00:00"/>
    <n v="150"/>
    <x v="0"/>
    <x v="0"/>
    <s v="lettie_isenhower@abc.com"/>
    <n v="2167709766"/>
    <x v="6"/>
    <n v="1"/>
    <n v="3"/>
    <x v="7"/>
    <x v="0"/>
    <x v="2"/>
    <s v="Woolford"/>
    <x v="21"/>
    <x v="6"/>
    <n v="15"/>
    <x v="1"/>
    <n v="148"/>
    <n v="2"/>
    <n v="2"/>
    <n v="0"/>
  </r>
  <r>
    <n v="106"/>
    <n v="10022"/>
    <n v="2004"/>
    <d v="2005-02-09T00:00:00"/>
    <n v="202"/>
    <x v="0"/>
    <x v="5"/>
    <s v="cory.gibes@abc.com"/>
    <n v="6268825109"/>
    <x v="0"/>
    <n v="1"/>
    <n v="2"/>
    <x v="2"/>
    <x v="0"/>
    <x v="1"/>
    <s v="Bristol"/>
    <x v="15"/>
    <x v="15"/>
    <n v="16"/>
    <x v="5"/>
    <n v="201"/>
    <n v="1"/>
    <n v="1"/>
    <n v="0"/>
  </r>
  <r>
    <n v="124"/>
    <n v="10021"/>
    <n v="2005"/>
    <d v="2007-01-27T00:00:00"/>
    <n v="434"/>
    <x v="0"/>
    <x v="40"/>
    <s v="twardrip@abc.net"/>
    <n v="6505352193"/>
    <x v="4"/>
    <n v="1"/>
    <n v="1"/>
    <x v="3"/>
    <x v="0"/>
    <x v="2"/>
    <s v="Woodstock"/>
    <x v="8"/>
    <x v="8"/>
    <n v="12"/>
    <x v="3"/>
    <n v="432"/>
    <n v="2"/>
    <n v="2"/>
    <n v="0"/>
  </r>
  <r>
    <n v="105"/>
    <n v="10036"/>
    <n v="2001"/>
    <d v="2006-06-12T00:00:00"/>
    <n v="553"/>
    <x v="0"/>
    <x v="29"/>
    <s v="ckorando@abc.com"/>
    <n v="5167712234"/>
    <x v="7"/>
    <n v="2"/>
    <n v="6"/>
    <x v="0"/>
    <x v="0"/>
    <x v="0"/>
    <s v="Anthem"/>
    <x v="26"/>
    <x v="23"/>
    <n v="11"/>
    <x v="4"/>
    <n v="552"/>
    <n v="1"/>
    <n v="1"/>
    <n v="0"/>
  </r>
  <r>
    <n v="104"/>
    <n v="10027"/>
    <n v="2006"/>
    <d v="2008-10-03T00:00:00"/>
    <n v="503"/>
    <x v="0"/>
    <x v="1"/>
    <s v="malinda.hochard@abc.com"/>
    <n v="3177685506"/>
    <x v="6"/>
    <n v="4"/>
    <n v="10"/>
    <x v="7"/>
    <x v="0"/>
    <x v="2"/>
    <s v="Woolford"/>
    <x v="17"/>
    <x v="17"/>
    <n v="11"/>
    <x v="4"/>
    <n v="501"/>
    <n v="2"/>
    <n v="2"/>
    <n v="0"/>
  </r>
  <r>
    <n v="105"/>
    <n v="10039"/>
    <n v="2007"/>
    <d v="2005-02-12T00:00:00"/>
    <n v="553"/>
    <x v="0"/>
    <x v="31"/>
    <s v="dkines@abc.com"/>
    <n v="5086044857"/>
    <x v="0"/>
    <n v="1"/>
    <n v="2"/>
    <x v="8"/>
    <x v="1"/>
    <x v="6"/>
    <s v="Gurgaon"/>
    <x v="26"/>
    <x v="23"/>
    <n v="11"/>
    <x v="4"/>
    <n v="552"/>
    <n v="1"/>
    <n v="1"/>
    <n v="0"/>
  </r>
  <r>
    <n v="107"/>
    <n v="10003"/>
    <n v="2006"/>
    <d v="2009-05-15T00:00:00"/>
    <n v="122"/>
    <x v="0"/>
    <x v="8"/>
    <s v="brhym@abc.com"/>
    <n v="6505905578"/>
    <x v="2"/>
    <n v="2"/>
    <n v="5"/>
    <x v="7"/>
    <x v="0"/>
    <x v="2"/>
    <s v="Woolford"/>
    <x v="3"/>
    <x v="3"/>
    <n v="15"/>
    <x v="1"/>
    <n v="121"/>
    <n v="1"/>
    <n v="1"/>
    <n v="0"/>
  </r>
  <r>
    <n v="105"/>
    <n v="10037"/>
    <n v="2007"/>
    <d v="2003-08-27T00:00:00"/>
    <n v="554"/>
    <x v="0"/>
    <x v="41"/>
    <s v="twana.felger@abc.org"/>
    <n v="5037481315"/>
    <x v="1"/>
    <n v="3"/>
    <n v="8"/>
    <x v="8"/>
    <x v="1"/>
    <x v="6"/>
    <s v="Gurgaon"/>
    <x v="26"/>
    <x v="23"/>
    <n v="11"/>
    <x v="4"/>
    <n v="552"/>
    <n v="2"/>
    <n v="2"/>
    <n v="0"/>
  </r>
  <r>
    <n v="104"/>
    <n v="10045"/>
    <n v="2005"/>
    <d v="2008-10-19T00:00:00"/>
    <n v="505"/>
    <x v="0"/>
    <x v="6"/>
    <s v="pamella.schmierer@abc.org"/>
    <n v="3055164897"/>
    <x v="6"/>
    <n v="4"/>
    <n v="10"/>
    <x v="3"/>
    <x v="0"/>
    <x v="2"/>
    <s v="Woodstock"/>
    <x v="17"/>
    <x v="17"/>
    <n v="11"/>
    <x v="4"/>
    <n v="501"/>
    <n v="4"/>
    <n v="4"/>
    <n v="0"/>
  </r>
  <r>
    <n v="124"/>
    <n v="10045"/>
    <n v="2006"/>
    <d v="2005-02-26T00:00:00"/>
    <n v="435"/>
    <x v="0"/>
    <x v="6"/>
    <s v="pamella.schmierer@abc.org"/>
    <n v="3055164897"/>
    <x v="0"/>
    <n v="1"/>
    <n v="2"/>
    <x v="7"/>
    <x v="0"/>
    <x v="2"/>
    <s v="Woolford"/>
    <x v="8"/>
    <x v="8"/>
    <n v="12"/>
    <x v="3"/>
    <n v="432"/>
    <n v="3"/>
    <n v="3"/>
    <n v="0"/>
  </r>
  <r>
    <n v="109"/>
    <n v="10028"/>
    <n v="2009"/>
    <d v="2006-09-05T00:00:00"/>
    <n v="157"/>
    <x v="0"/>
    <x v="37"/>
    <s v="natalie.fern@abc.com"/>
    <n v="3078620871"/>
    <x v="7"/>
    <n v="3"/>
    <n v="9"/>
    <x v="5"/>
    <x v="1"/>
    <x v="4"/>
    <s v="Delhi"/>
    <x v="20"/>
    <x v="20"/>
    <n v="15"/>
    <x v="1"/>
    <n v="155"/>
    <n v="2"/>
    <n v="2"/>
    <n v="0"/>
  </r>
  <r>
    <n v="125"/>
    <n v="10030"/>
    <n v="2009"/>
    <d v="2004-04-03T00:00:00"/>
    <n v="665"/>
    <x v="0"/>
    <x v="27"/>
    <s v="arlene_klusman@abc.com"/>
    <n v="5043316584"/>
    <x v="5"/>
    <n v="2"/>
    <n v="4"/>
    <x v="5"/>
    <x v="1"/>
    <x v="4"/>
    <s v="Delhi"/>
    <x v="27"/>
    <x v="24"/>
    <n v="12"/>
    <x v="3"/>
    <n v="662"/>
    <n v="3"/>
    <n v="3"/>
    <n v="0"/>
  </r>
  <r>
    <n v="112"/>
    <n v="10027"/>
    <n v="2010"/>
    <d v="2004-06-20T00:00:00"/>
    <n v="18"/>
    <x v="0"/>
    <x v="1"/>
    <s v="malinda.hochard@abc.com"/>
    <n v="3177685506"/>
    <x v="5"/>
    <n v="2"/>
    <n v="6"/>
    <x v="4"/>
    <x v="1"/>
    <x v="3"/>
    <s v="Mumbai"/>
    <x v="10"/>
    <x v="10"/>
    <n v="14"/>
    <x v="0"/>
    <n v="14"/>
    <n v="4"/>
    <n v="4"/>
    <n v="0"/>
  </r>
  <r>
    <n v="109"/>
    <n v="10045"/>
    <n v="2005"/>
    <d v="2008-03-05T00:00:00"/>
    <n v="160"/>
    <x v="0"/>
    <x v="6"/>
    <s v="pamella.schmierer@abc.org"/>
    <n v="3055164897"/>
    <x v="6"/>
    <n v="1"/>
    <n v="3"/>
    <x v="3"/>
    <x v="0"/>
    <x v="2"/>
    <s v="Woodstock"/>
    <x v="20"/>
    <x v="20"/>
    <n v="15"/>
    <x v="1"/>
    <n v="155"/>
    <n v="5"/>
    <n v="5"/>
    <n v="0"/>
  </r>
  <r>
    <n v="127"/>
    <n v="10030"/>
    <n v="2004"/>
    <d v="2008-04-19T00:00:00"/>
    <n v="194"/>
    <x v="0"/>
    <x v="27"/>
    <s v="arlene_klusman@abc.com"/>
    <n v="5043316584"/>
    <x v="6"/>
    <n v="2"/>
    <n v="4"/>
    <x v="2"/>
    <x v="0"/>
    <x v="1"/>
    <s v="Bristol"/>
    <x v="22"/>
    <x v="21"/>
    <n v="13"/>
    <x v="2"/>
    <n v="189"/>
    <n v="5"/>
    <n v="5"/>
    <n v="0"/>
  </r>
  <r>
    <n v="124"/>
    <n v="10034"/>
    <n v="2009"/>
    <d v="2007-10-11T00:00:00"/>
    <n v="434"/>
    <x v="0"/>
    <x v="21"/>
    <s v="cgoldammer@abc.net"/>
    <n v="9527376940"/>
    <x v="4"/>
    <n v="4"/>
    <n v="10"/>
    <x v="5"/>
    <x v="1"/>
    <x v="4"/>
    <s v="Delhi"/>
    <x v="8"/>
    <x v="8"/>
    <n v="12"/>
    <x v="3"/>
    <n v="432"/>
    <n v="2"/>
    <n v="2"/>
    <n v="0"/>
  </r>
  <r>
    <n v="122"/>
    <n v="10023"/>
    <n v="2002"/>
    <d v="2010-05-18T00:00:00"/>
    <n v="288"/>
    <x v="0"/>
    <x v="19"/>
    <s v="danica_bruschke@abc.com"/>
    <n v="2548757856"/>
    <x v="3"/>
    <n v="2"/>
    <n v="5"/>
    <x v="9"/>
    <x v="0"/>
    <x v="0"/>
    <s v="Apache Jct"/>
    <x v="24"/>
    <x v="5"/>
    <n v="12"/>
    <x v="3"/>
    <n v="283"/>
    <n v="5"/>
    <n v="5"/>
    <n v="0"/>
  </r>
  <r>
    <n v="112"/>
    <n v="10013"/>
    <n v="2007"/>
    <d v="2007-05-08T00:00:00"/>
    <n v="19"/>
    <x v="0"/>
    <x v="33"/>
    <s v="ahoneywell@abc.com"/>
    <n v="9047469448"/>
    <x v="4"/>
    <n v="2"/>
    <n v="5"/>
    <x v="8"/>
    <x v="1"/>
    <x v="6"/>
    <s v="Gurgaon"/>
    <x v="10"/>
    <x v="10"/>
    <n v="14"/>
    <x v="0"/>
    <n v="14"/>
    <n v="5"/>
    <n v="5"/>
    <n v="0"/>
  </r>
  <r>
    <n v="128"/>
    <n v="10039"/>
    <n v="2009"/>
    <d v="2004-02-08T00:00:00"/>
    <n v="319"/>
    <x v="0"/>
    <x v="31"/>
    <s v="dkines@abc.com"/>
    <n v="5086044857"/>
    <x v="5"/>
    <n v="1"/>
    <n v="2"/>
    <x v="5"/>
    <x v="1"/>
    <x v="4"/>
    <s v="Delhi"/>
    <x v="7"/>
    <x v="7"/>
    <n v="13"/>
    <x v="2"/>
    <n v="317"/>
    <n v="2"/>
    <n v="2"/>
    <n v="0"/>
  </r>
  <r>
    <n v="119"/>
    <n v="10015"/>
    <n v="2007"/>
    <d v="2007-04-27T00:00:00"/>
    <n v="169"/>
    <x v="0"/>
    <x v="0"/>
    <s v="lettie_isenhower@abc.com"/>
    <n v="2167709766"/>
    <x v="4"/>
    <n v="2"/>
    <n v="4"/>
    <x v="8"/>
    <x v="1"/>
    <x v="6"/>
    <s v="Gurgaon"/>
    <x v="23"/>
    <x v="4"/>
    <n v="12"/>
    <x v="3"/>
    <n v="168"/>
    <n v="1"/>
    <n v="1"/>
    <n v="0"/>
  </r>
  <r>
    <n v="126"/>
    <n v="10042"/>
    <n v="2001"/>
    <d v="2006-09-03T00:00:00"/>
    <n v="173"/>
    <x v="0"/>
    <x v="34"/>
    <s v="sue@abc.com"/>
    <n v="9727745341"/>
    <x v="7"/>
    <n v="3"/>
    <n v="9"/>
    <x v="0"/>
    <x v="0"/>
    <x v="0"/>
    <s v="Anthem"/>
    <x v="4"/>
    <x v="4"/>
    <n v="13"/>
    <x v="2"/>
    <n v="168"/>
    <n v="5"/>
    <n v="5"/>
    <n v="0"/>
  </r>
  <r>
    <n v="120"/>
    <n v="10025"/>
    <n v="2001"/>
    <d v="2009-03-19T00:00:00"/>
    <n v="221"/>
    <x v="0"/>
    <x v="23"/>
    <s v="elvera.benimadho@abc.net"/>
    <n v="4088708850"/>
    <x v="2"/>
    <n v="1"/>
    <n v="3"/>
    <x v="0"/>
    <x v="0"/>
    <x v="0"/>
    <s v="Anthem"/>
    <x v="28"/>
    <x v="25"/>
    <n v="12"/>
    <x v="3"/>
    <n v="216"/>
    <n v="5"/>
    <n v="5"/>
    <n v="0"/>
  </r>
  <r>
    <n v="104"/>
    <n v="10017"/>
    <n v="2006"/>
    <d v="2008-11-01T00:00:00"/>
    <n v="502"/>
    <x v="0"/>
    <x v="17"/>
    <s v="stephaine@abc.com"/>
    <n v="3108962764"/>
    <x v="6"/>
    <n v="4"/>
    <n v="11"/>
    <x v="7"/>
    <x v="0"/>
    <x v="2"/>
    <s v="Woolford"/>
    <x v="17"/>
    <x v="17"/>
    <n v="11"/>
    <x v="4"/>
    <n v="501"/>
    <n v="1"/>
    <n v="1"/>
    <n v="0"/>
  </r>
  <r>
    <n v="130"/>
    <n v="10049"/>
    <n v="2005"/>
    <d v="2008-08-01T00:00:00"/>
    <n v="496"/>
    <x v="0"/>
    <x v="10"/>
    <s v="scarlet.cartan@abc.com"/>
    <n v="2292374337"/>
    <x v="6"/>
    <n v="3"/>
    <n v="8"/>
    <x v="3"/>
    <x v="0"/>
    <x v="2"/>
    <s v="Woodstock"/>
    <x v="2"/>
    <x v="2"/>
    <n v="13"/>
    <x v="2"/>
    <n v="495"/>
    <n v="1"/>
    <n v="1"/>
    <n v="0"/>
  </r>
  <r>
    <n v="110"/>
    <n v="10050"/>
    <n v="2008"/>
    <d v="2006-04-27T00:00:00"/>
    <n v="83"/>
    <x v="0"/>
    <x v="24"/>
    <s v="oretha_menter@abc.com"/>
    <n v="6172307504"/>
    <x v="7"/>
    <n v="2"/>
    <n v="4"/>
    <x v="6"/>
    <x v="1"/>
    <x v="5"/>
    <s v="Bangalore"/>
    <x v="1"/>
    <x v="1"/>
    <n v="15"/>
    <x v="1"/>
    <n v="81"/>
    <n v="2"/>
    <n v="2"/>
    <n v="0"/>
  </r>
  <r>
    <n v="130"/>
    <n v="10042"/>
    <n v="2010"/>
    <d v="2005-04-05T00:00:00"/>
    <n v="500"/>
    <x v="0"/>
    <x v="34"/>
    <s v="sue@abc.com"/>
    <n v="9727745341"/>
    <x v="0"/>
    <n v="2"/>
    <n v="4"/>
    <x v="4"/>
    <x v="1"/>
    <x v="3"/>
    <s v="Mumbai"/>
    <x v="2"/>
    <x v="2"/>
    <n v="13"/>
    <x v="2"/>
    <n v="495"/>
    <n v="5"/>
    <n v="5"/>
    <n v="0"/>
  </r>
  <r>
    <n v="116"/>
    <n v="10029"/>
    <n v="2003"/>
    <d v="2009-02-10T00:00:00"/>
    <n v="58"/>
    <x v="0"/>
    <x v="26"/>
    <s v="lisha@abc.org"/>
    <n v="7035377393"/>
    <x v="2"/>
    <n v="1"/>
    <n v="2"/>
    <x v="1"/>
    <x v="0"/>
    <x v="1"/>
    <s v="Brisbane"/>
    <x v="29"/>
    <x v="26"/>
    <n v="14"/>
    <x v="0"/>
    <n v="55"/>
    <n v="3"/>
    <n v="3"/>
    <n v="0"/>
  </r>
  <r>
    <n v="109"/>
    <n v="10038"/>
    <n v="2003"/>
    <d v="2006-07-14T00:00:00"/>
    <n v="157"/>
    <x v="0"/>
    <x v="2"/>
    <s v="estrella@abc.com"/>
    <n v="6086058719"/>
    <x v="7"/>
    <n v="3"/>
    <n v="7"/>
    <x v="1"/>
    <x v="0"/>
    <x v="1"/>
    <s v="Brisbane"/>
    <x v="20"/>
    <x v="20"/>
    <n v="15"/>
    <x v="1"/>
    <n v="155"/>
    <n v="2"/>
    <n v="2"/>
    <n v="0"/>
  </r>
  <r>
    <n v="110"/>
    <n v="10028"/>
    <n v="2002"/>
    <d v="2005-07-16T00:00:00"/>
    <n v="86"/>
    <x v="0"/>
    <x v="37"/>
    <s v="natalie.fern@abc.com"/>
    <n v="3078620871"/>
    <x v="0"/>
    <n v="3"/>
    <n v="7"/>
    <x v="9"/>
    <x v="0"/>
    <x v="0"/>
    <s v="Apache Jct"/>
    <x v="1"/>
    <x v="1"/>
    <n v="15"/>
    <x v="1"/>
    <n v="81"/>
    <n v="5"/>
    <n v="5"/>
    <n v="0"/>
  </r>
  <r>
    <n v="115"/>
    <n v="10013"/>
    <n v="2006"/>
    <d v="2006-09-17T00:00:00"/>
    <n v="33"/>
    <x v="0"/>
    <x v="33"/>
    <s v="ahoneywell@abc.com"/>
    <n v="9047469448"/>
    <x v="7"/>
    <n v="3"/>
    <n v="9"/>
    <x v="7"/>
    <x v="0"/>
    <x v="2"/>
    <s v="Woolford"/>
    <x v="18"/>
    <x v="18"/>
    <n v="14"/>
    <x v="0"/>
    <n v="28"/>
    <n v="5"/>
    <n v="5"/>
    <n v="0"/>
  </r>
  <r>
    <n v="128"/>
    <n v="10013"/>
    <n v="2003"/>
    <d v="2004-04-02T00:00:00"/>
    <n v="322"/>
    <x v="0"/>
    <x v="33"/>
    <s v="ahoneywell@abc.com"/>
    <n v="9047469448"/>
    <x v="5"/>
    <n v="2"/>
    <n v="4"/>
    <x v="1"/>
    <x v="0"/>
    <x v="1"/>
    <s v="Brisbane"/>
    <x v="7"/>
    <x v="7"/>
    <n v="13"/>
    <x v="2"/>
    <n v="317"/>
    <n v="5"/>
    <n v="5"/>
    <n v="0"/>
  </r>
  <r>
    <n v="101"/>
    <n v="10039"/>
    <n v="2001"/>
    <d v="2005-10-24T00:00:00"/>
    <n v="378"/>
    <x v="0"/>
    <x v="31"/>
    <s v="dkines@abc.com"/>
    <n v="5086044857"/>
    <x v="0"/>
    <n v="4"/>
    <n v="10"/>
    <x v="0"/>
    <x v="0"/>
    <x v="0"/>
    <s v="Anthem"/>
    <x v="12"/>
    <x v="12"/>
    <n v="11"/>
    <x v="4"/>
    <n v="377"/>
    <n v="1"/>
    <n v="1"/>
    <n v="0"/>
  </r>
  <r>
    <n v="110"/>
    <n v="10021"/>
    <n v="2006"/>
    <d v="2005-05-18T00:00:00"/>
    <n v="84"/>
    <x v="0"/>
    <x v="40"/>
    <s v="twardrip@abc.net"/>
    <n v="6505352193"/>
    <x v="0"/>
    <n v="2"/>
    <n v="5"/>
    <x v="7"/>
    <x v="0"/>
    <x v="2"/>
    <s v="Woolford"/>
    <x v="1"/>
    <x v="1"/>
    <n v="15"/>
    <x v="1"/>
    <n v="81"/>
    <n v="3"/>
    <n v="3"/>
    <n v="0"/>
  </r>
  <r>
    <n v="115"/>
    <n v="10005"/>
    <n v="2004"/>
    <d v="2003-05-25T00:00:00"/>
    <n v="33"/>
    <x v="0"/>
    <x v="42"/>
    <s v="tamar@abc.com"/>
    <n v="7401061857"/>
    <x v="1"/>
    <n v="2"/>
    <n v="5"/>
    <x v="2"/>
    <x v="0"/>
    <x v="1"/>
    <s v="Bristol"/>
    <x v="18"/>
    <x v="18"/>
    <n v="14"/>
    <x v="0"/>
    <n v="28"/>
    <n v="5"/>
    <n v="5"/>
    <n v="0"/>
  </r>
  <r>
    <n v="121"/>
    <n v="10029"/>
    <n v="2008"/>
    <d v="2010-03-09T00:00:00"/>
    <n v="179"/>
    <x v="0"/>
    <x v="26"/>
    <s v="lisha@abc.org"/>
    <n v="7035377393"/>
    <x v="3"/>
    <n v="1"/>
    <n v="3"/>
    <x v="6"/>
    <x v="1"/>
    <x v="5"/>
    <s v="Bangalore"/>
    <x v="19"/>
    <x v="19"/>
    <n v="12"/>
    <x v="3"/>
    <n v="175"/>
    <n v="4"/>
    <n v="4"/>
    <n v="0"/>
  </r>
  <r>
    <n v="103"/>
    <n v="10045"/>
    <n v="2009"/>
    <d v="2004-02-18T00:00:00"/>
    <n v="458"/>
    <x v="0"/>
    <x v="6"/>
    <s v="pamella.schmierer@abc.org"/>
    <n v="3055164897"/>
    <x v="5"/>
    <n v="1"/>
    <n v="2"/>
    <x v="5"/>
    <x v="1"/>
    <x v="4"/>
    <s v="Delhi"/>
    <x v="16"/>
    <x v="16"/>
    <n v="11"/>
    <x v="4"/>
    <n v="456"/>
    <n v="2"/>
    <n v="2"/>
    <n v="0"/>
  </r>
  <r>
    <n v="102"/>
    <n v="10019"/>
    <n v="2007"/>
    <d v="2006-10-03T00:00:00"/>
    <n v="417"/>
    <x v="0"/>
    <x v="28"/>
    <s v="stephen_emigh@abc.com"/>
    <n v="3305530535"/>
    <x v="7"/>
    <n v="4"/>
    <n v="10"/>
    <x v="8"/>
    <x v="1"/>
    <x v="6"/>
    <s v="Gurgaon"/>
    <x v="25"/>
    <x v="22"/>
    <n v="11"/>
    <x v="4"/>
    <n v="414"/>
    <n v="3"/>
    <n v="3"/>
    <n v="0"/>
  </r>
  <r>
    <n v="130"/>
    <n v="10008"/>
    <n v="2003"/>
    <d v="2003-06-05T00:00:00"/>
    <n v="498"/>
    <x v="0"/>
    <x v="20"/>
    <s v="delisa.crupi@abc.com"/>
    <n v="9737571204"/>
    <x v="1"/>
    <n v="2"/>
    <n v="6"/>
    <x v="1"/>
    <x v="0"/>
    <x v="1"/>
    <s v="Brisbane"/>
    <x v="2"/>
    <x v="2"/>
    <n v="13"/>
    <x v="2"/>
    <n v="495"/>
    <n v="3"/>
    <n v="3"/>
    <n v="0"/>
  </r>
  <r>
    <n v="108"/>
    <n v="10037"/>
    <n v="2009"/>
    <d v="2007-09-03T00:00:00"/>
    <n v="150"/>
    <x v="0"/>
    <x v="41"/>
    <s v="twana.felger@abc.org"/>
    <n v="5037481315"/>
    <x v="4"/>
    <n v="3"/>
    <n v="9"/>
    <x v="5"/>
    <x v="1"/>
    <x v="4"/>
    <s v="Delhi"/>
    <x v="21"/>
    <x v="6"/>
    <n v="15"/>
    <x v="1"/>
    <n v="148"/>
    <n v="2"/>
    <n v="2"/>
    <n v="0"/>
  </r>
  <r>
    <n v="111"/>
    <n v="10005"/>
    <n v="2007"/>
    <d v="2007-11-06T00:00:00"/>
    <n v="286"/>
    <x v="0"/>
    <x v="42"/>
    <s v="tamar@abc.com"/>
    <n v="7401061857"/>
    <x v="4"/>
    <n v="4"/>
    <n v="11"/>
    <x v="8"/>
    <x v="1"/>
    <x v="6"/>
    <s v="Gurgaon"/>
    <x v="5"/>
    <x v="5"/>
    <n v="15"/>
    <x v="1"/>
    <n v="283"/>
    <n v="3"/>
    <n v="3"/>
    <n v="0"/>
  </r>
  <r>
    <n v="114"/>
    <n v="10040"/>
    <n v="2004"/>
    <d v="2006-02-09T00:00:00"/>
    <n v="52"/>
    <x v="0"/>
    <x v="43"/>
    <s v="tiffiny_steffensmeier@abc.net"/>
    <n v="3059857969"/>
    <x v="7"/>
    <n v="1"/>
    <n v="2"/>
    <x v="2"/>
    <x v="0"/>
    <x v="1"/>
    <s v="Bristol"/>
    <x v="0"/>
    <x v="0"/>
    <n v="14"/>
    <x v="0"/>
    <n v="47"/>
    <n v="5"/>
    <n v="5"/>
    <n v="0"/>
  </r>
  <r>
    <n v="108"/>
    <n v="10036"/>
    <n v="2001"/>
    <d v="2006-11-03T00:00:00"/>
    <n v="149"/>
    <x v="0"/>
    <x v="29"/>
    <s v="ckorando@abc.com"/>
    <n v="5167712234"/>
    <x v="7"/>
    <n v="4"/>
    <n v="11"/>
    <x v="0"/>
    <x v="0"/>
    <x v="0"/>
    <s v="Anthem"/>
    <x v="21"/>
    <x v="6"/>
    <n v="15"/>
    <x v="1"/>
    <n v="148"/>
    <n v="1"/>
    <n v="1"/>
    <n v="0"/>
  </r>
  <r>
    <n v="111"/>
    <n v="10042"/>
    <n v="2001"/>
    <d v="2008-07-23T00:00:00"/>
    <n v="285"/>
    <x v="0"/>
    <x v="34"/>
    <s v="sue@abc.com"/>
    <n v="9727745341"/>
    <x v="6"/>
    <n v="3"/>
    <n v="7"/>
    <x v="0"/>
    <x v="0"/>
    <x v="0"/>
    <s v="Anthem"/>
    <x v="5"/>
    <x v="5"/>
    <n v="15"/>
    <x v="1"/>
    <n v="283"/>
    <n v="2"/>
    <n v="2"/>
    <n v="0"/>
  </r>
  <r>
    <n v="123"/>
    <n v="10043"/>
    <n v="2009"/>
    <d v="2010-06-24T00:00:00"/>
    <n v="395"/>
    <x v="0"/>
    <x v="4"/>
    <s v="jshin@abc.com"/>
    <n v="9315838870"/>
    <x v="3"/>
    <n v="2"/>
    <n v="6"/>
    <x v="5"/>
    <x v="1"/>
    <x v="4"/>
    <s v="Delhi"/>
    <x v="14"/>
    <x v="14"/>
    <n v="12"/>
    <x v="3"/>
    <n v="391"/>
    <n v="4"/>
    <n v="4"/>
    <n v="0"/>
  </r>
  <r>
    <n v="112"/>
    <n v="10040"/>
    <n v="2003"/>
    <d v="2006-11-13T00:00:00"/>
    <n v="32"/>
    <x v="1"/>
    <x v="43"/>
    <s v="tiffiny_steffensmeier@abc.net"/>
    <n v="3059857969"/>
    <x v="7"/>
    <n v="4"/>
    <n v="11"/>
    <x v="1"/>
    <x v="0"/>
    <x v="1"/>
    <s v="Brisbane"/>
    <x v="10"/>
    <x v="10"/>
    <n v="14"/>
    <x v="0"/>
    <n v="28"/>
    <n v="4"/>
    <n v="4"/>
    <n v="0"/>
  </r>
  <r>
    <n v="105"/>
    <n v="10034"/>
    <n v="2004"/>
    <d v="2008-08-18T00:00:00"/>
    <n v="553"/>
    <x v="0"/>
    <x v="21"/>
    <s v="cgoldammer@abc.net"/>
    <n v="9527376940"/>
    <x v="6"/>
    <n v="3"/>
    <n v="8"/>
    <x v="2"/>
    <x v="0"/>
    <x v="1"/>
    <s v="Bristol"/>
    <x v="26"/>
    <x v="23"/>
    <n v="11"/>
    <x v="4"/>
    <n v="552"/>
    <n v="1"/>
    <n v="1"/>
    <n v="0"/>
  </r>
  <r>
    <n v="114"/>
    <n v="10021"/>
    <n v="2009"/>
    <d v="2005-05-06T00:00:00"/>
    <n v="96"/>
    <x v="1"/>
    <x v="40"/>
    <s v="twardrip@abc.net"/>
    <n v="6505352193"/>
    <x v="0"/>
    <n v="2"/>
    <n v="5"/>
    <x v="5"/>
    <x v="1"/>
    <x v="4"/>
    <s v="Delhi"/>
    <x v="0"/>
    <x v="0"/>
    <n v="14"/>
    <x v="0"/>
    <n v="94"/>
    <n v="2"/>
    <n v="2"/>
    <n v="0"/>
  </r>
  <r>
    <n v="123"/>
    <n v="10033"/>
    <n v="2006"/>
    <d v="2004-12-21T00:00:00"/>
    <n v="395"/>
    <x v="0"/>
    <x v="18"/>
    <s v="angella.cetta@abc.com"/>
    <n v="8084650794"/>
    <x v="5"/>
    <n v="4"/>
    <n v="12"/>
    <x v="7"/>
    <x v="0"/>
    <x v="2"/>
    <s v="Woolford"/>
    <x v="14"/>
    <x v="14"/>
    <n v="12"/>
    <x v="3"/>
    <n v="391"/>
    <n v="4"/>
    <n v="4"/>
    <n v="0"/>
  </r>
  <r>
    <n v="105"/>
    <n v="10003"/>
    <n v="2008"/>
    <d v="2006-10-06T00:00:00"/>
    <n v="553"/>
    <x v="0"/>
    <x v="8"/>
    <s v="brhym@abc.com"/>
    <n v="6505905578"/>
    <x v="7"/>
    <n v="4"/>
    <n v="10"/>
    <x v="6"/>
    <x v="1"/>
    <x v="5"/>
    <s v="Bangalore"/>
    <x v="26"/>
    <x v="23"/>
    <n v="11"/>
    <x v="4"/>
    <n v="552"/>
    <n v="1"/>
    <n v="1"/>
    <n v="0"/>
  </r>
  <r>
    <n v="128"/>
    <n v="10020"/>
    <n v="2008"/>
    <d v="2009-04-19T00:00:00"/>
    <n v="319"/>
    <x v="0"/>
    <x v="44"/>
    <s v="tshields@abc.com"/>
    <n v="2153025164"/>
    <x v="2"/>
    <n v="2"/>
    <n v="4"/>
    <x v="6"/>
    <x v="1"/>
    <x v="5"/>
    <s v="Bangalore"/>
    <x v="7"/>
    <x v="7"/>
    <n v="13"/>
    <x v="2"/>
    <n v="317"/>
    <n v="2"/>
    <n v="2"/>
    <n v="0"/>
  </r>
  <r>
    <n v="130"/>
    <n v="10006"/>
    <n v="2004"/>
    <d v="2004-11-18T00:00:00"/>
    <n v="498"/>
    <x v="0"/>
    <x v="25"/>
    <s v="moon@abc.com"/>
    <n v="5859253831"/>
    <x v="5"/>
    <n v="4"/>
    <n v="11"/>
    <x v="2"/>
    <x v="0"/>
    <x v="1"/>
    <s v="Bristol"/>
    <x v="2"/>
    <x v="2"/>
    <n v="13"/>
    <x v="2"/>
    <n v="495"/>
    <n v="3"/>
    <n v="3"/>
    <n v="0"/>
  </r>
  <r>
    <n v="114"/>
    <n v="10029"/>
    <n v="2003"/>
    <d v="2006-08-03T00:00:00"/>
    <n v="96"/>
    <x v="1"/>
    <x v="26"/>
    <s v="lisha@abc.org"/>
    <n v="7035377393"/>
    <x v="7"/>
    <n v="3"/>
    <n v="8"/>
    <x v="1"/>
    <x v="0"/>
    <x v="1"/>
    <s v="Brisbane"/>
    <x v="0"/>
    <x v="0"/>
    <n v="14"/>
    <x v="0"/>
    <n v="94"/>
    <n v="2"/>
    <n v="2"/>
    <n v="0"/>
  </r>
  <r>
    <n v="129"/>
    <n v="10040"/>
    <n v="2008"/>
    <d v="2005-11-19T00:00:00"/>
    <n v="407"/>
    <x v="0"/>
    <x v="43"/>
    <s v="tiffiny_steffensmeier@abc.net"/>
    <n v="3059857969"/>
    <x v="0"/>
    <n v="4"/>
    <n v="11"/>
    <x v="6"/>
    <x v="1"/>
    <x v="5"/>
    <s v="Bangalore"/>
    <x v="11"/>
    <x v="11"/>
    <n v="13"/>
    <x v="2"/>
    <n v="405"/>
    <n v="2"/>
    <n v="2"/>
    <n v="0"/>
  </r>
  <r>
    <n v="108"/>
    <n v="10006"/>
    <n v="2007"/>
    <d v="2010-07-23T00:00:00"/>
    <n v="153"/>
    <x v="0"/>
    <x v="25"/>
    <s v="moon@abc.com"/>
    <n v="5859253831"/>
    <x v="3"/>
    <n v="3"/>
    <n v="7"/>
    <x v="8"/>
    <x v="1"/>
    <x v="6"/>
    <s v="Gurgaon"/>
    <x v="21"/>
    <x v="6"/>
    <n v="15"/>
    <x v="1"/>
    <n v="148"/>
    <n v="5"/>
    <n v="5"/>
    <n v="0"/>
  </r>
  <r>
    <n v="110"/>
    <n v="10001"/>
    <n v="2001"/>
    <d v="2005-01-21T00:00:00"/>
    <n v="84"/>
    <x v="0"/>
    <x v="45"/>
    <s v="kallie.blackwood@abc.com"/>
    <n v="4159170276"/>
    <x v="0"/>
    <n v="1"/>
    <n v="1"/>
    <x v="0"/>
    <x v="0"/>
    <x v="0"/>
    <s v="Anthem"/>
    <x v="1"/>
    <x v="1"/>
    <n v="15"/>
    <x v="1"/>
    <n v="81"/>
    <n v="3"/>
    <n v="3"/>
    <n v="0"/>
  </r>
  <r>
    <n v="102"/>
    <n v="10048"/>
    <n v="2002"/>
    <d v="2005-09-13T00:00:00"/>
    <n v="416"/>
    <x v="0"/>
    <x v="12"/>
    <s v="brandon_callaro@abc.com"/>
    <n v="8088254683"/>
    <x v="0"/>
    <n v="3"/>
    <n v="9"/>
    <x v="9"/>
    <x v="0"/>
    <x v="0"/>
    <s v="Apache Jct"/>
    <x v="25"/>
    <x v="22"/>
    <n v="11"/>
    <x v="4"/>
    <n v="414"/>
    <n v="2"/>
    <n v="2"/>
    <n v="0"/>
  </r>
  <r>
    <n v="106"/>
    <n v="10029"/>
    <n v="2004"/>
    <d v="2010-06-22T00:00:00"/>
    <n v="202"/>
    <x v="0"/>
    <x v="26"/>
    <s v="lisha@abc.org"/>
    <n v="7035377393"/>
    <x v="3"/>
    <n v="2"/>
    <n v="6"/>
    <x v="2"/>
    <x v="0"/>
    <x v="1"/>
    <s v="Bristol"/>
    <x v="15"/>
    <x v="15"/>
    <n v="16"/>
    <x v="5"/>
    <n v="201"/>
    <n v="1"/>
    <n v="1"/>
    <n v="0"/>
  </r>
  <r>
    <n v="105"/>
    <n v="10022"/>
    <n v="2002"/>
    <d v="2010-06-02T00:00:00"/>
    <n v="557"/>
    <x v="0"/>
    <x v="5"/>
    <s v="cory.gibes@abc.com"/>
    <n v="6268825109"/>
    <x v="3"/>
    <n v="2"/>
    <n v="6"/>
    <x v="9"/>
    <x v="0"/>
    <x v="0"/>
    <s v="Apache Jct"/>
    <x v="26"/>
    <x v="23"/>
    <n v="11"/>
    <x v="4"/>
    <n v="552"/>
    <n v="5"/>
    <n v="5"/>
    <n v="0"/>
  </r>
  <r>
    <n v="116"/>
    <n v="10007"/>
    <n v="2006"/>
    <d v="2006-10-13T00:00:00"/>
    <n v="60"/>
    <x v="0"/>
    <x v="39"/>
    <s v="laurel_reitler@abc.com"/>
    <n v="4108683483"/>
    <x v="7"/>
    <n v="4"/>
    <n v="10"/>
    <x v="7"/>
    <x v="0"/>
    <x v="2"/>
    <s v="Woolford"/>
    <x v="29"/>
    <x v="26"/>
    <n v="14"/>
    <x v="0"/>
    <n v="55"/>
    <n v="5"/>
    <n v="5"/>
    <n v="0"/>
  </r>
  <r>
    <n v="111"/>
    <n v="10007"/>
    <n v="2010"/>
    <d v="2007-08-01T00:00:00"/>
    <n v="288"/>
    <x v="0"/>
    <x v="39"/>
    <s v="laurel_reitler@abc.com"/>
    <n v="4108683483"/>
    <x v="4"/>
    <n v="3"/>
    <n v="8"/>
    <x v="4"/>
    <x v="1"/>
    <x v="3"/>
    <s v="Mumbai"/>
    <x v="5"/>
    <x v="5"/>
    <n v="15"/>
    <x v="1"/>
    <n v="283"/>
    <n v="5"/>
    <n v="5"/>
    <n v="0"/>
  </r>
  <r>
    <n v="129"/>
    <n v="10001"/>
    <n v="2003"/>
    <d v="2006-09-07T00:00:00"/>
    <n v="406"/>
    <x v="0"/>
    <x v="45"/>
    <s v="kallie.blackwood@abc.com"/>
    <n v="4159170276"/>
    <x v="7"/>
    <n v="3"/>
    <n v="9"/>
    <x v="1"/>
    <x v="0"/>
    <x v="1"/>
    <s v="Brisbane"/>
    <x v="11"/>
    <x v="11"/>
    <n v="13"/>
    <x v="2"/>
    <n v="405"/>
    <n v="1"/>
    <n v="1"/>
    <n v="0"/>
  </r>
  <r>
    <n v="101"/>
    <n v="10047"/>
    <n v="2009"/>
    <d v="2009-03-28T00:00:00"/>
    <n v="760"/>
    <x v="1"/>
    <x v="30"/>
    <s v="shawna_palaspas@abc.org"/>
    <n v="8051098356"/>
    <x v="2"/>
    <n v="1"/>
    <n v="3"/>
    <x v="5"/>
    <x v="1"/>
    <x v="4"/>
    <s v="Delhi"/>
    <x v="12"/>
    <x v="12"/>
    <n v="11"/>
    <x v="4"/>
    <n v="754"/>
    <n v="6"/>
    <n v="6"/>
    <n v="0"/>
  </r>
  <r>
    <n v="122"/>
    <n v="10046"/>
    <n v="2007"/>
    <d v="2007-09-03T00:00:00"/>
    <n v="287"/>
    <x v="0"/>
    <x v="36"/>
    <s v="gkulzer@abc.org"/>
    <n v="4108235946"/>
    <x v="4"/>
    <n v="3"/>
    <n v="9"/>
    <x v="8"/>
    <x v="1"/>
    <x v="6"/>
    <s v="Gurgaon"/>
    <x v="24"/>
    <x v="5"/>
    <n v="12"/>
    <x v="3"/>
    <n v="283"/>
    <n v="4"/>
    <n v="4"/>
    <n v="0"/>
  </r>
  <r>
    <n v="120"/>
    <n v="10033"/>
    <n v="2009"/>
    <d v="2007-05-18T00:00:00"/>
    <n v="217"/>
    <x v="0"/>
    <x v="18"/>
    <s v="angella.cetta@abc.com"/>
    <n v="8084650794"/>
    <x v="4"/>
    <n v="2"/>
    <n v="5"/>
    <x v="5"/>
    <x v="1"/>
    <x v="4"/>
    <s v="Delhi"/>
    <x v="28"/>
    <x v="25"/>
    <n v="12"/>
    <x v="3"/>
    <n v="216"/>
    <n v="1"/>
    <n v="1"/>
    <n v="0"/>
  </r>
  <r>
    <n v="128"/>
    <n v="10003"/>
    <n v="2007"/>
    <d v="2005-05-04T00:00:00"/>
    <n v="319"/>
    <x v="0"/>
    <x v="8"/>
    <s v="brhym@abc.com"/>
    <n v="6505905578"/>
    <x v="0"/>
    <n v="2"/>
    <n v="5"/>
    <x v="8"/>
    <x v="1"/>
    <x v="6"/>
    <s v="Gurgaon"/>
    <x v="7"/>
    <x v="7"/>
    <n v="13"/>
    <x v="2"/>
    <n v="317"/>
    <n v="2"/>
    <n v="2"/>
    <n v="0"/>
  </r>
  <r>
    <n v="117"/>
    <n v="10014"/>
    <n v="2002"/>
    <d v="2004-07-23T00:00:00"/>
    <n v="56"/>
    <x v="0"/>
    <x v="15"/>
    <s v="dominque.dickerson@abc.org"/>
    <n v="5103067375"/>
    <x v="5"/>
    <n v="3"/>
    <n v="7"/>
    <x v="9"/>
    <x v="0"/>
    <x v="0"/>
    <s v="Apache Jct"/>
    <x v="9"/>
    <x v="9"/>
    <n v="14"/>
    <x v="0"/>
    <n v="52"/>
    <n v="4"/>
    <n v="4"/>
    <n v="0"/>
  </r>
  <r>
    <n v="124"/>
    <n v="10013"/>
    <n v="2002"/>
    <d v="2006-05-27T00:00:00"/>
    <n v="433"/>
    <x v="0"/>
    <x v="33"/>
    <s v="ahoneywell@abc.com"/>
    <n v="9047469448"/>
    <x v="7"/>
    <n v="2"/>
    <n v="5"/>
    <x v="9"/>
    <x v="0"/>
    <x v="0"/>
    <s v="Apache Jct"/>
    <x v="8"/>
    <x v="8"/>
    <n v="12"/>
    <x v="3"/>
    <n v="432"/>
    <n v="1"/>
    <n v="1"/>
    <n v="0"/>
  </r>
  <r>
    <n v="109"/>
    <n v="10029"/>
    <n v="2002"/>
    <d v="2010-08-14T00:00:00"/>
    <n v="156"/>
    <x v="0"/>
    <x v="26"/>
    <s v="lisha@abc.org"/>
    <n v="7035377393"/>
    <x v="3"/>
    <n v="3"/>
    <n v="8"/>
    <x v="9"/>
    <x v="0"/>
    <x v="0"/>
    <s v="Apache Jct"/>
    <x v="20"/>
    <x v="20"/>
    <n v="15"/>
    <x v="1"/>
    <n v="155"/>
    <n v="1"/>
    <n v="1"/>
    <n v="0"/>
  </r>
  <r>
    <n v="122"/>
    <n v="10042"/>
    <n v="2007"/>
    <d v="2010-09-23T00:00:00"/>
    <n v="286"/>
    <x v="0"/>
    <x v="34"/>
    <s v="sue@abc.com"/>
    <n v="9727745341"/>
    <x v="3"/>
    <n v="3"/>
    <n v="9"/>
    <x v="8"/>
    <x v="1"/>
    <x v="6"/>
    <s v="Gurgaon"/>
    <x v="24"/>
    <x v="5"/>
    <n v="12"/>
    <x v="3"/>
    <n v="283"/>
    <n v="3"/>
    <n v="3"/>
    <n v="0"/>
  </r>
  <r>
    <n v="105"/>
    <n v="10027"/>
    <n v="2005"/>
    <d v="2010-09-18T00:00:00"/>
    <n v="556"/>
    <x v="0"/>
    <x v="1"/>
    <s v="malinda.hochard@abc.com"/>
    <n v="3177685506"/>
    <x v="3"/>
    <n v="3"/>
    <n v="9"/>
    <x v="3"/>
    <x v="0"/>
    <x v="2"/>
    <s v="Woodstock"/>
    <x v="26"/>
    <x v="23"/>
    <n v="11"/>
    <x v="4"/>
    <n v="552"/>
    <n v="4"/>
    <n v="4"/>
    <n v="0"/>
  </r>
  <r>
    <n v="103"/>
    <n v="10012"/>
    <n v="2006"/>
    <d v="2006-12-15T00:00:00"/>
    <n v="458"/>
    <x v="0"/>
    <x v="7"/>
    <s v="timothy_mulqueen@abc.org"/>
    <n v="7186066652"/>
    <x v="7"/>
    <n v="4"/>
    <n v="12"/>
    <x v="7"/>
    <x v="0"/>
    <x v="2"/>
    <s v="Woolford"/>
    <x v="16"/>
    <x v="16"/>
    <n v="11"/>
    <x v="4"/>
    <n v="456"/>
    <n v="2"/>
    <n v="2"/>
    <n v="0"/>
  </r>
  <r>
    <n v="116"/>
    <n v="10041"/>
    <n v="2001"/>
    <d v="2004-10-21T00:00:00"/>
    <n v="58"/>
    <x v="0"/>
    <x v="11"/>
    <s v="emiceli@abc.org"/>
    <n v="8148087265"/>
    <x v="5"/>
    <n v="4"/>
    <n v="10"/>
    <x v="0"/>
    <x v="0"/>
    <x v="0"/>
    <s v="Anthem"/>
    <x v="29"/>
    <x v="26"/>
    <n v="14"/>
    <x v="0"/>
    <n v="55"/>
    <n v="3"/>
    <n v="3"/>
    <n v="0"/>
  </r>
  <r>
    <n v="129"/>
    <n v="10007"/>
    <n v="2005"/>
    <d v="2003-08-15T00:00:00"/>
    <n v="410"/>
    <x v="0"/>
    <x v="39"/>
    <s v="laurel_reitler@abc.com"/>
    <n v="4108683483"/>
    <x v="1"/>
    <n v="3"/>
    <n v="8"/>
    <x v="3"/>
    <x v="0"/>
    <x v="2"/>
    <s v="Woodstock"/>
    <x v="11"/>
    <x v="11"/>
    <n v="13"/>
    <x v="2"/>
    <n v="405"/>
    <n v="5"/>
    <n v="5"/>
    <n v="0"/>
  </r>
  <r>
    <n v="101"/>
    <n v="10036"/>
    <n v="2003"/>
    <d v="2009-08-19T00:00:00"/>
    <n v="1140"/>
    <x v="2"/>
    <x v="29"/>
    <s v="ckorando@abc.com"/>
    <n v="5167712234"/>
    <x v="2"/>
    <n v="3"/>
    <n v="8"/>
    <x v="1"/>
    <x v="0"/>
    <x v="1"/>
    <s v="Brisbane"/>
    <x v="12"/>
    <x v="12"/>
    <n v="11"/>
    <x v="4"/>
    <n v="1131"/>
    <n v="9"/>
    <n v="9"/>
    <n v="0"/>
  </r>
  <r>
    <n v="101"/>
    <n v="10009"/>
    <n v="2005"/>
    <d v="2006-07-14T00:00:00"/>
    <n v="382"/>
    <x v="0"/>
    <x v="16"/>
    <s v="viva.toelkes@abc.com"/>
    <n v="7736528556"/>
    <x v="7"/>
    <n v="3"/>
    <n v="7"/>
    <x v="3"/>
    <x v="0"/>
    <x v="2"/>
    <s v="Woodstock"/>
    <x v="12"/>
    <x v="12"/>
    <n v="11"/>
    <x v="4"/>
    <n v="377"/>
    <n v="5"/>
    <n v="5"/>
    <n v="0"/>
  </r>
  <r>
    <n v="113"/>
    <n v="10039"/>
    <n v="2007"/>
    <d v="2008-01-16T00:00:00"/>
    <n v="36"/>
    <x v="0"/>
    <x v="31"/>
    <s v="dkines@abc.com"/>
    <n v="5086044857"/>
    <x v="6"/>
    <n v="1"/>
    <n v="1"/>
    <x v="8"/>
    <x v="1"/>
    <x v="6"/>
    <s v="Gurgaon"/>
    <x v="13"/>
    <x v="13"/>
    <n v="14"/>
    <x v="0"/>
    <n v="31"/>
    <n v="5"/>
    <n v="5"/>
    <n v="0"/>
  </r>
  <r>
    <n v="112"/>
    <n v="10017"/>
    <n v="2008"/>
    <d v="2009-09-24T00:00:00"/>
    <n v="19"/>
    <x v="0"/>
    <x v="17"/>
    <s v="stephaine@abc.com"/>
    <n v="3108962764"/>
    <x v="2"/>
    <n v="3"/>
    <n v="9"/>
    <x v="6"/>
    <x v="1"/>
    <x v="5"/>
    <s v="Bangalore"/>
    <x v="10"/>
    <x v="10"/>
    <n v="14"/>
    <x v="0"/>
    <n v="14"/>
    <n v="5"/>
    <n v="5"/>
    <n v="0"/>
  </r>
  <r>
    <n v="130"/>
    <n v="10012"/>
    <n v="2002"/>
    <d v="2006-07-17T00:00:00"/>
    <n v="992"/>
    <x v="1"/>
    <x v="7"/>
    <s v="timothy_mulqueen@abc.org"/>
    <n v="7186066652"/>
    <x v="7"/>
    <n v="3"/>
    <n v="7"/>
    <x v="9"/>
    <x v="0"/>
    <x v="0"/>
    <s v="Apache Jct"/>
    <x v="2"/>
    <x v="2"/>
    <n v="13"/>
    <x v="2"/>
    <n v="990"/>
    <n v="2"/>
    <n v="2"/>
    <n v="0"/>
  </r>
  <r>
    <n v="105"/>
    <n v="10042"/>
    <n v="2003"/>
    <d v="2005-01-27T00:00:00"/>
    <n v="1108"/>
    <x v="1"/>
    <x v="34"/>
    <s v="sue@abc.com"/>
    <n v="9727745341"/>
    <x v="0"/>
    <n v="1"/>
    <n v="1"/>
    <x v="1"/>
    <x v="0"/>
    <x v="1"/>
    <s v="Brisbane"/>
    <x v="26"/>
    <x v="23"/>
    <n v="11"/>
    <x v="4"/>
    <n v="1104"/>
    <n v="4"/>
    <n v="4"/>
    <n v="0"/>
  </r>
  <r>
    <n v="118"/>
    <n v="10007"/>
    <n v="2005"/>
    <d v="2005-10-08T00:00:00"/>
    <n v="149"/>
    <x v="0"/>
    <x v="39"/>
    <s v="laurel_reitler@abc.com"/>
    <n v="4108683483"/>
    <x v="0"/>
    <n v="4"/>
    <n v="10"/>
    <x v="3"/>
    <x v="0"/>
    <x v="2"/>
    <s v="Woodstock"/>
    <x v="6"/>
    <x v="6"/>
    <n v="12"/>
    <x v="3"/>
    <n v="148"/>
    <n v="1"/>
    <n v="1"/>
    <n v="0"/>
  </r>
  <r>
    <n v="121"/>
    <n v="10013"/>
    <n v="2006"/>
    <d v="2007-03-05T00:00:00"/>
    <n v="178"/>
    <x v="0"/>
    <x v="33"/>
    <s v="ahoneywell@abc.com"/>
    <n v="9047469448"/>
    <x v="4"/>
    <n v="1"/>
    <n v="3"/>
    <x v="7"/>
    <x v="0"/>
    <x v="2"/>
    <s v="Woolford"/>
    <x v="19"/>
    <x v="19"/>
    <n v="12"/>
    <x v="3"/>
    <n v="175"/>
    <n v="3"/>
    <n v="3"/>
    <n v="0"/>
  </r>
  <r>
    <n v="129"/>
    <n v="10044"/>
    <n v="2010"/>
    <d v="2006-12-13T00:00:00"/>
    <n v="408"/>
    <x v="0"/>
    <x v="3"/>
    <s v="rolland@abc.net"/>
    <n v="9735816292"/>
    <x v="7"/>
    <n v="4"/>
    <n v="12"/>
    <x v="4"/>
    <x v="1"/>
    <x v="3"/>
    <s v="Mumbai"/>
    <x v="11"/>
    <x v="11"/>
    <n v="13"/>
    <x v="2"/>
    <n v="405"/>
    <n v="3"/>
    <n v="3"/>
    <n v="0"/>
  </r>
  <r>
    <n v="106"/>
    <n v="10024"/>
    <n v="2004"/>
    <d v="2007-11-15T00:00:00"/>
    <n v="204"/>
    <x v="0"/>
    <x v="13"/>
    <s v="wilda@abc.net"/>
    <n v="9076724553"/>
    <x v="4"/>
    <n v="4"/>
    <n v="11"/>
    <x v="2"/>
    <x v="0"/>
    <x v="1"/>
    <s v="Bristol"/>
    <x v="15"/>
    <x v="15"/>
    <n v="16"/>
    <x v="5"/>
    <n v="201"/>
    <n v="3"/>
    <n v="3"/>
    <n v="0"/>
  </r>
  <r>
    <n v="126"/>
    <n v="10036"/>
    <n v="2009"/>
    <d v="2003-05-24T00:00:00"/>
    <n v="172"/>
    <x v="0"/>
    <x v="29"/>
    <s v="ckorando@abc.com"/>
    <n v="5167712234"/>
    <x v="1"/>
    <n v="2"/>
    <n v="5"/>
    <x v="5"/>
    <x v="1"/>
    <x v="4"/>
    <s v="Delhi"/>
    <x v="4"/>
    <x v="4"/>
    <n v="13"/>
    <x v="2"/>
    <n v="168"/>
    <n v="4"/>
    <n v="4"/>
    <n v="0"/>
  </r>
  <r>
    <n v="123"/>
    <n v="10012"/>
    <n v="2001"/>
    <d v="2008-07-22T00:00:00"/>
    <n v="392"/>
    <x v="0"/>
    <x v="7"/>
    <s v="timothy_mulqueen@abc.org"/>
    <n v="7186066652"/>
    <x v="6"/>
    <n v="3"/>
    <n v="7"/>
    <x v="0"/>
    <x v="0"/>
    <x v="0"/>
    <s v="Anthem"/>
    <x v="14"/>
    <x v="14"/>
    <n v="12"/>
    <x v="3"/>
    <n v="391"/>
    <n v="1"/>
    <n v="1"/>
    <n v="0"/>
  </r>
  <r>
    <n v="114"/>
    <n v="10010"/>
    <n v="2004"/>
    <d v="2003-06-16T00:00:00"/>
    <n v="52"/>
    <x v="0"/>
    <x v="46"/>
    <s v="elza@abc.com"/>
    <n v="9733365344"/>
    <x v="1"/>
    <n v="2"/>
    <n v="6"/>
    <x v="2"/>
    <x v="0"/>
    <x v="1"/>
    <s v="Bristol"/>
    <x v="0"/>
    <x v="0"/>
    <n v="14"/>
    <x v="0"/>
    <n v="47"/>
    <n v="5"/>
    <n v="5"/>
    <n v="0"/>
  </r>
  <r>
    <n v="128"/>
    <n v="10044"/>
    <n v="2003"/>
    <d v="2007-01-03T00:00:00"/>
    <n v="321"/>
    <x v="0"/>
    <x v="3"/>
    <s v="rolland@abc.net"/>
    <n v="9735816292"/>
    <x v="4"/>
    <n v="1"/>
    <n v="1"/>
    <x v="1"/>
    <x v="0"/>
    <x v="1"/>
    <s v="Brisbane"/>
    <x v="7"/>
    <x v="7"/>
    <n v="13"/>
    <x v="2"/>
    <n v="317"/>
    <n v="4"/>
    <n v="4"/>
    <n v="0"/>
  </r>
  <r>
    <n v="102"/>
    <n v="10001"/>
    <n v="2004"/>
    <d v="2004-01-05T00:00:00"/>
    <n v="419"/>
    <x v="0"/>
    <x v="45"/>
    <s v="kallie.blackwood@abc.com"/>
    <n v="4159170276"/>
    <x v="5"/>
    <n v="1"/>
    <n v="1"/>
    <x v="2"/>
    <x v="0"/>
    <x v="1"/>
    <s v="Bristol"/>
    <x v="25"/>
    <x v="22"/>
    <n v="11"/>
    <x v="4"/>
    <n v="414"/>
    <n v="5"/>
    <n v="5"/>
    <n v="0"/>
  </r>
  <r>
    <n v="107"/>
    <n v="10041"/>
    <n v="2005"/>
    <d v="2009-12-28T00:00:00"/>
    <n v="372"/>
    <x v="2"/>
    <x v="11"/>
    <s v="emiceli@abc.org"/>
    <n v="8148087265"/>
    <x v="2"/>
    <n v="4"/>
    <n v="12"/>
    <x v="3"/>
    <x v="0"/>
    <x v="2"/>
    <s v="Woodstock"/>
    <x v="3"/>
    <x v="3"/>
    <n v="15"/>
    <x v="1"/>
    <n v="363"/>
    <n v="9"/>
    <n v="9"/>
    <n v="0"/>
  </r>
  <r>
    <n v="129"/>
    <n v="10027"/>
    <n v="2009"/>
    <d v="2004-01-24T00:00:00"/>
    <n v="406"/>
    <x v="0"/>
    <x v="1"/>
    <s v="malinda.hochard@abc.com"/>
    <n v="3177685506"/>
    <x v="5"/>
    <n v="1"/>
    <n v="1"/>
    <x v="5"/>
    <x v="1"/>
    <x v="4"/>
    <s v="Delhi"/>
    <x v="11"/>
    <x v="11"/>
    <n v="13"/>
    <x v="2"/>
    <n v="405"/>
    <n v="1"/>
    <n v="1"/>
    <n v="0"/>
  </r>
  <r>
    <n v="108"/>
    <n v="10002"/>
    <n v="2010"/>
    <d v="2010-02-26T00:00:00"/>
    <n v="151"/>
    <x v="0"/>
    <x v="9"/>
    <s v="johnetta_abdallah@abc.com"/>
    <n v="9196014934"/>
    <x v="3"/>
    <n v="1"/>
    <n v="2"/>
    <x v="4"/>
    <x v="1"/>
    <x v="3"/>
    <s v="Mumbai"/>
    <x v="21"/>
    <x v="6"/>
    <n v="15"/>
    <x v="1"/>
    <n v="148"/>
    <n v="3"/>
    <n v="3"/>
    <n v="0"/>
  </r>
  <r>
    <n v="106"/>
    <n v="10048"/>
    <n v="2004"/>
    <d v="2007-02-03T00:00:00"/>
    <n v="203"/>
    <x v="0"/>
    <x v="12"/>
    <s v="brandon_callaro@abc.com"/>
    <n v="8088254683"/>
    <x v="4"/>
    <n v="1"/>
    <n v="2"/>
    <x v="2"/>
    <x v="0"/>
    <x v="1"/>
    <s v="Bristol"/>
    <x v="15"/>
    <x v="15"/>
    <n v="16"/>
    <x v="5"/>
    <n v="201"/>
    <n v="2"/>
    <n v="2"/>
    <n v="0"/>
  </r>
  <r>
    <n v="105"/>
    <n v="10026"/>
    <n v="2001"/>
    <d v="2008-02-02T00:00:00"/>
    <n v="556"/>
    <x v="0"/>
    <x v="32"/>
    <s v="carma@abc.net"/>
    <n v="5106621716"/>
    <x v="6"/>
    <n v="1"/>
    <n v="2"/>
    <x v="0"/>
    <x v="0"/>
    <x v="0"/>
    <s v="Anthem"/>
    <x v="26"/>
    <x v="23"/>
    <n v="11"/>
    <x v="4"/>
    <n v="552"/>
    <n v="4"/>
    <n v="4"/>
    <n v="0"/>
  </r>
  <r>
    <n v="108"/>
    <n v="10040"/>
    <n v="2003"/>
    <d v="2005-02-22T00:00:00"/>
    <n v="149"/>
    <x v="0"/>
    <x v="43"/>
    <s v="tiffiny_steffensmeier@abc.net"/>
    <n v="3059857969"/>
    <x v="0"/>
    <n v="1"/>
    <n v="2"/>
    <x v="1"/>
    <x v="0"/>
    <x v="1"/>
    <s v="Brisbane"/>
    <x v="21"/>
    <x v="6"/>
    <n v="15"/>
    <x v="1"/>
    <n v="148"/>
    <n v="1"/>
    <n v="1"/>
    <n v="0"/>
  </r>
  <r>
    <n v="118"/>
    <n v="10008"/>
    <n v="2010"/>
    <d v="2004-12-18T00:00:00"/>
    <n v="151"/>
    <x v="0"/>
    <x v="20"/>
    <s v="delisa.crupi@abc.com"/>
    <n v="9737571204"/>
    <x v="5"/>
    <n v="4"/>
    <n v="12"/>
    <x v="4"/>
    <x v="1"/>
    <x v="3"/>
    <s v="Mumbai"/>
    <x v="6"/>
    <x v="6"/>
    <n v="12"/>
    <x v="3"/>
    <n v="148"/>
    <n v="3"/>
    <n v="3"/>
    <n v="0"/>
  </r>
  <r>
    <n v="121"/>
    <n v="10038"/>
    <n v="2005"/>
    <d v="2003-08-25T00:00:00"/>
    <n v="180"/>
    <x v="0"/>
    <x v="2"/>
    <s v="estrella@abc.com"/>
    <n v="6086058719"/>
    <x v="1"/>
    <n v="3"/>
    <n v="8"/>
    <x v="3"/>
    <x v="0"/>
    <x v="2"/>
    <s v="Woodstock"/>
    <x v="19"/>
    <x v="19"/>
    <n v="12"/>
    <x v="3"/>
    <n v="175"/>
    <n v="5"/>
    <n v="5"/>
    <n v="0"/>
  </r>
  <r>
    <n v="111"/>
    <n v="10012"/>
    <n v="2005"/>
    <d v="2007-04-06T00:00:00"/>
    <n v="287"/>
    <x v="0"/>
    <x v="7"/>
    <s v="timothy_mulqueen@abc.org"/>
    <n v="7186066652"/>
    <x v="4"/>
    <n v="2"/>
    <n v="4"/>
    <x v="3"/>
    <x v="0"/>
    <x v="2"/>
    <s v="Woodstock"/>
    <x v="5"/>
    <x v="5"/>
    <n v="15"/>
    <x v="1"/>
    <n v="283"/>
    <n v="4"/>
    <n v="4"/>
    <n v="0"/>
  </r>
  <r>
    <n v="104"/>
    <n v="10038"/>
    <n v="2010"/>
    <d v="2003-05-21T00:00:00"/>
    <n v="502"/>
    <x v="0"/>
    <x v="2"/>
    <s v="estrella@abc.com"/>
    <n v="6086058719"/>
    <x v="1"/>
    <n v="2"/>
    <n v="5"/>
    <x v="4"/>
    <x v="1"/>
    <x v="3"/>
    <s v="Mumbai"/>
    <x v="17"/>
    <x v="17"/>
    <n v="11"/>
    <x v="4"/>
    <n v="501"/>
    <n v="1"/>
    <n v="1"/>
    <n v="0"/>
  </r>
  <r>
    <n v="126"/>
    <n v="10037"/>
    <n v="2006"/>
    <d v="2009-06-23T00:00:00"/>
    <n v="170"/>
    <x v="0"/>
    <x v="41"/>
    <s v="twana.felger@abc.org"/>
    <n v="5037481315"/>
    <x v="2"/>
    <n v="2"/>
    <n v="6"/>
    <x v="7"/>
    <x v="0"/>
    <x v="2"/>
    <s v="Woolford"/>
    <x v="4"/>
    <x v="4"/>
    <n v="13"/>
    <x v="2"/>
    <n v="168"/>
    <n v="2"/>
    <n v="2"/>
    <n v="0"/>
  </r>
  <r>
    <n v="103"/>
    <n v="10042"/>
    <n v="2007"/>
    <d v="2010-05-25T00:00:00"/>
    <n v="458"/>
    <x v="0"/>
    <x v="34"/>
    <s v="sue@abc.com"/>
    <n v="9727745341"/>
    <x v="3"/>
    <n v="2"/>
    <n v="5"/>
    <x v="8"/>
    <x v="1"/>
    <x v="6"/>
    <s v="Gurgaon"/>
    <x v="16"/>
    <x v="16"/>
    <n v="11"/>
    <x v="4"/>
    <n v="456"/>
    <n v="2"/>
    <n v="2"/>
    <n v="0"/>
  </r>
  <r>
    <n v="104"/>
    <n v="10036"/>
    <n v="2006"/>
    <d v="2006-09-27T00:00:00"/>
    <n v="503"/>
    <x v="0"/>
    <x v="29"/>
    <s v="ckorando@abc.com"/>
    <n v="5167712234"/>
    <x v="7"/>
    <n v="3"/>
    <n v="9"/>
    <x v="7"/>
    <x v="0"/>
    <x v="2"/>
    <s v="Woolford"/>
    <x v="17"/>
    <x v="17"/>
    <n v="11"/>
    <x v="4"/>
    <n v="501"/>
    <n v="2"/>
    <n v="2"/>
    <n v="0"/>
  </r>
  <r>
    <n v="123"/>
    <n v="10002"/>
    <n v="2004"/>
    <d v="2007-02-17T00:00:00"/>
    <n v="396"/>
    <x v="0"/>
    <x v="9"/>
    <s v="johnetta_abdallah@abc.com"/>
    <n v="9196014934"/>
    <x v="4"/>
    <n v="1"/>
    <n v="2"/>
    <x v="2"/>
    <x v="0"/>
    <x v="1"/>
    <s v="Bristol"/>
    <x v="14"/>
    <x v="14"/>
    <n v="12"/>
    <x v="3"/>
    <n v="391"/>
    <n v="5"/>
    <n v="5"/>
    <n v="0"/>
  </r>
  <r>
    <n v="103"/>
    <n v="10014"/>
    <n v="2003"/>
    <d v="2007-08-08T00:00:00"/>
    <n v="920"/>
    <x v="1"/>
    <x v="15"/>
    <s v="dominque.dickerson@abc.org"/>
    <n v="5103067375"/>
    <x v="4"/>
    <n v="3"/>
    <n v="8"/>
    <x v="1"/>
    <x v="0"/>
    <x v="1"/>
    <s v="Brisbane"/>
    <x v="16"/>
    <x v="16"/>
    <n v="11"/>
    <x v="4"/>
    <n v="912"/>
    <n v="8"/>
    <n v="8"/>
    <n v="0"/>
  </r>
  <r>
    <n v="111"/>
    <n v="10038"/>
    <n v="2008"/>
    <d v="2008-11-18T00:00:00"/>
    <n v="284"/>
    <x v="0"/>
    <x v="2"/>
    <s v="estrella@abc.com"/>
    <n v="6086058719"/>
    <x v="6"/>
    <n v="4"/>
    <n v="11"/>
    <x v="6"/>
    <x v="1"/>
    <x v="5"/>
    <s v="Bangalore"/>
    <x v="5"/>
    <x v="5"/>
    <n v="15"/>
    <x v="1"/>
    <n v="283"/>
    <n v="1"/>
    <n v="1"/>
    <n v="0"/>
  </r>
  <r>
    <n v="126"/>
    <n v="10019"/>
    <n v="2002"/>
    <d v="2007-07-17T00:00:00"/>
    <n v="172"/>
    <x v="0"/>
    <x v="28"/>
    <s v="stephen_emigh@abc.com"/>
    <n v="3305530535"/>
    <x v="4"/>
    <n v="3"/>
    <n v="7"/>
    <x v="9"/>
    <x v="0"/>
    <x v="0"/>
    <s v="Apache Jct"/>
    <x v="4"/>
    <x v="4"/>
    <n v="13"/>
    <x v="2"/>
    <n v="168"/>
    <n v="4"/>
    <n v="4"/>
    <n v="0"/>
  </r>
  <r>
    <n v="101"/>
    <n v="10001"/>
    <n v="2006"/>
    <d v="2009-07-27T00:00:00"/>
    <n v="381"/>
    <x v="0"/>
    <x v="45"/>
    <s v="kallie.blackwood@abc.com"/>
    <n v="4159170276"/>
    <x v="2"/>
    <n v="3"/>
    <n v="7"/>
    <x v="7"/>
    <x v="0"/>
    <x v="2"/>
    <s v="Woolford"/>
    <x v="12"/>
    <x v="12"/>
    <n v="11"/>
    <x v="4"/>
    <n v="377"/>
    <n v="4"/>
    <n v="4"/>
    <n v="0"/>
  </r>
  <r>
    <n v="115"/>
    <n v="10013"/>
    <n v="2002"/>
    <d v="2007-12-13T00:00:00"/>
    <n v="33"/>
    <x v="0"/>
    <x v="33"/>
    <s v="ahoneywell@abc.com"/>
    <n v="9047469448"/>
    <x v="4"/>
    <n v="4"/>
    <n v="12"/>
    <x v="9"/>
    <x v="0"/>
    <x v="0"/>
    <s v="Apache Jct"/>
    <x v="18"/>
    <x v="18"/>
    <n v="14"/>
    <x v="0"/>
    <n v="28"/>
    <n v="5"/>
    <n v="5"/>
    <n v="0"/>
  </r>
  <r>
    <n v="101"/>
    <n v="10001"/>
    <n v="2007"/>
    <d v="2006-05-14T00:00:00"/>
    <n v="760"/>
    <x v="1"/>
    <x v="45"/>
    <s v="kallie.blackwood@abc.com"/>
    <n v="4159170276"/>
    <x v="7"/>
    <n v="2"/>
    <n v="5"/>
    <x v="8"/>
    <x v="1"/>
    <x v="6"/>
    <s v="Gurgaon"/>
    <x v="12"/>
    <x v="12"/>
    <n v="11"/>
    <x v="4"/>
    <n v="754"/>
    <n v="6"/>
    <n v="6"/>
    <n v="0"/>
  </r>
  <r>
    <n v="120"/>
    <n v="10015"/>
    <n v="2001"/>
    <d v="2004-12-08T00:00:00"/>
    <n v="219"/>
    <x v="0"/>
    <x v="0"/>
    <s v="lettie_isenhower@abc.com"/>
    <n v="2167709766"/>
    <x v="5"/>
    <n v="4"/>
    <n v="12"/>
    <x v="0"/>
    <x v="0"/>
    <x v="0"/>
    <s v="Anthem"/>
    <x v="28"/>
    <x v="25"/>
    <n v="12"/>
    <x v="3"/>
    <n v="216"/>
    <n v="3"/>
    <n v="3"/>
    <n v="0"/>
  </r>
  <r>
    <n v="105"/>
    <n v="10037"/>
    <n v="2009"/>
    <d v="2004-04-13T00:00:00"/>
    <n v="557"/>
    <x v="0"/>
    <x v="41"/>
    <s v="twana.felger@abc.org"/>
    <n v="5037481315"/>
    <x v="5"/>
    <n v="2"/>
    <n v="4"/>
    <x v="5"/>
    <x v="1"/>
    <x v="4"/>
    <s v="Delhi"/>
    <x v="26"/>
    <x v="23"/>
    <n v="11"/>
    <x v="4"/>
    <n v="552"/>
    <n v="5"/>
    <n v="5"/>
    <n v="0"/>
  </r>
  <r>
    <n v="105"/>
    <n v="10041"/>
    <n v="2008"/>
    <d v="2008-12-19T00:00:00"/>
    <n v="553"/>
    <x v="0"/>
    <x v="11"/>
    <s v="emiceli@abc.org"/>
    <n v="8148087265"/>
    <x v="6"/>
    <n v="4"/>
    <n v="12"/>
    <x v="6"/>
    <x v="1"/>
    <x v="5"/>
    <s v="Bangalore"/>
    <x v="26"/>
    <x v="23"/>
    <n v="11"/>
    <x v="4"/>
    <n v="552"/>
    <n v="1"/>
    <n v="1"/>
    <n v="0"/>
  </r>
  <r>
    <n v="130"/>
    <n v="10014"/>
    <n v="2002"/>
    <d v="2008-06-14T00:00:00"/>
    <n v="499"/>
    <x v="0"/>
    <x v="15"/>
    <s v="dominque.dickerson@abc.org"/>
    <n v="5103067375"/>
    <x v="6"/>
    <n v="2"/>
    <n v="6"/>
    <x v="9"/>
    <x v="0"/>
    <x v="0"/>
    <s v="Apache Jct"/>
    <x v="2"/>
    <x v="2"/>
    <n v="13"/>
    <x v="2"/>
    <n v="495"/>
    <n v="4"/>
    <n v="4"/>
    <n v="0"/>
  </r>
  <r>
    <n v="101"/>
    <n v="10048"/>
    <n v="2007"/>
    <d v="2009-11-06T00:00:00"/>
    <n v="380"/>
    <x v="0"/>
    <x v="12"/>
    <s v="brandon_callaro@abc.com"/>
    <n v="8088254683"/>
    <x v="2"/>
    <n v="4"/>
    <n v="11"/>
    <x v="8"/>
    <x v="1"/>
    <x v="6"/>
    <s v="Gurgaon"/>
    <x v="12"/>
    <x v="12"/>
    <n v="11"/>
    <x v="4"/>
    <n v="377"/>
    <n v="3"/>
    <n v="3"/>
    <n v="0"/>
  </r>
  <r>
    <n v="106"/>
    <n v="10008"/>
    <n v="2008"/>
    <d v="2005-06-01T00:00:00"/>
    <n v="404"/>
    <x v="1"/>
    <x v="20"/>
    <s v="delisa.crupi@abc.com"/>
    <n v="9737571204"/>
    <x v="0"/>
    <n v="2"/>
    <n v="6"/>
    <x v="6"/>
    <x v="1"/>
    <x v="5"/>
    <s v="Bangalore"/>
    <x v="15"/>
    <x v="15"/>
    <n v="16"/>
    <x v="5"/>
    <n v="402"/>
    <n v="2"/>
    <n v="2"/>
    <n v="0"/>
  </r>
  <r>
    <n v="109"/>
    <n v="10021"/>
    <n v="2006"/>
    <d v="2009-05-05T00:00:00"/>
    <n v="160"/>
    <x v="0"/>
    <x v="40"/>
    <s v="twardrip@abc.net"/>
    <n v="6505352193"/>
    <x v="2"/>
    <n v="2"/>
    <n v="5"/>
    <x v="7"/>
    <x v="0"/>
    <x v="2"/>
    <s v="Woolford"/>
    <x v="20"/>
    <x v="20"/>
    <n v="15"/>
    <x v="1"/>
    <n v="155"/>
    <n v="5"/>
    <n v="5"/>
    <n v="0"/>
  </r>
  <r>
    <n v="113"/>
    <n v="10048"/>
    <n v="2003"/>
    <d v="2006-09-07T00:00:00"/>
    <n v="32"/>
    <x v="0"/>
    <x v="12"/>
    <s v="brandon_callaro@abc.com"/>
    <n v="8088254683"/>
    <x v="7"/>
    <n v="3"/>
    <n v="9"/>
    <x v="1"/>
    <x v="0"/>
    <x v="1"/>
    <s v="Brisbane"/>
    <x v="13"/>
    <x v="13"/>
    <n v="14"/>
    <x v="0"/>
    <n v="31"/>
    <n v="1"/>
    <n v="1"/>
    <n v="0"/>
  </r>
  <r>
    <n v="101"/>
    <n v="10034"/>
    <n v="2009"/>
    <d v="2009-07-03T00:00:00"/>
    <n v="382"/>
    <x v="0"/>
    <x v="21"/>
    <s v="cgoldammer@abc.net"/>
    <n v="9527376940"/>
    <x v="2"/>
    <n v="3"/>
    <n v="7"/>
    <x v="5"/>
    <x v="1"/>
    <x v="4"/>
    <s v="Delhi"/>
    <x v="12"/>
    <x v="12"/>
    <n v="11"/>
    <x v="4"/>
    <n v="377"/>
    <n v="5"/>
    <n v="5"/>
    <n v="0"/>
  </r>
  <r>
    <n v="114"/>
    <n v="10009"/>
    <n v="2003"/>
    <d v="2007-12-20T00:00:00"/>
    <n v="52"/>
    <x v="0"/>
    <x v="16"/>
    <s v="viva.toelkes@abc.com"/>
    <n v="7736528556"/>
    <x v="4"/>
    <n v="4"/>
    <n v="12"/>
    <x v="1"/>
    <x v="0"/>
    <x v="1"/>
    <s v="Brisbane"/>
    <x v="0"/>
    <x v="0"/>
    <n v="14"/>
    <x v="0"/>
    <n v="47"/>
    <n v="5"/>
    <n v="5"/>
    <n v="0"/>
  </r>
  <r>
    <n v="126"/>
    <n v="10044"/>
    <n v="2009"/>
    <d v="2007-04-28T00:00:00"/>
    <n v="170"/>
    <x v="0"/>
    <x v="3"/>
    <s v="rolland@abc.net"/>
    <n v="9735816292"/>
    <x v="4"/>
    <n v="2"/>
    <n v="4"/>
    <x v="5"/>
    <x v="1"/>
    <x v="4"/>
    <s v="Delhi"/>
    <x v="4"/>
    <x v="4"/>
    <n v="13"/>
    <x v="2"/>
    <n v="168"/>
    <n v="2"/>
    <n v="2"/>
    <n v="0"/>
  </r>
  <r>
    <n v="111"/>
    <n v="10019"/>
    <n v="2006"/>
    <d v="2003-03-09T00:00:00"/>
    <n v="286"/>
    <x v="0"/>
    <x v="28"/>
    <s v="stephen_emigh@abc.com"/>
    <n v="3305530535"/>
    <x v="1"/>
    <n v="1"/>
    <n v="3"/>
    <x v="7"/>
    <x v="0"/>
    <x v="2"/>
    <s v="Woolford"/>
    <x v="5"/>
    <x v="5"/>
    <n v="15"/>
    <x v="1"/>
    <n v="283"/>
    <n v="3"/>
    <n v="3"/>
    <n v="0"/>
  </r>
  <r>
    <n v="120"/>
    <n v="10045"/>
    <n v="2002"/>
    <d v="2008-07-18T00:00:00"/>
    <n v="221"/>
    <x v="0"/>
    <x v="6"/>
    <s v="pamella.schmierer@abc.org"/>
    <n v="3055164897"/>
    <x v="6"/>
    <n v="3"/>
    <n v="7"/>
    <x v="9"/>
    <x v="0"/>
    <x v="0"/>
    <s v="Apache Jct"/>
    <x v="28"/>
    <x v="25"/>
    <n v="12"/>
    <x v="3"/>
    <n v="216"/>
    <n v="5"/>
    <n v="5"/>
    <n v="0"/>
  </r>
  <r>
    <n v="102"/>
    <n v="10009"/>
    <n v="2008"/>
    <d v="2005-01-22T00:00:00"/>
    <n v="830"/>
    <x v="1"/>
    <x v="16"/>
    <s v="viva.toelkes@abc.com"/>
    <n v="7736528556"/>
    <x v="0"/>
    <n v="1"/>
    <n v="1"/>
    <x v="6"/>
    <x v="1"/>
    <x v="5"/>
    <s v="Bangalore"/>
    <x v="25"/>
    <x v="22"/>
    <n v="11"/>
    <x v="4"/>
    <n v="828"/>
    <n v="2"/>
    <n v="2"/>
    <n v="0"/>
  </r>
  <r>
    <n v="101"/>
    <n v="10006"/>
    <n v="2010"/>
    <d v="2009-07-01T00:00:00"/>
    <n v="1524"/>
    <x v="3"/>
    <x v="25"/>
    <s v="moon@abc.com"/>
    <n v="5859253831"/>
    <x v="2"/>
    <n v="3"/>
    <n v="7"/>
    <x v="4"/>
    <x v="1"/>
    <x v="3"/>
    <s v="Mumbai"/>
    <x v="12"/>
    <x v="12"/>
    <n v="11"/>
    <x v="4"/>
    <n v="1508"/>
    <n v="16"/>
    <n v="16"/>
    <n v="0"/>
  </r>
  <r>
    <n v="106"/>
    <n v="10017"/>
    <n v="2008"/>
    <d v="2004-08-18T00:00:00"/>
    <n v="206"/>
    <x v="0"/>
    <x v="17"/>
    <s v="stephaine@abc.com"/>
    <n v="3108962764"/>
    <x v="5"/>
    <n v="3"/>
    <n v="8"/>
    <x v="6"/>
    <x v="1"/>
    <x v="5"/>
    <s v="Bangalore"/>
    <x v="15"/>
    <x v="15"/>
    <n v="16"/>
    <x v="5"/>
    <n v="201"/>
    <n v="5"/>
    <n v="5"/>
    <n v="0"/>
  </r>
  <r>
    <n v="104"/>
    <n v="10025"/>
    <n v="2010"/>
    <d v="2004-02-09T00:00:00"/>
    <n v="505"/>
    <x v="0"/>
    <x v="23"/>
    <s v="elvera.benimadho@abc.net"/>
    <n v="4088708850"/>
    <x v="5"/>
    <n v="1"/>
    <n v="2"/>
    <x v="4"/>
    <x v="1"/>
    <x v="3"/>
    <s v="Mumbai"/>
    <x v="17"/>
    <x v="17"/>
    <n v="11"/>
    <x v="4"/>
    <n v="501"/>
    <n v="4"/>
    <n v="4"/>
    <n v="0"/>
  </r>
  <r>
    <n v="104"/>
    <n v="10022"/>
    <n v="2001"/>
    <d v="2004-08-25T00:00:00"/>
    <n v="503"/>
    <x v="0"/>
    <x v="5"/>
    <s v="cory.gibes@abc.com"/>
    <n v="6268825109"/>
    <x v="5"/>
    <n v="3"/>
    <n v="8"/>
    <x v="0"/>
    <x v="0"/>
    <x v="0"/>
    <s v="Anthem"/>
    <x v="17"/>
    <x v="17"/>
    <n v="11"/>
    <x v="4"/>
    <n v="501"/>
    <n v="2"/>
    <n v="2"/>
    <n v="0"/>
  </r>
  <r>
    <n v="123"/>
    <n v="10036"/>
    <n v="2002"/>
    <d v="2010-04-25T00:00:00"/>
    <n v="396"/>
    <x v="0"/>
    <x v="29"/>
    <s v="ckorando@abc.com"/>
    <n v="5167712234"/>
    <x v="3"/>
    <n v="2"/>
    <n v="4"/>
    <x v="9"/>
    <x v="0"/>
    <x v="0"/>
    <s v="Apache Jct"/>
    <x v="14"/>
    <x v="14"/>
    <n v="12"/>
    <x v="3"/>
    <n v="391"/>
    <n v="5"/>
    <n v="5"/>
    <n v="0"/>
  </r>
  <r>
    <n v="129"/>
    <n v="10049"/>
    <n v="2001"/>
    <d v="2007-04-05T00:00:00"/>
    <n v="406"/>
    <x v="0"/>
    <x v="10"/>
    <s v="scarlet.cartan@abc.com"/>
    <n v="2292374337"/>
    <x v="4"/>
    <n v="2"/>
    <n v="4"/>
    <x v="0"/>
    <x v="0"/>
    <x v="0"/>
    <s v="Anthem"/>
    <x v="11"/>
    <x v="11"/>
    <n v="13"/>
    <x v="2"/>
    <n v="405"/>
    <n v="1"/>
    <n v="1"/>
    <n v="0"/>
  </r>
  <r>
    <n v="113"/>
    <n v="10009"/>
    <n v="2008"/>
    <d v="2003-02-07T00:00:00"/>
    <n v="35"/>
    <x v="0"/>
    <x v="16"/>
    <s v="viva.toelkes@abc.com"/>
    <n v="7736528556"/>
    <x v="1"/>
    <n v="1"/>
    <n v="2"/>
    <x v="6"/>
    <x v="1"/>
    <x v="5"/>
    <s v="Bangalore"/>
    <x v="13"/>
    <x v="13"/>
    <n v="14"/>
    <x v="0"/>
    <n v="31"/>
    <n v="4"/>
    <n v="4"/>
    <n v="0"/>
  </r>
  <r>
    <n v="125"/>
    <n v="10009"/>
    <n v="2010"/>
    <d v="2010-11-15T00:00:00"/>
    <n v="665"/>
    <x v="0"/>
    <x v="16"/>
    <s v="viva.toelkes@abc.com"/>
    <n v="7736528556"/>
    <x v="3"/>
    <n v="4"/>
    <n v="11"/>
    <x v="4"/>
    <x v="1"/>
    <x v="3"/>
    <s v="Mumbai"/>
    <x v="27"/>
    <x v="24"/>
    <n v="12"/>
    <x v="3"/>
    <n v="662"/>
    <n v="3"/>
    <n v="3"/>
    <n v="0"/>
  </r>
  <r>
    <n v="129"/>
    <n v="10019"/>
    <n v="2010"/>
    <d v="2007-09-28T00:00:00"/>
    <n v="409"/>
    <x v="0"/>
    <x v="28"/>
    <s v="stephen_emigh@abc.com"/>
    <n v="3305530535"/>
    <x v="4"/>
    <n v="3"/>
    <n v="9"/>
    <x v="4"/>
    <x v="1"/>
    <x v="3"/>
    <s v="Mumbai"/>
    <x v="11"/>
    <x v="11"/>
    <n v="13"/>
    <x v="2"/>
    <n v="405"/>
    <n v="4"/>
    <n v="4"/>
    <n v="0"/>
  </r>
  <r>
    <n v="107"/>
    <n v="10006"/>
    <n v="2006"/>
    <d v="2009-02-03T00:00:00"/>
    <n v="123"/>
    <x v="0"/>
    <x v="25"/>
    <s v="moon@abc.com"/>
    <n v="5859253831"/>
    <x v="2"/>
    <n v="1"/>
    <n v="2"/>
    <x v="7"/>
    <x v="0"/>
    <x v="2"/>
    <s v="Woolford"/>
    <x v="3"/>
    <x v="3"/>
    <n v="15"/>
    <x v="1"/>
    <n v="121"/>
    <n v="2"/>
    <n v="2"/>
    <n v="0"/>
  </r>
  <r>
    <n v="121"/>
    <n v="10002"/>
    <n v="2009"/>
    <d v="2008-06-03T00:00:00"/>
    <n v="180"/>
    <x v="0"/>
    <x v="9"/>
    <s v="johnetta_abdallah@abc.com"/>
    <n v="9196014934"/>
    <x v="6"/>
    <n v="2"/>
    <n v="6"/>
    <x v="5"/>
    <x v="1"/>
    <x v="4"/>
    <s v="Delhi"/>
    <x v="19"/>
    <x v="19"/>
    <n v="12"/>
    <x v="3"/>
    <n v="175"/>
    <n v="5"/>
    <n v="5"/>
    <n v="0"/>
  </r>
  <r>
    <n v="110"/>
    <n v="10014"/>
    <n v="2006"/>
    <d v="2008-03-02T00:00:00"/>
    <n v="82"/>
    <x v="0"/>
    <x v="15"/>
    <s v="dominque.dickerson@abc.org"/>
    <n v="5103067375"/>
    <x v="6"/>
    <n v="1"/>
    <n v="3"/>
    <x v="7"/>
    <x v="0"/>
    <x v="2"/>
    <s v="Woolford"/>
    <x v="1"/>
    <x v="1"/>
    <n v="15"/>
    <x v="1"/>
    <n v="81"/>
    <n v="1"/>
    <n v="1"/>
    <n v="0"/>
  </r>
  <r>
    <n v="123"/>
    <n v="10036"/>
    <n v="2006"/>
    <d v="2003-12-19T00:00:00"/>
    <n v="394"/>
    <x v="0"/>
    <x v="29"/>
    <s v="ckorando@abc.com"/>
    <n v="5167712234"/>
    <x v="1"/>
    <n v="4"/>
    <n v="12"/>
    <x v="7"/>
    <x v="0"/>
    <x v="2"/>
    <s v="Woolford"/>
    <x v="14"/>
    <x v="14"/>
    <n v="12"/>
    <x v="3"/>
    <n v="391"/>
    <n v="3"/>
    <n v="3"/>
    <n v="0"/>
  </r>
  <r>
    <n v="130"/>
    <n v="10032"/>
    <n v="2010"/>
    <d v="2005-12-13T00:00:00"/>
    <n v="499"/>
    <x v="0"/>
    <x v="47"/>
    <s v="louisa@abc.com"/>
    <n v="5106921704"/>
    <x v="0"/>
    <n v="4"/>
    <n v="12"/>
    <x v="4"/>
    <x v="1"/>
    <x v="3"/>
    <s v="Mumbai"/>
    <x v="2"/>
    <x v="2"/>
    <n v="13"/>
    <x v="2"/>
    <n v="495"/>
    <n v="4"/>
    <n v="4"/>
    <n v="0"/>
  </r>
  <r>
    <n v="122"/>
    <n v="10023"/>
    <n v="2001"/>
    <d v="2008-06-16T00:00:00"/>
    <n v="288"/>
    <x v="0"/>
    <x v="19"/>
    <s v="danica_bruschke@abc.com"/>
    <n v="2548757856"/>
    <x v="6"/>
    <n v="2"/>
    <n v="6"/>
    <x v="0"/>
    <x v="0"/>
    <x v="0"/>
    <s v="Anthem"/>
    <x v="24"/>
    <x v="5"/>
    <n v="12"/>
    <x v="3"/>
    <n v="283"/>
    <n v="5"/>
    <n v="5"/>
    <n v="0"/>
  </r>
  <r>
    <n v="127"/>
    <n v="10037"/>
    <n v="2004"/>
    <d v="2003-08-03T00:00:00"/>
    <n v="194"/>
    <x v="0"/>
    <x v="41"/>
    <s v="twana.felger@abc.org"/>
    <n v="5037481315"/>
    <x v="1"/>
    <n v="3"/>
    <n v="8"/>
    <x v="2"/>
    <x v="0"/>
    <x v="1"/>
    <s v="Bristol"/>
    <x v="22"/>
    <x v="21"/>
    <n v="13"/>
    <x v="2"/>
    <n v="189"/>
    <n v="5"/>
    <n v="5"/>
    <n v="0"/>
  </r>
  <r>
    <n v="107"/>
    <n v="10038"/>
    <n v="2004"/>
    <d v="2005-07-26T00:00:00"/>
    <n v="122"/>
    <x v="0"/>
    <x v="2"/>
    <s v="estrella@abc.com"/>
    <n v="6086058719"/>
    <x v="0"/>
    <n v="3"/>
    <n v="7"/>
    <x v="2"/>
    <x v="0"/>
    <x v="1"/>
    <s v="Bristol"/>
    <x v="3"/>
    <x v="3"/>
    <n v="15"/>
    <x v="1"/>
    <n v="121"/>
    <n v="1"/>
    <n v="1"/>
    <n v="0"/>
  </r>
  <r>
    <n v="126"/>
    <n v="10033"/>
    <n v="2004"/>
    <d v="2010-10-11T00:00:00"/>
    <n v="173"/>
    <x v="0"/>
    <x v="18"/>
    <s v="angella.cetta@abc.com"/>
    <n v="8084650794"/>
    <x v="3"/>
    <n v="4"/>
    <n v="10"/>
    <x v="2"/>
    <x v="0"/>
    <x v="1"/>
    <s v="Bristol"/>
    <x v="4"/>
    <x v="4"/>
    <n v="13"/>
    <x v="2"/>
    <n v="168"/>
    <n v="5"/>
    <n v="5"/>
    <n v="0"/>
  </r>
  <r>
    <n v="121"/>
    <n v="10033"/>
    <n v="2006"/>
    <d v="2007-10-20T00:00:00"/>
    <n v="178"/>
    <x v="0"/>
    <x v="18"/>
    <s v="angella.cetta@abc.com"/>
    <n v="8084650794"/>
    <x v="4"/>
    <n v="4"/>
    <n v="10"/>
    <x v="7"/>
    <x v="0"/>
    <x v="2"/>
    <s v="Woolford"/>
    <x v="19"/>
    <x v="19"/>
    <n v="12"/>
    <x v="3"/>
    <n v="175"/>
    <n v="3"/>
    <n v="3"/>
    <n v="0"/>
  </r>
  <r>
    <n v="124"/>
    <n v="10031"/>
    <n v="2010"/>
    <d v="2007-12-22T00:00:00"/>
    <n v="436"/>
    <x v="0"/>
    <x v="48"/>
    <s v="alease@abc.com"/>
    <n v="3034327494"/>
    <x v="4"/>
    <n v="4"/>
    <n v="12"/>
    <x v="4"/>
    <x v="1"/>
    <x v="3"/>
    <s v="Mumbai"/>
    <x v="8"/>
    <x v="8"/>
    <n v="12"/>
    <x v="3"/>
    <n v="432"/>
    <n v="4"/>
    <n v="4"/>
    <n v="0"/>
  </r>
  <r>
    <n v="116"/>
    <n v="10034"/>
    <n v="2009"/>
    <d v="2008-01-27T00:00:00"/>
    <n v="60"/>
    <x v="0"/>
    <x v="21"/>
    <s v="cgoldammer@abc.net"/>
    <n v="9527376940"/>
    <x v="6"/>
    <n v="1"/>
    <n v="1"/>
    <x v="5"/>
    <x v="1"/>
    <x v="4"/>
    <s v="Delhi"/>
    <x v="29"/>
    <x v="26"/>
    <n v="14"/>
    <x v="0"/>
    <n v="55"/>
    <n v="5"/>
    <n v="5"/>
    <n v="0"/>
  </r>
  <r>
    <n v="104"/>
    <n v="10045"/>
    <n v="2009"/>
    <d v="2008-05-07T00:00:00"/>
    <n v="503"/>
    <x v="0"/>
    <x v="6"/>
    <s v="pamella.schmierer@abc.org"/>
    <n v="3055164897"/>
    <x v="6"/>
    <n v="2"/>
    <n v="5"/>
    <x v="5"/>
    <x v="1"/>
    <x v="4"/>
    <s v="Delhi"/>
    <x v="17"/>
    <x v="17"/>
    <n v="11"/>
    <x v="4"/>
    <n v="501"/>
    <n v="2"/>
    <n v="2"/>
    <n v="0"/>
  </r>
  <r>
    <n v="118"/>
    <n v="10039"/>
    <n v="2001"/>
    <d v="2007-01-25T00:00:00"/>
    <n v="151"/>
    <x v="0"/>
    <x v="31"/>
    <s v="dkines@abc.com"/>
    <n v="5086044857"/>
    <x v="4"/>
    <n v="1"/>
    <n v="1"/>
    <x v="0"/>
    <x v="0"/>
    <x v="0"/>
    <s v="Anthem"/>
    <x v="6"/>
    <x v="6"/>
    <n v="12"/>
    <x v="3"/>
    <n v="148"/>
    <n v="3"/>
    <n v="3"/>
    <n v="0"/>
  </r>
  <r>
    <n v="122"/>
    <n v="10010"/>
    <n v="2002"/>
    <d v="2006-07-28T00:00:00"/>
    <n v="285"/>
    <x v="0"/>
    <x v="46"/>
    <s v="elza@abc.com"/>
    <n v="9733365344"/>
    <x v="7"/>
    <n v="3"/>
    <n v="7"/>
    <x v="9"/>
    <x v="0"/>
    <x v="0"/>
    <s v="Apache Jct"/>
    <x v="24"/>
    <x v="5"/>
    <n v="12"/>
    <x v="3"/>
    <n v="283"/>
    <n v="2"/>
    <n v="2"/>
    <n v="0"/>
  </r>
  <r>
    <n v="112"/>
    <n v="10006"/>
    <n v="2002"/>
    <d v="2004-02-16T00:00:00"/>
    <n v="15"/>
    <x v="0"/>
    <x v="25"/>
    <s v="moon@abc.com"/>
    <n v="5859253831"/>
    <x v="5"/>
    <n v="1"/>
    <n v="2"/>
    <x v="9"/>
    <x v="0"/>
    <x v="0"/>
    <s v="Apache Jct"/>
    <x v="10"/>
    <x v="10"/>
    <n v="14"/>
    <x v="0"/>
    <n v="14"/>
    <n v="1"/>
    <n v="1"/>
    <n v="0"/>
  </r>
  <r>
    <n v="120"/>
    <n v="10012"/>
    <n v="2010"/>
    <d v="2006-12-12T00:00:00"/>
    <n v="218"/>
    <x v="0"/>
    <x v="7"/>
    <s v="timothy_mulqueen@abc.org"/>
    <n v="7186066652"/>
    <x v="7"/>
    <n v="4"/>
    <n v="12"/>
    <x v="4"/>
    <x v="1"/>
    <x v="3"/>
    <s v="Mumbai"/>
    <x v="28"/>
    <x v="25"/>
    <n v="12"/>
    <x v="3"/>
    <n v="216"/>
    <n v="2"/>
    <n v="2"/>
    <n v="0"/>
  </r>
  <r>
    <n v="113"/>
    <n v="10010"/>
    <n v="2005"/>
    <d v="2003-07-10T00:00:00"/>
    <n v="32"/>
    <x v="0"/>
    <x v="46"/>
    <s v="elza@abc.com"/>
    <n v="9733365344"/>
    <x v="1"/>
    <n v="3"/>
    <n v="7"/>
    <x v="3"/>
    <x v="0"/>
    <x v="2"/>
    <s v="Woodstock"/>
    <x v="13"/>
    <x v="13"/>
    <n v="14"/>
    <x v="0"/>
    <n v="31"/>
    <n v="1"/>
    <n v="1"/>
    <n v="0"/>
  </r>
  <r>
    <n v="101"/>
    <n v="10007"/>
    <n v="2004"/>
    <d v="2009-09-14T00:00:00"/>
    <n v="1528"/>
    <x v="3"/>
    <x v="39"/>
    <s v="laurel_reitler@abc.com"/>
    <n v="4108683483"/>
    <x v="2"/>
    <n v="3"/>
    <n v="9"/>
    <x v="2"/>
    <x v="0"/>
    <x v="1"/>
    <s v="Bristol"/>
    <x v="12"/>
    <x v="12"/>
    <n v="11"/>
    <x v="4"/>
    <n v="1508"/>
    <n v="20"/>
    <n v="20"/>
    <n v="0"/>
  </r>
  <r>
    <n v="113"/>
    <n v="10007"/>
    <n v="2007"/>
    <d v="2010-09-02T00:00:00"/>
    <n v="35"/>
    <x v="0"/>
    <x v="39"/>
    <s v="laurel_reitler@abc.com"/>
    <n v="4108683483"/>
    <x v="3"/>
    <n v="3"/>
    <n v="9"/>
    <x v="8"/>
    <x v="1"/>
    <x v="6"/>
    <s v="Gurgaon"/>
    <x v="13"/>
    <x v="13"/>
    <n v="14"/>
    <x v="0"/>
    <n v="31"/>
    <n v="4"/>
    <n v="4"/>
    <n v="0"/>
  </r>
  <r>
    <n v="104"/>
    <n v="10013"/>
    <n v="2006"/>
    <d v="2008-07-13T00:00:00"/>
    <n v="502"/>
    <x v="0"/>
    <x v="33"/>
    <s v="ahoneywell@abc.com"/>
    <n v="9047469448"/>
    <x v="6"/>
    <n v="3"/>
    <n v="7"/>
    <x v="7"/>
    <x v="0"/>
    <x v="2"/>
    <s v="Woolford"/>
    <x v="17"/>
    <x v="17"/>
    <n v="11"/>
    <x v="4"/>
    <n v="501"/>
    <n v="1"/>
    <n v="1"/>
    <n v="0"/>
  </r>
  <r>
    <n v="108"/>
    <n v="10018"/>
    <n v="2001"/>
    <d v="2007-02-25T00:00:00"/>
    <n v="150"/>
    <x v="0"/>
    <x v="14"/>
    <s v="lai.gato@abc.org"/>
    <n v="8479778728"/>
    <x v="4"/>
    <n v="1"/>
    <n v="2"/>
    <x v="0"/>
    <x v="0"/>
    <x v="0"/>
    <s v="Anthem"/>
    <x v="21"/>
    <x v="6"/>
    <n v="15"/>
    <x v="1"/>
    <n v="148"/>
    <n v="2"/>
    <n v="2"/>
    <n v="0"/>
  </r>
  <r>
    <n v="108"/>
    <n v="10028"/>
    <n v="2001"/>
    <d v="2007-02-21T00:00:00"/>
    <n v="152"/>
    <x v="0"/>
    <x v="37"/>
    <s v="natalie.fern@abc.com"/>
    <n v="3078620871"/>
    <x v="4"/>
    <n v="1"/>
    <n v="2"/>
    <x v="0"/>
    <x v="0"/>
    <x v="0"/>
    <s v="Anthem"/>
    <x v="21"/>
    <x v="6"/>
    <n v="15"/>
    <x v="1"/>
    <n v="148"/>
    <n v="4"/>
    <n v="4"/>
    <n v="0"/>
  </r>
  <r>
    <n v="111"/>
    <n v="10019"/>
    <n v="2004"/>
    <d v="2004-01-27T00:00:00"/>
    <n v="284"/>
    <x v="0"/>
    <x v="28"/>
    <s v="stephen_emigh@abc.com"/>
    <n v="3305530535"/>
    <x v="5"/>
    <n v="1"/>
    <n v="1"/>
    <x v="2"/>
    <x v="0"/>
    <x v="1"/>
    <s v="Bristol"/>
    <x v="5"/>
    <x v="5"/>
    <n v="15"/>
    <x v="1"/>
    <n v="283"/>
    <n v="1"/>
    <n v="1"/>
    <n v="0"/>
  </r>
  <r>
    <n v="115"/>
    <n v="10041"/>
    <n v="2002"/>
    <d v="2005-01-14T00:00:00"/>
    <n v="32"/>
    <x v="0"/>
    <x v="11"/>
    <s v="emiceli@abc.org"/>
    <n v="8148087265"/>
    <x v="0"/>
    <n v="1"/>
    <n v="1"/>
    <x v="9"/>
    <x v="0"/>
    <x v="0"/>
    <s v="Apache Jct"/>
    <x v="18"/>
    <x v="18"/>
    <n v="14"/>
    <x v="0"/>
    <n v="28"/>
    <n v="4"/>
    <n v="4"/>
    <n v="0"/>
  </r>
  <r>
    <n v="115"/>
    <n v="10048"/>
    <n v="2002"/>
    <d v="2006-04-24T00:00:00"/>
    <n v="30"/>
    <x v="0"/>
    <x v="12"/>
    <s v="brandon_callaro@abc.com"/>
    <n v="8088254683"/>
    <x v="7"/>
    <n v="2"/>
    <n v="4"/>
    <x v="9"/>
    <x v="0"/>
    <x v="0"/>
    <s v="Apache Jct"/>
    <x v="18"/>
    <x v="18"/>
    <n v="14"/>
    <x v="0"/>
    <n v="28"/>
    <n v="2"/>
    <n v="2"/>
    <n v="0"/>
  </r>
  <r>
    <n v="118"/>
    <n v="10042"/>
    <n v="2010"/>
    <d v="2005-02-08T00:00:00"/>
    <n v="149"/>
    <x v="0"/>
    <x v="34"/>
    <s v="sue@abc.com"/>
    <n v="9727745341"/>
    <x v="0"/>
    <n v="1"/>
    <n v="2"/>
    <x v="4"/>
    <x v="1"/>
    <x v="3"/>
    <s v="Mumbai"/>
    <x v="6"/>
    <x v="6"/>
    <n v="12"/>
    <x v="3"/>
    <n v="148"/>
    <n v="1"/>
    <n v="1"/>
    <n v="0"/>
  </r>
  <r>
    <n v="125"/>
    <n v="10036"/>
    <n v="2008"/>
    <d v="2009-09-11T00:00:00"/>
    <n v="663"/>
    <x v="0"/>
    <x v="29"/>
    <s v="ckorando@abc.com"/>
    <n v="5167712234"/>
    <x v="2"/>
    <n v="3"/>
    <n v="9"/>
    <x v="6"/>
    <x v="1"/>
    <x v="5"/>
    <s v="Bangalore"/>
    <x v="27"/>
    <x v="24"/>
    <n v="12"/>
    <x v="3"/>
    <n v="662"/>
    <n v="1"/>
    <n v="1"/>
    <n v="0"/>
  </r>
  <r>
    <n v="113"/>
    <n v="10013"/>
    <n v="2009"/>
    <d v="2005-01-06T00:00:00"/>
    <n v="33"/>
    <x v="0"/>
    <x v="33"/>
    <s v="ahoneywell@abc.com"/>
    <n v="9047469448"/>
    <x v="0"/>
    <n v="1"/>
    <n v="1"/>
    <x v="5"/>
    <x v="1"/>
    <x v="4"/>
    <s v="Delhi"/>
    <x v="13"/>
    <x v="13"/>
    <n v="14"/>
    <x v="0"/>
    <n v="31"/>
    <n v="2"/>
    <n v="2"/>
    <n v="0"/>
  </r>
  <r>
    <n v="101"/>
    <n v="10047"/>
    <n v="2004"/>
    <d v="2008-09-04T00:00:00"/>
    <n v="381"/>
    <x v="0"/>
    <x v="30"/>
    <s v="shawna_palaspas@abc.org"/>
    <n v="8051098356"/>
    <x v="6"/>
    <n v="3"/>
    <n v="9"/>
    <x v="2"/>
    <x v="0"/>
    <x v="1"/>
    <s v="Bristol"/>
    <x v="12"/>
    <x v="12"/>
    <n v="11"/>
    <x v="4"/>
    <n v="377"/>
    <n v="4"/>
    <n v="4"/>
    <n v="0"/>
  </r>
  <r>
    <n v="101"/>
    <n v="10035"/>
    <n v="2006"/>
    <d v="2004-09-11T00:00:00"/>
    <n v="379"/>
    <x v="0"/>
    <x v="49"/>
    <s v="rosio.cork@abc.com"/>
    <n v="3363288565"/>
    <x v="5"/>
    <n v="3"/>
    <n v="9"/>
    <x v="7"/>
    <x v="0"/>
    <x v="2"/>
    <s v="Woolford"/>
    <x v="12"/>
    <x v="12"/>
    <n v="11"/>
    <x v="4"/>
    <n v="377"/>
    <n v="2"/>
    <n v="2"/>
    <n v="0"/>
  </r>
  <r>
    <n v="121"/>
    <n v="10002"/>
    <n v="2005"/>
    <d v="2006-09-27T00:00:00"/>
    <n v="179"/>
    <x v="0"/>
    <x v="9"/>
    <s v="johnetta_abdallah@abc.com"/>
    <n v="9196014934"/>
    <x v="7"/>
    <n v="3"/>
    <n v="9"/>
    <x v="3"/>
    <x v="0"/>
    <x v="2"/>
    <s v="Woodstock"/>
    <x v="19"/>
    <x v="19"/>
    <n v="12"/>
    <x v="3"/>
    <n v="175"/>
    <n v="4"/>
    <n v="4"/>
    <n v="0"/>
  </r>
  <r>
    <n v="129"/>
    <n v="10014"/>
    <n v="2008"/>
    <d v="2008-05-14T00:00:00"/>
    <n v="406"/>
    <x v="0"/>
    <x v="15"/>
    <s v="dominque.dickerson@abc.org"/>
    <n v="5103067375"/>
    <x v="6"/>
    <n v="2"/>
    <n v="5"/>
    <x v="6"/>
    <x v="1"/>
    <x v="5"/>
    <s v="Bangalore"/>
    <x v="11"/>
    <x v="11"/>
    <n v="13"/>
    <x v="2"/>
    <n v="405"/>
    <n v="1"/>
    <n v="1"/>
    <n v="0"/>
  </r>
  <r>
    <n v="103"/>
    <n v="10019"/>
    <n v="2006"/>
    <d v="2008-08-05T00:00:00"/>
    <n v="461"/>
    <x v="0"/>
    <x v="28"/>
    <s v="stephen_emigh@abc.com"/>
    <n v="3305530535"/>
    <x v="6"/>
    <n v="3"/>
    <n v="8"/>
    <x v="7"/>
    <x v="0"/>
    <x v="2"/>
    <s v="Woolford"/>
    <x v="16"/>
    <x v="16"/>
    <n v="11"/>
    <x v="4"/>
    <n v="456"/>
    <n v="5"/>
    <n v="5"/>
    <n v="0"/>
  </r>
  <r>
    <n v="111"/>
    <n v="10019"/>
    <n v="2003"/>
    <d v="2007-02-23T00:00:00"/>
    <n v="288"/>
    <x v="0"/>
    <x v="28"/>
    <s v="stephen_emigh@abc.com"/>
    <n v="3305530535"/>
    <x v="4"/>
    <n v="1"/>
    <n v="2"/>
    <x v="1"/>
    <x v="0"/>
    <x v="1"/>
    <s v="Brisbane"/>
    <x v="5"/>
    <x v="5"/>
    <n v="15"/>
    <x v="1"/>
    <n v="283"/>
    <n v="5"/>
    <n v="5"/>
    <n v="0"/>
  </r>
  <r>
    <n v="106"/>
    <n v="10029"/>
    <n v="2007"/>
    <d v="2008-12-03T00:00:00"/>
    <n v="202"/>
    <x v="0"/>
    <x v="26"/>
    <s v="lisha@abc.org"/>
    <n v="7035377393"/>
    <x v="6"/>
    <n v="4"/>
    <n v="12"/>
    <x v="8"/>
    <x v="1"/>
    <x v="6"/>
    <s v="Gurgaon"/>
    <x v="15"/>
    <x v="15"/>
    <n v="16"/>
    <x v="5"/>
    <n v="201"/>
    <n v="1"/>
    <n v="1"/>
    <n v="0"/>
  </r>
  <r>
    <n v="124"/>
    <n v="10022"/>
    <n v="2010"/>
    <d v="2010-05-10T00:00:00"/>
    <n v="434"/>
    <x v="0"/>
    <x v="5"/>
    <s v="cory.gibes@abc.com"/>
    <n v="6268825109"/>
    <x v="3"/>
    <n v="2"/>
    <n v="5"/>
    <x v="4"/>
    <x v="1"/>
    <x v="3"/>
    <s v="Mumbai"/>
    <x v="8"/>
    <x v="8"/>
    <n v="12"/>
    <x v="3"/>
    <n v="432"/>
    <n v="2"/>
    <n v="2"/>
    <n v="0"/>
  </r>
  <r>
    <n v="113"/>
    <n v="10036"/>
    <n v="2005"/>
    <d v="2009-01-12T00:00:00"/>
    <n v="36"/>
    <x v="0"/>
    <x v="29"/>
    <s v="ckorando@abc.com"/>
    <n v="5167712234"/>
    <x v="2"/>
    <n v="1"/>
    <n v="1"/>
    <x v="3"/>
    <x v="0"/>
    <x v="2"/>
    <s v="Woodstock"/>
    <x v="13"/>
    <x v="13"/>
    <n v="14"/>
    <x v="0"/>
    <n v="31"/>
    <n v="5"/>
    <n v="5"/>
    <n v="0"/>
  </r>
  <r>
    <n v="112"/>
    <n v="10016"/>
    <n v="2009"/>
    <d v="2008-06-21T00:00:00"/>
    <n v="16"/>
    <x v="0"/>
    <x v="22"/>
    <s v="mmunns@abc.net"/>
    <n v="8174448751"/>
    <x v="6"/>
    <n v="2"/>
    <n v="6"/>
    <x v="5"/>
    <x v="1"/>
    <x v="4"/>
    <s v="Delhi"/>
    <x v="10"/>
    <x v="10"/>
    <n v="14"/>
    <x v="0"/>
    <n v="14"/>
    <n v="2"/>
    <n v="2"/>
    <n v="0"/>
  </r>
  <r>
    <n v="109"/>
    <n v="10042"/>
    <n v="2003"/>
    <d v="2009-01-10T00:00:00"/>
    <n v="159"/>
    <x v="0"/>
    <x v="34"/>
    <s v="sue@abc.com"/>
    <n v="9727745341"/>
    <x v="2"/>
    <n v="1"/>
    <n v="1"/>
    <x v="1"/>
    <x v="0"/>
    <x v="1"/>
    <s v="Brisbane"/>
    <x v="20"/>
    <x v="20"/>
    <n v="15"/>
    <x v="1"/>
    <n v="155"/>
    <n v="4"/>
    <n v="4"/>
    <n v="0"/>
  </r>
  <r>
    <n v="114"/>
    <n v="10001"/>
    <n v="2002"/>
    <d v="2003-11-24T00:00:00"/>
    <n v="50"/>
    <x v="0"/>
    <x v="45"/>
    <s v="kallie.blackwood@abc.com"/>
    <n v="4159170276"/>
    <x v="1"/>
    <n v="4"/>
    <n v="11"/>
    <x v="9"/>
    <x v="0"/>
    <x v="0"/>
    <s v="Apache Jct"/>
    <x v="0"/>
    <x v="0"/>
    <n v="14"/>
    <x v="0"/>
    <n v="47"/>
    <n v="3"/>
    <n v="3"/>
    <n v="0"/>
  </r>
  <r>
    <n v="119"/>
    <n v="10046"/>
    <n v="2005"/>
    <d v="2008-05-12T00:00:00"/>
    <n v="171"/>
    <x v="0"/>
    <x v="36"/>
    <s v="gkulzer@abc.org"/>
    <n v="4108235946"/>
    <x v="6"/>
    <n v="2"/>
    <n v="5"/>
    <x v="3"/>
    <x v="0"/>
    <x v="2"/>
    <s v="Woodstock"/>
    <x v="23"/>
    <x v="4"/>
    <n v="12"/>
    <x v="3"/>
    <n v="168"/>
    <n v="3"/>
    <n v="3"/>
    <n v="0"/>
  </r>
  <r>
    <n v="116"/>
    <n v="10044"/>
    <n v="2004"/>
    <d v="2010-01-21T00:00:00"/>
    <n v="57"/>
    <x v="0"/>
    <x v="3"/>
    <s v="rolland@abc.net"/>
    <n v="9735816292"/>
    <x v="3"/>
    <n v="1"/>
    <n v="1"/>
    <x v="2"/>
    <x v="0"/>
    <x v="1"/>
    <s v="Bristol"/>
    <x v="29"/>
    <x v="26"/>
    <n v="14"/>
    <x v="0"/>
    <n v="55"/>
    <n v="2"/>
    <n v="2"/>
    <n v="0"/>
  </r>
  <r>
    <n v="104"/>
    <n v="10041"/>
    <n v="2009"/>
    <d v="2004-08-26T00:00:00"/>
    <n v="506"/>
    <x v="0"/>
    <x v="11"/>
    <s v="emiceli@abc.org"/>
    <n v="8148087265"/>
    <x v="5"/>
    <n v="3"/>
    <n v="8"/>
    <x v="5"/>
    <x v="1"/>
    <x v="4"/>
    <s v="Delhi"/>
    <x v="17"/>
    <x v="17"/>
    <n v="11"/>
    <x v="4"/>
    <n v="501"/>
    <n v="5"/>
    <n v="5"/>
    <n v="0"/>
  </r>
  <r>
    <n v="116"/>
    <n v="10024"/>
    <n v="2007"/>
    <d v="2003-09-01T00:00:00"/>
    <n v="56"/>
    <x v="0"/>
    <x v="13"/>
    <s v="wilda@abc.net"/>
    <n v="9076724553"/>
    <x v="1"/>
    <n v="3"/>
    <n v="9"/>
    <x v="8"/>
    <x v="1"/>
    <x v="6"/>
    <s v="Gurgaon"/>
    <x v="29"/>
    <x v="26"/>
    <n v="14"/>
    <x v="0"/>
    <n v="55"/>
    <n v="1"/>
    <n v="1"/>
    <n v="0"/>
  </r>
  <r>
    <n v="123"/>
    <n v="10003"/>
    <n v="2002"/>
    <d v="2006-02-03T00:00:00"/>
    <n v="395"/>
    <x v="0"/>
    <x v="8"/>
    <s v="brhym@abc.com"/>
    <n v="6505905578"/>
    <x v="7"/>
    <n v="1"/>
    <n v="2"/>
    <x v="9"/>
    <x v="0"/>
    <x v="0"/>
    <s v="Apache Jct"/>
    <x v="14"/>
    <x v="14"/>
    <n v="12"/>
    <x v="3"/>
    <n v="391"/>
    <n v="4"/>
    <n v="4"/>
    <n v="0"/>
  </r>
  <r>
    <n v="116"/>
    <n v="10035"/>
    <n v="2004"/>
    <d v="2008-12-27T00:00:00"/>
    <n v="59"/>
    <x v="0"/>
    <x v="49"/>
    <s v="rosio.cork@abc.com"/>
    <n v="3363288565"/>
    <x v="6"/>
    <n v="4"/>
    <n v="12"/>
    <x v="2"/>
    <x v="0"/>
    <x v="1"/>
    <s v="Bristol"/>
    <x v="29"/>
    <x v="26"/>
    <n v="14"/>
    <x v="0"/>
    <n v="55"/>
    <n v="4"/>
    <n v="4"/>
    <n v="0"/>
  </r>
  <r>
    <n v="122"/>
    <n v="10030"/>
    <n v="2008"/>
    <d v="2010-09-08T00:00:00"/>
    <n v="287"/>
    <x v="0"/>
    <x v="27"/>
    <s v="arlene_klusman@abc.com"/>
    <n v="5043316584"/>
    <x v="3"/>
    <n v="3"/>
    <n v="9"/>
    <x v="6"/>
    <x v="1"/>
    <x v="5"/>
    <s v="Bangalore"/>
    <x v="24"/>
    <x v="5"/>
    <n v="12"/>
    <x v="3"/>
    <n v="283"/>
    <n v="4"/>
    <n v="4"/>
    <n v="0"/>
  </r>
  <r>
    <n v="119"/>
    <n v="10043"/>
    <n v="2003"/>
    <d v="2007-03-02T00:00:00"/>
    <n v="172"/>
    <x v="0"/>
    <x v="4"/>
    <s v="jshin@abc.com"/>
    <n v="9315838870"/>
    <x v="4"/>
    <n v="1"/>
    <n v="3"/>
    <x v="1"/>
    <x v="0"/>
    <x v="1"/>
    <s v="Brisbane"/>
    <x v="23"/>
    <x v="4"/>
    <n v="12"/>
    <x v="3"/>
    <n v="168"/>
    <n v="4"/>
    <n v="4"/>
    <n v="0"/>
  </r>
  <r>
    <n v="121"/>
    <n v="10022"/>
    <n v="2001"/>
    <d v="2010-09-18T00:00:00"/>
    <n v="179"/>
    <x v="0"/>
    <x v="5"/>
    <s v="cory.gibes@abc.com"/>
    <n v="6268825109"/>
    <x v="3"/>
    <n v="3"/>
    <n v="9"/>
    <x v="0"/>
    <x v="0"/>
    <x v="0"/>
    <s v="Anthem"/>
    <x v="19"/>
    <x v="19"/>
    <n v="12"/>
    <x v="3"/>
    <n v="175"/>
    <n v="4"/>
    <n v="4"/>
    <n v="0"/>
  </r>
  <r>
    <n v="130"/>
    <n v="10030"/>
    <n v="2001"/>
    <d v="2008-04-21T00:00:00"/>
    <n v="500"/>
    <x v="0"/>
    <x v="27"/>
    <s v="arlene_klusman@abc.com"/>
    <n v="5043316584"/>
    <x v="6"/>
    <n v="2"/>
    <n v="4"/>
    <x v="0"/>
    <x v="0"/>
    <x v="0"/>
    <s v="Anthem"/>
    <x v="2"/>
    <x v="2"/>
    <n v="13"/>
    <x v="2"/>
    <n v="495"/>
    <n v="5"/>
    <n v="5"/>
    <n v="0"/>
  </r>
  <r>
    <n v="114"/>
    <n v="10015"/>
    <n v="2007"/>
    <d v="2007-02-10T00:00:00"/>
    <n v="49"/>
    <x v="0"/>
    <x v="0"/>
    <s v="lettie_isenhower@abc.com"/>
    <n v="2167709766"/>
    <x v="4"/>
    <n v="1"/>
    <n v="2"/>
    <x v="8"/>
    <x v="1"/>
    <x v="6"/>
    <s v="Gurgaon"/>
    <x v="0"/>
    <x v="0"/>
    <n v="14"/>
    <x v="0"/>
    <n v="47"/>
    <n v="2"/>
    <n v="2"/>
    <n v="0"/>
  </r>
  <r>
    <n v="125"/>
    <n v="10030"/>
    <n v="2003"/>
    <d v="2010-03-02T00:00:00"/>
    <n v="665"/>
    <x v="0"/>
    <x v="27"/>
    <s v="arlene_klusman@abc.com"/>
    <n v="5043316584"/>
    <x v="3"/>
    <n v="1"/>
    <n v="3"/>
    <x v="1"/>
    <x v="0"/>
    <x v="1"/>
    <s v="Brisbane"/>
    <x v="27"/>
    <x v="24"/>
    <n v="12"/>
    <x v="3"/>
    <n v="662"/>
    <n v="3"/>
    <n v="3"/>
    <n v="0"/>
  </r>
  <r>
    <n v="101"/>
    <n v="10003"/>
    <n v="2002"/>
    <d v="2009-02-11T00:00:00"/>
    <n v="762"/>
    <x v="1"/>
    <x v="8"/>
    <s v="brhym@abc.com"/>
    <n v="6505905578"/>
    <x v="2"/>
    <n v="1"/>
    <n v="2"/>
    <x v="9"/>
    <x v="0"/>
    <x v="0"/>
    <s v="Apache Jct"/>
    <x v="12"/>
    <x v="12"/>
    <n v="11"/>
    <x v="4"/>
    <n v="754"/>
    <n v="8"/>
    <n v="8"/>
    <n v="0"/>
  </r>
  <r>
    <n v="102"/>
    <n v="10020"/>
    <n v="2008"/>
    <d v="2010-01-12T00:00:00"/>
    <n v="832"/>
    <x v="1"/>
    <x v="44"/>
    <s v="tshields@abc.com"/>
    <n v="2153025164"/>
    <x v="3"/>
    <n v="1"/>
    <n v="1"/>
    <x v="6"/>
    <x v="1"/>
    <x v="5"/>
    <s v="Bangalore"/>
    <x v="25"/>
    <x v="22"/>
    <n v="11"/>
    <x v="4"/>
    <n v="828"/>
    <n v="4"/>
    <n v="4"/>
    <n v="0"/>
  </r>
  <r>
    <n v="130"/>
    <n v="10018"/>
    <n v="2005"/>
    <d v="2005-12-15T00:00:00"/>
    <n v="998"/>
    <x v="1"/>
    <x v="14"/>
    <s v="lai.gato@abc.org"/>
    <n v="8479778728"/>
    <x v="0"/>
    <n v="4"/>
    <n v="12"/>
    <x v="3"/>
    <x v="0"/>
    <x v="2"/>
    <s v="Woodstock"/>
    <x v="2"/>
    <x v="2"/>
    <n v="13"/>
    <x v="2"/>
    <n v="990"/>
    <n v="8"/>
    <n v="8"/>
    <n v="0"/>
  </r>
  <r>
    <n v="118"/>
    <n v="10046"/>
    <n v="2004"/>
    <d v="2008-07-22T00:00:00"/>
    <n v="302"/>
    <x v="1"/>
    <x v="36"/>
    <s v="gkulzer@abc.org"/>
    <n v="4108235946"/>
    <x v="6"/>
    <n v="3"/>
    <n v="7"/>
    <x v="2"/>
    <x v="0"/>
    <x v="1"/>
    <s v="Bristol"/>
    <x v="6"/>
    <x v="6"/>
    <n v="12"/>
    <x v="3"/>
    <n v="296"/>
    <n v="6"/>
    <n v="6"/>
    <n v="0"/>
  </r>
  <r>
    <n v="110"/>
    <n v="10046"/>
    <n v="2005"/>
    <d v="2010-03-15T00:00:00"/>
    <n v="83"/>
    <x v="0"/>
    <x v="36"/>
    <s v="gkulzer@abc.org"/>
    <n v="4108235946"/>
    <x v="3"/>
    <n v="1"/>
    <n v="3"/>
    <x v="3"/>
    <x v="0"/>
    <x v="2"/>
    <s v="Woodstock"/>
    <x v="1"/>
    <x v="1"/>
    <n v="15"/>
    <x v="1"/>
    <n v="81"/>
    <n v="2"/>
    <n v="2"/>
    <n v="0"/>
  </r>
  <r>
    <n v="105"/>
    <n v="10007"/>
    <n v="2003"/>
    <d v="2008-08-13T00:00:00"/>
    <n v="557"/>
    <x v="0"/>
    <x v="39"/>
    <s v="laurel_reitler@abc.com"/>
    <n v="4108683483"/>
    <x v="6"/>
    <n v="3"/>
    <n v="8"/>
    <x v="1"/>
    <x v="0"/>
    <x v="1"/>
    <s v="Brisbane"/>
    <x v="26"/>
    <x v="23"/>
    <n v="11"/>
    <x v="4"/>
    <n v="552"/>
    <n v="5"/>
    <n v="5"/>
    <n v="0"/>
  </r>
  <r>
    <n v="110"/>
    <n v="10040"/>
    <n v="2010"/>
    <d v="2006-05-17T00:00:00"/>
    <n v="82"/>
    <x v="0"/>
    <x v="43"/>
    <s v="tiffiny_steffensmeier@abc.net"/>
    <n v="3059857969"/>
    <x v="7"/>
    <n v="2"/>
    <n v="5"/>
    <x v="4"/>
    <x v="1"/>
    <x v="3"/>
    <s v="Mumbai"/>
    <x v="1"/>
    <x v="1"/>
    <n v="15"/>
    <x v="1"/>
    <n v="81"/>
    <n v="1"/>
    <n v="1"/>
    <n v="0"/>
  </r>
  <r>
    <n v="101"/>
    <n v="10047"/>
    <n v="2004"/>
    <d v="2009-07-06T00:00:00"/>
    <n v="378"/>
    <x v="0"/>
    <x v="30"/>
    <s v="shawna_palaspas@abc.org"/>
    <n v="8051098356"/>
    <x v="2"/>
    <n v="3"/>
    <n v="7"/>
    <x v="2"/>
    <x v="0"/>
    <x v="1"/>
    <s v="Bristol"/>
    <x v="12"/>
    <x v="12"/>
    <n v="11"/>
    <x v="4"/>
    <n v="377"/>
    <n v="1"/>
    <n v="1"/>
    <n v="0"/>
  </r>
  <r>
    <n v="115"/>
    <n v="10029"/>
    <n v="2005"/>
    <d v="2010-08-26T00:00:00"/>
    <n v="29"/>
    <x v="0"/>
    <x v="26"/>
    <s v="lisha@abc.org"/>
    <n v="7035377393"/>
    <x v="3"/>
    <n v="3"/>
    <n v="8"/>
    <x v="3"/>
    <x v="0"/>
    <x v="2"/>
    <s v="Woodstock"/>
    <x v="18"/>
    <x v="18"/>
    <n v="14"/>
    <x v="0"/>
    <n v="28"/>
    <n v="1"/>
    <n v="1"/>
    <n v="0"/>
  </r>
  <r>
    <n v="124"/>
    <n v="10015"/>
    <n v="2005"/>
    <d v="2009-12-02T00:00:00"/>
    <n v="870"/>
    <x v="1"/>
    <x v="0"/>
    <s v="lettie_isenhower@abc.com"/>
    <n v="2167709766"/>
    <x v="2"/>
    <n v="4"/>
    <n v="12"/>
    <x v="3"/>
    <x v="0"/>
    <x v="2"/>
    <s v="Woodstock"/>
    <x v="8"/>
    <x v="8"/>
    <n v="12"/>
    <x v="3"/>
    <n v="864"/>
    <n v="6"/>
    <n v="6"/>
    <n v="0"/>
  </r>
  <r>
    <n v="117"/>
    <n v="10013"/>
    <n v="2002"/>
    <d v="2004-02-10T00:00:00"/>
    <n v="56"/>
    <x v="0"/>
    <x v="33"/>
    <s v="ahoneywell@abc.com"/>
    <n v="9047469448"/>
    <x v="5"/>
    <n v="1"/>
    <n v="2"/>
    <x v="9"/>
    <x v="0"/>
    <x v="0"/>
    <s v="Apache Jct"/>
    <x v="9"/>
    <x v="9"/>
    <n v="14"/>
    <x v="0"/>
    <n v="52"/>
    <n v="4"/>
    <n v="4"/>
    <n v="0"/>
  </r>
  <r>
    <n v="105"/>
    <n v="10003"/>
    <n v="2002"/>
    <d v="2007-03-27T00:00:00"/>
    <n v="1106"/>
    <x v="1"/>
    <x v="8"/>
    <s v="brhym@abc.com"/>
    <n v="6505905578"/>
    <x v="4"/>
    <n v="1"/>
    <n v="3"/>
    <x v="9"/>
    <x v="0"/>
    <x v="0"/>
    <s v="Apache Jct"/>
    <x v="26"/>
    <x v="23"/>
    <n v="11"/>
    <x v="4"/>
    <n v="1104"/>
    <n v="2"/>
    <n v="2"/>
    <n v="0"/>
  </r>
  <r>
    <n v="123"/>
    <n v="10044"/>
    <n v="2004"/>
    <d v="2009-07-06T00:00:00"/>
    <n v="392"/>
    <x v="0"/>
    <x v="3"/>
    <s v="rolland@abc.net"/>
    <n v="9735816292"/>
    <x v="2"/>
    <n v="3"/>
    <n v="7"/>
    <x v="2"/>
    <x v="0"/>
    <x v="1"/>
    <s v="Bristol"/>
    <x v="14"/>
    <x v="14"/>
    <n v="12"/>
    <x v="3"/>
    <n v="391"/>
    <n v="1"/>
    <n v="1"/>
    <n v="0"/>
  </r>
  <r>
    <n v="116"/>
    <n v="10028"/>
    <n v="2001"/>
    <d v="2006-03-16T00:00:00"/>
    <n v="60"/>
    <x v="0"/>
    <x v="37"/>
    <s v="natalie.fern@abc.com"/>
    <n v="3078620871"/>
    <x v="7"/>
    <n v="1"/>
    <n v="3"/>
    <x v="0"/>
    <x v="0"/>
    <x v="0"/>
    <s v="Anthem"/>
    <x v="29"/>
    <x v="26"/>
    <n v="14"/>
    <x v="0"/>
    <n v="55"/>
    <n v="5"/>
    <n v="5"/>
    <n v="0"/>
  </r>
  <r>
    <n v="104"/>
    <n v="10045"/>
    <n v="2007"/>
    <d v="2008-03-20T00:00:00"/>
    <n v="502"/>
    <x v="0"/>
    <x v="6"/>
    <s v="pamella.schmierer@abc.org"/>
    <n v="3055164897"/>
    <x v="6"/>
    <n v="1"/>
    <n v="3"/>
    <x v="8"/>
    <x v="1"/>
    <x v="6"/>
    <s v="Gurgaon"/>
    <x v="17"/>
    <x v="17"/>
    <n v="11"/>
    <x v="4"/>
    <n v="501"/>
    <n v="1"/>
    <n v="1"/>
    <n v="0"/>
  </r>
  <r>
    <n v="101"/>
    <n v="10048"/>
    <n v="2006"/>
    <d v="2007-11-22T00:00:00"/>
    <n v="381"/>
    <x v="0"/>
    <x v="12"/>
    <s v="brandon_callaro@abc.com"/>
    <n v="8088254683"/>
    <x v="4"/>
    <n v="4"/>
    <n v="11"/>
    <x v="7"/>
    <x v="0"/>
    <x v="2"/>
    <s v="Woolford"/>
    <x v="12"/>
    <x v="12"/>
    <n v="11"/>
    <x v="4"/>
    <n v="377"/>
    <n v="4"/>
    <n v="4"/>
    <n v="0"/>
  </r>
  <r>
    <n v="118"/>
    <n v="10042"/>
    <n v="2010"/>
    <d v="2010-01-07T00:00:00"/>
    <n v="152"/>
    <x v="0"/>
    <x v="34"/>
    <s v="sue@abc.com"/>
    <n v="9727745341"/>
    <x v="3"/>
    <n v="1"/>
    <n v="1"/>
    <x v="4"/>
    <x v="1"/>
    <x v="3"/>
    <s v="Mumbai"/>
    <x v="6"/>
    <x v="6"/>
    <n v="12"/>
    <x v="3"/>
    <n v="148"/>
    <n v="4"/>
    <n v="4"/>
    <n v="0"/>
  </r>
  <r>
    <n v="108"/>
    <n v="10050"/>
    <n v="2010"/>
    <d v="2006-06-13T00:00:00"/>
    <n v="153"/>
    <x v="0"/>
    <x v="24"/>
    <s v="oretha_menter@abc.com"/>
    <n v="6172307504"/>
    <x v="7"/>
    <n v="2"/>
    <n v="6"/>
    <x v="4"/>
    <x v="1"/>
    <x v="3"/>
    <s v="Mumbai"/>
    <x v="21"/>
    <x v="6"/>
    <n v="15"/>
    <x v="1"/>
    <n v="148"/>
    <n v="5"/>
    <n v="5"/>
    <n v="0"/>
  </r>
  <r>
    <n v="126"/>
    <n v="10014"/>
    <n v="2007"/>
    <d v="2005-05-05T00:00:00"/>
    <n v="338"/>
    <x v="1"/>
    <x v="15"/>
    <s v="dominque.dickerson@abc.org"/>
    <n v="5103067375"/>
    <x v="0"/>
    <n v="2"/>
    <n v="5"/>
    <x v="8"/>
    <x v="1"/>
    <x v="6"/>
    <s v="Gurgaon"/>
    <x v="4"/>
    <x v="4"/>
    <n v="13"/>
    <x v="2"/>
    <n v="336"/>
    <n v="2"/>
    <n v="2"/>
    <n v="0"/>
  </r>
  <r>
    <n v="128"/>
    <n v="10003"/>
    <n v="2003"/>
    <d v="2008-01-27T00:00:00"/>
    <n v="322"/>
    <x v="0"/>
    <x v="8"/>
    <s v="brhym@abc.com"/>
    <n v="6505905578"/>
    <x v="6"/>
    <n v="1"/>
    <n v="1"/>
    <x v="1"/>
    <x v="0"/>
    <x v="1"/>
    <s v="Brisbane"/>
    <x v="7"/>
    <x v="7"/>
    <n v="13"/>
    <x v="2"/>
    <n v="317"/>
    <n v="5"/>
    <n v="5"/>
    <n v="0"/>
  </r>
  <r>
    <n v="107"/>
    <n v="10025"/>
    <n v="2003"/>
    <d v="2009-05-05T00:00:00"/>
    <n v="248"/>
    <x v="1"/>
    <x v="23"/>
    <s v="elvera.benimadho@abc.net"/>
    <n v="4088708850"/>
    <x v="2"/>
    <n v="2"/>
    <n v="5"/>
    <x v="1"/>
    <x v="0"/>
    <x v="1"/>
    <s v="Brisbane"/>
    <x v="3"/>
    <x v="3"/>
    <n v="15"/>
    <x v="1"/>
    <n v="242"/>
    <n v="6"/>
    <n v="6"/>
    <n v="0"/>
  </r>
  <r>
    <n v="121"/>
    <n v="10020"/>
    <n v="2010"/>
    <d v="2009-04-27T00:00:00"/>
    <n v="352"/>
    <x v="1"/>
    <x v="44"/>
    <s v="tshields@abc.com"/>
    <n v="2153025164"/>
    <x v="2"/>
    <n v="2"/>
    <n v="4"/>
    <x v="4"/>
    <x v="1"/>
    <x v="3"/>
    <s v="Mumbai"/>
    <x v="19"/>
    <x v="19"/>
    <n v="12"/>
    <x v="3"/>
    <n v="350"/>
    <n v="2"/>
    <n v="2"/>
    <n v="0"/>
  </r>
  <r>
    <n v="108"/>
    <n v="10024"/>
    <n v="2009"/>
    <d v="2007-11-16T00:00:00"/>
    <n v="152"/>
    <x v="0"/>
    <x v="13"/>
    <s v="wilda@abc.net"/>
    <n v="9076724553"/>
    <x v="4"/>
    <n v="4"/>
    <n v="11"/>
    <x v="5"/>
    <x v="1"/>
    <x v="4"/>
    <s v="Delhi"/>
    <x v="21"/>
    <x v="6"/>
    <n v="15"/>
    <x v="1"/>
    <n v="148"/>
    <n v="4"/>
    <n v="4"/>
    <n v="0"/>
  </r>
  <r>
    <n v="104"/>
    <n v="10035"/>
    <n v="2009"/>
    <d v="2006-04-06T00:00:00"/>
    <n v="503"/>
    <x v="0"/>
    <x v="49"/>
    <s v="rosio.cork@abc.com"/>
    <n v="3363288565"/>
    <x v="7"/>
    <n v="2"/>
    <n v="4"/>
    <x v="5"/>
    <x v="1"/>
    <x v="4"/>
    <s v="Delhi"/>
    <x v="17"/>
    <x v="17"/>
    <n v="11"/>
    <x v="4"/>
    <n v="501"/>
    <n v="2"/>
    <n v="2"/>
    <n v="0"/>
  </r>
  <r>
    <n v="126"/>
    <n v="10033"/>
    <n v="2006"/>
    <d v="2004-10-23T00:00:00"/>
    <n v="170"/>
    <x v="0"/>
    <x v="18"/>
    <s v="angella.cetta@abc.com"/>
    <n v="8084650794"/>
    <x v="5"/>
    <n v="4"/>
    <n v="10"/>
    <x v="7"/>
    <x v="0"/>
    <x v="2"/>
    <s v="Woolford"/>
    <x v="4"/>
    <x v="4"/>
    <n v="13"/>
    <x v="2"/>
    <n v="168"/>
    <n v="2"/>
    <n v="2"/>
    <n v="0"/>
  </r>
  <r>
    <n v="124"/>
    <n v="10022"/>
    <n v="2003"/>
    <d v="2003-10-26T00:00:00"/>
    <n v="434"/>
    <x v="0"/>
    <x v="5"/>
    <s v="cory.gibes@abc.com"/>
    <n v="6268825109"/>
    <x v="1"/>
    <n v="4"/>
    <n v="10"/>
    <x v="1"/>
    <x v="0"/>
    <x v="1"/>
    <s v="Brisbane"/>
    <x v="8"/>
    <x v="8"/>
    <n v="12"/>
    <x v="3"/>
    <n v="432"/>
    <n v="2"/>
    <n v="2"/>
    <n v="0"/>
  </r>
  <r>
    <n v="106"/>
    <n v="10042"/>
    <n v="2004"/>
    <d v="2005-06-19T00:00:00"/>
    <n v="202"/>
    <x v="0"/>
    <x v="34"/>
    <s v="sue@abc.com"/>
    <n v="9727745341"/>
    <x v="0"/>
    <n v="2"/>
    <n v="6"/>
    <x v="2"/>
    <x v="0"/>
    <x v="1"/>
    <s v="Bristol"/>
    <x v="15"/>
    <x v="15"/>
    <n v="16"/>
    <x v="5"/>
    <n v="201"/>
    <n v="1"/>
    <n v="1"/>
    <n v="0"/>
  </r>
  <r>
    <n v="106"/>
    <n v="10014"/>
    <n v="2008"/>
    <d v="2006-07-22T00:00:00"/>
    <n v="406"/>
    <x v="1"/>
    <x v="15"/>
    <s v="dominque.dickerson@abc.org"/>
    <n v="5103067375"/>
    <x v="7"/>
    <n v="3"/>
    <n v="7"/>
    <x v="6"/>
    <x v="1"/>
    <x v="5"/>
    <s v="Bangalore"/>
    <x v="15"/>
    <x v="15"/>
    <n v="16"/>
    <x v="5"/>
    <n v="402"/>
    <n v="4"/>
    <n v="4"/>
    <n v="0"/>
  </r>
  <r>
    <n v="119"/>
    <n v="10018"/>
    <n v="2002"/>
    <d v="2004-01-02T00:00:00"/>
    <n v="169"/>
    <x v="0"/>
    <x v="14"/>
    <s v="lai.gato@abc.org"/>
    <n v="8479778728"/>
    <x v="5"/>
    <n v="1"/>
    <n v="1"/>
    <x v="9"/>
    <x v="0"/>
    <x v="0"/>
    <s v="Apache Jct"/>
    <x v="23"/>
    <x v="4"/>
    <n v="12"/>
    <x v="3"/>
    <n v="168"/>
    <n v="1"/>
    <n v="1"/>
    <n v="0"/>
  </r>
  <r>
    <n v="115"/>
    <n v="10018"/>
    <n v="2010"/>
    <d v="2003-03-17T00:00:00"/>
    <n v="32"/>
    <x v="0"/>
    <x v="14"/>
    <s v="lai.gato@abc.org"/>
    <n v="8479778728"/>
    <x v="1"/>
    <n v="1"/>
    <n v="3"/>
    <x v="4"/>
    <x v="1"/>
    <x v="3"/>
    <s v="Mumbai"/>
    <x v="18"/>
    <x v="18"/>
    <n v="14"/>
    <x v="0"/>
    <n v="28"/>
    <n v="4"/>
    <n v="4"/>
    <n v="0"/>
  </r>
  <r>
    <n v="101"/>
    <n v="10018"/>
    <n v="2007"/>
    <d v="2007-05-19T00:00:00"/>
    <n v="378"/>
    <x v="0"/>
    <x v="14"/>
    <s v="lai.gato@abc.org"/>
    <n v="8479778728"/>
    <x v="4"/>
    <n v="2"/>
    <n v="5"/>
    <x v="8"/>
    <x v="1"/>
    <x v="6"/>
    <s v="Gurgaon"/>
    <x v="12"/>
    <x v="12"/>
    <n v="11"/>
    <x v="4"/>
    <n v="377"/>
    <n v="1"/>
    <n v="1"/>
    <n v="0"/>
  </r>
  <r>
    <n v="113"/>
    <n v="10002"/>
    <n v="2008"/>
    <d v="2003-05-28T00:00:00"/>
    <n v="35"/>
    <x v="0"/>
    <x v="9"/>
    <s v="johnetta_abdallah@abc.com"/>
    <n v="9196014934"/>
    <x v="1"/>
    <n v="2"/>
    <n v="5"/>
    <x v="6"/>
    <x v="1"/>
    <x v="5"/>
    <s v="Bangalore"/>
    <x v="13"/>
    <x v="13"/>
    <n v="14"/>
    <x v="0"/>
    <n v="31"/>
    <n v="4"/>
    <n v="4"/>
    <n v="0"/>
  </r>
  <r>
    <n v="102"/>
    <n v="10043"/>
    <n v="2009"/>
    <d v="2005-03-01T00:00:00"/>
    <n v="417"/>
    <x v="0"/>
    <x v="4"/>
    <s v="jshin@abc.com"/>
    <n v="9315838870"/>
    <x v="0"/>
    <n v="1"/>
    <n v="3"/>
    <x v="5"/>
    <x v="1"/>
    <x v="4"/>
    <s v="Delhi"/>
    <x v="25"/>
    <x v="22"/>
    <n v="11"/>
    <x v="4"/>
    <n v="414"/>
    <n v="3"/>
    <n v="3"/>
    <n v="0"/>
  </r>
  <r>
    <n v="112"/>
    <n v="10047"/>
    <n v="2002"/>
    <d v="2006-07-01T00:00:00"/>
    <n v="17"/>
    <x v="0"/>
    <x v="30"/>
    <s v="shawna_palaspas@abc.org"/>
    <n v="8051098356"/>
    <x v="7"/>
    <n v="3"/>
    <n v="7"/>
    <x v="9"/>
    <x v="0"/>
    <x v="0"/>
    <s v="Apache Jct"/>
    <x v="10"/>
    <x v="10"/>
    <n v="14"/>
    <x v="0"/>
    <n v="14"/>
    <n v="3"/>
    <n v="3"/>
    <n v="0"/>
  </r>
  <r>
    <n v="113"/>
    <n v="10011"/>
    <n v="2002"/>
    <d v="2003-08-26T00:00:00"/>
    <n v="35"/>
    <x v="0"/>
    <x v="35"/>
    <s v="devorah@abc.com"/>
    <n v="5056458855"/>
    <x v="1"/>
    <n v="3"/>
    <n v="8"/>
    <x v="9"/>
    <x v="0"/>
    <x v="0"/>
    <s v="Apache Jct"/>
    <x v="13"/>
    <x v="13"/>
    <n v="14"/>
    <x v="0"/>
    <n v="31"/>
    <n v="4"/>
    <n v="4"/>
    <n v="0"/>
  </r>
  <r>
    <n v="125"/>
    <n v="10006"/>
    <n v="2010"/>
    <d v="2003-06-13T00:00:00"/>
    <n v="667"/>
    <x v="0"/>
    <x v="25"/>
    <s v="moon@abc.com"/>
    <n v="5859253831"/>
    <x v="1"/>
    <n v="2"/>
    <n v="6"/>
    <x v="4"/>
    <x v="1"/>
    <x v="3"/>
    <s v="Mumbai"/>
    <x v="27"/>
    <x v="24"/>
    <n v="12"/>
    <x v="3"/>
    <n v="662"/>
    <n v="5"/>
    <n v="5"/>
    <n v="0"/>
  </r>
  <r>
    <n v="130"/>
    <n v="10023"/>
    <n v="2010"/>
    <d v="2008-02-06T00:00:00"/>
    <n v="497"/>
    <x v="0"/>
    <x v="19"/>
    <s v="danica_bruschke@abc.com"/>
    <n v="2548757856"/>
    <x v="6"/>
    <n v="1"/>
    <n v="2"/>
    <x v="4"/>
    <x v="1"/>
    <x v="3"/>
    <s v="Mumbai"/>
    <x v="2"/>
    <x v="2"/>
    <n v="13"/>
    <x v="2"/>
    <n v="495"/>
    <n v="2"/>
    <n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11EFB-857A-4B2D-A0C0-E52C7CCC130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G11" firstHeaderRow="0" firstDataRow="1" firstDataCol="1"/>
  <pivotFields count="24">
    <pivotField showAll="0"/>
    <pivotField showAll="0"/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5"/>
        <item x="1"/>
        <item x="0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otal_Sales" fld="4" baseField="0" baseItem="0"/>
    <dataField name="Sum of Total_Cost" fld="20" baseField="0" baseItem="0"/>
    <dataField name="Sum of Margin" fld="21" baseField="0" baseItem="0"/>
    <dataField name="Sum of Profit" fld="22" baseField="0" baseItem="0"/>
    <dataField name="Sum of Loss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9A5C7D-4EFF-4021-AF6A-084D62318565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88:Y94" firstHeaderRow="1" firstDataRow="1" firstDataCol="1" rowPageCount="1" colPageCount="1"/>
  <pivotFields count="24">
    <pivotField showAll="0"/>
    <pivotField showAll="0"/>
    <pivotField showAll="0"/>
    <pivotField numFmtId="14" showAll="0"/>
    <pivotField showAll="0"/>
    <pivotField dataField="1" showAll="0"/>
    <pivotField showAll="0"/>
    <pivotField showAll="0"/>
    <pivotField showAll="0"/>
    <pivotField axis="axisPage" showAll="0">
      <items count="9">
        <item x="3"/>
        <item x="2"/>
        <item x="6"/>
        <item x="4"/>
        <item x="7"/>
        <item x="0"/>
        <item x="5"/>
        <item x="1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 sortType="descending">
      <items count="8">
        <item x="0"/>
        <item x="1"/>
        <item x="4"/>
        <item x="6"/>
        <item x="5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measureFilter="1" sortType="descending">
      <items count="31">
        <item x="10"/>
        <item x="18"/>
        <item x="13"/>
        <item x="29"/>
        <item x="9"/>
        <item x="0"/>
        <item x="3"/>
        <item x="21"/>
        <item x="20"/>
        <item x="6"/>
        <item x="23"/>
        <item x="28"/>
        <item x="19"/>
        <item x="24"/>
        <item x="14"/>
        <item x="8"/>
        <item x="27"/>
        <item x="12"/>
        <item x="25"/>
        <item x="16"/>
        <item x="17"/>
        <item x="26"/>
        <item x="5"/>
        <item x="22"/>
        <item x="7"/>
        <item x="11"/>
        <item x="2"/>
        <item x="4"/>
        <item x="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7">
        <item x="4"/>
        <item x="5"/>
        <item x="1"/>
        <item x="0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16"/>
  </rowFields>
  <rowItems count="6">
    <i>
      <x v="20"/>
    </i>
    <i>
      <x v="8"/>
    </i>
    <i>
      <x v="26"/>
    </i>
    <i>
      <x v="21"/>
    </i>
    <i>
      <x v="22"/>
    </i>
    <i t="grand">
      <x/>
    </i>
  </rowItems>
  <colItems count="1">
    <i/>
  </colItems>
  <pageFields count="1">
    <pageField fld="9" item="2" hier="-1"/>
  </pageFields>
  <dataFields count="1">
    <dataField name="Sum of Quantity" fld="5" baseField="0" baseItem="0"/>
  </dataFields>
  <pivotTableStyleInfo name="PivotStyleLight16" showRowHeaders="1" showColHeaders="1" showRowStripes="0" showColStripes="0" showLastColumn="1"/>
  <filters count="1">
    <filter fld="16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6B848-E39C-4F17-B71E-B3E49D3A77F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01:H108" firstHeaderRow="1" firstDataRow="1" firstDataCol="1" rowPageCount="1" colPageCount="1"/>
  <pivotFields count="24">
    <pivotField showAll="0"/>
    <pivotField showAll="0"/>
    <pivotField showAll="0"/>
    <pivotField numFmtId="14" showAll="0"/>
    <pivotField dataField="1" showAll="0"/>
    <pivotField showAll="0"/>
    <pivotField axis="axisRow" showAll="0" measureFilter="1" sortType="descending">
      <items count="51">
        <item x="48"/>
        <item x="18"/>
        <item x="27"/>
        <item x="33"/>
        <item x="8"/>
        <item x="12"/>
        <item x="32"/>
        <item x="29"/>
        <item x="5"/>
        <item x="21"/>
        <item x="19"/>
        <item x="20"/>
        <item x="35"/>
        <item x="15"/>
        <item x="31"/>
        <item x="11"/>
        <item x="23"/>
        <item x="46"/>
        <item x="2"/>
        <item x="36"/>
        <item x="4"/>
        <item x="9"/>
        <item x="45"/>
        <item x="14"/>
        <item x="39"/>
        <item x="0"/>
        <item x="26"/>
        <item x="47"/>
        <item x="1"/>
        <item x="38"/>
        <item x="25"/>
        <item x="22"/>
        <item x="37"/>
        <item x="24"/>
        <item x="6"/>
        <item x="3"/>
        <item x="49"/>
        <item x="10"/>
        <item x="30"/>
        <item x="17"/>
        <item x="28"/>
        <item x="34"/>
        <item x="42"/>
        <item x="40"/>
        <item x="43"/>
        <item x="7"/>
        <item x="41"/>
        <item x="44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9">
        <item x="3"/>
        <item x="2"/>
        <item x="6"/>
        <item x="4"/>
        <item x="7"/>
        <item x="0"/>
        <item x="5"/>
        <item x="1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0"/>
        <item x="1"/>
        <item x="4"/>
        <item x="6"/>
        <item x="5"/>
        <item x="3"/>
        <item x="2"/>
        <item t="default"/>
      </items>
    </pivotField>
    <pivotField showAll="0"/>
    <pivotField showAll="0">
      <items count="31">
        <item x="10"/>
        <item x="18"/>
        <item x="13"/>
        <item x="29"/>
        <item x="9"/>
        <item x="0"/>
        <item x="3"/>
        <item x="21"/>
        <item x="20"/>
        <item x="6"/>
        <item x="23"/>
        <item x="28"/>
        <item x="19"/>
        <item x="24"/>
        <item x="14"/>
        <item x="8"/>
        <item x="27"/>
        <item x="12"/>
        <item x="25"/>
        <item x="16"/>
        <item x="17"/>
        <item x="26"/>
        <item x="5"/>
        <item x="22"/>
        <item x="7"/>
        <item x="11"/>
        <item x="2"/>
        <item x="4"/>
        <item x="1"/>
        <item x="15"/>
        <item t="default"/>
      </items>
    </pivotField>
    <pivotField showAll="0"/>
    <pivotField showAll="0"/>
    <pivotField showAll="0">
      <items count="7">
        <item x="4"/>
        <item x="5"/>
        <item x="1"/>
        <item x="0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6"/>
  </rowFields>
  <rowItems count="7">
    <i>
      <x v="24"/>
    </i>
    <i>
      <x v="25"/>
    </i>
    <i>
      <x v="30"/>
    </i>
    <i>
      <x v="10"/>
    </i>
    <i>
      <x v="7"/>
    </i>
    <i>
      <x v="38"/>
    </i>
    <i t="grand">
      <x/>
    </i>
  </rowItems>
  <colItems count="1">
    <i/>
  </colItems>
  <pageFields count="1">
    <pageField fld="9" item="1" hier="-1"/>
  </pageFields>
  <dataFields count="1">
    <dataField name="Average of Total_Sales" fld="4" subtotal="average" baseField="6" baseItem="7"/>
  </dataFields>
  <pivotTableStyleInfo name="PivotStyleLight16" showRowHeaders="1" showColHeaders="1" showRowStripes="0" showColStripes="0" showLastColumn="1"/>
  <filters count="1">
    <filter fld="6" type="valueGreaterThan" evalOrder="-1" id="2" iMeasureFld="0">
      <autoFilter ref="A1">
        <filterColumn colId="0">
          <customFilters>
            <customFilter operator="greaterThan" val="5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F5EE92-80E2-44F1-A634-9FF5C53361DD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40:M42" firstHeaderRow="1" firstDataRow="1" firstDataCol="1"/>
  <pivotFields count="24"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multipleItemSelectionAllowed="1" showAll="0">
      <items count="9">
        <item x="1"/>
        <item x="5"/>
        <item x="0"/>
        <item x="7"/>
        <item x="4"/>
        <item x="6"/>
        <item x="2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0"/>
        <item x="1"/>
        <item x="4"/>
        <item x="6"/>
        <item x="5"/>
        <item x="3"/>
        <item x="2"/>
        <item t="default"/>
      </items>
    </pivotField>
    <pivotField showAll="0"/>
    <pivotField axis="axisRow" showAll="0" sortType="ascending">
      <items count="31">
        <item x="10"/>
        <item h="1" x="18"/>
        <item h="1" x="13"/>
        <item h="1" x="29"/>
        <item h="1" x="9"/>
        <item h="1" x="0"/>
        <item h="1" x="3"/>
        <item h="1" x="21"/>
        <item h="1" x="20"/>
        <item h="1" x="6"/>
        <item h="1" x="23"/>
        <item h="1" x="28"/>
        <item h="1" x="19"/>
        <item h="1" x="24"/>
        <item h="1" x="14"/>
        <item h="1" x="8"/>
        <item h="1" x="27"/>
        <item h="1" x="12"/>
        <item h="1" x="25"/>
        <item h="1" x="16"/>
        <item h="1" x="17"/>
        <item h="1" x="26"/>
        <item h="1" x="5"/>
        <item h="1" x="22"/>
        <item h="1" x="7"/>
        <item h="1" x="11"/>
        <item h="1" x="2"/>
        <item h="1" x="4"/>
        <item h="1" x="1"/>
        <item h="1"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>
      <items count="7">
        <item x="4"/>
        <item x="5"/>
        <item x="1"/>
        <item x="0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16"/>
  </rowFields>
  <rowItems count="2">
    <i>
      <x/>
    </i>
    <i t="grand">
      <x/>
    </i>
  </rowItems>
  <colItems count="1">
    <i/>
  </colItems>
  <dataFields count="1">
    <dataField name="Sum of Unit_price" fld="17" baseField="0" baseItem="0"/>
  </dataFields>
  <formats count="1">
    <format dxfId="3">
      <pivotArea collapsedLevelsAreSubtotals="1" fieldPosition="0">
        <references count="1">
          <reference field="1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10E84-D7BA-4A51-B290-F8BBB5D7D351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88:V95" firstHeaderRow="1" firstDataRow="1" firstDataCol="1" rowPageCount="1" colPageCount="1"/>
  <pivotFields count="24">
    <pivotField showAll="0"/>
    <pivotField showAll="0"/>
    <pivotField showAll="0"/>
    <pivotField numFmtId="14" showAll="0"/>
    <pivotField showAll="0"/>
    <pivotField dataField="1" showAll="0"/>
    <pivotField showAll="0"/>
    <pivotField showAll="0"/>
    <pivotField showAll="0"/>
    <pivotField axis="axisPage" multipleItemSelectionAllowed="1" showAll="0">
      <items count="9">
        <item h="1" x="3"/>
        <item x="2"/>
        <item h="1" x="6"/>
        <item h="1" x="4"/>
        <item h="1" x="7"/>
        <item h="1" x="0"/>
        <item h="1" x="5"/>
        <item h="1" x="1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 sortType="descending">
      <items count="8">
        <item x="0"/>
        <item x="1"/>
        <item x="4"/>
        <item x="6"/>
        <item x="5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measureFilter="1" sortType="descending">
      <items count="31">
        <item x="10"/>
        <item x="18"/>
        <item x="13"/>
        <item x="29"/>
        <item x="9"/>
        <item x="0"/>
        <item x="3"/>
        <item x="21"/>
        <item x="20"/>
        <item x="6"/>
        <item x="23"/>
        <item x="28"/>
        <item x="19"/>
        <item x="24"/>
        <item x="14"/>
        <item x="8"/>
        <item x="27"/>
        <item x="12"/>
        <item x="25"/>
        <item x="16"/>
        <item x="17"/>
        <item x="26"/>
        <item x="5"/>
        <item x="22"/>
        <item x="7"/>
        <item x="11"/>
        <item x="2"/>
        <item x="4"/>
        <item x="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7">
        <item x="4"/>
        <item x="5"/>
        <item x="1"/>
        <item x="0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16"/>
  </rowFields>
  <rowItems count="7">
    <i>
      <x v="17"/>
    </i>
    <i>
      <x v="6"/>
    </i>
    <i>
      <x v="12"/>
    </i>
    <i>
      <x v="14"/>
    </i>
    <i>
      <x v="8"/>
    </i>
    <i>
      <x v="15"/>
    </i>
    <i t="grand">
      <x/>
    </i>
  </rowItems>
  <colItems count="1">
    <i/>
  </colItems>
  <pageFields count="1">
    <pageField fld="9" hier="-1"/>
  </pageFields>
  <dataFields count="1">
    <dataField name="Sum of Quantity" fld="5" baseField="0" baseItem="0"/>
  </dataFields>
  <pivotTableStyleInfo name="PivotStyleLight16" showRowHeaders="1" showColHeaders="1" showRowStripes="0" showColStripes="0" showLastColumn="1"/>
  <filters count="1">
    <filter fld="16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A1FCD-1CD1-427F-9566-532646C555A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8:M22" firstHeaderRow="1" firstDataRow="1" firstDataCol="1" rowPageCount="2" colPageCount="1"/>
  <pivotFields count="24">
    <pivotField showAll="0"/>
    <pivotField showAll="0"/>
    <pivotField showAll="0"/>
    <pivotField numFmtId="14" showAll="0"/>
    <pivotField showAll="0"/>
    <pivotField dataField="1" showAll="0"/>
    <pivotField showAll="0"/>
    <pivotField showAll="0"/>
    <pivotField showAll="0"/>
    <pivotField multipleItemSelectionAllowed="1" showAll="0">
      <items count="9">
        <item x="1"/>
        <item x="5"/>
        <item x="0"/>
        <item x="7"/>
        <item x="4"/>
        <item x="6"/>
        <item x="2"/>
        <item x="3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Row" showAll="0" sortType="descending">
      <items count="8">
        <item x="0"/>
        <item x="1"/>
        <item x="4"/>
        <item x="6"/>
        <item x="5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Page" showAll="0">
      <items count="7">
        <item x="4"/>
        <item x="5"/>
        <item x="1"/>
        <item x="0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14"/>
  </rowFields>
  <rowItems count="4">
    <i>
      <x/>
    </i>
    <i>
      <x v="6"/>
    </i>
    <i>
      <x v="1"/>
    </i>
    <i t="grand">
      <x/>
    </i>
  </rowItems>
  <colItems count="1">
    <i/>
  </colItems>
  <pageFields count="2">
    <pageField fld="13" item="1" hier="-1"/>
    <pageField fld="19" item="5" hier="-1"/>
  </pageFields>
  <dataFields count="1">
    <dataField name="Sum of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466848-2B83-4A6E-8421-61FA49DDFA10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29:P135" firstHeaderRow="1" firstDataRow="1" firstDataCol="1" rowPageCount="1" colPageCount="1"/>
  <pivotFields count="24"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Page" showAll="0">
      <items count="9">
        <item x="3"/>
        <item x="2"/>
        <item x="6"/>
        <item x="4"/>
        <item x="7"/>
        <item x="0"/>
        <item x="5"/>
        <item x="1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0"/>
        <item x="1"/>
        <item x="4"/>
        <item x="6"/>
        <item x="5"/>
        <item x="3"/>
        <item x="2"/>
        <item t="default"/>
      </items>
    </pivotField>
    <pivotField showAll="0"/>
    <pivotField showAll="0">
      <items count="31">
        <item x="10"/>
        <item x="18"/>
        <item x="13"/>
        <item x="29"/>
        <item x="9"/>
        <item x="0"/>
        <item x="3"/>
        <item x="21"/>
        <item x="20"/>
        <item x="6"/>
        <item x="23"/>
        <item x="28"/>
        <item x="19"/>
        <item x="24"/>
        <item x="14"/>
        <item x="8"/>
        <item x="27"/>
        <item x="12"/>
        <item x="25"/>
        <item x="16"/>
        <item x="17"/>
        <item x="26"/>
        <item x="5"/>
        <item x="22"/>
        <item x="7"/>
        <item x="11"/>
        <item x="2"/>
        <item x="4"/>
        <item x="1"/>
        <item x="15"/>
        <item t="default"/>
      </items>
    </pivotField>
    <pivotField showAll="0"/>
    <pivotField showAll="0"/>
    <pivotField axis="axisRow" showAll="0" sortType="descending">
      <items count="7">
        <item x="4"/>
        <item x="5"/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1">
    <field x="19"/>
  </rowFields>
  <rowItems count="6">
    <i>
      <x/>
    </i>
    <i>
      <x v="5"/>
    </i>
    <i>
      <x v="2"/>
    </i>
    <i>
      <x v="4"/>
    </i>
    <i>
      <x v="3"/>
    </i>
    <i t="grand">
      <x/>
    </i>
  </rowItems>
  <colItems count="1">
    <i/>
  </colItems>
  <pageFields count="1">
    <pageField fld="9" item="1" hier="-1"/>
  </pageFields>
  <dataFields count="1">
    <dataField name="Sum of Total_Cost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26A99-6E9D-41CF-81D6-A0517AA2B0AC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105:S111" firstHeaderRow="1" firstDataRow="1" firstDataCol="1" rowPageCount="1" colPageCount="1"/>
  <pivotFields count="24">
    <pivotField showAll="0"/>
    <pivotField showAll="0"/>
    <pivotField showAll="0"/>
    <pivotField numFmtId="14" showAll="0"/>
    <pivotField dataField="1" showAll="0"/>
    <pivotField showAll="0"/>
    <pivotField showAll="0"/>
    <pivotField showAll="0"/>
    <pivotField showAll="0"/>
    <pivotField axis="axisPage" showAll="0">
      <items count="9">
        <item x="3"/>
        <item x="2"/>
        <item x="6"/>
        <item x="4"/>
        <item x="7"/>
        <item x="0"/>
        <item x="5"/>
        <item x="1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0"/>
        <item x="1"/>
        <item x="4"/>
        <item x="6"/>
        <item x="5"/>
        <item x="3"/>
        <item x="2"/>
        <item t="default"/>
      </items>
    </pivotField>
    <pivotField showAll="0"/>
    <pivotField showAll="0">
      <items count="31">
        <item x="10"/>
        <item x="18"/>
        <item x="13"/>
        <item x="29"/>
        <item x="9"/>
        <item x="0"/>
        <item x="3"/>
        <item x="21"/>
        <item x="20"/>
        <item x="6"/>
        <item x="23"/>
        <item x="28"/>
        <item x="19"/>
        <item x="24"/>
        <item x="14"/>
        <item x="8"/>
        <item x="27"/>
        <item x="12"/>
        <item x="25"/>
        <item x="16"/>
        <item x="17"/>
        <item x="26"/>
        <item x="5"/>
        <item x="22"/>
        <item x="7"/>
        <item x="11"/>
        <item x="2"/>
        <item x="4"/>
        <item x="1"/>
        <item x="15"/>
        <item t="default"/>
      </items>
    </pivotField>
    <pivotField showAll="0"/>
    <pivotField showAll="0"/>
    <pivotField axis="axisRow" showAll="0" sortType="descending">
      <items count="7">
        <item x="4"/>
        <item x="5"/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9"/>
  </rowFields>
  <rowItems count="6">
    <i>
      <x/>
    </i>
    <i>
      <x v="5"/>
    </i>
    <i>
      <x v="2"/>
    </i>
    <i>
      <x v="4"/>
    </i>
    <i>
      <x v="3"/>
    </i>
    <i t="grand">
      <x/>
    </i>
  </rowItems>
  <colItems count="1">
    <i/>
  </colItems>
  <pageFields count="1">
    <pageField fld="9" item="1" hier="-1"/>
  </pageFields>
  <dataFields count="1">
    <dataField name="Sum of Total_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61052F-5978-43E3-A9F0-DF293AB73CF3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88:S94" firstHeaderRow="1" firstDataRow="1" firstDataCol="1" rowPageCount="1" colPageCount="1"/>
  <pivotFields count="24">
    <pivotField showAll="0"/>
    <pivotField showAll="0"/>
    <pivotField showAll="0"/>
    <pivotField numFmtId="14" showAll="0"/>
    <pivotField showAll="0"/>
    <pivotField dataField="1" showAll="0"/>
    <pivotField showAll="0"/>
    <pivotField showAll="0"/>
    <pivotField showAll="0"/>
    <pivotField axis="axisPage" multipleItemSelectionAllowed="1" showAll="0">
      <items count="9">
        <item x="3"/>
        <item h="1" x="2"/>
        <item h="1" x="6"/>
        <item h="1" x="4"/>
        <item h="1" x="7"/>
        <item h="1" x="0"/>
        <item h="1" x="5"/>
        <item h="1" x="1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 sortType="descending">
      <items count="8">
        <item x="0"/>
        <item x="1"/>
        <item x="4"/>
        <item x="6"/>
        <item x="5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measureFilter="1" sortType="descending">
      <items count="31">
        <item x="10"/>
        <item x="18"/>
        <item x="13"/>
        <item x="29"/>
        <item x="9"/>
        <item x="0"/>
        <item x="3"/>
        <item x="21"/>
        <item x="20"/>
        <item x="6"/>
        <item x="23"/>
        <item x="28"/>
        <item x="19"/>
        <item x="24"/>
        <item x="14"/>
        <item x="8"/>
        <item x="27"/>
        <item x="12"/>
        <item x="25"/>
        <item x="16"/>
        <item x="17"/>
        <item x="26"/>
        <item x="5"/>
        <item x="22"/>
        <item x="7"/>
        <item x="11"/>
        <item x="2"/>
        <item x="4"/>
        <item x="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7">
        <item x="4"/>
        <item x="5"/>
        <item x="1"/>
        <item x="0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16"/>
  </rowFields>
  <rowItems count="6">
    <i>
      <x v="13"/>
    </i>
    <i>
      <x v="7"/>
    </i>
    <i>
      <x v="14"/>
    </i>
    <i>
      <x v="8"/>
    </i>
    <i>
      <x v="9"/>
    </i>
    <i t="grand">
      <x/>
    </i>
  </rowItems>
  <colItems count="1">
    <i/>
  </colItems>
  <pageFields count="1">
    <pageField fld="9" hier="-1"/>
  </pageFields>
  <dataFields count="1">
    <dataField name="Sum of Quantity" fld="5" baseField="0" baseItem="0"/>
  </dataFields>
  <pivotTableStyleInfo name="PivotStyleLight16" showRowHeaders="1" showColHeaders="1" showRowStripes="0" showColStripes="0" showLastColumn="1"/>
  <filters count="1">
    <filter fld="16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9B8E5-3050-4A03-8BAD-E3DE6CEEAC1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50:J172" firstHeaderRow="1" firstDataRow="1" firstDataCol="1" rowPageCount="1" colPageCount="1"/>
  <pivotFields count="24">
    <pivotField showAll="0"/>
    <pivotField showAll="0"/>
    <pivotField showAll="0"/>
    <pivotField numFmtId="14" showAll="0"/>
    <pivotField dataField="1" showAll="0"/>
    <pivotField showAll="0"/>
    <pivotField axis="axisRow" showAll="0">
      <items count="51">
        <item x="48"/>
        <item x="18"/>
        <item x="27"/>
        <item x="33"/>
        <item x="8"/>
        <item x="12"/>
        <item x="32"/>
        <item x="29"/>
        <item x="5"/>
        <item x="21"/>
        <item x="19"/>
        <item x="20"/>
        <item x="35"/>
        <item x="15"/>
        <item x="31"/>
        <item x="11"/>
        <item x="23"/>
        <item x="46"/>
        <item x="2"/>
        <item x="36"/>
        <item x="4"/>
        <item x="9"/>
        <item x="45"/>
        <item x="14"/>
        <item x="39"/>
        <item x="0"/>
        <item x="26"/>
        <item x="47"/>
        <item x="1"/>
        <item x="38"/>
        <item x="25"/>
        <item x="22"/>
        <item x="37"/>
        <item x="24"/>
        <item x="6"/>
        <item x="3"/>
        <item x="49"/>
        <item x="10"/>
        <item x="30"/>
        <item x="17"/>
        <item x="28"/>
        <item x="34"/>
        <item x="42"/>
        <item x="40"/>
        <item x="43"/>
        <item x="7"/>
        <item x="41"/>
        <item x="44"/>
        <item x="16"/>
        <item x="13"/>
        <item t="default"/>
      </items>
    </pivotField>
    <pivotField showAll="0"/>
    <pivotField showAll="0"/>
    <pivotField axis="axisPage" showAll="0">
      <items count="9">
        <item x="3"/>
        <item x="2"/>
        <item x="6"/>
        <item x="4"/>
        <item x="7"/>
        <item x="0"/>
        <item x="5"/>
        <item x="1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0"/>
        <item x="1"/>
        <item x="4"/>
        <item x="6"/>
        <item x="5"/>
        <item x="3"/>
        <item x="2"/>
        <item t="default"/>
      </items>
    </pivotField>
    <pivotField showAll="0"/>
    <pivotField showAll="0">
      <items count="31">
        <item x="10"/>
        <item x="18"/>
        <item x="13"/>
        <item x="29"/>
        <item x="9"/>
        <item x="0"/>
        <item x="3"/>
        <item x="21"/>
        <item x="20"/>
        <item x="6"/>
        <item x="23"/>
        <item x="28"/>
        <item x="19"/>
        <item x="24"/>
        <item x="14"/>
        <item x="8"/>
        <item x="27"/>
        <item x="12"/>
        <item x="25"/>
        <item x="16"/>
        <item x="17"/>
        <item x="26"/>
        <item x="5"/>
        <item x="22"/>
        <item x="7"/>
        <item x="11"/>
        <item x="2"/>
        <item x="4"/>
        <item x="1"/>
        <item x="15"/>
        <item t="default"/>
      </items>
    </pivotField>
    <pivotField showAll="0"/>
    <pivotField showAll="0"/>
    <pivotField showAll="0">
      <items count="7">
        <item x="4"/>
        <item x="5"/>
        <item x="1"/>
        <item x="0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6"/>
  </rowFields>
  <rowItems count="22">
    <i>
      <x v="1"/>
    </i>
    <i>
      <x v="7"/>
    </i>
    <i>
      <x v="8"/>
    </i>
    <i>
      <x v="11"/>
    </i>
    <i>
      <x v="12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4"/>
    </i>
    <i>
      <x v="30"/>
    </i>
    <i>
      <x v="37"/>
    </i>
    <i>
      <x v="40"/>
    </i>
    <i>
      <x v="42"/>
    </i>
    <i>
      <x v="46"/>
    </i>
    <i>
      <x v="48"/>
    </i>
    <i>
      <x v="49"/>
    </i>
    <i t="grand">
      <x/>
    </i>
  </rowItems>
  <colItems count="1">
    <i/>
  </colItems>
  <pageFields count="1">
    <pageField fld="9" item="7" hier="-1"/>
  </pageFields>
  <dataFields count="1">
    <dataField name="Average of Total_Sales" fld="4" subtotal="average" baseField="6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F6ECF-AFB4-4563-AA18-6AA1017CCFE0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121:R172" firstHeaderRow="1" firstDataRow="1" firstDataCol="1"/>
  <pivotFields count="24">
    <pivotField showAll="0"/>
    <pivotField showAll="0"/>
    <pivotField showAll="0"/>
    <pivotField numFmtId="14" showAll="0"/>
    <pivotField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51">
        <item x="48"/>
        <item x="18"/>
        <item x="27"/>
        <item x="33"/>
        <item x="8"/>
        <item x="12"/>
        <item x="32"/>
        <item x="29"/>
        <item x="5"/>
        <item x="21"/>
        <item x="19"/>
        <item x="20"/>
        <item x="35"/>
        <item x="15"/>
        <item x="31"/>
        <item x="11"/>
        <item x="23"/>
        <item x="46"/>
        <item x="2"/>
        <item x="36"/>
        <item x="4"/>
        <item x="9"/>
        <item x="45"/>
        <item x="14"/>
        <item x="39"/>
        <item x="0"/>
        <item x="26"/>
        <item x="47"/>
        <item x="1"/>
        <item x="38"/>
        <item x="25"/>
        <item x="22"/>
        <item x="37"/>
        <item x="24"/>
        <item x="6"/>
        <item x="3"/>
        <item x="49"/>
        <item x="10"/>
        <item x="30"/>
        <item x="17"/>
        <item x="28"/>
        <item x="34"/>
        <item x="42"/>
        <item x="40"/>
        <item x="43"/>
        <item x="7"/>
        <item x="41"/>
        <item x="44"/>
        <item x="16"/>
        <item x="13"/>
        <item t="default"/>
      </items>
    </pivotField>
    <pivotField showAll="0"/>
    <pivotField showAll="0"/>
    <pivotField showAll="0">
      <items count="9">
        <item x="3"/>
        <item x="2"/>
        <item x="6"/>
        <item x="4"/>
        <item x="7"/>
        <item x="0"/>
        <item x="5"/>
        <item x="1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0"/>
        <item x="1"/>
        <item x="4"/>
        <item x="6"/>
        <item x="5"/>
        <item x="3"/>
        <item x="2"/>
        <item t="default"/>
      </items>
    </pivotField>
    <pivotField showAll="0"/>
    <pivotField showAll="0">
      <items count="31">
        <item x="10"/>
        <item x="18"/>
        <item x="13"/>
        <item x="29"/>
        <item x="9"/>
        <item x="0"/>
        <item x="3"/>
        <item x="21"/>
        <item x="20"/>
        <item x="6"/>
        <item x="23"/>
        <item x="28"/>
        <item x="19"/>
        <item x="24"/>
        <item x="14"/>
        <item x="8"/>
        <item x="27"/>
        <item x="12"/>
        <item x="25"/>
        <item x="16"/>
        <item x="17"/>
        <item x="26"/>
        <item x="5"/>
        <item x="22"/>
        <item x="7"/>
        <item x="11"/>
        <item x="2"/>
        <item x="4"/>
        <item x="1"/>
        <item x="15"/>
        <item t="default"/>
      </items>
    </pivotField>
    <pivotField showAll="0"/>
    <pivotField showAll="0"/>
    <pivotField showAll="0">
      <items count="7">
        <item x="4"/>
        <item x="5"/>
        <item x="1"/>
        <item x="0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91094C-3A9E-447A-B8EF-19FE873C2CD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8:G26" firstHeaderRow="1" firstDataRow="1" firstDataCol="1" rowPageCount="1" colPageCount="1"/>
  <pivotFields count="24"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h="1" x="1"/>
        <item h="1" x="5"/>
        <item x="0"/>
        <item x="7"/>
        <item x="4"/>
        <item x="6"/>
        <item x="2"/>
        <item x="3"/>
        <item t="default"/>
      </items>
    </pivotField>
    <pivotField showAll="0"/>
    <pivotField showAll="0"/>
    <pivotField showAll="0"/>
    <pivotField showAll="0"/>
    <pivotField axis="axisRow" showAll="0">
      <items count="8">
        <item x="0"/>
        <item x="1"/>
        <item x="4"/>
        <item x="6"/>
        <item x="5"/>
        <item x="3"/>
        <item x="2"/>
        <item t="default"/>
      </items>
    </pivotField>
    <pivotField showAll="0"/>
    <pivotField showAll="0"/>
    <pivotField showAll="0"/>
    <pivotField showAll="0"/>
    <pivotField showAll="0">
      <items count="7">
        <item x="4"/>
        <item x="5"/>
        <item x="1"/>
        <item x="0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D0E92-00EC-4A4A-A776-3C20431E88EA}" name="PivotTable9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>
  <location ref="L53:O83" firstHeaderRow="0" firstDataRow="1" firstDataCol="2"/>
  <pivotFields count="24"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outline="0" showAll="0" defaultSubtotal="0"/>
    <pivotField dataField="1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multipleItemSelectionAllowed="1" showAll="0" defaultSubtotal="0">
      <items count="8">
        <item x="1"/>
        <item x="5"/>
        <item x="0"/>
        <item x="7"/>
        <item x="4"/>
        <item x="6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2">
        <item x="1"/>
        <item x="0"/>
      </items>
    </pivotField>
    <pivotField compact="0" outline="0" showAll="0" defaultSubtotal="0">
      <items count="7">
        <item x="0"/>
        <item x="1"/>
        <item x="4"/>
        <item x="6"/>
        <item x="5"/>
        <item x="3"/>
        <item x="2"/>
      </items>
    </pivotField>
    <pivotField compact="0" outline="0" showAll="0" defaultSubtotal="0"/>
    <pivotField axis="axisRow" compact="0" outline="0" showAll="0" sortType="descending" defaultSubtotal="0">
      <items count="30">
        <item x="10"/>
        <item x="18"/>
        <item x="13"/>
        <item x="29"/>
        <item x="9"/>
        <item x="0"/>
        <item x="3"/>
        <item x="21"/>
        <item x="20"/>
        <item x="6"/>
        <item x="23"/>
        <item x="28"/>
        <item x="19"/>
        <item x="24"/>
        <item x="14"/>
        <item x="8"/>
        <item x="27"/>
        <item x="12"/>
        <item x="25"/>
        <item x="16"/>
        <item x="17"/>
        <item x="26"/>
        <item x="5"/>
        <item x="22"/>
        <item x="7"/>
        <item x="11"/>
        <item x="2"/>
        <item x="4"/>
        <item x="1"/>
        <item x="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defaultSubtotal="0"/>
    <pivotField compact="0" outline="0" showAll="0" defaultSubtotal="0"/>
    <pivotField axis="axisRow" compact="0" outline="0" showAll="0" sortType="ascending" defaultSubtotal="0">
      <items count="6">
        <item x="4"/>
        <item x="5"/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16"/>
    <field x="19"/>
  </rowFields>
  <rowItems count="30">
    <i>
      <x v="16"/>
      <x v="5"/>
    </i>
    <i>
      <x v="21"/>
      <x/>
    </i>
    <i>
      <x v="20"/>
      <x/>
    </i>
    <i>
      <x v="26"/>
      <x v="4"/>
    </i>
    <i>
      <x v="19"/>
      <x/>
    </i>
    <i>
      <x v="15"/>
      <x v="5"/>
    </i>
    <i>
      <x v="18"/>
      <x/>
    </i>
    <i>
      <x v="25"/>
      <x v="4"/>
    </i>
    <i>
      <x v="14"/>
      <x v="5"/>
    </i>
    <i>
      <x v="17"/>
      <x/>
    </i>
    <i>
      <x v="24"/>
      <x v="4"/>
    </i>
    <i>
      <x v="13"/>
      <x v="5"/>
    </i>
    <i>
      <x v="22"/>
      <x v="2"/>
    </i>
    <i>
      <x v="11"/>
      <x v="5"/>
    </i>
    <i>
      <x v="29"/>
      <x v="1"/>
    </i>
    <i>
      <x v="23"/>
      <x v="4"/>
    </i>
    <i>
      <x v="12"/>
      <x v="5"/>
    </i>
    <i>
      <x v="10"/>
      <x v="5"/>
    </i>
    <i>
      <x v="27"/>
      <x v="4"/>
    </i>
    <i>
      <x v="8"/>
      <x v="2"/>
    </i>
    <i>
      <x v="7"/>
      <x v="2"/>
    </i>
    <i>
      <x v="9"/>
      <x v="5"/>
    </i>
    <i>
      <x v="6"/>
      <x v="2"/>
    </i>
    <i>
      <x v="28"/>
      <x v="2"/>
    </i>
    <i>
      <x v="3"/>
      <x v="3"/>
    </i>
    <i>
      <x v="4"/>
      <x v="3"/>
    </i>
    <i>
      <x v="5"/>
      <x v="3"/>
    </i>
    <i>
      <x v="2"/>
      <x v="3"/>
    </i>
    <i>
      <x v="1"/>
      <x v="3"/>
    </i>
    <i>
      <x/>
      <x v="3"/>
    </i>
  </rowItems>
  <colFields count="1">
    <field x="-2"/>
  </colFields>
  <colItems count="2">
    <i>
      <x/>
    </i>
    <i i="1">
      <x v="1"/>
    </i>
  </colItems>
  <dataFields count="2">
    <dataField name="Average of Unit_price" fld="17" subtotal="average" baseField="19" baseItem="0" numFmtId="1"/>
    <dataField name="Sum of Quantity" fld="5" baseField="16" baseItem="13"/>
  </dataFields>
  <formats count="3">
    <format dxfId="2">
      <pivotArea dataOnly="0" outline="0" axis="axisValues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96700-BAD9-4C6B-ACF0-FEEDF33EE67A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105:V112" firstHeaderRow="1" firstDataRow="1" firstDataCol="1" rowPageCount="1" colPageCount="1"/>
  <pivotFields count="24">
    <pivotField showAll="0"/>
    <pivotField showAll="0"/>
    <pivotField showAll="0"/>
    <pivotField numFmtId="14" showAll="0"/>
    <pivotField dataField="1" showAll="0"/>
    <pivotField showAll="0"/>
    <pivotField showAll="0"/>
    <pivotField showAll="0"/>
    <pivotField showAll="0"/>
    <pivotField axis="axisPage" showAll="0">
      <items count="9">
        <item x="3"/>
        <item x="2"/>
        <item x="6"/>
        <item x="4"/>
        <item x="7"/>
        <item x="0"/>
        <item x="5"/>
        <item x="1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8">
        <item x="0"/>
        <item x="1"/>
        <item x="4"/>
        <item x="6"/>
        <item x="5"/>
        <item x="3"/>
        <item x="2"/>
        <item t="default"/>
      </items>
    </pivotField>
    <pivotField showAll="0"/>
    <pivotField showAll="0">
      <items count="31">
        <item x="10"/>
        <item x="18"/>
        <item x="13"/>
        <item x="29"/>
        <item x="9"/>
        <item x="0"/>
        <item x="3"/>
        <item x="21"/>
        <item x="20"/>
        <item x="6"/>
        <item x="23"/>
        <item x="28"/>
        <item x="19"/>
        <item x="24"/>
        <item x="14"/>
        <item x="8"/>
        <item x="27"/>
        <item x="12"/>
        <item x="25"/>
        <item x="16"/>
        <item x="17"/>
        <item x="26"/>
        <item x="5"/>
        <item x="22"/>
        <item x="7"/>
        <item x="11"/>
        <item x="2"/>
        <item x="4"/>
        <item x="1"/>
        <item x="15"/>
        <item t="default"/>
      </items>
    </pivotField>
    <pivotField showAll="0"/>
    <pivotField showAll="0"/>
    <pivotField axis="axisRow" showAll="0" sortType="descending">
      <items count="7">
        <item x="4"/>
        <item x="5"/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9"/>
  </rowFields>
  <rowItems count="7">
    <i>
      <x v="5"/>
    </i>
    <i>
      <x/>
    </i>
    <i>
      <x v="2"/>
    </i>
    <i>
      <x v="4"/>
    </i>
    <i>
      <x v="1"/>
    </i>
    <i>
      <x v="3"/>
    </i>
    <i t="grand">
      <x/>
    </i>
  </rowItems>
  <colItems count="1">
    <i/>
  </colItems>
  <pageFields count="1">
    <pageField fld="9" item="0" hier="-1"/>
  </pageFields>
  <dataFields count="1">
    <dataField name="Sum of Total_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CD1D0F-C72E-4841-9E15-985B79D13F9C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66:D275" firstHeaderRow="1" firstDataRow="1" firstDataCol="1"/>
  <pivotFields count="24"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multipleItemSelectionAllowed="1" showAll="0">
      <items count="9">
        <item x="1"/>
        <item x="5"/>
        <item x="0"/>
        <item x="7"/>
        <item x="4"/>
        <item x="6"/>
        <item x="2"/>
        <item x="3"/>
        <item t="default"/>
      </items>
    </pivotField>
    <pivotField showAll="0"/>
    <pivotField showAll="0"/>
    <pivotField axis="axisRow" showAll="0" sortType="ascending">
      <items count="11">
        <item x="3"/>
        <item x="7"/>
        <item x="0"/>
        <item x="9"/>
        <item x="2"/>
        <item x="1"/>
        <item x="5"/>
        <item x="8"/>
        <item x="4"/>
        <item x="6"/>
        <item t="default"/>
      </items>
    </pivotField>
    <pivotField showAll="0"/>
    <pivotField axis="axisRow" showAll="0">
      <items count="8">
        <item x="0"/>
        <item x="1"/>
        <item x="4"/>
        <item x="6"/>
        <item x="5"/>
        <item x="3"/>
        <item x="2"/>
        <item t="default"/>
      </items>
    </pivotField>
    <pivotField showAll="0"/>
    <pivotField axis="axisRow" dataField="1" showAll="0">
      <items count="31">
        <item x="10"/>
        <item x="18"/>
        <item x="13"/>
        <item x="29"/>
        <item x="9"/>
        <item x="0"/>
        <item x="3"/>
        <item x="21"/>
        <item x="20"/>
        <item x="6"/>
        <item x="23"/>
        <item x="28"/>
        <item x="19"/>
        <item x="24"/>
        <item x="14"/>
        <item x="8"/>
        <item x="27"/>
        <item x="12"/>
        <item x="25"/>
        <item x="16"/>
        <item x="17"/>
        <item x="26"/>
        <item x="5"/>
        <item x="22"/>
        <item x="7"/>
        <item x="11"/>
        <item x="2"/>
        <item x="4"/>
        <item x="1"/>
        <item x="15"/>
        <item t="default"/>
      </items>
    </pivotField>
    <pivotField showAll="0"/>
    <pivotField showAll="0"/>
    <pivotField showAll="0">
      <items count="7">
        <item x="4"/>
        <item x="5"/>
        <item x="1"/>
        <item x="0"/>
        <item x="2"/>
        <item x="3"/>
        <item t="default"/>
      </items>
    </pivotField>
    <pivotField showAll="0"/>
    <pivotField showAll="0"/>
    <pivotField showAll="0"/>
    <pivotField showAll="0"/>
  </pivotFields>
  <rowFields count="3">
    <field x="12"/>
    <field x="14"/>
    <field x="16"/>
  </rowFields>
  <rowItems count="209">
    <i>
      <x/>
    </i>
    <i r="1">
      <x v="6"/>
    </i>
    <i r="2">
      <x v="1"/>
    </i>
    <i r="2">
      <x v="2"/>
    </i>
    <i r="2">
      <x v="4"/>
    </i>
    <i r="2">
      <x v="6"/>
    </i>
    <i r="2">
      <x v="8"/>
    </i>
    <i r="2">
      <x v="9"/>
    </i>
    <i r="2">
      <x v="10"/>
    </i>
    <i r="2">
      <x v="12"/>
    </i>
    <i r="2">
      <x v="13"/>
    </i>
    <i r="2">
      <x v="15"/>
    </i>
    <i r="2">
      <x v="17"/>
    </i>
    <i r="2">
      <x v="20"/>
    </i>
    <i r="2">
      <x v="21"/>
    </i>
    <i r="2">
      <x v="22"/>
    </i>
    <i r="2">
      <x v="24"/>
    </i>
    <i r="2">
      <x v="25"/>
    </i>
    <i r="2">
      <x v="26"/>
    </i>
    <i r="2">
      <x v="27"/>
    </i>
    <i r="2">
      <x v="28"/>
    </i>
    <i>
      <x v="1"/>
    </i>
    <i r="1">
      <x v="6"/>
    </i>
    <i r="2">
      <x/>
    </i>
    <i r="2">
      <x v="1"/>
    </i>
    <i r="2">
      <x v="3"/>
    </i>
    <i r="2">
      <x v="6"/>
    </i>
    <i r="2">
      <x v="7"/>
    </i>
    <i r="2">
      <x v="8"/>
    </i>
    <i r="2">
      <x v="12"/>
    </i>
    <i r="2">
      <x v="14"/>
    </i>
    <i r="2">
      <x v="15"/>
    </i>
    <i r="2">
      <x v="17"/>
    </i>
    <i r="2">
      <x v="19"/>
    </i>
    <i r="2">
      <x v="20"/>
    </i>
    <i r="2">
      <x v="22"/>
    </i>
    <i r="2">
      <x v="25"/>
    </i>
    <i r="2">
      <x v="27"/>
    </i>
    <i r="2">
      <x v="28"/>
    </i>
    <i r="2">
      <x v="29"/>
    </i>
    <i>
      <x v="2"/>
    </i>
    <i r="1">
      <x/>
    </i>
    <i r="2">
      <x/>
    </i>
    <i r="2">
      <x v="1"/>
    </i>
    <i r="2">
      <x v="3"/>
    </i>
    <i r="2">
      <x v="5"/>
    </i>
    <i r="2">
      <x v="6"/>
    </i>
    <i r="2">
      <x v="7"/>
    </i>
    <i r="2">
      <x v="9"/>
    </i>
    <i r="2">
      <x v="11"/>
    </i>
    <i r="2">
      <x v="12"/>
    </i>
    <i r="2">
      <x v="13"/>
    </i>
    <i r="2">
      <x v="14"/>
    </i>
    <i r="2">
      <x v="17"/>
    </i>
    <i r="2">
      <x v="20"/>
    </i>
    <i r="2">
      <x v="21"/>
    </i>
    <i r="2">
      <x v="22"/>
    </i>
    <i r="2">
      <x v="25"/>
    </i>
    <i r="2">
      <x v="26"/>
    </i>
    <i r="2">
      <x v="27"/>
    </i>
    <i r="2">
      <x v="28"/>
    </i>
    <i>
      <x v="3"/>
    </i>
    <i r="1">
      <x/>
    </i>
    <i r="2">
      <x/>
    </i>
    <i r="2">
      <x v="1"/>
    </i>
    <i r="2">
      <x v="2"/>
    </i>
    <i r="2">
      <x v="4"/>
    </i>
    <i r="2">
      <x v="5"/>
    </i>
    <i r="2">
      <x v="8"/>
    </i>
    <i r="2">
      <x v="9"/>
    </i>
    <i r="2">
      <x v="10"/>
    </i>
    <i r="2">
      <x v="11"/>
    </i>
    <i r="2">
      <x v="13"/>
    </i>
    <i r="2">
      <x v="14"/>
    </i>
    <i r="2">
      <x v="15"/>
    </i>
    <i r="2">
      <x v="17"/>
    </i>
    <i r="2">
      <x v="18"/>
    </i>
    <i r="2">
      <x v="20"/>
    </i>
    <i r="2">
      <x v="21"/>
    </i>
    <i r="2">
      <x v="25"/>
    </i>
    <i r="2">
      <x v="26"/>
    </i>
    <i r="2">
      <x v="27"/>
    </i>
    <i r="2">
      <x v="28"/>
    </i>
    <i>
      <x v="4"/>
    </i>
    <i r="1">
      <x v="1"/>
    </i>
    <i r="2">
      <x v="1"/>
    </i>
    <i r="2">
      <x v="3"/>
    </i>
    <i r="2">
      <x v="5"/>
    </i>
    <i r="2">
      <x v="6"/>
    </i>
    <i r="2">
      <x v="7"/>
    </i>
    <i r="2">
      <x v="9"/>
    </i>
    <i r="2">
      <x v="14"/>
    </i>
    <i r="2">
      <x v="17"/>
    </i>
    <i r="2">
      <x v="18"/>
    </i>
    <i r="2">
      <x v="20"/>
    </i>
    <i r="2">
      <x v="21"/>
    </i>
    <i r="2">
      <x v="22"/>
    </i>
    <i r="2">
      <x v="23"/>
    </i>
    <i r="2">
      <x v="26"/>
    </i>
    <i r="2">
      <x v="27"/>
    </i>
    <i r="2">
      <x v="28"/>
    </i>
    <i r="2">
      <x v="29"/>
    </i>
    <i>
      <x v="5"/>
    </i>
    <i r="1">
      <x v="1"/>
    </i>
    <i r="2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5"/>
    </i>
    <i r="2">
      <x v="16"/>
    </i>
    <i r="2">
      <x v="17"/>
    </i>
    <i r="2">
      <x v="19"/>
    </i>
    <i r="2">
      <x v="21"/>
    </i>
    <i r="2">
      <x v="22"/>
    </i>
    <i r="2">
      <x v="24"/>
    </i>
    <i r="2">
      <x v="25"/>
    </i>
    <i r="2">
      <x v="26"/>
    </i>
    <i r="2">
      <x v="28"/>
    </i>
    <i>
      <x v="6"/>
    </i>
    <i r="1">
      <x v="2"/>
    </i>
    <i r="2"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7"/>
    </i>
    <i r="2">
      <x v="29"/>
    </i>
    <i>
      <x v="7"/>
    </i>
    <i r="1">
      <x v="3"/>
    </i>
    <i r="2">
      <x/>
    </i>
    <i r="2">
      <x v="2"/>
    </i>
    <i r="2">
      <x v="3"/>
    </i>
    <i r="2">
      <x v="5"/>
    </i>
    <i r="2">
      <x v="7"/>
    </i>
    <i r="2">
      <x v="9"/>
    </i>
    <i r="2">
      <x v="10"/>
    </i>
    <i r="2">
      <x v="13"/>
    </i>
    <i r="2">
      <x v="14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4"/>
    </i>
    <i r="2">
      <x v="27"/>
    </i>
    <i r="2">
      <x v="29"/>
    </i>
    <i>
      <x v="8"/>
    </i>
    <i r="1">
      <x v="5"/>
    </i>
    <i r="2">
      <x/>
    </i>
    <i r="2">
      <x v="1"/>
    </i>
    <i r="2">
      <x v="6"/>
    </i>
    <i r="2">
      <x v="7"/>
    </i>
    <i r="2">
      <x v="9"/>
    </i>
    <i r="2">
      <x v="11"/>
    </i>
    <i r="2">
      <x v="12"/>
    </i>
    <i r="2">
      <x v="15"/>
    </i>
    <i r="2">
      <x v="16"/>
    </i>
    <i r="2">
      <x v="17"/>
    </i>
    <i r="2">
      <x v="20"/>
    </i>
    <i r="2">
      <x v="22"/>
    </i>
    <i r="2">
      <x v="25"/>
    </i>
    <i r="2">
      <x v="26"/>
    </i>
    <i r="2">
      <x v="28"/>
    </i>
    <i>
      <x v="9"/>
    </i>
    <i r="1">
      <x v="4"/>
    </i>
    <i r="2">
      <x/>
    </i>
    <i r="2">
      <x v="1"/>
    </i>
    <i r="2">
      <x v="2"/>
    </i>
    <i r="2">
      <x v="8"/>
    </i>
    <i r="2">
      <x v="10"/>
    </i>
    <i r="2">
      <x v="12"/>
    </i>
    <i r="2">
      <x v="13"/>
    </i>
    <i r="2">
      <x v="15"/>
    </i>
    <i r="2">
      <x v="16"/>
    </i>
    <i r="2">
      <x v="17"/>
    </i>
    <i r="2">
      <x v="18"/>
    </i>
    <i r="2">
      <x v="20"/>
    </i>
    <i r="2">
      <x v="21"/>
    </i>
    <i r="2">
      <x v="22"/>
    </i>
    <i r="2">
      <x v="24"/>
    </i>
    <i r="2">
      <x v="25"/>
    </i>
    <i r="2">
      <x v="28"/>
    </i>
    <i r="2">
      <x v="29"/>
    </i>
    <i t="grand">
      <x/>
    </i>
  </rowItems>
  <colItems count="1">
    <i/>
  </colItems>
  <dataFields count="1">
    <dataField name="Count of Model_Name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13" Type="http://schemas.openxmlformats.org/officeDocument/2006/relationships/pivotTable" Target="../pivotTables/pivotTable14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12" Type="http://schemas.openxmlformats.org/officeDocument/2006/relationships/pivotTable" Target="../pivotTables/pivotTable1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ivotTable" Target="../pivotTables/pivotTable12.xml"/><Relationship Id="rId5" Type="http://schemas.openxmlformats.org/officeDocument/2006/relationships/pivotTable" Target="../pivotTables/pivotTable6.xml"/><Relationship Id="rId15" Type="http://schemas.openxmlformats.org/officeDocument/2006/relationships/printerSettings" Target="../printerSettings/printerSettings1.bin"/><Relationship Id="rId10" Type="http://schemas.openxmlformats.org/officeDocument/2006/relationships/pivotTable" Target="../pivotTables/pivotTable11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Relationship Id="rId14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616FC-F8C8-4BC0-BF77-DF68FF893F3C}">
  <dimension ref="A1:X301"/>
  <sheetViews>
    <sheetView tabSelected="1" topLeftCell="C1" zoomScale="88" workbookViewId="0">
      <selection activeCell="T12" sqref="T12"/>
    </sheetView>
  </sheetViews>
  <sheetFormatPr defaultRowHeight="13.8"/>
  <cols>
    <col min="1" max="1" width="11.5" bestFit="1" customWidth="1"/>
    <col min="2" max="2" width="16" bestFit="1" customWidth="1"/>
    <col min="3" max="3" width="14.796875" bestFit="1" customWidth="1"/>
    <col min="4" max="4" width="10.296875" style="4" bestFit="1" customWidth="1"/>
    <col min="5" max="5" width="14.3984375" style="7" bestFit="1" customWidth="1"/>
    <col min="6" max="6" width="10.59765625" bestFit="1" customWidth="1"/>
    <col min="7" max="7" width="20.296875" hidden="1" customWidth="1"/>
    <col min="8" max="8" width="25.19921875" hidden="1" customWidth="1"/>
    <col min="9" max="9" width="11.19921875" hidden="1" customWidth="1"/>
    <col min="10" max="10" width="6.09765625" hidden="1" customWidth="1"/>
    <col min="11" max="11" width="9.59765625" hidden="1" customWidth="1"/>
    <col min="12" max="12" width="8.19921875" hidden="1" customWidth="1"/>
    <col min="13" max="13" width="11.796875" hidden="1" customWidth="1"/>
    <col min="14" max="14" width="10.09765625" hidden="1" customWidth="1"/>
    <col min="15" max="15" width="11" hidden="1" customWidth="1"/>
    <col min="16" max="16" width="10" hidden="1" customWidth="1"/>
    <col min="17" max="17" width="15.796875" hidden="1" customWidth="1"/>
    <col min="18" max="18" width="12.69921875" bestFit="1" customWidth="1"/>
    <col min="19" max="19" width="20.09765625" bestFit="1" customWidth="1"/>
    <col min="20" max="20" width="24.3984375" bestFit="1" customWidth="1"/>
    <col min="21" max="21" width="13.5" style="7" bestFit="1" customWidth="1"/>
    <col min="22" max="22" width="8.796875" style="7" bestFit="1" customWidth="1"/>
    <col min="23" max="23" width="7.19921875" style="7" bestFit="1" customWidth="1"/>
    <col min="24" max="24" width="8.59765625" style="7" bestFit="1" customWidth="1"/>
  </cols>
  <sheetData>
    <row r="1" spans="1:24" s="1" customFormat="1" ht="17.399999999999999">
      <c r="A1" s="1" t="s">
        <v>169</v>
      </c>
      <c r="B1" s="1" t="s">
        <v>170</v>
      </c>
      <c r="C1" s="1" t="s">
        <v>168</v>
      </c>
      <c r="D1" s="2" t="s">
        <v>154</v>
      </c>
      <c r="E1" s="3" t="s">
        <v>177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171</v>
      </c>
      <c r="N1" s="1" t="s">
        <v>162</v>
      </c>
      <c r="O1" s="1" t="s">
        <v>163</v>
      </c>
      <c r="P1" s="1" t="s">
        <v>164</v>
      </c>
      <c r="Q1" s="1" t="s">
        <v>165</v>
      </c>
      <c r="R1" s="1" t="s">
        <v>166</v>
      </c>
      <c r="S1" s="1" t="s">
        <v>172</v>
      </c>
      <c r="T1" s="1" t="s">
        <v>167</v>
      </c>
      <c r="U1" s="3" t="s">
        <v>175</v>
      </c>
      <c r="V1" s="3" t="s">
        <v>176</v>
      </c>
      <c r="W1" s="3" t="s">
        <v>178</v>
      </c>
      <c r="X1" s="3" t="s">
        <v>179</v>
      </c>
    </row>
    <row r="2" spans="1:24">
      <c r="A2">
        <v>114</v>
      </c>
      <c r="B2">
        <v>10015</v>
      </c>
      <c r="C2">
        <v>2001</v>
      </c>
      <c r="D2" s="4">
        <v>38398</v>
      </c>
      <c r="E2" s="7">
        <v>52</v>
      </c>
      <c r="F2">
        <v>1</v>
      </c>
      <c r="G2" t="s">
        <v>0</v>
      </c>
      <c r="H2" t="s">
        <v>1</v>
      </c>
      <c r="I2">
        <v>2167709766</v>
      </c>
      <c r="J2">
        <v>2005</v>
      </c>
      <c r="K2">
        <v>1</v>
      </c>
      <c r="L2">
        <v>2</v>
      </c>
      <c r="M2">
        <v>85086</v>
      </c>
      <c r="N2" t="s">
        <v>2</v>
      </c>
      <c r="O2" t="s">
        <v>3</v>
      </c>
      <c r="P2" t="s">
        <v>4</v>
      </c>
      <c r="Q2" t="s">
        <v>5</v>
      </c>
      <c r="R2" s="7">
        <v>47</v>
      </c>
      <c r="S2">
        <v>14</v>
      </c>
      <c r="T2" t="s">
        <v>6</v>
      </c>
      <c r="U2" s="7">
        <f>R2*F2</f>
        <v>47</v>
      </c>
      <c r="V2" s="7">
        <f>E2-U2</f>
        <v>5</v>
      </c>
      <c r="W2" s="7">
        <f>IF(V2&gt;0, V2, 0)</f>
        <v>5</v>
      </c>
      <c r="X2" s="7">
        <f t="shared" ref="X2:X65" si="0">IF(V2&lt;0, V2, 0)</f>
        <v>0</v>
      </c>
    </row>
    <row r="3" spans="1:24">
      <c r="A3">
        <v>110</v>
      </c>
      <c r="B3">
        <v>10027</v>
      </c>
      <c r="C3">
        <v>2003</v>
      </c>
      <c r="D3" s="4">
        <v>38648</v>
      </c>
      <c r="E3" s="7">
        <v>84</v>
      </c>
      <c r="F3">
        <v>1</v>
      </c>
      <c r="G3" t="s">
        <v>7</v>
      </c>
      <c r="H3" t="s">
        <v>8</v>
      </c>
      <c r="I3">
        <v>3177685506</v>
      </c>
      <c r="J3">
        <v>2005</v>
      </c>
      <c r="K3">
        <v>4</v>
      </c>
      <c r="L3">
        <v>10</v>
      </c>
      <c r="M3">
        <v>94005</v>
      </c>
      <c r="N3" t="s">
        <v>2</v>
      </c>
      <c r="O3" t="s">
        <v>9</v>
      </c>
      <c r="P3" t="s">
        <v>10</v>
      </c>
      <c r="Q3" t="s">
        <v>11</v>
      </c>
      <c r="R3" s="7">
        <v>81</v>
      </c>
      <c r="S3">
        <v>15</v>
      </c>
      <c r="T3" t="s">
        <v>12</v>
      </c>
      <c r="U3" s="7">
        <f t="shared" ref="U3:U66" si="1">R3*F3</f>
        <v>81</v>
      </c>
      <c r="V3" s="7">
        <f t="shared" ref="V3:V66" si="2">E3-U3</f>
        <v>3</v>
      </c>
      <c r="W3" s="7">
        <f t="shared" ref="W3:W66" si="3">IF(V3&gt;0, V3, 0)</f>
        <v>3</v>
      </c>
      <c r="X3" s="7">
        <f t="shared" si="0"/>
        <v>0</v>
      </c>
    </row>
    <row r="4" spans="1:24">
      <c r="A4">
        <v>110</v>
      </c>
      <c r="B4">
        <v>10038</v>
      </c>
      <c r="C4">
        <v>2004</v>
      </c>
      <c r="D4" s="4">
        <v>37678</v>
      </c>
      <c r="E4" s="7">
        <v>170</v>
      </c>
      <c r="F4">
        <v>2</v>
      </c>
      <c r="G4" t="s">
        <v>13</v>
      </c>
      <c r="H4" t="s">
        <v>14</v>
      </c>
      <c r="I4">
        <v>6086058719</v>
      </c>
      <c r="J4">
        <v>2003</v>
      </c>
      <c r="K4">
        <v>1</v>
      </c>
      <c r="L4">
        <v>2</v>
      </c>
      <c r="M4">
        <v>92703</v>
      </c>
      <c r="N4" t="s">
        <v>2</v>
      </c>
      <c r="O4" t="s">
        <v>9</v>
      </c>
      <c r="P4" t="s">
        <v>15</v>
      </c>
      <c r="Q4" t="s">
        <v>11</v>
      </c>
      <c r="R4" s="7">
        <v>81</v>
      </c>
      <c r="S4">
        <v>15</v>
      </c>
      <c r="T4" t="s">
        <v>12</v>
      </c>
      <c r="U4" s="7">
        <f t="shared" si="1"/>
        <v>162</v>
      </c>
      <c r="V4" s="7">
        <f t="shared" si="2"/>
        <v>8</v>
      </c>
      <c r="W4" s="7">
        <f t="shared" si="3"/>
        <v>8</v>
      </c>
      <c r="X4" s="7">
        <f t="shared" si="0"/>
        <v>0</v>
      </c>
    </row>
    <row r="5" spans="1:24">
      <c r="A5">
        <v>130</v>
      </c>
      <c r="B5">
        <v>10044</v>
      </c>
      <c r="C5">
        <v>2001</v>
      </c>
      <c r="D5" s="4">
        <v>39958</v>
      </c>
      <c r="E5" s="7">
        <v>500</v>
      </c>
      <c r="F5">
        <v>1</v>
      </c>
      <c r="G5" t="s">
        <v>16</v>
      </c>
      <c r="H5" t="s">
        <v>17</v>
      </c>
      <c r="I5">
        <v>9735816292</v>
      </c>
      <c r="J5">
        <v>2009</v>
      </c>
      <c r="K5">
        <v>2</v>
      </c>
      <c r="L5">
        <v>5</v>
      </c>
      <c r="M5">
        <v>85086</v>
      </c>
      <c r="N5" t="s">
        <v>2</v>
      </c>
      <c r="O5" t="s">
        <v>3</v>
      </c>
      <c r="P5" t="s">
        <v>4</v>
      </c>
      <c r="Q5" t="s">
        <v>18</v>
      </c>
      <c r="R5" s="7">
        <v>495</v>
      </c>
      <c r="S5">
        <v>13</v>
      </c>
      <c r="T5" t="s">
        <v>19</v>
      </c>
      <c r="U5" s="7">
        <f t="shared" si="1"/>
        <v>495</v>
      </c>
      <c r="V5" s="7">
        <f t="shared" si="2"/>
        <v>5</v>
      </c>
      <c r="W5" s="7">
        <f t="shared" si="3"/>
        <v>5</v>
      </c>
      <c r="X5" s="7">
        <f t="shared" si="0"/>
        <v>0</v>
      </c>
    </row>
    <row r="6" spans="1:24">
      <c r="A6">
        <v>107</v>
      </c>
      <c r="B6">
        <v>10043</v>
      </c>
      <c r="C6">
        <v>2001</v>
      </c>
      <c r="D6" s="4">
        <v>37727</v>
      </c>
      <c r="E6" s="7">
        <v>126</v>
      </c>
      <c r="F6">
        <v>1</v>
      </c>
      <c r="G6" t="s">
        <v>20</v>
      </c>
      <c r="H6" t="s">
        <v>21</v>
      </c>
      <c r="I6">
        <v>9315838870</v>
      </c>
      <c r="J6">
        <v>2003</v>
      </c>
      <c r="K6">
        <v>2</v>
      </c>
      <c r="L6">
        <v>4</v>
      </c>
      <c r="M6">
        <v>85086</v>
      </c>
      <c r="N6" t="s">
        <v>2</v>
      </c>
      <c r="O6" t="s">
        <v>3</v>
      </c>
      <c r="P6" t="s">
        <v>4</v>
      </c>
      <c r="Q6" t="s">
        <v>22</v>
      </c>
      <c r="R6" s="7">
        <v>121</v>
      </c>
      <c r="S6">
        <v>15</v>
      </c>
      <c r="T6" t="s">
        <v>12</v>
      </c>
      <c r="U6" s="7">
        <f t="shared" si="1"/>
        <v>121</v>
      </c>
      <c r="V6" s="7">
        <f t="shared" si="2"/>
        <v>5</v>
      </c>
      <c r="W6" s="7">
        <f t="shared" si="3"/>
        <v>5</v>
      </c>
      <c r="X6" s="7">
        <f t="shared" si="0"/>
        <v>0</v>
      </c>
    </row>
    <row r="7" spans="1:24">
      <c r="A7">
        <v>126</v>
      </c>
      <c r="B7">
        <v>10022</v>
      </c>
      <c r="C7">
        <v>2005</v>
      </c>
      <c r="D7" s="4">
        <v>37928</v>
      </c>
      <c r="E7" s="7">
        <v>169</v>
      </c>
      <c r="F7">
        <v>1</v>
      </c>
      <c r="G7" t="s">
        <v>23</v>
      </c>
      <c r="H7" t="s">
        <v>24</v>
      </c>
      <c r="I7">
        <v>6268825109</v>
      </c>
      <c r="J7">
        <v>2003</v>
      </c>
      <c r="K7">
        <v>4</v>
      </c>
      <c r="L7">
        <v>11</v>
      </c>
      <c r="M7">
        <v>21163</v>
      </c>
      <c r="N7" t="s">
        <v>2</v>
      </c>
      <c r="O7" t="s">
        <v>25</v>
      </c>
      <c r="P7" t="s">
        <v>26</v>
      </c>
      <c r="Q7" t="s">
        <v>27</v>
      </c>
      <c r="R7" s="7">
        <v>168</v>
      </c>
      <c r="S7">
        <v>13</v>
      </c>
      <c r="T7" t="s">
        <v>19</v>
      </c>
      <c r="U7" s="7">
        <f t="shared" si="1"/>
        <v>168</v>
      </c>
      <c r="V7" s="7">
        <f t="shared" si="2"/>
        <v>1</v>
      </c>
      <c r="W7" s="7">
        <f t="shared" si="3"/>
        <v>1</v>
      </c>
      <c r="X7" s="7">
        <f t="shared" si="0"/>
        <v>0</v>
      </c>
    </row>
    <row r="8" spans="1:24">
      <c r="A8">
        <v>111</v>
      </c>
      <c r="B8">
        <v>10045</v>
      </c>
      <c r="C8">
        <v>2003</v>
      </c>
      <c r="D8" s="4">
        <v>40179</v>
      </c>
      <c r="E8" s="7">
        <v>286</v>
      </c>
      <c r="F8">
        <v>1</v>
      </c>
      <c r="G8" t="s">
        <v>28</v>
      </c>
      <c r="H8" t="s">
        <v>29</v>
      </c>
      <c r="I8">
        <v>3055164897</v>
      </c>
      <c r="J8">
        <v>2010</v>
      </c>
      <c r="K8">
        <v>1</v>
      </c>
      <c r="L8">
        <v>1</v>
      </c>
      <c r="M8">
        <v>94005</v>
      </c>
      <c r="N8" t="s">
        <v>2</v>
      </c>
      <c r="O8" t="s">
        <v>9</v>
      </c>
      <c r="P8" t="s">
        <v>10</v>
      </c>
      <c r="Q8" t="s">
        <v>30</v>
      </c>
      <c r="R8" s="7">
        <v>283</v>
      </c>
      <c r="S8">
        <v>15</v>
      </c>
      <c r="T8" t="s">
        <v>12</v>
      </c>
      <c r="U8" s="7">
        <f t="shared" si="1"/>
        <v>283</v>
      </c>
      <c r="V8" s="7">
        <f t="shared" si="2"/>
        <v>3</v>
      </c>
      <c r="W8" s="7">
        <f t="shared" si="3"/>
        <v>3</v>
      </c>
      <c r="X8" s="7">
        <f t="shared" si="0"/>
        <v>0</v>
      </c>
    </row>
    <row r="9" spans="1:24">
      <c r="A9">
        <v>118</v>
      </c>
      <c r="B9">
        <v>10012</v>
      </c>
      <c r="C9">
        <v>2010</v>
      </c>
      <c r="D9" s="4">
        <v>39193</v>
      </c>
      <c r="E9" s="7">
        <v>149</v>
      </c>
      <c r="F9">
        <v>1</v>
      </c>
      <c r="G9" t="s">
        <v>31</v>
      </c>
      <c r="H9" t="s">
        <v>32</v>
      </c>
      <c r="I9">
        <v>7186066652</v>
      </c>
      <c r="J9">
        <v>2007</v>
      </c>
      <c r="K9">
        <v>2</v>
      </c>
      <c r="L9">
        <v>4</v>
      </c>
      <c r="M9">
        <v>400006</v>
      </c>
      <c r="N9" t="s">
        <v>33</v>
      </c>
      <c r="O9" t="s">
        <v>34</v>
      </c>
      <c r="P9" t="s">
        <v>35</v>
      </c>
      <c r="Q9" t="s">
        <v>36</v>
      </c>
      <c r="R9" s="7">
        <v>148</v>
      </c>
      <c r="S9">
        <v>12</v>
      </c>
      <c r="T9" t="s">
        <v>37</v>
      </c>
      <c r="U9" s="7">
        <f t="shared" si="1"/>
        <v>148</v>
      </c>
      <c r="V9" s="7">
        <f t="shared" si="2"/>
        <v>1</v>
      </c>
      <c r="W9" s="7">
        <f t="shared" si="3"/>
        <v>1</v>
      </c>
      <c r="X9" s="7">
        <f t="shared" si="0"/>
        <v>0</v>
      </c>
    </row>
    <row r="10" spans="1:24">
      <c r="A10">
        <v>128</v>
      </c>
      <c r="B10">
        <v>10044</v>
      </c>
      <c r="C10">
        <v>2005</v>
      </c>
      <c r="D10" s="4">
        <v>40470</v>
      </c>
      <c r="E10" s="7">
        <v>318</v>
      </c>
      <c r="F10">
        <v>1</v>
      </c>
      <c r="G10" t="s">
        <v>16</v>
      </c>
      <c r="H10" t="s">
        <v>17</v>
      </c>
      <c r="I10">
        <v>9735816292</v>
      </c>
      <c r="J10">
        <v>2010</v>
      </c>
      <c r="K10">
        <v>4</v>
      </c>
      <c r="L10">
        <v>10</v>
      </c>
      <c r="M10">
        <v>21163</v>
      </c>
      <c r="N10" t="s">
        <v>2</v>
      </c>
      <c r="O10" t="s">
        <v>25</v>
      </c>
      <c r="P10" t="s">
        <v>26</v>
      </c>
      <c r="Q10" t="s">
        <v>38</v>
      </c>
      <c r="R10" s="7">
        <v>317</v>
      </c>
      <c r="S10">
        <v>13</v>
      </c>
      <c r="T10" t="s">
        <v>19</v>
      </c>
      <c r="U10" s="7">
        <f t="shared" si="1"/>
        <v>317</v>
      </c>
      <c r="V10" s="7">
        <f t="shared" si="2"/>
        <v>1</v>
      </c>
      <c r="W10" s="7">
        <f t="shared" si="3"/>
        <v>1</v>
      </c>
      <c r="X10" s="7">
        <f t="shared" si="0"/>
        <v>0</v>
      </c>
    </row>
    <row r="11" spans="1:24">
      <c r="A11">
        <v>124</v>
      </c>
      <c r="B11">
        <v>10003</v>
      </c>
      <c r="C11">
        <v>2009</v>
      </c>
      <c r="D11" s="4">
        <v>40454</v>
      </c>
      <c r="E11" s="7">
        <v>435</v>
      </c>
      <c r="F11">
        <v>1</v>
      </c>
      <c r="G11" t="s">
        <v>39</v>
      </c>
      <c r="H11" t="s">
        <v>40</v>
      </c>
      <c r="I11">
        <v>6505905578</v>
      </c>
      <c r="J11">
        <v>2010</v>
      </c>
      <c r="K11">
        <v>4</v>
      </c>
      <c r="L11">
        <v>10</v>
      </c>
      <c r="M11">
        <v>110004</v>
      </c>
      <c r="N11" t="s">
        <v>33</v>
      </c>
      <c r="O11" t="s">
        <v>41</v>
      </c>
      <c r="P11" t="s">
        <v>41</v>
      </c>
      <c r="Q11" t="s">
        <v>42</v>
      </c>
      <c r="R11" s="7">
        <v>432</v>
      </c>
      <c r="S11">
        <v>12</v>
      </c>
      <c r="T11" t="s">
        <v>37</v>
      </c>
      <c r="U11" s="7">
        <f t="shared" si="1"/>
        <v>432</v>
      </c>
      <c r="V11" s="7">
        <f t="shared" si="2"/>
        <v>3</v>
      </c>
      <c r="W11" s="7">
        <f t="shared" si="3"/>
        <v>3</v>
      </c>
      <c r="X11" s="7">
        <f t="shared" si="0"/>
        <v>0</v>
      </c>
    </row>
    <row r="12" spans="1:24">
      <c r="A12">
        <v>117</v>
      </c>
      <c r="B12">
        <v>10002</v>
      </c>
      <c r="C12">
        <v>2003</v>
      </c>
      <c r="D12" s="4">
        <v>40464</v>
      </c>
      <c r="E12" s="7">
        <v>54</v>
      </c>
      <c r="F12">
        <v>1</v>
      </c>
      <c r="G12" t="s">
        <v>43</v>
      </c>
      <c r="H12" t="s">
        <v>44</v>
      </c>
      <c r="I12">
        <v>9196014934</v>
      </c>
      <c r="J12">
        <v>2010</v>
      </c>
      <c r="K12">
        <v>4</v>
      </c>
      <c r="L12">
        <v>10</v>
      </c>
      <c r="M12">
        <v>94005</v>
      </c>
      <c r="N12" t="s">
        <v>2</v>
      </c>
      <c r="O12" t="s">
        <v>9</v>
      </c>
      <c r="P12" t="s">
        <v>10</v>
      </c>
      <c r="Q12" t="s">
        <v>45</v>
      </c>
      <c r="R12" s="7">
        <v>52</v>
      </c>
      <c r="S12">
        <v>14</v>
      </c>
      <c r="T12" t="s">
        <v>6</v>
      </c>
      <c r="U12" s="7">
        <f t="shared" si="1"/>
        <v>52</v>
      </c>
      <c r="V12" s="7">
        <f t="shared" si="2"/>
        <v>2</v>
      </c>
      <c r="W12" s="7">
        <f t="shared" si="3"/>
        <v>2</v>
      </c>
      <c r="X12" s="7">
        <f t="shared" si="0"/>
        <v>0</v>
      </c>
    </row>
    <row r="13" spans="1:24">
      <c r="A13">
        <v>112</v>
      </c>
      <c r="B13">
        <v>10049</v>
      </c>
      <c r="C13">
        <v>2008</v>
      </c>
      <c r="D13" s="4">
        <v>37761</v>
      </c>
      <c r="E13" s="7">
        <v>18</v>
      </c>
      <c r="F13">
        <v>1</v>
      </c>
      <c r="G13" t="s">
        <v>46</v>
      </c>
      <c r="H13" t="s">
        <v>47</v>
      </c>
      <c r="I13">
        <v>2292374337</v>
      </c>
      <c r="J13">
        <v>2003</v>
      </c>
      <c r="K13">
        <v>2</v>
      </c>
      <c r="L13">
        <v>5</v>
      </c>
      <c r="M13">
        <v>530068</v>
      </c>
      <c r="N13" t="s">
        <v>33</v>
      </c>
      <c r="O13" t="s">
        <v>48</v>
      </c>
      <c r="P13" t="s">
        <v>49</v>
      </c>
      <c r="Q13" t="s">
        <v>50</v>
      </c>
      <c r="R13" s="7">
        <v>14</v>
      </c>
      <c r="S13">
        <v>14</v>
      </c>
      <c r="T13" t="s">
        <v>6</v>
      </c>
      <c r="U13" s="7">
        <f t="shared" si="1"/>
        <v>14</v>
      </c>
      <c r="V13" s="7">
        <f t="shared" si="2"/>
        <v>4</v>
      </c>
      <c r="W13" s="7">
        <f t="shared" si="3"/>
        <v>4</v>
      </c>
      <c r="X13" s="7">
        <f t="shared" si="0"/>
        <v>0</v>
      </c>
    </row>
    <row r="14" spans="1:24">
      <c r="A14">
        <v>129</v>
      </c>
      <c r="B14">
        <v>10041</v>
      </c>
      <c r="C14">
        <v>2006</v>
      </c>
      <c r="D14" s="4">
        <v>38021</v>
      </c>
      <c r="E14" s="7">
        <v>409</v>
      </c>
      <c r="F14">
        <v>1</v>
      </c>
      <c r="G14" t="s">
        <v>51</v>
      </c>
      <c r="H14" t="s">
        <v>52</v>
      </c>
      <c r="I14">
        <v>8148087265</v>
      </c>
      <c r="J14">
        <v>2004</v>
      </c>
      <c r="K14">
        <v>1</v>
      </c>
      <c r="L14">
        <v>2</v>
      </c>
      <c r="M14">
        <v>21648</v>
      </c>
      <c r="N14" t="s">
        <v>2</v>
      </c>
      <c r="O14" t="s">
        <v>25</v>
      </c>
      <c r="P14" t="s">
        <v>53</v>
      </c>
      <c r="Q14" t="s">
        <v>54</v>
      </c>
      <c r="R14" s="7">
        <v>405</v>
      </c>
      <c r="S14">
        <v>13</v>
      </c>
      <c r="T14" t="s">
        <v>19</v>
      </c>
      <c r="U14" s="7">
        <f t="shared" si="1"/>
        <v>405</v>
      </c>
      <c r="V14" s="7">
        <f t="shared" si="2"/>
        <v>4</v>
      </c>
      <c r="W14" s="7">
        <f t="shared" si="3"/>
        <v>4</v>
      </c>
      <c r="X14" s="7">
        <f t="shared" si="0"/>
        <v>0</v>
      </c>
    </row>
    <row r="15" spans="1:24">
      <c r="A15">
        <v>126</v>
      </c>
      <c r="B15">
        <v>10048</v>
      </c>
      <c r="C15">
        <v>2004</v>
      </c>
      <c r="D15" s="4">
        <v>40473</v>
      </c>
      <c r="E15" s="7">
        <v>173</v>
      </c>
      <c r="F15">
        <v>1</v>
      </c>
      <c r="G15" t="s">
        <v>55</v>
      </c>
      <c r="H15" t="s">
        <v>56</v>
      </c>
      <c r="I15">
        <v>8088254683</v>
      </c>
      <c r="J15">
        <v>2010</v>
      </c>
      <c r="K15">
        <v>4</v>
      </c>
      <c r="L15">
        <v>10</v>
      </c>
      <c r="M15">
        <v>92703</v>
      </c>
      <c r="N15" t="s">
        <v>2</v>
      </c>
      <c r="O15" t="s">
        <v>9</v>
      </c>
      <c r="P15" t="s">
        <v>15</v>
      </c>
      <c r="Q15" t="s">
        <v>27</v>
      </c>
      <c r="R15" s="7">
        <v>168</v>
      </c>
      <c r="S15">
        <v>13</v>
      </c>
      <c r="T15" t="s">
        <v>19</v>
      </c>
      <c r="U15" s="7">
        <f t="shared" si="1"/>
        <v>168</v>
      </c>
      <c r="V15" s="7">
        <f t="shared" si="2"/>
        <v>5</v>
      </c>
      <c r="W15" s="7">
        <f t="shared" si="3"/>
        <v>5</v>
      </c>
      <c r="X15" s="7">
        <f t="shared" si="0"/>
        <v>0</v>
      </c>
    </row>
    <row r="16" spans="1:24">
      <c r="A16">
        <v>112</v>
      </c>
      <c r="B16">
        <v>10024</v>
      </c>
      <c r="C16">
        <v>2010</v>
      </c>
      <c r="D16" s="4">
        <v>38434</v>
      </c>
      <c r="E16" s="7">
        <v>17</v>
      </c>
      <c r="F16">
        <v>1</v>
      </c>
      <c r="G16" t="s">
        <v>57</v>
      </c>
      <c r="H16" t="s">
        <v>58</v>
      </c>
      <c r="I16">
        <v>9076724553</v>
      </c>
      <c r="J16">
        <v>2005</v>
      </c>
      <c r="K16">
        <v>1</v>
      </c>
      <c r="L16">
        <v>3</v>
      </c>
      <c r="M16">
        <v>400006</v>
      </c>
      <c r="N16" t="s">
        <v>33</v>
      </c>
      <c r="O16" t="s">
        <v>34</v>
      </c>
      <c r="P16" t="s">
        <v>35</v>
      </c>
      <c r="Q16" t="s">
        <v>50</v>
      </c>
      <c r="R16" s="7">
        <v>14</v>
      </c>
      <c r="S16">
        <v>14</v>
      </c>
      <c r="T16" t="s">
        <v>6</v>
      </c>
      <c r="U16" s="7">
        <f t="shared" si="1"/>
        <v>14</v>
      </c>
      <c r="V16" s="7">
        <f t="shared" si="2"/>
        <v>3</v>
      </c>
      <c r="W16" s="7">
        <f t="shared" si="3"/>
        <v>3</v>
      </c>
      <c r="X16" s="7">
        <f t="shared" si="0"/>
        <v>0</v>
      </c>
    </row>
    <row r="17" spans="1:24">
      <c r="A17">
        <v>101</v>
      </c>
      <c r="B17">
        <v>10018</v>
      </c>
      <c r="C17">
        <v>2006</v>
      </c>
      <c r="D17" s="4">
        <v>38394</v>
      </c>
      <c r="E17" s="7">
        <v>381</v>
      </c>
      <c r="F17">
        <v>1</v>
      </c>
      <c r="G17" t="s">
        <v>59</v>
      </c>
      <c r="H17" t="s">
        <v>60</v>
      </c>
      <c r="I17">
        <v>8479778728</v>
      </c>
      <c r="J17">
        <v>2005</v>
      </c>
      <c r="K17">
        <v>1</v>
      </c>
      <c r="L17">
        <v>2</v>
      </c>
      <c r="M17">
        <v>21648</v>
      </c>
      <c r="N17" t="s">
        <v>2</v>
      </c>
      <c r="O17" t="s">
        <v>25</v>
      </c>
      <c r="P17" t="s">
        <v>53</v>
      </c>
      <c r="Q17" t="s">
        <v>61</v>
      </c>
      <c r="R17" s="7">
        <v>377</v>
      </c>
      <c r="S17">
        <v>11</v>
      </c>
      <c r="T17" t="s">
        <v>62</v>
      </c>
      <c r="U17" s="7">
        <f t="shared" si="1"/>
        <v>377</v>
      </c>
      <c r="V17" s="7">
        <f t="shared" si="2"/>
        <v>4</v>
      </c>
      <c r="W17" s="7">
        <f t="shared" si="3"/>
        <v>4</v>
      </c>
      <c r="X17" s="7">
        <f t="shared" si="0"/>
        <v>0</v>
      </c>
    </row>
    <row r="18" spans="1:24">
      <c r="A18">
        <v>107</v>
      </c>
      <c r="B18">
        <v>10018</v>
      </c>
      <c r="C18">
        <v>2010</v>
      </c>
      <c r="D18" s="4">
        <v>39729</v>
      </c>
      <c r="E18" s="7">
        <v>122</v>
      </c>
      <c r="F18">
        <v>1</v>
      </c>
      <c r="G18" t="s">
        <v>59</v>
      </c>
      <c r="H18" t="s">
        <v>60</v>
      </c>
      <c r="I18">
        <v>8479778728</v>
      </c>
      <c r="J18">
        <v>2008</v>
      </c>
      <c r="K18">
        <v>4</v>
      </c>
      <c r="L18">
        <v>10</v>
      </c>
      <c r="M18">
        <v>400006</v>
      </c>
      <c r="N18" t="s">
        <v>33</v>
      </c>
      <c r="O18" t="s">
        <v>34</v>
      </c>
      <c r="P18" t="s">
        <v>35</v>
      </c>
      <c r="Q18" t="s">
        <v>22</v>
      </c>
      <c r="R18" s="7">
        <v>121</v>
      </c>
      <c r="S18">
        <v>15</v>
      </c>
      <c r="T18" t="s">
        <v>12</v>
      </c>
      <c r="U18" s="7">
        <f t="shared" si="1"/>
        <v>121</v>
      </c>
      <c r="V18" s="7">
        <f t="shared" si="2"/>
        <v>1</v>
      </c>
      <c r="W18" s="7">
        <f t="shared" si="3"/>
        <v>1</v>
      </c>
      <c r="X18" s="7">
        <f t="shared" si="0"/>
        <v>0</v>
      </c>
    </row>
    <row r="19" spans="1:24">
      <c r="A19">
        <v>113</v>
      </c>
      <c r="B19">
        <v>10014</v>
      </c>
      <c r="C19">
        <v>2005</v>
      </c>
      <c r="D19" s="4">
        <v>39727</v>
      </c>
      <c r="E19" s="7">
        <v>33</v>
      </c>
      <c r="F19">
        <v>1</v>
      </c>
      <c r="G19" t="s">
        <v>63</v>
      </c>
      <c r="H19" t="s">
        <v>64</v>
      </c>
      <c r="I19">
        <v>5103067375</v>
      </c>
      <c r="J19">
        <v>2008</v>
      </c>
      <c r="K19">
        <v>4</v>
      </c>
      <c r="L19">
        <v>10</v>
      </c>
      <c r="M19">
        <v>21163</v>
      </c>
      <c r="N19" t="s">
        <v>2</v>
      </c>
      <c r="O19" t="s">
        <v>25</v>
      </c>
      <c r="P19" t="s">
        <v>26</v>
      </c>
      <c r="Q19" t="s">
        <v>65</v>
      </c>
      <c r="R19" s="7">
        <v>31</v>
      </c>
      <c r="S19">
        <v>14</v>
      </c>
      <c r="T19" t="s">
        <v>6</v>
      </c>
      <c r="U19" s="7">
        <f t="shared" si="1"/>
        <v>31</v>
      </c>
      <c r="V19" s="7">
        <f t="shared" si="2"/>
        <v>2</v>
      </c>
      <c r="W19" s="7">
        <f t="shared" si="3"/>
        <v>2</v>
      </c>
      <c r="X19" s="7">
        <f t="shared" si="0"/>
        <v>0</v>
      </c>
    </row>
    <row r="20" spans="1:24">
      <c r="A20">
        <v>112</v>
      </c>
      <c r="B20">
        <v>10009</v>
      </c>
      <c r="C20">
        <v>2006</v>
      </c>
      <c r="D20" s="4">
        <v>38851</v>
      </c>
      <c r="E20" s="7">
        <v>18</v>
      </c>
      <c r="F20">
        <v>1</v>
      </c>
      <c r="G20" t="s">
        <v>66</v>
      </c>
      <c r="H20" t="s">
        <v>67</v>
      </c>
      <c r="I20">
        <v>7736528556</v>
      </c>
      <c r="J20">
        <v>2006</v>
      </c>
      <c r="K20">
        <v>2</v>
      </c>
      <c r="L20">
        <v>5</v>
      </c>
      <c r="M20">
        <v>21648</v>
      </c>
      <c r="N20" t="s">
        <v>2</v>
      </c>
      <c r="O20" t="s">
        <v>25</v>
      </c>
      <c r="P20" t="s">
        <v>53</v>
      </c>
      <c r="Q20" t="s">
        <v>50</v>
      </c>
      <c r="R20" s="7">
        <v>14</v>
      </c>
      <c r="S20">
        <v>14</v>
      </c>
      <c r="T20" t="s">
        <v>6</v>
      </c>
      <c r="U20" s="7">
        <f t="shared" si="1"/>
        <v>14</v>
      </c>
      <c r="V20" s="7">
        <f t="shared" si="2"/>
        <v>4</v>
      </c>
      <c r="W20" s="7">
        <f t="shared" si="3"/>
        <v>4</v>
      </c>
      <c r="X20" s="7">
        <f t="shared" si="0"/>
        <v>0</v>
      </c>
    </row>
    <row r="21" spans="1:24">
      <c r="A21">
        <v>123</v>
      </c>
      <c r="B21">
        <v>10017</v>
      </c>
      <c r="C21">
        <v>2007</v>
      </c>
      <c r="D21" s="4">
        <v>40290</v>
      </c>
      <c r="E21" s="7">
        <v>393</v>
      </c>
      <c r="F21">
        <v>1</v>
      </c>
      <c r="G21" t="s">
        <v>68</v>
      </c>
      <c r="H21" t="s">
        <v>69</v>
      </c>
      <c r="I21">
        <v>3108962764</v>
      </c>
      <c r="J21">
        <v>2010</v>
      </c>
      <c r="K21">
        <v>2</v>
      </c>
      <c r="L21">
        <v>4</v>
      </c>
      <c r="M21">
        <v>122002</v>
      </c>
      <c r="N21" t="s">
        <v>33</v>
      </c>
      <c r="O21" t="s">
        <v>70</v>
      </c>
      <c r="P21" t="s">
        <v>71</v>
      </c>
      <c r="Q21" t="s">
        <v>72</v>
      </c>
      <c r="R21" s="7">
        <v>391</v>
      </c>
      <c r="S21">
        <v>12</v>
      </c>
      <c r="T21" t="s">
        <v>37</v>
      </c>
      <c r="U21" s="7">
        <f t="shared" si="1"/>
        <v>391</v>
      </c>
      <c r="V21" s="7">
        <f t="shared" si="2"/>
        <v>2</v>
      </c>
      <c r="W21" s="7">
        <f t="shared" si="3"/>
        <v>2</v>
      </c>
      <c r="X21" s="7">
        <f t="shared" si="0"/>
        <v>0</v>
      </c>
    </row>
    <row r="22" spans="1:24">
      <c r="A22">
        <v>106</v>
      </c>
      <c r="B22">
        <v>10041</v>
      </c>
      <c r="C22">
        <v>2009</v>
      </c>
      <c r="D22" s="4">
        <v>38698</v>
      </c>
      <c r="E22" s="7">
        <v>203</v>
      </c>
      <c r="F22">
        <v>1</v>
      </c>
      <c r="G22" t="s">
        <v>51</v>
      </c>
      <c r="H22" t="s">
        <v>52</v>
      </c>
      <c r="I22">
        <v>8148087265</v>
      </c>
      <c r="J22">
        <v>2005</v>
      </c>
      <c r="K22">
        <v>4</v>
      </c>
      <c r="L22">
        <v>12</v>
      </c>
      <c r="M22">
        <v>110004</v>
      </c>
      <c r="N22" t="s">
        <v>33</v>
      </c>
      <c r="O22" t="s">
        <v>41</v>
      </c>
      <c r="P22" t="s">
        <v>41</v>
      </c>
      <c r="Q22" t="s">
        <v>73</v>
      </c>
      <c r="R22" s="7">
        <v>201</v>
      </c>
      <c r="S22">
        <v>16</v>
      </c>
      <c r="T22" t="s">
        <v>74</v>
      </c>
      <c r="U22" s="7">
        <f t="shared" si="1"/>
        <v>201</v>
      </c>
      <c r="V22" s="7">
        <f t="shared" si="2"/>
        <v>2</v>
      </c>
      <c r="W22" s="7">
        <f t="shared" si="3"/>
        <v>2</v>
      </c>
      <c r="X22" s="7">
        <f t="shared" si="0"/>
        <v>0</v>
      </c>
    </row>
    <row r="23" spans="1:24">
      <c r="A23">
        <v>103</v>
      </c>
      <c r="B23">
        <v>10027</v>
      </c>
      <c r="C23">
        <v>2006</v>
      </c>
      <c r="D23" s="4">
        <v>40264</v>
      </c>
      <c r="E23" s="7">
        <v>457</v>
      </c>
      <c r="F23">
        <v>1</v>
      </c>
      <c r="G23" t="s">
        <v>7</v>
      </c>
      <c r="H23" t="s">
        <v>8</v>
      </c>
      <c r="I23">
        <v>3177685506</v>
      </c>
      <c r="J23">
        <v>2010</v>
      </c>
      <c r="K23">
        <v>1</v>
      </c>
      <c r="L23">
        <v>3</v>
      </c>
      <c r="M23">
        <v>21648</v>
      </c>
      <c r="N23" t="s">
        <v>2</v>
      </c>
      <c r="O23" t="s">
        <v>25</v>
      </c>
      <c r="P23" t="s">
        <v>53</v>
      </c>
      <c r="Q23" t="s">
        <v>75</v>
      </c>
      <c r="R23" s="7">
        <v>456</v>
      </c>
      <c r="S23">
        <v>11</v>
      </c>
      <c r="T23" t="s">
        <v>62</v>
      </c>
      <c r="U23" s="7">
        <f t="shared" si="1"/>
        <v>456</v>
      </c>
      <c r="V23" s="7">
        <f t="shared" si="2"/>
        <v>1</v>
      </c>
      <c r="W23" s="7">
        <f t="shared" si="3"/>
        <v>1</v>
      </c>
      <c r="X23" s="7">
        <f t="shared" si="0"/>
        <v>0</v>
      </c>
    </row>
    <row r="24" spans="1:24">
      <c r="A24">
        <v>104</v>
      </c>
      <c r="B24">
        <v>10033</v>
      </c>
      <c r="C24">
        <v>2004</v>
      </c>
      <c r="D24" s="4">
        <v>39148</v>
      </c>
      <c r="E24" s="7">
        <v>505</v>
      </c>
      <c r="F24">
        <v>1</v>
      </c>
      <c r="G24" t="s">
        <v>76</v>
      </c>
      <c r="H24" t="s">
        <v>77</v>
      </c>
      <c r="I24">
        <v>8084650794</v>
      </c>
      <c r="J24">
        <v>2007</v>
      </c>
      <c r="K24">
        <v>1</v>
      </c>
      <c r="L24">
        <v>3</v>
      </c>
      <c r="M24">
        <v>92703</v>
      </c>
      <c r="N24" t="s">
        <v>2</v>
      </c>
      <c r="O24" t="s">
        <v>9</v>
      </c>
      <c r="P24" t="s">
        <v>15</v>
      </c>
      <c r="Q24" t="s">
        <v>78</v>
      </c>
      <c r="R24" s="7">
        <v>501</v>
      </c>
      <c r="S24">
        <v>11</v>
      </c>
      <c r="T24" t="s">
        <v>62</v>
      </c>
      <c r="U24" s="7">
        <f t="shared" si="1"/>
        <v>501</v>
      </c>
      <c r="V24" s="7">
        <f t="shared" si="2"/>
        <v>4</v>
      </c>
      <c r="W24" s="7">
        <f t="shared" si="3"/>
        <v>4</v>
      </c>
      <c r="X24" s="7">
        <f t="shared" si="0"/>
        <v>0</v>
      </c>
    </row>
    <row r="25" spans="1:24">
      <c r="A25">
        <v>114</v>
      </c>
      <c r="B25">
        <v>10023</v>
      </c>
      <c r="C25">
        <v>2007</v>
      </c>
      <c r="D25" s="4">
        <v>38824</v>
      </c>
      <c r="E25" s="7">
        <v>52</v>
      </c>
      <c r="F25">
        <v>1</v>
      </c>
      <c r="G25" t="s">
        <v>79</v>
      </c>
      <c r="H25" t="s">
        <v>80</v>
      </c>
      <c r="I25">
        <v>2548757856</v>
      </c>
      <c r="J25">
        <v>2006</v>
      </c>
      <c r="K25">
        <v>2</v>
      </c>
      <c r="L25">
        <v>4</v>
      </c>
      <c r="M25">
        <v>122002</v>
      </c>
      <c r="N25" t="s">
        <v>33</v>
      </c>
      <c r="O25" t="s">
        <v>70</v>
      </c>
      <c r="P25" t="s">
        <v>71</v>
      </c>
      <c r="Q25" t="s">
        <v>5</v>
      </c>
      <c r="R25" s="7">
        <v>47</v>
      </c>
      <c r="S25">
        <v>14</v>
      </c>
      <c r="T25" t="s">
        <v>6</v>
      </c>
      <c r="U25" s="7">
        <f t="shared" si="1"/>
        <v>47</v>
      </c>
      <c r="V25" s="7">
        <f t="shared" si="2"/>
        <v>5</v>
      </c>
      <c r="W25" s="7">
        <f t="shared" si="3"/>
        <v>5</v>
      </c>
      <c r="X25" s="7">
        <f t="shared" si="0"/>
        <v>0</v>
      </c>
    </row>
    <row r="26" spans="1:24">
      <c r="A26">
        <v>118</v>
      </c>
      <c r="B26">
        <v>10049</v>
      </c>
      <c r="C26">
        <v>2001</v>
      </c>
      <c r="D26" s="4">
        <v>38626</v>
      </c>
      <c r="E26" s="7">
        <v>153</v>
      </c>
      <c r="F26">
        <v>1</v>
      </c>
      <c r="G26" t="s">
        <v>46</v>
      </c>
      <c r="H26" t="s">
        <v>47</v>
      </c>
      <c r="I26">
        <v>2292374337</v>
      </c>
      <c r="J26">
        <v>2005</v>
      </c>
      <c r="K26">
        <v>4</v>
      </c>
      <c r="L26">
        <v>10</v>
      </c>
      <c r="M26">
        <v>85086</v>
      </c>
      <c r="N26" t="s">
        <v>2</v>
      </c>
      <c r="O26" t="s">
        <v>3</v>
      </c>
      <c r="P26" t="s">
        <v>4</v>
      </c>
      <c r="Q26" t="s">
        <v>36</v>
      </c>
      <c r="R26" s="7">
        <v>148</v>
      </c>
      <c r="S26">
        <v>12</v>
      </c>
      <c r="T26" t="s">
        <v>37</v>
      </c>
      <c r="U26" s="7">
        <f t="shared" si="1"/>
        <v>148</v>
      </c>
      <c r="V26" s="7">
        <f t="shared" si="2"/>
        <v>5</v>
      </c>
      <c r="W26" s="7">
        <f t="shared" si="3"/>
        <v>5</v>
      </c>
      <c r="X26" s="7">
        <f t="shared" si="0"/>
        <v>0</v>
      </c>
    </row>
    <row r="27" spans="1:24">
      <c r="A27">
        <v>115</v>
      </c>
      <c r="B27">
        <v>10048</v>
      </c>
      <c r="C27">
        <v>2001</v>
      </c>
      <c r="D27" s="4">
        <v>40439</v>
      </c>
      <c r="E27" s="7">
        <v>32</v>
      </c>
      <c r="F27">
        <v>1</v>
      </c>
      <c r="G27" t="s">
        <v>55</v>
      </c>
      <c r="H27" t="s">
        <v>56</v>
      </c>
      <c r="I27">
        <v>8088254683</v>
      </c>
      <c r="J27">
        <v>2010</v>
      </c>
      <c r="K27">
        <v>3</v>
      </c>
      <c r="L27">
        <v>9</v>
      </c>
      <c r="M27">
        <v>85086</v>
      </c>
      <c r="N27" t="s">
        <v>2</v>
      </c>
      <c r="O27" t="s">
        <v>3</v>
      </c>
      <c r="P27" t="s">
        <v>4</v>
      </c>
      <c r="Q27" t="s">
        <v>81</v>
      </c>
      <c r="R27" s="7">
        <v>28</v>
      </c>
      <c r="S27">
        <v>14</v>
      </c>
      <c r="T27" t="s">
        <v>6</v>
      </c>
      <c r="U27" s="7">
        <f t="shared" si="1"/>
        <v>28</v>
      </c>
      <c r="V27" s="7">
        <f t="shared" si="2"/>
        <v>4</v>
      </c>
      <c r="W27" s="7">
        <f t="shared" si="3"/>
        <v>4</v>
      </c>
      <c r="X27" s="7">
        <f t="shared" si="0"/>
        <v>0</v>
      </c>
    </row>
    <row r="28" spans="1:24">
      <c r="A28">
        <v>106</v>
      </c>
      <c r="B28">
        <v>10008</v>
      </c>
      <c r="C28">
        <v>2006</v>
      </c>
      <c r="D28" s="4">
        <v>38266</v>
      </c>
      <c r="E28" s="7">
        <v>205</v>
      </c>
      <c r="F28">
        <v>1</v>
      </c>
      <c r="G28" t="s">
        <v>82</v>
      </c>
      <c r="H28" t="s">
        <v>83</v>
      </c>
      <c r="I28">
        <v>9737571204</v>
      </c>
      <c r="J28">
        <v>2004</v>
      </c>
      <c r="K28">
        <v>4</v>
      </c>
      <c r="L28">
        <v>10</v>
      </c>
      <c r="M28">
        <v>21648</v>
      </c>
      <c r="N28" t="s">
        <v>2</v>
      </c>
      <c r="O28" t="s">
        <v>25</v>
      </c>
      <c r="P28" t="s">
        <v>53</v>
      </c>
      <c r="Q28" t="s">
        <v>73</v>
      </c>
      <c r="R28" s="7">
        <v>201</v>
      </c>
      <c r="S28">
        <v>16</v>
      </c>
      <c r="T28" t="s">
        <v>74</v>
      </c>
      <c r="U28" s="7">
        <f t="shared" si="1"/>
        <v>201</v>
      </c>
      <c r="V28" s="7">
        <f t="shared" si="2"/>
        <v>4</v>
      </c>
      <c r="W28" s="7">
        <f t="shared" si="3"/>
        <v>4</v>
      </c>
      <c r="X28" s="7">
        <f t="shared" si="0"/>
        <v>0</v>
      </c>
    </row>
    <row r="29" spans="1:24">
      <c r="A29">
        <v>121</v>
      </c>
      <c r="B29">
        <v>10008</v>
      </c>
      <c r="C29">
        <v>2003</v>
      </c>
      <c r="D29" s="4">
        <v>39899</v>
      </c>
      <c r="E29" s="7">
        <v>179</v>
      </c>
      <c r="F29">
        <v>1</v>
      </c>
      <c r="G29" t="s">
        <v>82</v>
      </c>
      <c r="H29" t="s">
        <v>83</v>
      </c>
      <c r="I29">
        <v>9737571204</v>
      </c>
      <c r="J29">
        <v>2009</v>
      </c>
      <c r="K29">
        <v>1</v>
      </c>
      <c r="L29">
        <v>3</v>
      </c>
      <c r="M29">
        <v>94005</v>
      </c>
      <c r="N29" t="s">
        <v>2</v>
      </c>
      <c r="O29" t="s">
        <v>9</v>
      </c>
      <c r="P29" t="s">
        <v>10</v>
      </c>
      <c r="Q29" t="s">
        <v>84</v>
      </c>
      <c r="R29" s="7">
        <v>175</v>
      </c>
      <c r="S29">
        <v>12</v>
      </c>
      <c r="T29" t="s">
        <v>37</v>
      </c>
      <c r="U29" s="7">
        <f t="shared" si="1"/>
        <v>175</v>
      </c>
      <c r="V29" s="7">
        <f t="shared" si="2"/>
        <v>4</v>
      </c>
      <c r="W29" s="7">
        <f t="shared" si="3"/>
        <v>4</v>
      </c>
      <c r="X29" s="7">
        <f t="shared" si="0"/>
        <v>0</v>
      </c>
    </row>
    <row r="30" spans="1:24">
      <c r="A30">
        <v>109</v>
      </c>
      <c r="B30">
        <v>10041</v>
      </c>
      <c r="C30">
        <v>2008</v>
      </c>
      <c r="D30" s="4">
        <v>40368</v>
      </c>
      <c r="E30" s="7">
        <v>314</v>
      </c>
      <c r="F30">
        <v>2</v>
      </c>
      <c r="G30" t="s">
        <v>51</v>
      </c>
      <c r="H30" t="s">
        <v>52</v>
      </c>
      <c r="I30">
        <v>8148087265</v>
      </c>
      <c r="J30">
        <v>2010</v>
      </c>
      <c r="K30">
        <v>3</v>
      </c>
      <c r="L30">
        <v>7</v>
      </c>
      <c r="M30">
        <v>530068</v>
      </c>
      <c r="N30" t="s">
        <v>33</v>
      </c>
      <c r="O30" t="s">
        <v>48</v>
      </c>
      <c r="P30" t="s">
        <v>49</v>
      </c>
      <c r="Q30" t="s">
        <v>85</v>
      </c>
      <c r="R30" s="7">
        <v>155</v>
      </c>
      <c r="S30">
        <v>15</v>
      </c>
      <c r="T30" t="s">
        <v>12</v>
      </c>
      <c r="U30" s="7">
        <f t="shared" si="1"/>
        <v>310</v>
      </c>
      <c r="V30" s="7">
        <f t="shared" si="2"/>
        <v>4</v>
      </c>
      <c r="W30" s="7">
        <f t="shared" si="3"/>
        <v>4</v>
      </c>
      <c r="X30" s="7">
        <f t="shared" si="0"/>
        <v>0</v>
      </c>
    </row>
    <row r="31" spans="1:24">
      <c r="A31">
        <v>108</v>
      </c>
      <c r="B31">
        <v>10027</v>
      </c>
      <c r="C31">
        <v>2004</v>
      </c>
      <c r="D31" s="4">
        <v>40302</v>
      </c>
      <c r="E31" s="7">
        <v>153</v>
      </c>
      <c r="F31">
        <v>1</v>
      </c>
      <c r="G31" t="s">
        <v>7</v>
      </c>
      <c r="H31" t="s">
        <v>8</v>
      </c>
      <c r="I31">
        <v>3177685506</v>
      </c>
      <c r="J31">
        <v>2010</v>
      </c>
      <c r="K31">
        <v>2</v>
      </c>
      <c r="L31">
        <v>5</v>
      </c>
      <c r="M31">
        <v>92703</v>
      </c>
      <c r="N31" t="s">
        <v>2</v>
      </c>
      <c r="O31" t="s">
        <v>9</v>
      </c>
      <c r="P31" t="s">
        <v>15</v>
      </c>
      <c r="Q31" t="s">
        <v>86</v>
      </c>
      <c r="R31" s="7">
        <v>148</v>
      </c>
      <c r="S31">
        <v>15</v>
      </c>
      <c r="T31" t="s">
        <v>12</v>
      </c>
      <c r="U31" s="7">
        <f t="shared" si="1"/>
        <v>148</v>
      </c>
      <c r="V31" s="7">
        <f t="shared" si="2"/>
        <v>5</v>
      </c>
      <c r="W31" s="7">
        <f t="shared" si="3"/>
        <v>5</v>
      </c>
      <c r="X31" s="7">
        <f t="shared" si="0"/>
        <v>0</v>
      </c>
    </row>
    <row r="32" spans="1:24">
      <c r="A32">
        <v>127</v>
      </c>
      <c r="B32">
        <v>10034</v>
      </c>
      <c r="C32">
        <v>2009</v>
      </c>
      <c r="D32" s="4">
        <v>38099</v>
      </c>
      <c r="E32" s="7">
        <v>190</v>
      </c>
      <c r="F32">
        <v>1</v>
      </c>
      <c r="G32" t="s">
        <v>87</v>
      </c>
      <c r="H32" t="s">
        <v>88</v>
      </c>
      <c r="I32">
        <v>9527376940</v>
      </c>
      <c r="J32">
        <v>2004</v>
      </c>
      <c r="K32">
        <v>2</v>
      </c>
      <c r="L32">
        <v>4</v>
      </c>
      <c r="M32">
        <v>110004</v>
      </c>
      <c r="N32" t="s">
        <v>33</v>
      </c>
      <c r="O32" t="s">
        <v>41</v>
      </c>
      <c r="P32" t="s">
        <v>41</v>
      </c>
      <c r="Q32" t="s">
        <v>89</v>
      </c>
      <c r="R32" s="7">
        <v>189</v>
      </c>
      <c r="S32">
        <v>13</v>
      </c>
      <c r="T32" t="s">
        <v>19</v>
      </c>
      <c r="U32" s="7">
        <f t="shared" si="1"/>
        <v>189</v>
      </c>
      <c r="V32" s="7">
        <f t="shared" si="2"/>
        <v>1</v>
      </c>
      <c r="W32" s="7">
        <f t="shared" si="3"/>
        <v>1</v>
      </c>
      <c r="X32" s="7">
        <f t="shared" si="0"/>
        <v>0</v>
      </c>
    </row>
    <row r="33" spans="1:24">
      <c r="A33">
        <v>119</v>
      </c>
      <c r="B33">
        <v>10016</v>
      </c>
      <c r="C33">
        <v>2002</v>
      </c>
      <c r="D33" s="4">
        <v>38616</v>
      </c>
      <c r="E33" s="7">
        <v>173</v>
      </c>
      <c r="F33">
        <v>1</v>
      </c>
      <c r="G33" t="s">
        <v>90</v>
      </c>
      <c r="H33" t="s">
        <v>91</v>
      </c>
      <c r="I33">
        <v>8174448751</v>
      </c>
      <c r="J33">
        <v>2005</v>
      </c>
      <c r="K33">
        <v>3</v>
      </c>
      <c r="L33">
        <v>9</v>
      </c>
      <c r="M33">
        <v>85117</v>
      </c>
      <c r="N33" t="s">
        <v>2</v>
      </c>
      <c r="O33" t="s">
        <v>3</v>
      </c>
      <c r="P33" t="s">
        <v>92</v>
      </c>
      <c r="Q33" t="s">
        <v>93</v>
      </c>
      <c r="R33" s="7">
        <v>168</v>
      </c>
      <c r="S33">
        <v>12</v>
      </c>
      <c r="T33" t="s">
        <v>37</v>
      </c>
      <c r="U33" s="7">
        <f t="shared" si="1"/>
        <v>168</v>
      </c>
      <c r="V33" s="7">
        <f t="shared" si="2"/>
        <v>5</v>
      </c>
      <c r="W33" s="7">
        <f t="shared" si="3"/>
        <v>5</v>
      </c>
      <c r="X33" s="7">
        <f t="shared" si="0"/>
        <v>0</v>
      </c>
    </row>
    <row r="34" spans="1:24">
      <c r="A34">
        <v>126</v>
      </c>
      <c r="B34">
        <v>10025</v>
      </c>
      <c r="C34">
        <v>2009</v>
      </c>
      <c r="D34" s="4">
        <v>39455</v>
      </c>
      <c r="E34" s="7">
        <v>173</v>
      </c>
      <c r="F34">
        <v>1</v>
      </c>
      <c r="G34" t="s">
        <v>94</v>
      </c>
      <c r="H34" t="s">
        <v>95</v>
      </c>
      <c r="I34">
        <v>4088708850</v>
      </c>
      <c r="J34">
        <v>2008</v>
      </c>
      <c r="K34">
        <v>1</v>
      </c>
      <c r="L34">
        <v>1</v>
      </c>
      <c r="M34">
        <v>110004</v>
      </c>
      <c r="N34" t="s">
        <v>33</v>
      </c>
      <c r="O34" t="s">
        <v>41</v>
      </c>
      <c r="P34" t="s">
        <v>41</v>
      </c>
      <c r="Q34" t="s">
        <v>27</v>
      </c>
      <c r="R34" s="7">
        <v>168</v>
      </c>
      <c r="S34">
        <v>13</v>
      </c>
      <c r="T34" t="s">
        <v>19</v>
      </c>
      <c r="U34" s="7">
        <f t="shared" si="1"/>
        <v>168</v>
      </c>
      <c r="V34" s="7">
        <f t="shared" si="2"/>
        <v>5</v>
      </c>
      <c r="W34" s="7">
        <f t="shared" si="3"/>
        <v>5</v>
      </c>
      <c r="X34" s="7">
        <f t="shared" si="0"/>
        <v>0</v>
      </c>
    </row>
    <row r="35" spans="1:24">
      <c r="A35">
        <v>123</v>
      </c>
      <c r="B35">
        <v>10027</v>
      </c>
      <c r="C35">
        <v>2006</v>
      </c>
      <c r="D35" s="4">
        <v>39859</v>
      </c>
      <c r="E35" s="7">
        <v>394</v>
      </c>
      <c r="F35">
        <v>1</v>
      </c>
      <c r="G35" t="s">
        <v>7</v>
      </c>
      <c r="H35" t="s">
        <v>8</v>
      </c>
      <c r="I35">
        <v>3177685506</v>
      </c>
      <c r="J35">
        <v>2009</v>
      </c>
      <c r="K35">
        <v>1</v>
      </c>
      <c r="L35">
        <v>2</v>
      </c>
      <c r="M35">
        <v>21648</v>
      </c>
      <c r="N35" t="s">
        <v>2</v>
      </c>
      <c r="O35" t="s">
        <v>25</v>
      </c>
      <c r="P35" t="s">
        <v>53</v>
      </c>
      <c r="Q35" t="s">
        <v>72</v>
      </c>
      <c r="R35" s="7">
        <v>391</v>
      </c>
      <c r="S35">
        <v>12</v>
      </c>
      <c r="T35" t="s">
        <v>37</v>
      </c>
      <c r="U35" s="7">
        <f t="shared" si="1"/>
        <v>391</v>
      </c>
      <c r="V35" s="7">
        <f t="shared" si="2"/>
        <v>3</v>
      </c>
      <c r="W35" s="7">
        <f t="shared" si="3"/>
        <v>3</v>
      </c>
      <c r="X35" s="7">
        <f t="shared" si="0"/>
        <v>0</v>
      </c>
    </row>
    <row r="36" spans="1:24">
      <c r="A36">
        <v>112</v>
      </c>
      <c r="B36">
        <v>10045</v>
      </c>
      <c r="C36">
        <v>2001</v>
      </c>
      <c r="D36" s="4">
        <v>39155</v>
      </c>
      <c r="E36" s="7">
        <v>17</v>
      </c>
      <c r="F36">
        <v>1</v>
      </c>
      <c r="G36" t="s">
        <v>28</v>
      </c>
      <c r="H36" t="s">
        <v>29</v>
      </c>
      <c r="I36">
        <v>3055164897</v>
      </c>
      <c r="J36">
        <v>2007</v>
      </c>
      <c r="K36">
        <v>1</v>
      </c>
      <c r="L36">
        <v>3</v>
      </c>
      <c r="M36">
        <v>85086</v>
      </c>
      <c r="N36" t="s">
        <v>2</v>
      </c>
      <c r="O36" t="s">
        <v>3</v>
      </c>
      <c r="P36" t="s">
        <v>4</v>
      </c>
      <c r="Q36" t="s">
        <v>50</v>
      </c>
      <c r="R36" s="7">
        <v>14</v>
      </c>
      <c r="S36">
        <v>14</v>
      </c>
      <c r="T36" t="s">
        <v>6</v>
      </c>
      <c r="U36" s="7">
        <f t="shared" si="1"/>
        <v>14</v>
      </c>
      <c r="V36" s="7">
        <f t="shared" si="2"/>
        <v>3</v>
      </c>
      <c r="W36" s="7">
        <f t="shared" si="3"/>
        <v>3</v>
      </c>
      <c r="X36" s="7">
        <f t="shared" si="0"/>
        <v>0</v>
      </c>
    </row>
    <row r="37" spans="1:24">
      <c r="A37">
        <v>129</v>
      </c>
      <c r="B37">
        <v>10050</v>
      </c>
      <c r="C37">
        <v>2002</v>
      </c>
      <c r="D37" s="4">
        <v>40126</v>
      </c>
      <c r="E37" s="7">
        <v>406</v>
      </c>
      <c r="F37">
        <v>1</v>
      </c>
      <c r="G37" t="s">
        <v>96</v>
      </c>
      <c r="H37" t="s">
        <v>97</v>
      </c>
      <c r="I37">
        <v>6172307504</v>
      </c>
      <c r="J37">
        <v>2009</v>
      </c>
      <c r="K37">
        <v>4</v>
      </c>
      <c r="L37">
        <v>11</v>
      </c>
      <c r="M37">
        <v>85117</v>
      </c>
      <c r="N37" t="s">
        <v>2</v>
      </c>
      <c r="O37" t="s">
        <v>3</v>
      </c>
      <c r="P37" t="s">
        <v>92</v>
      </c>
      <c r="Q37" t="s">
        <v>54</v>
      </c>
      <c r="R37" s="7">
        <v>405</v>
      </c>
      <c r="S37">
        <v>13</v>
      </c>
      <c r="T37" t="s">
        <v>19</v>
      </c>
      <c r="U37" s="7">
        <f t="shared" si="1"/>
        <v>405</v>
      </c>
      <c r="V37" s="7">
        <f t="shared" si="2"/>
        <v>1</v>
      </c>
      <c r="W37" s="7">
        <f t="shared" si="3"/>
        <v>1</v>
      </c>
      <c r="X37" s="7">
        <f t="shared" si="0"/>
        <v>0</v>
      </c>
    </row>
    <row r="38" spans="1:24">
      <c r="A38">
        <v>118</v>
      </c>
      <c r="B38">
        <v>10006</v>
      </c>
      <c r="C38">
        <v>2003</v>
      </c>
      <c r="D38" s="4">
        <v>40230</v>
      </c>
      <c r="E38" s="7">
        <v>300</v>
      </c>
      <c r="F38">
        <v>2</v>
      </c>
      <c r="G38" t="s">
        <v>98</v>
      </c>
      <c r="H38" t="s">
        <v>99</v>
      </c>
      <c r="I38">
        <v>5859253831</v>
      </c>
      <c r="J38">
        <v>2010</v>
      </c>
      <c r="K38">
        <v>1</v>
      </c>
      <c r="L38">
        <v>2</v>
      </c>
      <c r="M38">
        <v>94005</v>
      </c>
      <c r="N38" t="s">
        <v>2</v>
      </c>
      <c r="O38" t="s">
        <v>9</v>
      </c>
      <c r="P38" t="s">
        <v>10</v>
      </c>
      <c r="Q38" t="s">
        <v>36</v>
      </c>
      <c r="R38" s="7">
        <v>148</v>
      </c>
      <c r="S38">
        <v>12</v>
      </c>
      <c r="T38" t="s">
        <v>37</v>
      </c>
      <c r="U38" s="7">
        <f t="shared" si="1"/>
        <v>296</v>
      </c>
      <c r="V38" s="7">
        <f t="shared" si="2"/>
        <v>4</v>
      </c>
      <c r="W38" s="7">
        <f t="shared" si="3"/>
        <v>4</v>
      </c>
      <c r="X38" s="7">
        <f t="shared" si="0"/>
        <v>0</v>
      </c>
    </row>
    <row r="39" spans="1:24">
      <c r="A39">
        <v>101</v>
      </c>
      <c r="B39">
        <v>10023</v>
      </c>
      <c r="C39">
        <v>2008</v>
      </c>
      <c r="D39" s="4">
        <v>40090</v>
      </c>
      <c r="E39" s="7">
        <v>760</v>
      </c>
      <c r="F39">
        <v>2</v>
      </c>
      <c r="G39" t="s">
        <v>79</v>
      </c>
      <c r="H39" t="s">
        <v>80</v>
      </c>
      <c r="I39">
        <v>2548757856</v>
      </c>
      <c r="J39">
        <v>2009</v>
      </c>
      <c r="K39">
        <v>4</v>
      </c>
      <c r="L39">
        <v>10</v>
      </c>
      <c r="M39">
        <v>530068</v>
      </c>
      <c r="N39" t="s">
        <v>33</v>
      </c>
      <c r="O39" t="s">
        <v>48</v>
      </c>
      <c r="P39" t="s">
        <v>49</v>
      </c>
      <c r="Q39" t="s">
        <v>61</v>
      </c>
      <c r="R39" s="7">
        <v>377</v>
      </c>
      <c r="S39">
        <v>11</v>
      </c>
      <c r="T39" t="s">
        <v>62</v>
      </c>
      <c r="U39" s="7">
        <f t="shared" si="1"/>
        <v>754</v>
      </c>
      <c r="V39" s="7">
        <f t="shared" si="2"/>
        <v>6</v>
      </c>
      <c r="W39" s="7">
        <f t="shared" si="3"/>
        <v>6</v>
      </c>
      <c r="X39" s="7">
        <f t="shared" si="0"/>
        <v>0</v>
      </c>
    </row>
    <row r="40" spans="1:24">
      <c r="A40">
        <v>122</v>
      </c>
      <c r="B40">
        <v>10025</v>
      </c>
      <c r="C40">
        <v>2005</v>
      </c>
      <c r="D40" s="4">
        <v>37807</v>
      </c>
      <c r="E40" s="7">
        <v>858</v>
      </c>
      <c r="F40">
        <v>3</v>
      </c>
      <c r="G40" t="s">
        <v>94</v>
      </c>
      <c r="H40" t="s">
        <v>95</v>
      </c>
      <c r="I40">
        <v>4088708850</v>
      </c>
      <c r="J40">
        <v>2003</v>
      </c>
      <c r="K40">
        <v>3</v>
      </c>
      <c r="L40">
        <v>7</v>
      </c>
      <c r="M40">
        <v>21163</v>
      </c>
      <c r="N40" t="s">
        <v>2</v>
      </c>
      <c r="O40" t="s">
        <v>25</v>
      </c>
      <c r="P40" t="s">
        <v>26</v>
      </c>
      <c r="Q40" t="s">
        <v>100</v>
      </c>
      <c r="R40" s="7">
        <v>283</v>
      </c>
      <c r="S40">
        <v>12</v>
      </c>
      <c r="T40" t="s">
        <v>37</v>
      </c>
      <c r="U40" s="7">
        <f t="shared" si="1"/>
        <v>849</v>
      </c>
      <c r="V40" s="7">
        <f t="shared" si="2"/>
        <v>9</v>
      </c>
      <c r="W40" s="7">
        <f t="shared" si="3"/>
        <v>9</v>
      </c>
      <c r="X40" s="7">
        <f t="shared" si="0"/>
        <v>0</v>
      </c>
    </row>
    <row r="41" spans="1:24">
      <c r="A41">
        <v>115</v>
      </c>
      <c r="B41">
        <v>10029</v>
      </c>
      <c r="C41">
        <v>2001</v>
      </c>
      <c r="D41" s="4">
        <v>38356</v>
      </c>
      <c r="E41" s="7">
        <v>32</v>
      </c>
      <c r="F41">
        <v>1</v>
      </c>
      <c r="G41" t="s">
        <v>101</v>
      </c>
      <c r="H41" t="s">
        <v>102</v>
      </c>
      <c r="I41">
        <v>7035377393</v>
      </c>
      <c r="J41">
        <v>2005</v>
      </c>
      <c r="K41">
        <v>1</v>
      </c>
      <c r="L41">
        <v>1</v>
      </c>
      <c r="M41">
        <v>85086</v>
      </c>
      <c r="N41" t="s">
        <v>2</v>
      </c>
      <c r="O41" t="s">
        <v>3</v>
      </c>
      <c r="P41" t="s">
        <v>4</v>
      </c>
      <c r="Q41" t="s">
        <v>81</v>
      </c>
      <c r="R41" s="7">
        <v>28</v>
      </c>
      <c r="S41">
        <v>14</v>
      </c>
      <c r="T41" t="s">
        <v>6</v>
      </c>
      <c r="U41" s="7">
        <f t="shared" si="1"/>
        <v>28</v>
      </c>
      <c r="V41" s="7">
        <f t="shared" si="2"/>
        <v>4</v>
      </c>
      <c r="W41" s="7">
        <f t="shared" si="3"/>
        <v>4</v>
      </c>
      <c r="X41" s="7">
        <f t="shared" si="0"/>
        <v>0</v>
      </c>
    </row>
    <row r="42" spans="1:24">
      <c r="A42">
        <v>117</v>
      </c>
      <c r="B42">
        <v>10048</v>
      </c>
      <c r="C42">
        <v>2005</v>
      </c>
      <c r="D42" s="4">
        <v>39664</v>
      </c>
      <c r="E42" s="7">
        <v>57</v>
      </c>
      <c r="F42">
        <v>1</v>
      </c>
      <c r="G42" t="s">
        <v>55</v>
      </c>
      <c r="H42" t="s">
        <v>56</v>
      </c>
      <c r="I42">
        <v>8088254683</v>
      </c>
      <c r="J42">
        <v>2008</v>
      </c>
      <c r="K42">
        <v>3</v>
      </c>
      <c r="L42">
        <v>8</v>
      </c>
      <c r="M42">
        <v>21163</v>
      </c>
      <c r="N42" t="s">
        <v>2</v>
      </c>
      <c r="O42" t="s">
        <v>25</v>
      </c>
      <c r="P42" t="s">
        <v>26</v>
      </c>
      <c r="Q42" t="s">
        <v>45</v>
      </c>
      <c r="R42" s="7">
        <v>52</v>
      </c>
      <c r="S42">
        <v>14</v>
      </c>
      <c r="T42" t="s">
        <v>6</v>
      </c>
      <c r="U42" s="7">
        <f t="shared" si="1"/>
        <v>52</v>
      </c>
      <c r="V42" s="7">
        <f t="shared" si="2"/>
        <v>5</v>
      </c>
      <c r="W42" s="7">
        <f t="shared" si="3"/>
        <v>5</v>
      </c>
      <c r="X42" s="7">
        <f t="shared" si="0"/>
        <v>0</v>
      </c>
    </row>
    <row r="43" spans="1:24">
      <c r="A43">
        <v>107</v>
      </c>
      <c r="B43">
        <v>10045</v>
      </c>
      <c r="C43">
        <v>2004</v>
      </c>
      <c r="D43" s="4">
        <v>40392</v>
      </c>
      <c r="E43" s="7">
        <v>125</v>
      </c>
      <c r="F43">
        <v>1</v>
      </c>
      <c r="G43" t="s">
        <v>28</v>
      </c>
      <c r="H43" t="s">
        <v>29</v>
      </c>
      <c r="I43">
        <v>3055164897</v>
      </c>
      <c r="J43">
        <v>2010</v>
      </c>
      <c r="K43">
        <v>3</v>
      </c>
      <c r="L43">
        <v>8</v>
      </c>
      <c r="M43">
        <v>92703</v>
      </c>
      <c r="N43" t="s">
        <v>2</v>
      </c>
      <c r="O43" t="s">
        <v>9</v>
      </c>
      <c r="P43" t="s">
        <v>15</v>
      </c>
      <c r="Q43" t="s">
        <v>22</v>
      </c>
      <c r="R43" s="7">
        <v>121</v>
      </c>
      <c r="S43">
        <v>15</v>
      </c>
      <c r="T43" t="s">
        <v>12</v>
      </c>
      <c r="U43" s="7">
        <f t="shared" si="1"/>
        <v>121</v>
      </c>
      <c r="V43" s="7">
        <f t="shared" si="2"/>
        <v>4</v>
      </c>
      <c r="W43" s="7">
        <f t="shared" si="3"/>
        <v>4</v>
      </c>
      <c r="X43" s="7">
        <f t="shared" si="0"/>
        <v>0</v>
      </c>
    </row>
    <row r="44" spans="1:24">
      <c r="A44">
        <v>113</v>
      </c>
      <c r="B44">
        <v>10038</v>
      </c>
      <c r="C44">
        <v>2008</v>
      </c>
      <c r="D44" s="4">
        <v>38851</v>
      </c>
      <c r="E44" s="7">
        <v>33</v>
      </c>
      <c r="F44">
        <v>1</v>
      </c>
      <c r="G44" t="s">
        <v>13</v>
      </c>
      <c r="H44" t="s">
        <v>14</v>
      </c>
      <c r="I44">
        <v>6086058719</v>
      </c>
      <c r="J44">
        <v>2006</v>
      </c>
      <c r="K44">
        <v>2</v>
      </c>
      <c r="L44">
        <v>5</v>
      </c>
      <c r="M44">
        <v>530068</v>
      </c>
      <c r="N44" t="s">
        <v>33</v>
      </c>
      <c r="O44" t="s">
        <v>48</v>
      </c>
      <c r="P44" t="s">
        <v>49</v>
      </c>
      <c r="Q44" t="s">
        <v>65</v>
      </c>
      <c r="R44" s="7">
        <v>31</v>
      </c>
      <c r="S44">
        <v>14</v>
      </c>
      <c r="T44" t="s">
        <v>6</v>
      </c>
      <c r="U44" s="7">
        <f t="shared" si="1"/>
        <v>31</v>
      </c>
      <c r="V44" s="7">
        <f t="shared" si="2"/>
        <v>2</v>
      </c>
      <c r="W44" s="7">
        <f t="shared" si="3"/>
        <v>2</v>
      </c>
      <c r="X44" s="7">
        <f t="shared" si="0"/>
        <v>0</v>
      </c>
    </row>
    <row r="45" spans="1:24">
      <c r="A45">
        <v>107</v>
      </c>
      <c r="B45">
        <v>10034</v>
      </c>
      <c r="C45">
        <v>2005</v>
      </c>
      <c r="D45" s="4">
        <v>40020</v>
      </c>
      <c r="E45" s="7">
        <v>366</v>
      </c>
      <c r="F45">
        <v>3</v>
      </c>
      <c r="G45" t="s">
        <v>87</v>
      </c>
      <c r="H45" t="s">
        <v>88</v>
      </c>
      <c r="I45">
        <v>9527376940</v>
      </c>
      <c r="J45">
        <v>2009</v>
      </c>
      <c r="K45">
        <v>3</v>
      </c>
      <c r="L45">
        <v>7</v>
      </c>
      <c r="M45">
        <v>21163</v>
      </c>
      <c r="N45" t="s">
        <v>2</v>
      </c>
      <c r="O45" t="s">
        <v>25</v>
      </c>
      <c r="P45" t="s">
        <v>26</v>
      </c>
      <c r="Q45" t="s">
        <v>22</v>
      </c>
      <c r="R45" s="7">
        <v>121</v>
      </c>
      <c r="S45">
        <v>15</v>
      </c>
      <c r="T45" t="s">
        <v>12</v>
      </c>
      <c r="U45" s="7">
        <f t="shared" si="1"/>
        <v>363</v>
      </c>
      <c r="V45" s="7">
        <f t="shared" si="2"/>
        <v>3</v>
      </c>
      <c r="W45" s="7">
        <f t="shared" si="3"/>
        <v>3</v>
      </c>
      <c r="X45" s="7">
        <f t="shared" si="0"/>
        <v>0</v>
      </c>
    </row>
    <row r="46" spans="1:24">
      <c r="A46">
        <v>102</v>
      </c>
      <c r="B46">
        <v>10030</v>
      </c>
      <c r="C46">
        <v>2008</v>
      </c>
      <c r="D46" s="4">
        <v>38766</v>
      </c>
      <c r="E46" s="7">
        <v>415</v>
      </c>
      <c r="F46">
        <v>1</v>
      </c>
      <c r="G46" t="s">
        <v>103</v>
      </c>
      <c r="H46" t="s">
        <v>104</v>
      </c>
      <c r="I46">
        <v>5043316584</v>
      </c>
      <c r="J46">
        <v>2006</v>
      </c>
      <c r="K46">
        <v>1</v>
      </c>
      <c r="L46">
        <v>2</v>
      </c>
      <c r="M46">
        <v>530068</v>
      </c>
      <c r="N46" t="s">
        <v>33</v>
      </c>
      <c r="O46" t="s">
        <v>48</v>
      </c>
      <c r="P46" t="s">
        <v>49</v>
      </c>
      <c r="Q46" t="s">
        <v>105</v>
      </c>
      <c r="R46" s="7">
        <v>414</v>
      </c>
      <c r="S46">
        <v>11</v>
      </c>
      <c r="T46" t="s">
        <v>62</v>
      </c>
      <c r="U46" s="7">
        <f t="shared" si="1"/>
        <v>414</v>
      </c>
      <c r="V46" s="7">
        <f t="shared" si="2"/>
        <v>1</v>
      </c>
      <c r="W46" s="7">
        <f t="shared" si="3"/>
        <v>1</v>
      </c>
      <c r="X46" s="7">
        <f t="shared" si="0"/>
        <v>0</v>
      </c>
    </row>
    <row r="47" spans="1:24">
      <c r="A47">
        <v>101</v>
      </c>
      <c r="B47">
        <v>10019</v>
      </c>
      <c r="C47">
        <v>2001</v>
      </c>
      <c r="D47" s="4">
        <v>39865</v>
      </c>
      <c r="E47" s="7">
        <v>380</v>
      </c>
      <c r="F47">
        <v>1</v>
      </c>
      <c r="G47" t="s">
        <v>106</v>
      </c>
      <c r="H47" t="s">
        <v>107</v>
      </c>
      <c r="I47">
        <v>3305530535</v>
      </c>
      <c r="J47">
        <v>2009</v>
      </c>
      <c r="K47">
        <v>1</v>
      </c>
      <c r="L47">
        <v>2</v>
      </c>
      <c r="M47">
        <v>85086</v>
      </c>
      <c r="N47" t="s">
        <v>2</v>
      </c>
      <c r="O47" t="s">
        <v>3</v>
      </c>
      <c r="P47" t="s">
        <v>4</v>
      </c>
      <c r="Q47" t="s">
        <v>61</v>
      </c>
      <c r="R47" s="7">
        <v>377</v>
      </c>
      <c r="S47">
        <v>11</v>
      </c>
      <c r="T47" t="s">
        <v>62</v>
      </c>
      <c r="U47" s="7">
        <f t="shared" si="1"/>
        <v>377</v>
      </c>
      <c r="V47" s="7">
        <f t="shared" si="2"/>
        <v>3</v>
      </c>
      <c r="W47" s="7">
        <f t="shared" si="3"/>
        <v>3</v>
      </c>
      <c r="X47" s="7">
        <f t="shared" si="0"/>
        <v>0</v>
      </c>
    </row>
    <row r="48" spans="1:24">
      <c r="A48">
        <v>103</v>
      </c>
      <c r="B48">
        <v>10036</v>
      </c>
      <c r="C48">
        <v>2009</v>
      </c>
      <c r="D48" s="4">
        <v>38056</v>
      </c>
      <c r="E48" s="7">
        <v>461</v>
      </c>
      <c r="F48">
        <v>1</v>
      </c>
      <c r="G48" t="s">
        <v>108</v>
      </c>
      <c r="H48" t="s">
        <v>109</v>
      </c>
      <c r="I48">
        <v>5167712234</v>
      </c>
      <c r="J48">
        <v>2004</v>
      </c>
      <c r="K48">
        <v>1</v>
      </c>
      <c r="L48">
        <v>3</v>
      </c>
      <c r="M48">
        <v>110004</v>
      </c>
      <c r="N48" t="s">
        <v>33</v>
      </c>
      <c r="O48" t="s">
        <v>41</v>
      </c>
      <c r="P48" t="s">
        <v>41</v>
      </c>
      <c r="Q48" t="s">
        <v>75</v>
      </c>
      <c r="R48" s="7">
        <v>456</v>
      </c>
      <c r="S48">
        <v>11</v>
      </c>
      <c r="T48" t="s">
        <v>62</v>
      </c>
      <c r="U48" s="7">
        <f t="shared" si="1"/>
        <v>456</v>
      </c>
      <c r="V48" s="7">
        <f t="shared" si="2"/>
        <v>5</v>
      </c>
      <c r="W48" s="7">
        <f t="shared" si="3"/>
        <v>5</v>
      </c>
      <c r="X48" s="7">
        <f t="shared" si="0"/>
        <v>0</v>
      </c>
    </row>
    <row r="49" spans="1:24">
      <c r="A49">
        <v>112</v>
      </c>
      <c r="B49">
        <v>10025</v>
      </c>
      <c r="C49">
        <v>2006</v>
      </c>
      <c r="D49" s="4">
        <v>39102</v>
      </c>
      <c r="E49" s="7">
        <v>16</v>
      </c>
      <c r="F49">
        <v>1</v>
      </c>
      <c r="G49" t="s">
        <v>94</v>
      </c>
      <c r="H49" t="s">
        <v>95</v>
      </c>
      <c r="I49">
        <v>4088708850</v>
      </c>
      <c r="J49">
        <v>2007</v>
      </c>
      <c r="K49">
        <v>1</v>
      </c>
      <c r="L49">
        <v>1</v>
      </c>
      <c r="M49">
        <v>21648</v>
      </c>
      <c r="N49" t="s">
        <v>2</v>
      </c>
      <c r="O49" t="s">
        <v>25</v>
      </c>
      <c r="P49" t="s">
        <v>53</v>
      </c>
      <c r="Q49" t="s">
        <v>50</v>
      </c>
      <c r="R49" s="7">
        <v>14</v>
      </c>
      <c r="S49">
        <v>14</v>
      </c>
      <c r="T49" t="s">
        <v>6</v>
      </c>
      <c r="U49" s="7">
        <f t="shared" si="1"/>
        <v>14</v>
      </c>
      <c r="V49" s="7">
        <f t="shared" si="2"/>
        <v>2</v>
      </c>
      <c r="W49" s="7">
        <f t="shared" si="3"/>
        <v>2</v>
      </c>
      <c r="X49" s="7">
        <f t="shared" si="0"/>
        <v>0</v>
      </c>
    </row>
    <row r="50" spans="1:24">
      <c r="A50">
        <v>105</v>
      </c>
      <c r="B50">
        <v>10047</v>
      </c>
      <c r="C50">
        <v>2009</v>
      </c>
      <c r="D50" s="4">
        <v>38920</v>
      </c>
      <c r="E50" s="7">
        <v>556</v>
      </c>
      <c r="F50">
        <v>1</v>
      </c>
      <c r="G50" t="s">
        <v>110</v>
      </c>
      <c r="H50" t="s">
        <v>111</v>
      </c>
      <c r="I50">
        <v>8051098356</v>
      </c>
      <c r="J50">
        <v>2006</v>
      </c>
      <c r="K50">
        <v>3</v>
      </c>
      <c r="L50">
        <v>7</v>
      </c>
      <c r="M50">
        <v>110004</v>
      </c>
      <c r="N50" t="s">
        <v>33</v>
      </c>
      <c r="O50" t="s">
        <v>41</v>
      </c>
      <c r="P50" t="s">
        <v>41</v>
      </c>
      <c r="Q50" t="s">
        <v>112</v>
      </c>
      <c r="R50" s="7">
        <v>552</v>
      </c>
      <c r="S50">
        <v>11</v>
      </c>
      <c r="T50" t="s">
        <v>62</v>
      </c>
      <c r="U50" s="7">
        <f t="shared" si="1"/>
        <v>552</v>
      </c>
      <c r="V50" s="7">
        <f t="shared" si="2"/>
        <v>4</v>
      </c>
      <c r="W50" s="7">
        <f t="shared" si="3"/>
        <v>4</v>
      </c>
      <c r="X50" s="7">
        <f t="shared" si="0"/>
        <v>0</v>
      </c>
    </row>
    <row r="51" spans="1:24">
      <c r="A51">
        <v>107</v>
      </c>
      <c r="B51">
        <v>10027</v>
      </c>
      <c r="C51">
        <v>2009</v>
      </c>
      <c r="D51" s="4">
        <v>39952</v>
      </c>
      <c r="E51" s="7">
        <v>125</v>
      </c>
      <c r="F51">
        <v>1</v>
      </c>
      <c r="G51" t="s">
        <v>7</v>
      </c>
      <c r="H51" t="s">
        <v>8</v>
      </c>
      <c r="I51">
        <v>3177685506</v>
      </c>
      <c r="J51">
        <v>2009</v>
      </c>
      <c r="K51">
        <v>2</v>
      </c>
      <c r="L51">
        <v>5</v>
      </c>
      <c r="M51">
        <v>110004</v>
      </c>
      <c r="N51" t="s">
        <v>33</v>
      </c>
      <c r="O51" t="s">
        <v>41</v>
      </c>
      <c r="P51" t="s">
        <v>41</v>
      </c>
      <c r="Q51" t="s">
        <v>22</v>
      </c>
      <c r="R51" s="7">
        <v>121</v>
      </c>
      <c r="S51">
        <v>15</v>
      </c>
      <c r="T51" t="s">
        <v>12</v>
      </c>
      <c r="U51" s="7">
        <f t="shared" si="1"/>
        <v>121</v>
      </c>
      <c r="V51" s="7">
        <f t="shared" si="2"/>
        <v>4</v>
      </c>
      <c r="W51" s="7">
        <f t="shared" si="3"/>
        <v>4</v>
      </c>
      <c r="X51" s="7">
        <f t="shared" si="0"/>
        <v>0</v>
      </c>
    </row>
    <row r="52" spans="1:24">
      <c r="A52">
        <v>109</v>
      </c>
      <c r="B52">
        <v>10039</v>
      </c>
      <c r="C52">
        <v>2005</v>
      </c>
      <c r="D52" s="4">
        <v>39552</v>
      </c>
      <c r="E52" s="7">
        <v>157</v>
      </c>
      <c r="F52">
        <v>3</v>
      </c>
      <c r="G52" t="s">
        <v>113</v>
      </c>
      <c r="H52" t="s">
        <v>114</v>
      </c>
      <c r="I52">
        <v>5086044857</v>
      </c>
      <c r="J52">
        <v>2008</v>
      </c>
      <c r="K52">
        <v>2</v>
      </c>
      <c r="L52">
        <v>4</v>
      </c>
      <c r="M52">
        <v>21163</v>
      </c>
      <c r="N52" t="s">
        <v>2</v>
      </c>
      <c r="O52" t="s">
        <v>25</v>
      </c>
      <c r="P52" t="s">
        <v>26</v>
      </c>
      <c r="Q52" t="s">
        <v>85</v>
      </c>
      <c r="R52" s="7">
        <v>155</v>
      </c>
      <c r="S52">
        <v>15</v>
      </c>
      <c r="T52" t="s">
        <v>12</v>
      </c>
      <c r="U52" s="7">
        <f t="shared" si="1"/>
        <v>465</v>
      </c>
      <c r="V52" s="7">
        <f t="shared" si="2"/>
        <v>-308</v>
      </c>
      <c r="W52" s="7">
        <f t="shared" si="3"/>
        <v>0</v>
      </c>
      <c r="X52" s="7">
        <f t="shared" si="0"/>
        <v>-308</v>
      </c>
    </row>
    <row r="53" spans="1:24">
      <c r="A53">
        <v>119</v>
      </c>
      <c r="B53">
        <v>10048</v>
      </c>
      <c r="C53">
        <v>2008</v>
      </c>
      <c r="D53" s="4">
        <v>39669</v>
      </c>
      <c r="E53" s="7">
        <v>170</v>
      </c>
      <c r="F53">
        <v>1</v>
      </c>
      <c r="G53" t="s">
        <v>55</v>
      </c>
      <c r="H53" t="s">
        <v>56</v>
      </c>
      <c r="I53">
        <v>8088254683</v>
      </c>
      <c r="J53">
        <v>2008</v>
      </c>
      <c r="K53">
        <v>3</v>
      </c>
      <c r="L53">
        <v>8</v>
      </c>
      <c r="M53">
        <v>530068</v>
      </c>
      <c r="N53" t="s">
        <v>33</v>
      </c>
      <c r="O53" t="s">
        <v>48</v>
      </c>
      <c r="P53" t="s">
        <v>49</v>
      </c>
      <c r="Q53" t="s">
        <v>93</v>
      </c>
      <c r="R53" s="7">
        <v>168</v>
      </c>
      <c r="S53">
        <v>12</v>
      </c>
      <c r="T53" t="s">
        <v>37</v>
      </c>
      <c r="U53" s="7">
        <f t="shared" si="1"/>
        <v>168</v>
      </c>
      <c r="V53" s="7">
        <f t="shared" si="2"/>
        <v>2</v>
      </c>
      <c r="W53" s="7">
        <f t="shared" si="3"/>
        <v>2</v>
      </c>
      <c r="X53" s="7">
        <f t="shared" si="0"/>
        <v>0</v>
      </c>
    </row>
    <row r="54" spans="1:24">
      <c r="A54">
        <v>124</v>
      </c>
      <c r="B54">
        <v>10024</v>
      </c>
      <c r="C54">
        <v>2008</v>
      </c>
      <c r="D54" s="4">
        <v>39281</v>
      </c>
      <c r="E54" s="7">
        <v>435</v>
      </c>
      <c r="F54">
        <v>1</v>
      </c>
      <c r="G54" t="s">
        <v>57</v>
      </c>
      <c r="H54" t="s">
        <v>58</v>
      </c>
      <c r="I54">
        <v>9076724553</v>
      </c>
      <c r="J54">
        <v>2007</v>
      </c>
      <c r="K54">
        <v>3</v>
      </c>
      <c r="L54">
        <v>7</v>
      </c>
      <c r="M54">
        <v>530068</v>
      </c>
      <c r="N54" t="s">
        <v>33</v>
      </c>
      <c r="O54" t="s">
        <v>48</v>
      </c>
      <c r="P54" t="s">
        <v>49</v>
      </c>
      <c r="Q54" t="s">
        <v>42</v>
      </c>
      <c r="R54" s="7">
        <v>432</v>
      </c>
      <c r="S54">
        <v>12</v>
      </c>
      <c r="T54" t="s">
        <v>37</v>
      </c>
      <c r="U54" s="7">
        <f t="shared" si="1"/>
        <v>432</v>
      </c>
      <c r="V54" s="7">
        <f t="shared" si="2"/>
        <v>3</v>
      </c>
      <c r="W54" s="7">
        <f t="shared" si="3"/>
        <v>3</v>
      </c>
      <c r="X54" s="7">
        <f t="shared" si="0"/>
        <v>0</v>
      </c>
    </row>
    <row r="55" spans="1:24">
      <c r="A55">
        <v>110</v>
      </c>
      <c r="B55">
        <v>10009</v>
      </c>
      <c r="C55">
        <v>2001</v>
      </c>
      <c r="D55" s="4">
        <v>39167</v>
      </c>
      <c r="E55" s="7">
        <v>82</v>
      </c>
      <c r="F55">
        <v>1</v>
      </c>
      <c r="G55" t="s">
        <v>66</v>
      </c>
      <c r="H55" t="s">
        <v>67</v>
      </c>
      <c r="I55">
        <v>7736528556</v>
      </c>
      <c r="J55">
        <v>2007</v>
      </c>
      <c r="K55">
        <v>1</v>
      </c>
      <c r="L55">
        <v>3</v>
      </c>
      <c r="M55">
        <v>85086</v>
      </c>
      <c r="N55" t="s">
        <v>2</v>
      </c>
      <c r="O55" t="s">
        <v>3</v>
      </c>
      <c r="P55" t="s">
        <v>4</v>
      </c>
      <c r="Q55" t="s">
        <v>11</v>
      </c>
      <c r="R55" s="7">
        <v>81</v>
      </c>
      <c r="S55">
        <v>15</v>
      </c>
      <c r="T55" t="s">
        <v>12</v>
      </c>
      <c r="U55" s="7">
        <f t="shared" si="1"/>
        <v>81</v>
      </c>
      <c r="V55" s="7">
        <f t="shared" si="2"/>
        <v>1</v>
      </c>
      <c r="W55" s="7">
        <f t="shared" si="3"/>
        <v>1</v>
      </c>
      <c r="X55" s="7">
        <f t="shared" si="0"/>
        <v>0</v>
      </c>
    </row>
    <row r="56" spans="1:24">
      <c r="A56">
        <v>122</v>
      </c>
      <c r="B56">
        <v>10026</v>
      </c>
      <c r="C56">
        <v>2008</v>
      </c>
      <c r="D56" s="4">
        <v>38935</v>
      </c>
      <c r="E56" s="7">
        <v>285</v>
      </c>
      <c r="F56">
        <v>1</v>
      </c>
      <c r="G56" t="s">
        <v>115</v>
      </c>
      <c r="H56" t="s">
        <v>116</v>
      </c>
      <c r="I56">
        <v>5106621716</v>
      </c>
      <c r="J56">
        <v>2006</v>
      </c>
      <c r="K56">
        <v>3</v>
      </c>
      <c r="L56">
        <v>8</v>
      </c>
      <c r="M56">
        <v>530068</v>
      </c>
      <c r="N56" t="s">
        <v>33</v>
      </c>
      <c r="O56" t="s">
        <v>48</v>
      </c>
      <c r="P56" t="s">
        <v>49</v>
      </c>
      <c r="Q56" t="s">
        <v>100</v>
      </c>
      <c r="R56" s="7">
        <v>283</v>
      </c>
      <c r="S56">
        <v>12</v>
      </c>
      <c r="T56" t="s">
        <v>37</v>
      </c>
      <c r="U56" s="7">
        <f t="shared" si="1"/>
        <v>283</v>
      </c>
      <c r="V56" s="7">
        <f t="shared" si="2"/>
        <v>2</v>
      </c>
      <c r="W56" s="7">
        <f t="shared" si="3"/>
        <v>2</v>
      </c>
      <c r="X56" s="7">
        <f t="shared" si="0"/>
        <v>0</v>
      </c>
    </row>
    <row r="57" spans="1:24">
      <c r="A57">
        <v>126</v>
      </c>
      <c r="B57">
        <v>10033</v>
      </c>
      <c r="C57">
        <v>2009</v>
      </c>
      <c r="D57" s="4">
        <v>37663</v>
      </c>
      <c r="E57" s="7">
        <v>170</v>
      </c>
      <c r="F57">
        <v>1</v>
      </c>
      <c r="G57" t="s">
        <v>76</v>
      </c>
      <c r="H57" t="s">
        <v>77</v>
      </c>
      <c r="I57">
        <v>8084650794</v>
      </c>
      <c r="J57">
        <v>2003</v>
      </c>
      <c r="K57">
        <v>1</v>
      </c>
      <c r="L57">
        <v>2</v>
      </c>
      <c r="M57">
        <v>110004</v>
      </c>
      <c r="N57" t="s">
        <v>33</v>
      </c>
      <c r="O57" t="s">
        <v>41</v>
      </c>
      <c r="P57" t="s">
        <v>41</v>
      </c>
      <c r="Q57" t="s">
        <v>27</v>
      </c>
      <c r="R57" s="7">
        <v>168</v>
      </c>
      <c r="S57">
        <v>13</v>
      </c>
      <c r="T57" t="s">
        <v>19</v>
      </c>
      <c r="U57" s="7">
        <f t="shared" si="1"/>
        <v>168</v>
      </c>
      <c r="V57" s="7">
        <f t="shared" si="2"/>
        <v>2</v>
      </c>
      <c r="W57" s="7">
        <f t="shared" si="3"/>
        <v>2</v>
      </c>
      <c r="X57" s="7">
        <f t="shared" si="0"/>
        <v>0</v>
      </c>
    </row>
    <row r="58" spans="1:24">
      <c r="A58">
        <v>104</v>
      </c>
      <c r="B58">
        <v>10013</v>
      </c>
      <c r="C58">
        <v>2004</v>
      </c>
      <c r="D58" s="4">
        <v>38358</v>
      </c>
      <c r="E58" s="7">
        <v>505</v>
      </c>
      <c r="F58">
        <v>1</v>
      </c>
      <c r="G58" t="s">
        <v>117</v>
      </c>
      <c r="H58" t="s">
        <v>118</v>
      </c>
      <c r="I58">
        <v>9047469448</v>
      </c>
      <c r="J58">
        <v>2005</v>
      </c>
      <c r="K58">
        <v>1</v>
      </c>
      <c r="L58">
        <v>1</v>
      </c>
      <c r="M58">
        <v>92703</v>
      </c>
      <c r="N58" t="s">
        <v>2</v>
      </c>
      <c r="O58" t="s">
        <v>9</v>
      </c>
      <c r="P58" t="s">
        <v>15</v>
      </c>
      <c r="Q58" t="s">
        <v>78</v>
      </c>
      <c r="R58" s="7">
        <v>501</v>
      </c>
      <c r="S58">
        <v>11</v>
      </c>
      <c r="T58" t="s">
        <v>62</v>
      </c>
      <c r="U58" s="7">
        <f t="shared" si="1"/>
        <v>501</v>
      </c>
      <c r="V58" s="7">
        <f t="shared" si="2"/>
        <v>4</v>
      </c>
      <c r="W58" s="7">
        <f t="shared" si="3"/>
        <v>4</v>
      </c>
      <c r="X58" s="7">
        <f t="shared" si="0"/>
        <v>0</v>
      </c>
    </row>
    <row r="59" spans="1:24">
      <c r="A59">
        <v>109</v>
      </c>
      <c r="B59">
        <v>10047</v>
      </c>
      <c r="C59">
        <v>2008</v>
      </c>
      <c r="D59" s="4">
        <v>38727</v>
      </c>
      <c r="E59" s="7">
        <v>159</v>
      </c>
      <c r="F59">
        <v>1</v>
      </c>
      <c r="G59" t="s">
        <v>110</v>
      </c>
      <c r="H59" t="s">
        <v>111</v>
      </c>
      <c r="I59">
        <v>8051098356</v>
      </c>
      <c r="J59">
        <v>2006</v>
      </c>
      <c r="K59">
        <v>1</v>
      </c>
      <c r="L59">
        <v>1</v>
      </c>
      <c r="M59">
        <v>530068</v>
      </c>
      <c r="N59" t="s">
        <v>33</v>
      </c>
      <c r="O59" t="s">
        <v>48</v>
      </c>
      <c r="P59" t="s">
        <v>49</v>
      </c>
      <c r="Q59" t="s">
        <v>85</v>
      </c>
      <c r="R59" s="7">
        <v>155</v>
      </c>
      <c r="S59">
        <v>15</v>
      </c>
      <c r="T59" t="s">
        <v>12</v>
      </c>
      <c r="U59" s="7">
        <f t="shared" si="1"/>
        <v>155</v>
      </c>
      <c r="V59" s="7">
        <f t="shared" si="2"/>
        <v>4</v>
      </c>
      <c r="W59" s="7">
        <f t="shared" si="3"/>
        <v>4</v>
      </c>
      <c r="X59" s="7">
        <f t="shared" si="0"/>
        <v>0</v>
      </c>
    </row>
    <row r="60" spans="1:24">
      <c r="A60">
        <v>118</v>
      </c>
      <c r="B60">
        <v>10009</v>
      </c>
      <c r="C60">
        <v>2002</v>
      </c>
      <c r="D60" s="4">
        <v>38178</v>
      </c>
      <c r="E60" s="7">
        <v>151</v>
      </c>
      <c r="F60">
        <v>1</v>
      </c>
      <c r="G60" t="s">
        <v>66</v>
      </c>
      <c r="H60" t="s">
        <v>67</v>
      </c>
      <c r="I60">
        <v>7736528556</v>
      </c>
      <c r="J60">
        <v>2004</v>
      </c>
      <c r="K60">
        <v>3</v>
      </c>
      <c r="L60">
        <v>7</v>
      </c>
      <c r="M60">
        <v>85117</v>
      </c>
      <c r="N60" t="s">
        <v>2</v>
      </c>
      <c r="O60" t="s">
        <v>3</v>
      </c>
      <c r="P60" t="s">
        <v>92</v>
      </c>
      <c r="Q60" t="s">
        <v>36</v>
      </c>
      <c r="R60" s="7">
        <v>148</v>
      </c>
      <c r="S60">
        <v>12</v>
      </c>
      <c r="T60" t="s">
        <v>37</v>
      </c>
      <c r="U60" s="7">
        <f t="shared" si="1"/>
        <v>148</v>
      </c>
      <c r="V60" s="7">
        <f t="shared" si="2"/>
        <v>3</v>
      </c>
      <c r="W60" s="7">
        <f t="shared" si="3"/>
        <v>3</v>
      </c>
      <c r="X60" s="7">
        <f t="shared" si="0"/>
        <v>0</v>
      </c>
    </row>
    <row r="61" spans="1:24">
      <c r="A61">
        <v>122</v>
      </c>
      <c r="B61">
        <v>10042</v>
      </c>
      <c r="C61">
        <v>2001</v>
      </c>
      <c r="D61" s="4">
        <v>38001</v>
      </c>
      <c r="E61" s="7">
        <v>286</v>
      </c>
      <c r="F61">
        <v>1</v>
      </c>
      <c r="G61" t="s">
        <v>119</v>
      </c>
      <c r="H61" t="s">
        <v>120</v>
      </c>
      <c r="I61">
        <v>9727745341</v>
      </c>
      <c r="J61">
        <v>2004</v>
      </c>
      <c r="K61">
        <v>1</v>
      </c>
      <c r="L61">
        <v>1</v>
      </c>
      <c r="M61">
        <v>85086</v>
      </c>
      <c r="N61" t="s">
        <v>2</v>
      </c>
      <c r="O61" t="s">
        <v>3</v>
      </c>
      <c r="P61" t="s">
        <v>4</v>
      </c>
      <c r="Q61" t="s">
        <v>100</v>
      </c>
      <c r="R61" s="7">
        <v>283</v>
      </c>
      <c r="S61">
        <v>12</v>
      </c>
      <c r="T61" t="s">
        <v>37</v>
      </c>
      <c r="U61" s="7">
        <f t="shared" si="1"/>
        <v>283</v>
      </c>
      <c r="V61" s="7">
        <f t="shared" si="2"/>
        <v>3</v>
      </c>
      <c r="W61" s="7">
        <f t="shared" si="3"/>
        <v>3</v>
      </c>
      <c r="X61" s="7">
        <f t="shared" si="0"/>
        <v>0</v>
      </c>
    </row>
    <row r="62" spans="1:24">
      <c r="A62">
        <v>110</v>
      </c>
      <c r="B62">
        <v>10025</v>
      </c>
      <c r="C62">
        <v>2005</v>
      </c>
      <c r="D62" s="4">
        <v>38361</v>
      </c>
      <c r="E62" s="7">
        <v>85</v>
      </c>
      <c r="F62">
        <v>1</v>
      </c>
      <c r="G62" t="s">
        <v>94</v>
      </c>
      <c r="H62" t="s">
        <v>95</v>
      </c>
      <c r="I62">
        <v>4088708850</v>
      </c>
      <c r="J62">
        <v>2005</v>
      </c>
      <c r="K62">
        <v>1</v>
      </c>
      <c r="L62">
        <v>1</v>
      </c>
      <c r="M62">
        <v>21163</v>
      </c>
      <c r="N62" t="s">
        <v>2</v>
      </c>
      <c r="O62" t="s">
        <v>25</v>
      </c>
      <c r="P62" t="s">
        <v>26</v>
      </c>
      <c r="Q62" t="s">
        <v>11</v>
      </c>
      <c r="R62" s="7">
        <v>81</v>
      </c>
      <c r="S62">
        <v>15</v>
      </c>
      <c r="T62" t="s">
        <v>12</v>
      </c>
      <c r="U62" s="7">
        <f t="shared" si="1"/>
        <v>81</v>
      </c>
      <c r="V62" s="7">
        <f t="shared" si="2"/>
        <v>4</v>
      </c>
      <c r="W62" s="7">
        <f t="shared" si="3"/>
        <v>4</v>
      </c>
      <c r="X62" s="7">
        <f t="shared" si="0"/>
        <v>0</v>
      </c>
    </row>
    <row r="63" spans="1:24">
      <c r="A63">
        <v>123</v>
      </c>
      <c r="B63">
        <v>10047</v>
      </c>
      <c r="C63">
        <v>2009</v>
      </c>
      <c r="D63" s="4">
        <v>39288</v>
      </c>
      <c r="E63" s="7">
        <v>394</v>
      </c>
      <c r="F63">
        <v>1</v>
      </c>
      <c r="G63" t="s">
        <v>110</v>
      </c>
      <c r="H63" t="s">
        <v>111</v>
      </c>
      <c r="I63">
        <v>8051098356</v>
      </c>
      <c r="J63">
        <v>2007</v>
      </c>
      <c r="K63">
        <v>3</v>
      </c>
      <c r="L63">
        <v>7</v>
      </c>
      <c r="M63">
        <v>110004</v>
      </c>
      <c r="N63" t="s">
        <v>33</v>
      </c>
      <c r="O63" t="s">
        <v>41</v>
      </c>
      <c r="P63" t="s">
        <v>41</v>
      </c>
      <c r="Q63" t="s">
        <v>72</v>
      </c>
      <c r="R63" s="7">
        <v>391</v>
      </c>
      <c r="S63">
        <v>12</v>
      </c>
      <c r="T63" t="s">
        <v>37</v>
      </c>
      <c r="U63" s="7">
        <f t="shared" si="1"/>
        <v>391</v>
      </c>
      <c r="V63" s="7">
        <f t="shared" si="2"/>
        <v>3</v>
      </c>
      <c r="W63" s="7">
        <f t="shared" si="3"/>
        <v>3</v>
      </c>
      <c r="X63" s="7">
        <f t="shared" si="0"/>
        <v>0</v>
      </c>
    </row>
    <row r="64" spans="1:24">
      <c r="A64">
        <v>118</v>
      </c>
      <c r="B64">
        <v>10022</v>
      </c>
      <c r="C64">
        <v>2007</v>
      </c>
      <c r="D64" s="4">
        <v>37732</v>
      </c>
      <c r="E64" s="7">
        <v>153</v>
      </c>
      <c r="F64">
        <v>1</v>
      </c>
      <c r="G64" t="s">
        <v>23</v>
      </c>
      <c r="H64" t="s">
        <v>24</v>
      </c>
      <c r="I64">
        <v>6268825109</v>
      </c>
      <c r="J64">
        <v>2003</v>
      </c>
      <c r="K64">
        <v>2</v>
      </c>
      <c r="L64">
        <v>4</v>
      </c>
      <c r="M64">
        <v>122002</v>
      </c>
      <c r="N64" t="s">
        <v>33</v>
      </c>
      <c r="O64" t="s">
        <v>70</v>
      </c>
      <c r="P64" t="s">
        <v>71</v>
      </c>
      <c r="Q64" t="s">
        <v>36</v>
      </c>
      <c r="R64" s="7">
        <v>148</v>
      </c>
      <c r="S64">
        <v>12</v>
      </c>
      <c r="T64" t="s">
        <v>37</v>
      </c>
      <c r="U64" s="7">
        <f t="shared" si="1"/>
        <v>148</v>
      </c>
      <c r="V64" s="7">
        <f t="shared" si="2"/>
        <v>5</v>
      </c>
      <c r="W64" s="7">
        <f t="shared" si="3"/>
        <v>5</v>
      </c>
      <c r="X64" s="7">
        <f t="shared" si="0"/>
        <v>0</v>
      </c>
    </row>
    <row r="65" spans="1:24">
      <c r="A65">
        <v>101</v>
      </c>
      <c r="B65">
        <v>10023</v>
      </c>
      <c r="C65">
        <v>2009</v>
      </c>
      <c r="D65" s="4">
        <v>40317</v>
      </c>
      <c r="E65" s="7">
        <v>382</v>
      </c>
      <c r="F65">
        <v>1</v>
      </c>
      <c r="G65" t="s">
        <v>79</v>
      </c>
      <c r="H65" t="s">
        <v>80</v>
      </c>
      <c r="I65">
        <v>2548757856</v>
      </c>
      <c r="J65">
        <v>2010</v>
      </c>
      <c r="K65">
        <v>2</v>
      </c>
      <c r="L65">
        <v>5</v>
      </c>
      <c r="M65">
        <v>110004</v>
      </c>
      <c r="N65" t="s">
        <v>33</v>
      </c>
      <c r="O65" t="s">
        <v>41</v>
      </c>
      <c r="P65" t="s">
        <v>41</v>
      </c>
      <c r="Q65" t="s">
        <v>61</v>
      </c>
      <c r="R65" s="7">
        <v>377</v>
      </c>
      <c r="S65">
        <v>11</v>
      </c>
      <c r="T65" t="s">
        <v>62</v>
      </c>
      <c r="U65" s="7">
        <f t="shared" si="1"/>
        <v>377</v>
      </c>
      <c r="V65" s="7">
        <f t="shared" si="2"/>
        <v>5</v>
      </c>
      <c r="W65" s="7">
        <f t="shared" si="3"/>
        <v>5</v>
      </c>
      <c r="X65" s="7">
        <f t="shared" si="0"/>
        <v>0</v>
      </c>
    </row>
    <row r="66" spans="1:24">
      <c r="A66">
        <v>104</v>
      </c>
      <c r="B66">
        <v>10002</v>
      </c>
      <c r="C66">
        <v>2008</v>
      </c>
      <c r="D66" s="4">
        <v>38032</v>
      </c>
      <c r="E66" s="7">
        <v>503</v>
      </c>
      <c r="F66">
        <v>1</v>
      </c>
      <c r="G66" t="s">
        <v>43</v>
      </c>
      <c r="H66" t="s">
        <v>44</v>
      </c>
      <c r="I66">
        <v>9196014934</v>
      </c>
      <c r="J66">
        <v>2004</v>
      </c>
      <c r="K66">
        <v>1</v>
      </c>
      <c r="L66">
        <v>2</v>
      </c>
      <c r="M66">
        <v>530068</v>
      </c>
      <c r="N66" t="s">
        <v>33</v>
      </c>
      <c r="O66" t="s">
        <v>48</v>
      </c>
      <c r="P66" t="s">
        <v>49</v>
      </c>
      <c r="Q66" t="s">
        <v>78</v>
      </c>
      <c r="R66" s="7">
        <v>501</v>
      </c>
      <c r="S66">
        <v>11</v>
      </c>
      <c r="T66" t="s">
        <v>62</v>
      </c>
      <c r="U66" s="7">
        <f t="shared" si="1"/>
        <v>501</v>
      </c>
      <c r="V66" s="7">
        <f t="shared" si="2"/>
        <v>2</v>
      </c>
      <c r="W66" s="7">
        <f t="shared" si="3"/>
        <v>2</v>
      </c>
      <c r="X66" s="7">
        <f t="shared" ref="X66:X129" si="4">IF(V66&lt;0, V66, 0)</f>
        <v>0</v>
      </c>
    </row>
    <row r="67" spans="1:24">
      <c r="A67">
        <v>122</v>
      </c>
      <c r="B67">
        <v>10011</v>
      </c>
      <c r="C67">
        <v>2002</v>
      </c>
      <c r="D67" s="4">
        <v>39968</v>
      </c>
      <c r="E67" s="7">
        <v>286</v>
      </c>
      <c r="F67">
        <v>1</v>
      </c>
      <c r="G67" t="s">
        <v>121</v>
      </c>
      <c r="H67" t="s">
        <v>122</v>
      </c>
      <c r="I67">
        <v>5056458855</v>
      </c>
      <c r="J67">
        <v>2009</v>
      </c>
      <c r="K67">
        <v>2</v>
      </c>
      <c r="L67">
        <v>6</v>
      </c>
      <c r="M67">
        <v>85117</v>
      </c>
      <c r="N67" t="s">
        <v>2</v>
      </c>
      <c r="O67" t="s">
        <v>3</v>
      </c>
      <c r="P67" t="s">
        <v>92</v>
      </c>
      <c r="Q67" t="s">
        <v>100</v>
      </c>
      <c r="R67" s="7">
        <v>283</v>
      </c>
      <c r="S67">
        <v>12</v>
      </c>
      <c r="T67" t="s">
        <v>37</v>
      </c>
      <c r="U67" s="7">
        <f t="shared" ref="U67:U130" si="5">R67*F67</f>
        <v>283</v>
      </c>
      <c r="V67" s="7">
        <f t="shared" ref="V67:V130" si="6">E67-U67</f>
        <v>3</v>
      </c>
      <c r="W67" s="7">
        <f t="shared" ref="W67:W130" si="7">IF(V67&gt;0, V67, 0)</f>
        <v>3</v>
      </c>
      <c r="X67" s="7">
        <f t="shared" si="4"/>
        <v>0</v>
      </c>
    </row>
    <row r="68" spans="1:24">
      <c r="A68">
        <v>115</v>
      </c>
      <c r="B68">
        <v>10036</v>
      </c>
      <c r="C68">
        <v>2009</v>
      </c>
      <c r="D68" s="4">
        <v>38576</v>
      </c>
      <c r="E68" s="7">
        <v>31</v>
      </c>
      <c r="F68">
        <v>1</v>
      </c>
      <c r="G68" t="s">
        <v>108</v>
      </c>
      <c r="H68" t="s">
        <v>109</v>
      </c>
      <c r="I68">
        <v>5167712234</v>
      </c>
      <c r="J68">
        <v>2005</v>
      </c>
      <c r="K68">
        <v>3</v>
      </c>
      <c r="L68">
        <v>8</v>
      </c>
      <c r="M68">
        <v>110004</v>
      </c>
      <c r="N68" t="s">
        <v>33</v>
      </c>
      <c r="O68" t="s">
        <v>41</v>
      </c>
      <c r="P68" t="s">
        <v>41</v>
      </c>
      <c r="Q68" t="s">
        <v>81</v>
      </c>
      <c r="R68" s="7">
        <v>28</v>
      </c>
      <c r="S68">
        <v>14</v>
      </c>
      <c r="T68" t="s">
        <v>6</v>
      </c>
      <c r="U68" s="7">
        <f t="shared" si="5"/>
        <v>28</v>
      </c>
      <c r="V68" s="7">
        <f t="shared" si="6"/>
        <v>3</v>
      </c>
      <c r="W68" s="7">
        <f t="shared" si="7"/>
        <v>3</v>
      </c>
      <c r="X68" s="7">
        <f t="shared" si="4"/>
        <v>0</v>
      </c>
    </row>
    <row r="69" spans="1:24">
      <c r="A69">
        <v>111</v>
      </c>
      <c r="B69">
        <v>10029</v>
      </c>
      <c r="C69">
        <v>2003</v>
      </c>
      <c r="D69" s="4">
        <v>40277</v>
      </c>
      <c r="E69" s="7">
        <v>284</v>
      </c>
      <c r="F69">
        <v>1</v>
      </c>
      <c r="G69" t="s">
        <v>101</v>
      </c>
      <c r="H69" t="s">
        <v>102</v>
      </c>
      <c r="I69">
        <v>7035377393</v>
      </c>
      <c r="J69">
        <v>2010</v>
      </c>
      <c r="K69">
        <v>2</v>
      </c>
      <c r="L69">
        <v>4</v>
      </c>
      <c r="M69">
        <v>94005</v>
      </c>
      <c r="N69" t="s">
        <v>2</v>
      </c>
      <c r="O69" t="s">
        <v>9</v>
      </c>
      <c r="P69" t="s">
        <v>10</v>
      </c>
      <c r="Q69" t="s">
        <v>30</v>
      </c>
      <c r="R69" s="7">
        <v>283</v>
      </c>
      <c r="S69">
        <v>15</v>
      </c>
      <c r="T69" t="s">
        <v>12</v>
      </c>
      <c r="U69" s="7">
        <f t="shared" si="5"/>
        <v>283</v>
      </c>
      <c r="V69" s="7">
        <f t="shared" si="6"/>
        <v>1</v>
      </c>
      <c r="W69" s="7">
        <f t="shared" si="7"/>
        <v>1</v>
      </c>
      <c r="X69" s="7">
        <f t="shared" si="4"/>
        <v>0</v>
      </c>
    </row>
    <row r="70" spans="1:24">
      <c r="A70">
        <v>115</v>
      </c>
      <c r="B70">
        <v>10046</v>
      </c>
      <c r="C70">
        <v>2008</v>
      </c>
      <c r="D70" s="4">
        <v>39549</v>
      </c>
      <c r="E70" s="7">
        <v>29</v>
      </c>
      <c r="F70">
        <v>1</v>
      </c>
      <c r="G70" t="s">
        <v>123</v>
      </c>
      <c r="H70" t="s">
        <v>124</v>
      </c>
      <c r="I70">
        <v>4108235946</v>
      </c>
      <c r="J70">
        <v>2008</v>
      </c>
      <c r="K70">
        <v>2</v>
      </c>
      <c r="L70">
        <v>4</v>
      </c>
      <c r="M70">
        <v>530068</v>
      </c>
      <c r="N70" t="s">
        <v>33</v>
      </c>
      <c r="O70" t="s">
        <v>48</v>
      </c>
      <c r="P70" t="s">
        <v>49</v>
      </c>
      <c r="Q70" t="s">
        <v>81</v>
      </c>
      <c r="R70" s="7">
        <v>28</v>
      </c>
      <c r="S70">
        <v>14</v>
      </c>
      <c r="T70" t="s">
        <v>6</v>
      </c>
      <c r="U70" s="7">
        <f t="shared" si="5"/>
        <v>28</v>
      </c>
      <c r="V70" s="7">
        <f t="shared" si="6"/>
        <v>1</v>
      </c>
      <c r="W70" s="7">
        <f t="shared" si="7"/>
        <v>1</v>
      </c>
      <c r="X70" s="7">
        <f t="shared" si="4"/>
        <v>0</v>
      </c>
    </row>
    <row r="71" spans="1:24">
      <c r="A71">
        <v>126</v>
      </c>
      <c r="B71">
        <v>10041</v>
      </c>
      <c r="C71">
        <v>2001</v>
      </c>
      <c r="D71" s="4">
        <v>37882</v>
      </c>
      <c r="E71" s="7">
        <v>172</v>
      </c>
      <c r="F71">
        <v>1</v>
      </c>
      <c r="G71" t="s">
        <v>51</v>
      </c>
      <c r="H71" t="s">
        <v>52</v>
      </c>
      <c r="I71">
        <v>8148087265</v>
      </c>
      <c r="J71">
        <v>2003</v>
      </c>
      <c r="K71">
        <v>3</v>
      </c>
      <c r="L71">
        <v>9</v>
      </c>
      <c r="M71">
        <v>85086</v>
      </c>
      <c r="N71" t="s">
        <v>2</v>
      </c>
      <c r="O71" t="s">
        <v>3</v>
      </c>
      <c r="P71" t="s">
        <v>4</v>
      </c>
      <c r="Q71" t="s">
        <v>27</v>
      </c>
      <c r="R71" s="7">
        <v>168</v>
      </c>
      <c r="S71">
        <v>13</v>
      </c>
      <c r="T71" t="s">
        <v>19</v>
      </c>
      <c r="U71" s="7">
        <f t="shared" si="5"/>
        <v>168</v>
      </c>
      <c r="V71" s="7">
        <f t="shared" si="6"/>
        <v>4</v>
      </c>
      <c r="W71" s="7">
        <f t="shared" si="7"/>
        <v>4</v>
      </c>
      <c r="X71" s="7">
        <f t="shared" si="4"/>
        <v>0</v>
      </c>
    </row>
    <row r="72" spans="1:24">
      <c r="A72">
        <v>104</v>
      </c>
      <c r="B72">
        <v>10041</v>
      </c>
      <c r="C72">
        <v>2006</v>
      </c>
      <c r="D72" s="4">
        <v>38531</v>
      </c>
      <c r="E72" s="7">
        <v>505</v>
      </c>
      <c r="F72">
        <v>1</v>
      </c>
      <c r="G72" t="s">
        <v>51</v>
      </c>
      <c r="H72" t="s">
        <v>52</v>
      </c>
      <c r="I72">
        <v>8148087265</v>
      </c>
      <c r="J72">
        <v>2005</v>
      </c>
      <c r="K72">
        <v>2</v>
      </c>
      <c r="L72">
        <v>6</v>
      </c>
      <c r="M72">
        <v>21648</v>
      </c>
      <c r="N72" t="s">
        <v>2</v>
      </c>
      <c r="O72" t="s">
        <v>25</v>
      </c>
      <c r="P72" t="s">
        <v>53</v>
      </c>
      <c r="Q72" t="s">
        <v>78</v>
      </c>
      <c r="R72" s="7">
        <v>501</v>
      </c>
      <c r="S72">
        <v>11</v>
      </c>
      <c r="T72" t="s">
        <v>62</v>
      </c>
      <c r="U72" s="7">
        <f t="shared" si="5"/>
        <v>501</v>
      </c>
      <c r="V72" s="7">
        <f t="shared" si="6"/>
        <v>4</v>
      </c>
      <c r="W72" s="7">
        <f t="shared" si="7"/>
        <v>4</v>
      </c>
      <c r="X72" s="7">
        <f t="shared" si="4"/>
        <v>0</v>
      </c>
    </row>
    <row r="73" spans="1:24">
      <c r="A73">
        <v>101</v>
      </c>
      <c r="B73">
        <v>10022</v>
      </c>
      <c r="C73">
        <v>2009</v>
      </c>
      <c r="D73" s="4">
        <v>37953</v>
      </c>
      <c r="E73" s="7">
        <v>380</v>
      </c>
      <c r="F73">
        <v>1</v>
      </c>
      <c r="G73" t="s">
        <v>23</v>
      </c>
      <c r="H73" t="s">
        <v>24</v>
      </c>
      <c r="I73">
        <v>6268825109</v>
      </c>
      <c r="J73">
        <v>2003</v>
      </c>
      <c r="K73">
        <v>4</v>
      </c>
      <c r="L73">
        <v>11</v>
      </c>
      <c r="M73">
        <v>110004</v>
      </c>
      <c r="N73" t="s">
        <v>33</v>
      </c>
      <c r="O73" t="s">
        <v>41</v>
      </c>
      <c r="P73" t="s">
        <v>41</v>
      </c>
      <c r="Q73" t="s">
        <v>61</v>
      </c>
      <c r="R73" s="7">
        <v>377</v>
      </c>
      <c r="S73">
        <v>11</v>
      </c>
      <c r="T73" t="s">
        <v>62</v>
      </c>
      <c r="U73" s="7">
        <f t="shared" si="5"/>
        <v>377</v>
      </c>
      <c r="V73" s="7">
        <f t="shared" si="6"/>
        <v>3</v>
      </c>
      <c r="W73" s="7">
        <f t="shared" si="7"/>
        <v>3</v>
      </c>
      <c r="X73" s="7">
        <f t="shared" si="4"/>
        <v>0</v>
      </c>
    </row>
    <row r="74" spans="1:24">
      <c r="A74">
        <v>114</v>
      </c>
      <c r="B74">
        <v>10028</v>
      </c>
      <c r="C74">
        <v>2004</v>
      </c>
      <c r="D74" s="4">
        <v>40213</v>
      </c>
      <c r="E74" s="7">
        <v>49</v>
      </c>
      <c r="F74">
        <v>1</v>
      </c>
      <c r="G74" t="s">
        <v>125</v>
      </c>
      <c r="H74" t="s">
        <v>126</v>
      </c>
      <c r="I74">
        <v>3078620871</v>
      </c>
      <c r="J74">
        <v>2010</v>
      </c>
      <c r="K74">
        <v>1</v>
      </c>
      <c r="L74">
        <v>2</v>
      </c>
      <c r="M74">
        <v>92703</v>
      </c>
      <c r="N74" t="s">
        <v>2</v>
      </c>
      <c r="O74" t="s">
        <v>9</v>
      </c>
      <c r="P74" t="s">
        <v>15</v>
      </c>
      <c r="Q74" t="s">
        <v>5</v>
      </c>
      <c r="R74" s="7">
        <v>47</v>
      </c>
      <c r="S74">
        <v>14</v>
      </c>
      <c r="T74" t="s">
        <v>6</v>
      </c>
      <c r="U74" s="7">
        <f t="shared" si="5"/>
        <v>47</v>
      </c>
      <c r="V74" s="7">
        <f t="shared" si="6"/>
        <v>2</v>
      </c>
      <c r="W74" s="7">
        <f t="shared" si="7"/>
        <v>2</v>
      </c>
      <c r="X74" s="7">
        <f t="shared" si="4"/>
        <v>0</v>
      </c>
    </row>
    <row r="75" spans="1:24">
      <c r="A75">
        <v>104</v>
      </c>
      <c r="B75">
        <v>10004</v>
      </c>
      <c r="C75">
        <v>2002</v>
      </c>
      <c r="D75" s="4">
        <v>38234</v>
      </c>
      <c r="E75" s="7">
        <v>504</v>
      </c>
      <c r="F75">
        <v>1</v>
      </c>
      <c r="G75" t="s">
        <v>127</v>
      </c>
      <c r="H75" t="s">
        <v>128</v>
      </c>
      <c r="I75">
        <v>9251192329</v>
      </c>
      <c r="J75">
        <v>2004</v>
      </c>
      <c r="K75">
        <v>3</v>
      </c>
      <c r="L75">
        <v>9</v>
      </c>
      <c r="M75">
        <v>85117</v>
      </c>
      <c r="N75" t="s">
        <v>2</v>
      </c>
      <c r="O75" t="s">
        <v>3</v>
      </c>
      <c r="P75" t="s">
        <v>92</v>
      </c>
      <c r="Q75" t="s">
        <v>78</v>
      </c>
      <c r="R75" s="7">
        <v>501</v>
      </c>
      <c r="S75">
        <v>11</v>
      </c>
      <c r="T75" t="s">
        <v>62</v>
      </c>
      <c r="U75" s="7">
        <f t="shared" si="5"/>
        <v>501</v>
      </c>
      <c r="V75" s="7">
        <f t="shared" si="6"/>
        <v>3</v>
      </c>
      <c r="W75" s="7">
        <f t="shared" si="7"/>
        <v>3</v>
      </c>
      <c r="X75" s="7">
        <f t="shared" si="4"/>
        <v>0</v>
      </c>
    </row>
    <row r="76" spans="1:24">
      <c r="A76">
        <v>129</v>
      </c>
      <c r="B76">
        <v>10043</v>
      </c>
      <c r="C76">
        <v>2006</v>
      </c>
      <c r="D76" s="4">
        <v>39207</v>
      </c>
      <c r="E76" s="7">
        <v>406</v>
      </c>
      <c r="F76">
        <v>1</v>
      </c>
      <c r="G76" t="s">
        <v>20</v>
      </c>
      <c r="H76" t="s">
        <v>21</v>
      </c>
      <c r="I76">
        <v>9315838870</v>
      </c>
      <c r="J76">
        <v>2007</v>
      </c>
      <c r="K76">
        <v>2</v>
      </c>
      <c r="L76">
        <v>5</v>
      </c>
      <c r="M76">
        <v>21648</v>
      </c>
      <c r="N76" t="s">
        <v>2</v>
      </c>
      <c r="O76" t="s">
        <v>25</v>
      </c>
      <c r="P76" t="s">
        <v>53</v>
      </c>
      <c r="Q76" t="s">
        <v>54</v>
      </c>
      <c r="R76" s="7">
        <v>405</v>
      </c>
      <c r="S76">
        <v>13</v>
      </c>
      <c r="T76" t="s">
        <v>19</v>
      </c>
      <c r="U76" s="7">
        <f t="shared" si="5"/>
        <v>405</v>
      </c>
      <c r="V76" s="7">
        <f t="shared" si="6"/>
        <v>1</v>
      </c>
      <c r="W76" s="7">
        <f t="shared" si="7"/>
        <v>1</v>
      </c>
      <c r="X76" s="7">
        <f t="shared" si="4"/>
        <v>0</v>
      </c>
    </row>
    <row r="77" spans="1:24">
      <c r="A77">
        <v>106</v>
      </c>
      <c r="B77">
        <v>10012</v>
      </c>
      <c r="C77">
        <v>2006</v>
      </c>
      <c r="D77" s="4">
        <v>40305</v>
      </c>
      <c r="E77" s="7">
        <v>202</v>
      </c>
      <c r="F77">
        <v>1</v>
      </c>
      <c r="G77" t="s">
        <v>31</v>
      </c>
      <c r="H77" t="s">
        <v>32</v>
      </c>
      <c r="I77">
        <v>7186066652</v>
      </c>
      <c r="J77">
        <v>2010</v>
      </c>
      <c r="K77">
        <v>2</v>
      </c>
      <c r="L77">
        <v>5</v>
      </c>
      <c r="M77">
        <v>21648</v>
      </c>
      <c r="N77" t="s">
        <v>2</v>
      </c>
      <c r="O77" t="s">
        <v>25</v>
      </c>
      <c r="P77" t="s">
        <v>53</v>
      </c>
      <c r="Q77" t="s">
        <v>73</v>
      </c>
      <c r="R77" s="7">
        <v>201</v>
      </c>
      <c r="S77">
        <v>16</v>
      </c>
      <c r="T77" t="s">
        <v>74</v>
      </c>
      <c r="U77" s="7">
        <f t="shared" si="5"/>
        <v>201</v>
      </c>
      <c r="V77" s="7">
        <f t="shared" si="6"/>
        <v>1</v>
      </c>
      <c r="W77" s="7">
        <f t="shared" si="7"/>
        <v>1</v>
      </c>
      <c r="X77" s="7">
        <f t="shared" si="4"/>
        <v>0</v>
      </c>
    </row>
    <row r="78" spans="1:24">
      <c r="A78">
        <v>111</v>
      </c>
      <c r="B78">
        <v>10034</v>
      </c>
      <c r="C78">
        <v>2009</v>
      </c>
      <c r="D78" s="4">
        <v>39645</v>
      </c>
      <c r="E78" s="7">
        <v>287</v>
      </c>
      <c r="F78">
        <v>1</v>
      </c>
      <c r="G78" t="s">
        <v>87</v>
      </c>
      <c r="H78" t="s">
        <v>88</v>
      </c>
      <c r="I78">
        <v>9527376940</v>
      </c>
      <c r="J78">
        <v>2008</v>
      </c>
      <c r="K78">
        <v>3</v>
      </c>
      <c r="L78">
        <v>7</v>
      </c>
      <c r="M78">
        <v>110004</v>
      </c>
      <c r="N78" t="s">
        <v>33</v>
      </c>
      <c r="O78" t="s">
        <v>41</v>
      </c>
      <c r="P78" t="s">
        <v>41</v>
      </c>
      <c r="Q78" t="s">
        <v>30</v>
      </c>
      <c r="R78" s="7">
        <v>283</v>
      </c>
      <c r="S78">
        <v>15</v>
      </c>
      <c r="T78" t="s">
        <v>12</v>
      </c>
      <c r="U78" s="7">
        <f t="shared" si="5"/>
        <v>283</v>
      </c>
      <c r="V78" s="7">
        <f t="shared" si="6"/>
        <v>4</v>
      </c>
      <c r="W78" s="7">
        <f t="shared" si="7"/>
        <v>4</v>
      </c>
      <c r="X78" s="7">
        <f t="shared" si="4"/>
        <v>0</v>
      </c>
    </row>
    <row r="79" spans="1:24">
      <c r="A79">
        <v>108</v>
      </c>
      <c r="B79">
        <v>10024</v>
      </c>
      <c r="C79">
        <v>2007</v>
      </c>
      <c r="D79" s="4">
        <v>39118</v>
      </c>
      <c r="E79" s="7">
        <v>151</v>
      </c>
      <c r="F79">
        <v>1</v>
      </c>
      <c r="G79" t="s">
        <v>57</v>
      </c>
      <c r="H79" t="s">
        <v>58</v>
      </c>
      <c r="I79">
        <v>9076724553</v>
      </c>
      <c r="J79">
        <v>2007</v>
      </c>
      <c r="K79">
        <v>1</v>
      </c>
      <c r="L79">
        <v>2</v>
      </c>
      <c r="M79">
        <v>122002</v>
      </c>
      <c r="N79" t="s">
        <v>33</v>
      </c>
      <c r="O79" t="s">
        <v>70</v>
      </c>
      <c r="P79" t="s">
        <v>71</v>
      </c>
      <c r="Q79" t="s">
        <v>86</v>
      </c>
      <c r="R79" s="7">
        <v>148</v>
      </c>
      <c r="S79">
        <v>15</v>
      </c>
      <c r="T79" t="s">
        <v>12</v>
      </c>
      <c r="U79" s="7">
        <f t="shared" si="5"/>
        <v>148</v>
      </c>
      <c r="V79" s="7">
        <f t="shared" si="6"/>
        <v>3</v>
      </c>
      <c r="W79" s="7">
        <f t="shared" si="7"/>
        <v>3</v>
      </c>
      <c r="X79" s="7">
        <f t="shared" si="4"/>
        <v>0</v>
      </c>
    </row>
    <row r="80" spans="1:24">
      <c r="A80">
        <v>123</v>
      </c>
      <c r="B80">
        <v>10007</v>
      </c>
      <c r="C80">
        <v>2009</v>
      </c>
      <c r="D80" s="4">
        <v>39010</v>
      </c>
      <c r="E80" s="7">
        <v>392</v>
      </c>
      <c r="F80">
        <v>1</v>
      </c>
      <c r="G80" t="s">
        <v>129</v>
      </c>
      <c r="H80" t="s">
        <v>130</v>
      </c>
      <c r="I80">
        <v>4108683483</v>
      </c>
      <c r="J80">
        <v>2006</v>
      </c>
      <c r="K80">
        <v>4</v>
      </c>
      <c r="L80">
        <v>10</v>
      </c>
      <c r="M80">
        <v>110004</v>
      </c>
      <c r="N80" t="s">
        <v>33</v>
      </c>
      <c r="O80" t="s">
        <v>41</v>
      </c>
      <c r="P80" t="s">
        <v>41</v>
      </c>
      <c r="Q80" t="s">
        <v>72</v>
      </c>
      <c r="R80" s="7">
        <v>391</v>
      </c>
      <c r="S80">
        <v>12</v>
      </c>
      <c r="T80" t="s">
        <v>37</v>
      </c>
      <c r="U80" s="7">
        <f t="shared" si="5"/>
        <v>391</v>
      </c>
      <c r="V80" s="7">
        <f t="shared" si="6"/>
        <v>1</v>
      </c>
      <c r="W80" s="7">
        <f t="shared" si="7"/>
        <v>1</v>
      </c>
      <c r="X80" s="7">
        <f t="shared" si="4"/>
        <v>0</v>
      </c>
    </row>
    <row r="81" spans="1:24">
      <c r="A81">
        <v>108</v>
      </c>
      <c r="B81">
        <v>10015</v>
      </c>
      <c r="C81">
        <v>2006</v>
      </c>
      <c r="D81" s="4">
        <v>39514</v>
      </c>
      <c r="E81" s="7">
        <v>150</v>
      </c>
      <c r="F81">
        <v>1</v>
      </c>
      <c r="G81" t="s">
        <v>0</v>
      </c>
      <c r="H81" t="s">
        <v>1</v>
      </c>
      <c r="I81">
        <v>2167709766</v>
      </c>
      <c r="J81">
        <v>2008</v>
      </c>
      <c r="K81">
        <v>1</v>
      </c>
      <c r="L81">
        <v>3</v>
      </c>
      <c r="M81">
        <v>21648</v>
      </c>
      <c r="N81" t="s">
        <v>2</v>
      </c>
      <c r="O81" t="s">
        <v>25</v>
      </c>
      <c r="P81" t="s">
        <v>53</v>
      </c>
      <c r="Q81" t="s">
        <v>86</v>
      </c>
      <c r="R81" s="7">
        <v>148</v>
      </c>
      <c r="S81">
        <v>15</v>
      </c>
      <c r="T81" t="s">
        <v>12</v>
      </c>
      <c r="U81" s="7">
        <f t="shared" si="5"/>
        <v>148</v>
      </c>
      <c r="V81" s="7">
        <f t="shared" si="6"/>
        <v>2</v>
      </c>
      <c r="W81" s="7">
        <f t="shared" si="7"/>
        <v>2</v>
      </c>
      <c r="X81" s="7">
        <f t="shared" si="4"/>
        <v>0</v>
      </c>
    </row>
    <row r="82" spans="1:24">
      <c r="A82">
        <v>106</v>
      </c>
      <c r="B82">
        <v>10022</v>
      </c>
      <c r="C82">
        <v>2004</v>
      </c>
      <c r="D82" s="4">
        <v>38392</v>
      </c>
      <c r="E82" s="7">
        <v>202</v>
      </c>
      <c r="F82">
        <v>1</v>
      </c>
      <c r="G82" t="s">
        <v>23</v>
      </c>
      <c r="H82" t="s">
        <v>24</v>
      </c>
      <c r="I82">
        <v>6268825109</v>
      </c>
      <c r="J82">
        <v>2005</v>
      </c>
      <c r="K82">
        <v>1</v>
      </c>
      <c r="L82">
        <v>2</v>
      </c>
      <c r="M82">
        <v>92703</v>
      </c>
      <c r="N82" t="s">
        <v>2</v>
      </c>
      <c r="O82" t="s">
        <v>9</v>
      </c>
      <c r="P82" t="s">
        <v>15</v>
      </c>
      <c r="Q82" t="s">
        <v>73</v>
      </c>
      <c r="R82" s="7">
        <v>201</v>
      </c>
      <c r="S82">
        <v>16</v>
      </c>
      <c r="T82" t="s">
        <v>74</v>
      </c>
      <c r="U82" s="7">
        <f t="shared" si="5"/>
        <v>201</v>
      </c>
      <c r="V82" s="7">
        <f t="shared" si="6"/>
        <v>1</v>
      </c>
      <c r="W82" s="7">
        <f t="shared" si="7"/>
        <v>1</v>
      </c>
      <c r="X82" s="7">
        <f t="shared" si="4"/>
        <v>0</v>
      </c>
    </row>
    <row r="83" spans="1:24">
      <c r="A83">
        <v>124</v>
      </c>
      <c r="B83">
        <v>10021</v>
      </c>
      <c r="C83">
        <v>2005</v>
      </c>
      <c r="D83" s="4">
        <v>39109</v>
      </c>
      <c r="E83" s="7">
        <v>434</v>
      </c>
      <c r="F83">
        <v>1</v>
      </c>
      <c r="G83" t="s">
        <v>131</v>
      </c>
      <c r="H83" t="s">
        <v>132</v>
      </c>
      <c r="I83">
        <v>6505352193</v>
      </c>
      <c r="J83">
        <v>2007</v>
      </c>
      <c r="K83">
        <v>1</v>
      </c>
      <c r="L83">
        <v>1</v>
      </c>
      <c r="M83">
        <v>21163</v>
      </c>
      <c r="N83" t="s">
        <v>2</v>
      </c>
      <c r="O83" t="s">
        <v>25</v>
      </c>
      <c r="P83" t="s">
        <v>26</v>
      </c>
      <c r="Q83" t="s">
        <v>42</v>
      </c>
      <c r="R83" s="7">
        <v>432</v>
      </c>
      <c r="S83">
        <v>12</v>
      </c>
      <c r="T83" t="s">
        <v>37</v>
      </c>
      <c r="U83" s="7">
        <f t="shared" si="5"/>
        <v>432</v>
      </c>
      <c r="V83" s="7">
        <f t="shared" si="6"/>
        <v>2</v>
      </c>
      <c r="W83" s="7">
        <f t="shared" si="7"/>
        <v>2</v>
      </c>
      <c r="X83" s="7">
        <f t="shared" si="4"/>
        <v>0</v>
      </c>
    </row>
    <row r="84" spans="1:24">
      <c r="A84">
        <v>105</v>
      </c>
      <c r="B84">
        <v>10036</v>
      </c>
      <c r="C84">
        <v>2001</v>
      </c>
      <c r="D84" s="4">
        <v>38880</v>
      </c>
      <c r="E84" s="7">
        <v>553</v>
      </c>
      <c r="F84">
        <v>1</v>
      </c>
      <c r="G84" t="s">
        <v>108</v>
      </c>
      <c r="H84" t="s">
        <v>109</v>
      </c>
      <c r="I84">
        <v>5167712234</v>
      </c>
      <c r="J84">
        <v>2006</v>
      </c>
      <c r="K84">
        <v>2</v>
      </c>
      <c r="L84">
        <v>6</v>
      </c>
      <c r="M84">
        <v>85086</v>
      </c>
      <c r="N84" t="s">
        <v>2</v>
      </c>
      <c r="O84" t="s">
        <v>3</v>
      </c>
      <c r="P84" t="s">
        <v>4</v>
      </c>
      <c r="Q84" t="s">
        <v>112</v>
      </c>
      <c r="R84" s="7">
        <v>552</v>
      </c>
      <c r="S84">
        <v>11</v>
      </c>
      <c r="T84" t="s">
        <v>62</v>
      </c>
      <c r="U84" s="7">
        <f t="shared" si="5"/>
        <v>552</v>
      </c>
      <c r="V84" s="7">
        <f t="shared" si="6"/>
        <v>1</v>
      </c>
      <c r="W84" s="7">
        <f t="shared" si="7"/>
        <v>1</v>
      </c>
      <c r="X84" s="7">
        <f t="shared" si="4"/>
        <v>0</v>
      </c>
    </row>
    <row r="85" spans="1:24">
      <c r="A85">
        <v>104</v>
      </c>
      <c r="B85">
        <v>10027</v>
      </c>
      <c r="C85">
        <v>2006</v>
      </c>
      <c r="D85" s="4">
        <v>39724</v>
      </c>
      <c r="E85" s="7">
        <v>503</v>
      </c>
      <c r="F85">
        <v>1</v>
      </c>
      <c r="G85" t="s">
        <v>7</v>
      </c>
      <c r="H85" t="s">
        <v>8</v>
      </c>
      <c r="I85">
        <v>3177685506</v>
      </c>
      <c r="J85">
        <v>2008</v>
      </c>
      <c r="K85">
        <v>4</v>
      </c>
      <c r="L85">
        <v>10</v>
      </c>
      <c r="M85">
        <v>21648</v>
      </c>
      <c r="N85" t="s">
        <v>2</v>
      </c>
      <c r="O85" t="s">
        <v>25</v>
      </c>
      <c r="P85" t="s">
        <v>53</v>
      </c>
      <c r="Q85" t="s">
        <v>78</v>
      </c>
      <c r="R85" s="7">
        <v>501</v>
      </c>
      <c r="S85">
        <v>11</v>
      </c>
      <c r="T85" t="s">
        <v>62</v>
      </c>
      <c r="U85" s="7">
        <f t="shared" si="5"/>
        <v>501</v>
      </c>
      <c r="V85" s="7">
        <f t="shared" si="6"/>
        <v>2</v>
      </c>
      <c r="W85" s="7">
        <f t="shared" si="7"/>
        <v>2</v>
      </c>
      <c r="X85" s="7">
        <f t="shared" si="4"/>
        <v>0</v>
      </c>
    </row>
    <row r="86" spans="1:24">
      <c r="A86">
        <v>105</v>
      </c>
      <c r="B86">
        <v>10039</v>
      </c>
      <c r="C86">
        <v>2007</v>
      </c>
      <c r="D86" s="4">
        <v>38395</v>
      </c>
      <c r="E86" s="7">
        <v>553</v>
      </c>
      <c r="F86">
        <v>1</v>
      </c>
      <c r="G86" t="s">
        <v>113</v>
      </c>
      <c r="H86" t="s">
        <v>114</v>
      </c>
      <c r="I86">
        <v>5086044857</v>
      </c>
      <c r="J86">
        <v>2005</v>
      </c>
      <c r="K86">
        <v>1</v>
      </c>
      <c r="L86">
        <v>2</v>
      </c>
      <c r="M86">
        <v>122002</v>
      </c>
      <c r="N86" t="s">
        <v>33</v>
      </c>
      <c r="O86" t="s">
        <v>70</v>
      </c>
      <c r="P86" t="s">
        <v>71</v>
      </c>
      <c r="Q86" t="s">
        <v>112</v>
      </c>
      <c r="R86" s="7">
        <v>552</v>
      </c>
      <c r="S86">
        <v>11</v>
      </c>
      <c r="T86" t="s">
        <v>62</v>
      </c>
      <c r="U86" s="7">
        <f t="shared" si="5"/>
        <v>552</v>
      </c>
      <c r="V86" s="7">
        <f t="shared" si="6"/>
        <v>1</v>
      </c>
      <c r="W86" s="7">
        <f t="shared" si="7"/>
        <v>1</v>
      </c>
      <c r="X86" s="7">
        <f t="shared" si="4"/>
        <v>0</v>
      </c>
    </row>
    <row r="87" spans="1:24">
      <c r="A87">
        <v>107</v>
      </c>
      <c r="B87">
        <v>10003</v>
      </c>
      <c r="C87">
        <v>2006</v>
      </c>
      <c r="D87" s="4">
        <v>39948</v>
      </c>
      <c r="E87" s="7">
        <v>122</v>
      </c>
      <c r="F87">
        <v>1</v>
      </c>
      <c r="G87" t="s">
        <v>39</v>
      </c>
      <c r="H87" t="s">
        <v>40</v>
      </c>
      <c r="I87">
        <v>6505905578</v>
      </c>
      <c r="J87">
        <v>2009</v>
      </c>
      <c r="K87">
        <v>2</v>
      </c>
      <c r="L87">
        <v>5</v>
      </c>
      <c r="M87">
        <v>21648</v>
      </c>
      <c r="N87" t="s">
        <v>2</v>
      </c>
      <c r="O87" t="s">
        <v>25</v>
      </c>
      <c r="P87" t="s">
        <v>53</v>
      </c>
      <c r="Q87" t="s">
        <v>22</v>
      </c>
      <c r="R87" s="7">
        <v>121</v>
      </c>
      <c r="S87">
        <v>15</v>
      </c>
      <c r="T87" t="s">
        <v>12</v>
      </c>
      <c r="U87" s="7">
        <f t="shared" si="5"/>
        <v>121</v>
      </c>
      <c r="V87" s="7">
        <f t="shared" si="6"/>
        <v>1</v>
      </c>
      <c r="W87" s="7">
        <f t="shared" si="7"/>
        <v>1</v>
      </c>
      <c r="X87" s="7">
        <f t="shared" si="4"/>
        <v>0</v>
      </c>
    </row>
    <row r="88" spans="1:24">
      <c r="A88">
        <v>105</v>
      </c>
      <c r="B88">
        <v>10037</v>
      </c>
      <c r="C88">
        <v>2007</v>
      </c>
      <c r="D88" s="4">
        <v>37860</v>
      </c>
      <c r="E88" s="7">
        <v>554</v>
      </c>
      <c r="F88">
        <v>1</v>
      </c>
      <c r="G88" t="s">
        <v>133</v>
      </c>
      <c r="H88" t="s">
        <v>134</v>
      </c>
      <c r="I88">
        <v>5037481315</v>
      </c>
      <c r="J88">
        <v>2003</v>
      </c>
      <c r="K88">
        <v>3</v>
      </c>
      <c r="L88">
        <v>8</v>
      </c>
      <c r="M88">
        <v>122002</v>
      </c>
      <c r="N88" t="s">
        <v>33</v>
      </c>
      <c r="O88" t="s">
        <v>70</v>
      </c>
      <c r="P88" t="s">
        <v>71</v>
      </c>
      <c r="Q88" t="s">
        <v>112</v>
      </c>
      <c r="R88" s="7">
        <v>552</v>
      </c>
      <c r="S88">
        <v>11</v>
      </c>
      <c r="T88" t="s">
        <v>62</v>
      </c>
      <c r="U88" s="7">
        <f t="shared" si="5"/>
        <v>552</v>
      </c>
      <c r="V88" s="7">
        <f t="shared" si="6"/>
        <v>2</v>
      </c>
      <c r="W88" s="7">
        <f t="shared" si="7"/>
        <v>2</v>
      </c>
      <c r="X88" s="7">
        <f t="shared" si="4"/>
        <v>0</v>
      </c>
    </row>
    <row r="89" spans="1:24">
      <c r="A89">
        <v>104</v>
      </c>
      <c r="B89">
        <v>10045</v>
      </c>
      <c r="C89">
        <v>2005</v>
      </c>
      <c r="D89" s="4">
        <v>39740</v>
      </c>
      <c r="E89" s="7">
        <v>505</v>
      </c>
      <c r="F89">
        <v>1</v>
      </c>
      <c r="G89" t="s">
        <v>28</v>
      </c>
      <c r="H89" t="s">
        <v>29</v>
      </c>
      <c r="I89">
        <v>3055164897</v>
      </c>
      <c r="J89">
        <v>2008</v>
      </c>
      <c r="K89">
        <v>4</v>
      </c>
      <c r="L89">
        <v>10</v>
      </c>
      <c r="M89">
        <v>21163</v>
      </c>
      <c r="N89" t="s">
        <v>2</v>
      </c>
      <c r="O89" t="s">
        <v>25</v>
      </c>
      <c r="P89" t="s">
        <v>26</v>
      </c>
      <c r="Q89" t="s">
        <v>78</v>
      </c>
      <c r="R89" s="7">
        <v>501</v>
      </c>
      <c r="S89">
        <v>11</v>
      </c>
      <c r="T89" t="s">
        <v>62</v>
      </c>
      <c r="U89" s="7">
        <f t="shared" si="5"/>
        <v>501</v>
      </c>
      <c r="V89" s="7">
        <f t="shared" si="6"/>
        <v>4</v>
      </c>
      <c r="W89" s="7">
        <f t="shared" si="7"/>
        <v>4</v>
      </c>
      <c r="X89" s="7">
        <f t="shared" si="4"/>
        <v>0</v>
      </c>
    </row>
    <row r="90" spans="1:24">
      <c r="A90">
        <v>124</v>
      </c>
      <c r="B90">
        <v>10045</v>
      </c>
      <c r="C90">
        <v>2006</v>
      </c>
      <c r="D90" s="4">
        <v>38409</v>
      </c>
      <c r="E90" s="7">
        <v>435</v>
      </c>
      <c r="F90">
        <v>1</v>
      </c>
      <c r="G90" t="s">
        <v>28</v>
      </c>
      <c r="H90" t="s">
        <v>29</v>
      </c>
      <c r="I90">
        <v>3055164897</v>
      </c>
      <c r="J90">
        <v>2005</v>
      </c>
      <c r="K90">
        <v>1</v>
      </c>
      <c r="L90">
        <v>2</v>
      </c>
      <c r="M90">
        <v>21648</v>
      </c>
      <c r="N90" t="s">
        <v>2</v>
      </c>
      <c r="O90" t="s">
        <v>25</v>
      </c>
      <c r="P90" t="s">
        <v>53</v>
      </c>
      <c r="Q90" t="s">
        <v>42</v>
      </c>
      <c r="R90" s="7">
        <v>432</v>
      </c>
      <c r="S90">
        <v>12</v>
      </c>
      <c r="T90" t="s">
        <v>37</v>
      </c>
      <c r="U90" s="7">
        <f t="shared" si="5"/>
        <v>432</v>
      </c>
      <c r="V90" s="7">
        <f t="shared" si="6"/>
        <v>3</v>
      </c>
      <c r="W90" s="7">
        <f t="shared" si="7"/>
        <v>3</v>
      </c>
      <c r="X90" s="7">
        <f t="shared" si="4"/>
        <v>0</v>
      </c>
    </row>
    <row r="91" spans="1:24">
      <c r="A91">
        <v>109</v>
      </c>
      <c r="B91">
        <v>10028</v>
      </c>
      <c r="C91">
        <v>2009</v>
      </c>
      <c r="D91" s="4">
        <v>38965</v>
      </c>
      <c r="E91" s="7">
        <v>157</v>
      </c>
      <c r="F91">
        <v>1</v>
      </c>
      <c r="G91" t="s">
        <v>125</v>
      </c>
      <c r="H91" t="s">
        <v>126</v>
      </c>
      <c r="I91">
        <v>3078620871</v>
      </c>
      <c r="J91">
        <v>2006</v>
      </c>
      <c r="K91">
        <v>3</v>
      </c>
      <c r="L91">
        <v>9</v>
      </c>
      <c r="M91">
        <v>110004</v>
      </c>
      <c r="N91" t="s">
        <v>33</v>
      </c>
      <c r="O91" t="s">
        <v>41</v>
      </c>
      <c r="P91" t="s">
        <v>41</v>
      </c>
      <c r="Q91" t="s">
        <v>85</v>
      </c>
      <c r="R91" s="7">
        <v>155</v>
      </c>
      <c r="S91">
        <v>15</v>
      </c>
      <c r="T91" t="s">
        <v>12</v>
      </c>
      <c r="U91" s="7">
        <f t="shared" si="5"/>
        <v>155</v>
      </c>
      <c r="V91" s="7">
        <f t="shared" si="6"/>
        <v>2</v>
      </c>
      <c r="W91" s="7">
        <f t="shared" si="7"/>
        <v>2</v>
      </c>
      <c r="X91" s="7">
        <f t="shared" si="4"/>
        <v>0</v>
      </c>
    </row>
    <row r="92" spans="1:24">
      <c r="A92">
        <v>125</v>
      </c>
      <c r="B92">
        <v>10030</v>
      </c>
      <c r="C92">
        <v>2009</v>
      </c>
      <c r="D92" s="4">
        <v>38080</v>
      </c>
      <c r="E92" s="7">
        <v>665</v>
      </c>
      <c r="F92">
        <v>1</v>
      </c>
      <c r="G92" t="s">
        <v>103</v>
      </c>
      <c r="H92" t="s">
        <v>104</v>
      </c>
      <c r="I92">
        <v>5043316584</v>
      </c>
      <c r="J92">
        <v>2004</v>
      </c>
      <c r="K92">
        <v>2</v>
      </c>
      <c r="L92">
        <v>4</v>
      </c>
      <c r="M92">
        <v>110004</v>
      </c>
      <c r="N92" t="s">
        <v>33</v>
      </c>
      <c r="O92" t="s">
        <v>41</v>
      </c>
      <c r="P92" t="s">
        <v>41</v>
      </c>
      <c r="Q92" t="s">
        <v>135</v>
      </c>
      <c r="R92" s="7">
        <v>662</v>
      </c>
      <c r="S92">
        <v>12</v>
      </c>
      <c r="T92" t="s">
        <v>37</v>
      </c>
      <c r="U92" s="7">
        <f t="shared" si="5"/>
        <v>662</v>
      </c>
      <c r="V92" s="7">
        <f t="shared" si="6"/>
        <v>3</v>
      </c>
      <c r="W92" s="7">
        <f t="shared" si="7"/>
        <v>3</v>
      </c>
      <c r="X92" s="7">
        <f t="shared" si="4"/>
        <v>0</v>
      </c>
    </row>
    <row r="93" spans="1:24">
      <c r="A93">
        <v>112</v>
      </c>
      <c r="B93">
        <v>10027</v>
      </c>
      <c r="C93">
        <v>2010</v>
      </c>
      <c r="D93" s="4">
        <v>38158</v>
      </c>
      <c r="E93" s="7">
        <v>18</v>
      </c>
      <c r="F93">
        <v>1</v>
      </c>
      <c r="G93" t="s">
        <v>7</v>
      </c>
      <c r="H93" t="s">
        <v>8</v>
      </c>
      <c r="I93">
        <v>3177685506</v>
      </c>
      <c r="J93">
        <v>2004</v>
      </c>
      <c r="K93">
        <v>2</v>
      </c>
      <c r="L93">
        <v>6</v>
      </c>
      <c r="M93">
        <v>400006</v>
      </c>
      <c r="N93" t="s">
        <v>33</v>
      </c>
      <c r="O93" t="s">
        <v>34</v>
      </c>
      <c r="P93" t="s">
        <v>35</v>
      </c>
      <c r="Q93" t="s">
        <v>50</v>
      </c>
      <c r="R93" s="7">
        <v>14</v>
      </c>
      <c r="S93">
        <v>14</v>
      </c>
      <c r="T93" t="s">
        <v>6</v>
      </c>
      <c r="U93" s="7">
        <f t="shared" si="5"/>
        <v>14</v>
      </c>
      <c r="V93" s="7">
        <f t="shared" si="6"/>
        <v>4</v>
      </c>
      <c r="W93" s="7">
        <f t="shared" si="7"/>
        <v>4</v>
      </c>
      <c r="X93" s="7">
        <f t="shared" si="4"/>
        <v>0</v>
      </c>
    </row>
    <row r="94" spans="1:24">
      <c r="A94">
        <v>109</v>
      </c>
      <c r="B94">
        <v>10045</v>
      </c>
      <c r="C94">
        <v>2005</v>
      </c>
      <c r="D94" s="4">
        <v>39512</v>
      </c>
      <c r="E94" s="7">
        <v>160</v>
      </c>
      <c r="F94">
        <v>1</v>
      </c>
      <c r="G94" t="s">
        <v>28</v>
      </c>
      <c r="H94" t="s">
        <v>29</v>
      </c>
      <c r="I94">
        <v>3055164897</v>
      </c>
      <c r="J94">
        <v>2008</v>
      </c>
      <c r="K94">
        <v>1</v>
      </c>
      <c r="L94">
        <v>3</v>
      </c>
      <c r="M94">
        <v>21163</v>
      </c>
      <c r="N94" t="s">
        <v>2</v>
      </c>
      <c r="O94" t="s">
        <v>25</v>
      </c>
      <c r="P94" t="s">
        <v>26</v>
      </c>
      <c r="Q94" t="s">
        <v>85</v>
      </c>
      <c r="R94" s="7">
        <v>155</v>
      </c>
      <c r="S94">
        <v>15</v>
      </c>
      <c r="T94" t="s">
        <v>12</v>
      </c>
      <c r="U94" s="7">
        <f t="shared" si="5"/>
        <v>155</v>
      </c>
      <c r="V94" s="7">
        <f t="shared" si="6"/>
        <v>5</v>
      </c>
      <c r="W94" s="7">
        <f t="shared" si="7"/>
        <v>5</v>
      </c>
      <c r="X94" s="7">
        <f t="shared" si="4"/>
        <v>0</v>
      </c>
    </row>
    <row r="95" spans="1:24">
      <c r="A95">
        <v>127</v>
      </c>
      <c r="B95">
        <v>10030</v>
      </c>
      <c r="C95">
        <v>2004</v>
      </c>
      <c r="D95" s="4">
        <v>39557</v>
      </c>
      <c r="E95" s="7">
        <v>194</v>
      </c>
      <c r="F95">
        <v>1</v>
      </c>
      <c r="G95" t="s">
        <v>103</v>
      </c>
      <c r="H95" t="s">
        <v>104</v>
      </c>
      <c r="I95">
        <v>5043316584</v>
      </c>
      <c r="J95">
        <v>2008</v>
      </c>
      <c r="K95">
        <v>2</v>
      </c>
      <c r="L95">
        <v>4</v>
      </c>
      <c r="M95">
        <v>92703</v>
      </c>
      <c r="N95" t="s">
        <v>2</v>
      </c>
      <c r="O95" t="s">
        <v>9</v>
      </c>
      <c r="P95" t="s">
        <v>15</v>
      </c>
      <c r="Q95" t="s">
        <v>89</v>
      </c>
      <c r="R95" s="7">
        <v>189</v>
      </c>
      <c r="S95">
        <v>13</v>
      </c>
      <c r="T95" t="s">
        <v>19</v>
      </c>
      <c r="U95" s="7">
        <f t="shared" si="5"/>
        <v>189</v>
      </c>
      <c r="V95" s="7">
        <f t="shared" si="6"/>
        <v>5</v>
      </c>
      <c r="W95" s="7">
        <f t="shared" si="7"/>
        <v>5</v>
      </c>
      <c r="X95" s="7">
        <f t="shared" si="4"/>
        <v>0</v>
      </c>
    </row>
    <row r="96" spans="1:24">
      <c r="A96">
        <v>124</v>
      </c>
      <c r="B96">
        <v>10034</v>
      </c>
      <c r="C96">
        <v>2009</v>
      </c>
      <c r="D96" s="4">
        <v>39366</v>
      </c>
      <c r="E96" s="7">
        <v>434</v>
      </c>
      <c r="F96">
        <v>1</v>
      </c>
      <c r="G96" t="s">
        <v>87</v>
      </c>
      <c r="H96" t="s">
        <v>88</v>
      </c>
      <c r="I96">
        <v>9527376940</v>
      </c>
      <c r="J96">
        <v>2007</v>
      </c>
      <c r="K96">
        <v>4</v>
      </c>
      <c r="L96">
        <v>10</v>
      </c>
      <c r="M96">
        <v>110004</v>
      </c>
      <c r="N96" t="s">
        <v>33</v>
      </c>
      <c r="O96" t="s">
        <v>41</v>
      </c>
      <c r="P96" t="s">
        <v>41</v>
      </c>
      <c r="Q96" t="s">
        <v>42</v>
      </c>
      <c r="R96" s="7">
        <v>432</v>
      </c>
      <c r="S96">
        <v>12</v>
      </c>
      <c r="T96" t="s">
        <v>37</v>
      </c>
      <c r="U96" s="7">
        <f t="shared" si="5"/>
        <v>432</v>
      </c>
      <c r="V96" s="7">
        <f t="shared" si="6"/>
        <v>2</v>
      </c>
      <c r="W96" s="7">
        <f t="shared" si="7"/>
        <v>2</v>
      </c>
      <c r="X96" s="7">
        <f t="shared" si="4"/>
        <v>0</v>
      </c>
    </row>
    <row r="97" spans="1:24">
      <c r="A97">
        <v>122</v>
      </c>
      <c r="B97">
        <v>10023</v>
      </c>
      <c r="C97">
        <v>2002</v>
      </c>
      <c r="D97" s="4">
        <v>40316</v>
      </c>
      <c r="E97" s="7">
        <v>288</v>
      </c>
      <c r="F97">
        <v>1</v>
      </c>
      <c r="G97" t="s">
        <v>79</v>
      </c>
      <c r="H97" t="s">
        <v>80</v>
      </c>
      <c r="I97">
        <v>2548757856</v>
      </c>
      <c r="J97">
        <v>2010</v>
      </c>
      <c r="K97">
        <v>2</v>
      </c>
      <c r="L97">
        <v>5</v>
      </c>
      <c r="M97">
        <v>85117</v>
      </c>
      <c r="N97" t="s">
        <v>2</v>
      </c>
      <c r="O97" t="s">
        <v>3</v>
      </c>
      <c r="P97" t="s">
        <v>92</v>
      </c>
      <c r="Q97" t="s">
        <v>100</v>
      </c>
      <c r="R97" s="7">
        <v>283</v>
      </c>
      <c r="S97">
        <v>12</v>
      </c>
      <c r="T97" t="s">
        <v>37</v>
      </c>
      <c r="U97" s="7">
        <f t="shared" si="5"/>
        <v>283</v>
      </c>
      <c r="V97" s="7">
        <f t="shared" si="6"/>
        <v>5</v>
      </c>
      <c r="W97" s="7">
        <f t="shared" si="7"/>
        <v>5</v>
      </c>
      <c r="X97" s="7">
        <f t="shared" si="4"/>
        <v>0</v>
      </c>
    </row>
    <row r="98" spans="1:24">
      <c r="A98">
        <v>112</v>
      </c>
      <c r="B98">
        <v>10013</v>
      </c>
      <c r="C98">
        <v>2007</v>
      </c>
      <c r="D98" s="4">
        <v>39210</v>
      </c>
      <c r="E98" s="7">
        <v>19</v>
      </c>
      <c r="F98">
        <v>1</v>
      </c>
      <c r="G98" t="s">
        <v>117</v>
      </c>
      <c r="H98" t="s">
        <v>118</v>
      </c>
      <c r="I98">
        <v>9047469448</v>
      </c>
      <c r="J98">
        <v>2007</v>
      </c>
      <c r="K98">
        <v>2</v>
      </c>
      <c r="L98">
        <v>5</v>
      </c>
      <c r="M98">
        <v>122002</v>
      </c>
      <c r="N98" t="s">
        <v>33</v>
      </c>
      <c r="O98" t="s">
        <v>70</v>
      </c>
      <c r="P98" t="s">
        <v>71</v>
      </c>
      <c r="Q98" t="s">
        <v>50</v>
      </c>
      <c r="R98" s="7">
        <v>14</v>
      </c>
      <c r="S98">
        <v>14</v>
      </c>
      <c r="T98" t="s">
        <v>6</v>
      </c>
      <c r="U98" s="7">
        <f t="shared" si="5"/>
        <v>14</v>
      </c>
      <c r="V98" s="7">
        <f t="shared" si="6"/>
        <v>5</v>
      </c>
      <c r="W98" s="7">
        <f t="shared" si="7"/>
        <v>5</v>
      </c>
      <c r="X98" s="7">
        <f t="shared" si="4"/>
        <v>0</v>
      </c>
    </row>
    <row r="99" spans="1:24">
      <c r="A99">
        <v>128</v>
      </c>
      <c r="B99">
        <v>10039</v>
      </c>
      <c r="C99">
        <v>2009</v>
      </c>
      <c r="D99" s="4">
        <v>38025</v>
      </c>
      <c r="E99" s="7">
        <v>319</v>
      </c>
      <c r="F99">
        <v>1</v>
      </c>
      <c r="G99" t="s">
        <v>113</v>
      </c>
      <c r="H99" t="s">
        <v>114</v>
      </c>
      <c r="I99">
        <v>5086044857</v>
      </c>
      <c r="J99">
        <v>2004</v>
      </c>
      <c r="K99">
        <v>1</v>
      </c>
      <c r="L99">
        <v>2</v>
      </c>
      <c r="M99">
        <v>110004</v>
      </c>
      <c r="N99" t="s">
        <v>33</v>
      </c>
      <c r="O99" t="s">
        <v>41</v>
      </c>
      <c r="P99" t="s">
        <v>41</v>
      </c>
      <c r="Q99" t="s">
        <v>38</v>
      </c>
      <c r="R99" s="7">
        <v>317</v>
      </c>
      <c r="S99">
        <v>13</v>
      </c>
      <c r="T99" t="s">
        <v>19</v>
      </c>
      <c r="U99" s="7">
        <f t="shared" si="5"/>
        <v>317</v>
      </c>
      <c r="V99" s="7">
        <f t="shared" si="6"/>
        <v>2</v>
      </c>
      <c r="W99" s="7">
        <f t="shared" si="7"/>
        <v>2</v>
      </c>
      <c r="X99" s="7">
        <f t="shared" si="4"/>
        <v>0</v>
      </c>
    </row>
    <row r="100" spans="1:24">
      <c r="A100">
        <v>119</v>
      </c>
      <c r="B100">
        <v>10015</v>
      </c>
      <c r="C100">
        <v>2007</v>
      </c>
      <c r="D100" s="4">
        <v>39199</v>
      </c>
      <c r="E100" s="7">
        <v>169</v>
      </c>
      <c r="F100">
        <v>1</v>
      </c>
      <c r="G100" t="s">
        <v>0</v>
      </c>
      <c r="H100" t="s">
        <v>1</v>
      </c>
      <c r="I100">
        <v>2167709766</v>
      </c>
      <c r="J100">
        <v>2007</v>
      </c>
      <c r="K100">
        <v>2</v>
      </c>
      <c r="L100">
        <v>4</v>
      </c>
      <c r="M100">
        <v>122002</v>
      </c>
      <c r="N100" t="s">
        <v>33</v>
      </c>
      <c r="O100" t="s">
        <v>70</v>
      </c>
      <c r="P100" t="s">
        <v>71</v>
      </c>
      <c r="Q100" t="s">
        <v>93</v>
      </c>
      <c r="R100" s="7">
        <v>168</v>
      </c>
      <c r="S100">
        <v>12</v>
      </c>
      <c r="T100" t="s">
        <v>37</v>
      </c>
      <c r="U100" s="7">
        <f t="shared" si="5"/>
        <v>168</v>
      </c>
      <c r="V100" s="7">
        <f t="shared" si="6"/>
        <v>1</v>
      </c>
      <c r="W100" s="7">
        <f t="shared" si="7"/>
        <v>1</v>
      </c>
      <c r="X100" s="7">
        <f t="shared" si="4"/>
        <v>0</v>
      </c>
    </row>
    <row r="101" spans="1:24">
      <c r="A101">
        <v>126</v>
      </c>
      <c r="B101">
        <v>10042</v>
      </c>
      <c r="C101">
        <v>2001</v>
      </c>
      <c r="D101" s="4">
        <v>38963</v>
      </c>
      <c r="E101" s="7">
        <v>173</v>
      </c>
      <c r="F101">
        <v>1</v>
      </c>
      <c r="G101" t="s">
        <v>119</v>
      </c>
      <c r="H101" t="s">
        <v>120</v>
      </c>
      <c r="I101">
        <v>9727745341</v>
      </c>
      <c r="J101">
        <v>2006</v>
      </c>
      <c r="K101">
        <v>3</v>
      </c>
      <c r="L101">
        <v>9</v>
      </c>
      <c r="M101">
        <v>85086</v>
      </c>
      <c r="N101" t="s">
        <v>2</v>
      </c>
      <c r="O101" t="s">
        <v>3</v>
      </c>
      <c r="P101" t="s">
        <v>4</v>
      </c>
      <c r="Q101" t="s">
        <v>27</v>
      </c>
      <c r="R101" s="7">
        <v>168</v>
      </c>
      <c r="S101">
        <v>13</v>
      </c>
      <c r="T101" t="s">
        <v>19</v>
      </c>
      <c r="U101" s="7">
        <f t="shared" si="5"/>
        <v>168</v>
      </c>
      <c r="V101" s="7">
        <f t="shared" si="6"/>
        <v>5</v>
      </c>
      <c r="W101" s="7">
        <f t="shared" si="7"/>
        <v>5</v>
      </c>
      <c r="X101" s="7">
        <f t="shared" si="4"/>
        <v>0</v>
      </c>
    </row>
    <row r="102" spans="1:24">
      <c r="A102">
        <v>120</v>
      </c>
      <c r="B102">
        <v>10025</v>
      </c>
      <c r="C102">
        <v>2001</v>
      </c>
      <c r="D102" s="4">
        <v>39891</v>
      </c>
      <c r="E102" s="7">
        <v>221</v>
      </c>
      <c r="F102">
        <v>1</v>
      </c>
      <c r="G102" t="s">
        <v>94</v>
      </c>
      <c r="H102" t="s">
        <v>95</v>
      </c>
      <c r="I102">
        <v>4088708850</v>
      </c>
      <c r="J102">
        <v>2009</v>
      </c>
      <c r="K102">
        <v>1</v>
      </c>
      <c r="L102">
        <v>3</v>
      </c>
      <c r="M102">
        <v>85086</v>
      </c>
      <c r="N102" t="s">
        <v>2</v>
      </c>
      <c r="O102" t="s">
        <v>3</v>
      </c>
      <c r="P102" t="s">
        <v>4</v>
      </c>
      <c r="Q102" t="s">
        <v>136</v>
      </c>
      <c r="R102" s="7">
        <v>216</v>
      </c>
      <c r="S102">
        <v>12</v>
      </c>
      <c r="T102" t="s">
        <v>37</v>
      </c>
      <c r="U102" s="7">
        <f t="shared" si="5"/>
        <v>216</v>
      </c>
      <c r="V102" s="7">
        <f t="shared" si="6"/>
        <v>5</v>
      </c>
      <c r="W102" s="7">
        <f t="shared" si="7"/>
        <v>5</v>
      </c>
      <c r="X102" s="7">
        <f t="shared" si="4"/>
        <v>0</v>
      </c>
    </row>
    <row r="103" spans="1:24">
      <c r="A103">
        <v>104</v>
      </c>
      <c r="B103">
        <v>10017</v>
      </c>
      <c r="C103">
        <v>2006</v>
      </c>
      <c r="D103" s="4">
        <v>39753</v>
      </c>
      <c r="E103" s="7">
        <v>502</v>
      </c>
      <c r="F103">
        <v>1</v>
      </c>
      <c r="G103" t="s">
        <v>68</v>
      </c>
      <c r="H103" t="s">
        <v>69</v>
      </c>
      <c r="I103">
        <v>3108962764</v>
      </c>
      <c r="J103">
        <v>2008</v>
      </c>
      <c r="K103">
        <v>4</v>
      </c>
      <c r="L103">
        <v>11</v>
      </c>
      <c r="M103">
        <v>21648</v>
      </c>
      <c r="N103" t="s">
        <v>2</v>
      </c>
      <c r="O103" t="s">
        <v>25</v>
      </c>
      <c r="P103" t="s">
        <v>53</v>
      </c>
      <c r="Q103" t="s">
        <v>78</v>
      </c>
      <c r="R103" s="7">
        <v>501</v>
      </c>
      <c r="S103">
        <v>11</v>
      </c>
      <c r="T103" t="s">
        <v>62</v>
      </c>
      <c r="U103" s="7">
        <f t="shared" si="5"/>
        <v>501</v>
      </c>
      <c r="V103" s="7">
        <f t="shared" si="6"/>
        <v>1</v>
      </c>
      <c r="W103" s="7">
        <f t="shared" si="7"/>
        <v>1</v>
      </c>
      <c r="X103" s="7">
        <f t="shared" si="4"/>
        <v>0</v>
      </c>
    </row>
    <row r="104" spans="1:24">
      <c r="A104">
        <v>130</v>
      </c>
      <c r="B104">
        <v>10049</v>
      </c>
      <c r="C104">
        <v>2005</v>
      </c>
      <c r="D104" s="4">
        <v>39661</v>
      </c>
      <c r="E104" s="7">
        <v>496</v>
      </c>
      <c r="F104">
        <v>1</v>
      </c>
      <c r="G104" t="s">
        <v>46</v>
      </c>
      <c r="H104" t="s">
        <v>47</v>
      </c>
      <c r="I104">
        <v>2292374337</v>
      </c>
      <c r="J104">
        <v>2008</v>
      </c>
      <c r="K104">
        <v>3</v>
      </c>
      <c r="L104">
        <v>8</v>
      </c>
      <c r="M104">
        <v>21163</v>
      </c>
      <c r="N104" t="s">
        <v>2</v>
      </c>
      <c r="O104" t="s">
        <v>25</v>
      </c>
      <c r="P104" t="s">
        <v>26</v>
      </c>
      <c r="Q104" t="s">
        <v>18</v>
      </c>
      <c r="R104" s="7">
        <v>495</v>
      </c>
      <c r="S104">
        <v>13</v>
      </c>
      <c r="T104" t="s">
        <v>19</v>
      </c>
      <c r="U104" s="7">
        <f t="shared" si="5"/>
        <v>495</v>
      </c>
      <c r="V104" s="7">
        <f t="shared" si="6"/>
        <v>1</v>
      </c>
      <c r="W104" s="7">
        <f t="shared" si="7"/>
        <v>1</v>
      </c>
      <c r="X104" s="7">
        <f t="shared" si="4"/>
        <v>0</v>
      </c>
    </row>
    <row r="105" spans="1:24">
      <c r="A105">
        <v>110</v>
      </c>
      <c r="B105">
        <v>10050</v>
      </c>
      <c r="C105">
        <v>2008</v>
      </c>
      <c r="D105" s="4">
        <v>38834</v>
      </c>
      <c r="E105" s="7">
        <v>83</v>
      </c>
      <c r="F105">
        <v>1</v>
      </c>
      <c r="G105" t="s">
        <v>96</v>
      </c>
      <c r="H105" t="s">
        <v>97</v>
      </c>
      <c r="I105">
        <v>6172307504</v>
      </c>
      <c r="J105">
        <v>2006</v>
      </c>
      <c r="K105">
        <v>2</v>
      </c>
      <c r="L105">
        <v>4</v>
      </c>
      <c r="M105">
        <v>530068</v>
      </c>
      <c r="N105" t="s">
        <v>33</v>
      </c>
      <c r="O105" t="s">
        <v>48</v>
      </c>
      <c r="P105" t="s">
        <v>49</v>
      </c>
      <c r="Q105" t="s">
        <v>11</v>
      </c>
      <c r="R105" s="7">
        <v>81</v>
      </c>
      <c r="S105">
        <v>15</v>
      </c>
      <c r="T105" t="s">
        <v>12</v>
      </c>
      <c r="U105" s="7">
        <f t="shared" si="5"/>
        <v>81</v>
      </c>
      <c r="V105" s="7">
        <f t="shared" si="6"/>
        <v>2</v>
      </c>
      <c r="W105" s="7">
        <f t="shared" si="7"/>
        <v>2</v>
      </c>
      <c r="X105" s="7">
        <f t="shared" si="4"/>
        <v>0</v>
      </c>
    </row>
    <row r="106" spans="1:24">
      <c r="A106">
        <v>130</v>
      </c>
      <c r="B106">
        <v>10042</v>
      </c>
      <c r="C106">
        <v>2010</v>
      </c>
      <c r="D106" s="4">
        <v>38447</v>
      </c>
      <c r="E106" s="7">
        <v>500</v>
      </c>
      <c r="F106">
        <v>1</v>
      </c>
      <c r="G106" t="s">
        <v>119</v>
      </c>
      <c r="H106" t="s">
        <v>120</v>
      </c>
      <c r="I106">
        <v>9727745341</v>
      </c>
      <c r="J106">
        <v>2005</v>
      </c>
      <c r="K106">
        <v>2</v>
      </c>
      <c r="L106">
        <v>4</v>
      </c>
      <c r="M106">
        <v>400006</v>
      </c>
      <c r="N106" t="s">
        <v>33</v>
      </c>
      <c r="O106" t="s">
        <v>34</v>
      </c>
      <c r="P106" t="s">
        <v>35</v>
      </c>
      <c r="Q106" t="s">
        <v>18</v>
      </c>
      <c r="R106" s="7">
        <v>495</v>
      </c>
      <c r="S106">
        <v>13</v>
      </c>
      <c r="T106" t="s">
        <v>19</v>
      </c>
      <c r="U106" s="7">
        <f t="shared" si="5"/>
        <v>495</v>
      </c>
      <c r="V106" s="7">
        <f t="shared" si="6"/>
        <v>5</v>
      </c>
      <c r="W106" s="7">
        <f t="shared" si="7"/>
        <v>5</v>
      </c>
      <c r="X106" s="7">
        <f t="shared" si="4"/>
        <v>0</v>
      </c>
    </row>
    <row r="107" spans="1:24">
      <c r="A107">
        <v>116</v>
      </c>
      <c r="B107">
        <v>10029</v>
      </c>
      <c r="C107">
        <v>2003</v>
      </c>
      <c r="D107" s="4">
        <v>39854</v>
      </c>
      <c r="E107" s="7">
        <v>58</v>
      </c>
      <c r="F107">
        <v>1</v>
      </c>
      <c r="G107" t="s">
        <v>101</v>
      </c>
      <c r="H107" t="s">
        <v>102</v>
      </c>
      <c r="I107">
        <v>7035377393</v>
      </c>
      <c r="J107">
        <v>2009</v>
      </c>
      <c r="K107">
        <v>1</v>
      </c>
      <c r="L107">
        <v>2</v>
      </c>
      <c r="M107">
        <v>94005</v>
      </c>
      <c r="N107" t="s">
        <v>2</v>
      </c>
      <c r="O107" t="s">
        <v>9</v>
      </c>
      <c r="P107" t="s">
        <v>10</v>
      </c>
      <c r="Q107" t="s">
        <v>137</v>
      </c>
      <c r="R107" s="7">
        <v>55</v>
      </c>
      <c r="S107">
        <v>14</v>
      </c>
      <c r="T107" t="s">
        <v>6</v>
      </c>
      <c r="U107" s="7">
        <f t="shared" si="5"/>
        <v>55</v>
      </c>
      <c r="V107" s="7">
        <f t="shared" si="6"/>
        <v>3</v>
      </c>
      <c r="W107" s="7">
        <f t="shared" si="7"/>
        <v>3</v>
      </c>
      <c r="X107" s="7">
        <f t="shared" si="4"/>
        <v>0</v>
      </c>
    </row>
    <row r="108" spans="1:24">
      <c r="A108">
        <v>109</v>
      </c>
      <c r="B108">
        <v>10038</v>
      </c>
      <c r="C108">
        <v>2003</v>
      </c>
      <c r="D108" s="4">
        <v>38912</v>
      </c>
      <c r="E108" s="7">
        <v>157</v>
      </c>
      <c r="F108">
        <v>1</v>
      </c>
      <c r="G108" t="s">
        <v>13</v>
      </c>
      <c r="H108" t="s">
        <v>14</v>
      </c>
      <c r="I108">
        <v>6086058719</v>
      </c>
      <c r="J108">
        <v>2006</v>
      </c>
      <c r="K108">
        <v>3</v>
      </c>
      <c r="L108">
        <v>7</v>
      </c>
      <c r="M108">
        <v>94005</v>
      </c>
      <c r="N108" t="s">
        <v>2</v>
      </c>
      <c r="O108" t="s">
        <v>9</v>
      </c>
      <c r="P108" t="s">
        <v>10</v>
      </c>
      <c r="Q108" t="s">
        <v>85</v>
      </c>
      <c r="R108" s="7">
        <v>155</v>
      </c>
      <c r="S108">
        <v>15</v>
      </c>
      <c r="T108" t="s">
        <v>12</v>
      </c>
      <c r="U108" s="7">
        <f t="shared" si="5"/>
        <v>155</v>
      </c>
      <c r="V108" s="7">
        <f t="shared" si="6"/>
        <v>2</v>
      </c>
      <c r="W108" s="7">
        <f t="shared" si="7"/>
        <v>2</v>
      </c>
      <c r="X108" s="7">
        <f t="shared" si="4"/>
        <v>0</v>
      </c>
    </row>
    <row r="109" spans="1:24">
      <c r="A109">
        <v>110</v>
      </c>
      <c r="B109">
        <v>10028</v>
      </c>
      <c r="C109">
        <v>2002</v>
      </c>
      <c r="D109" s="4">
        <v>38549</v>
      </c>
      <c r="E109" s="7">
        <v>86</v>
      </c>
      <c r="F109">
        <v>1</v>
      </c>
      <c r="G109" t="s">
        <v>125</v>
      </c>
      <c r="H109" t="s">
        <v>126</v>
      </c>
      <c r="I109">
        <v>3078620871</v>
      </c>
      <c r="J109">
        <v>2005</v>
      </c>
      <c r="K109">
        <v>3</v>
      </c>
      <c r="L109">
        <v>7</v>
      </c>
      <c r="M109">
        <v>85117</v>
      </c>
      <c r="N109" t="s">
        <v>2</v>
      </c>
      <c r="O109" t="s">
        <v>3</v>
      </c>
      <c r="P109" t="s">
        <v>92</v>
      </c>
      <c r="Q109" t="s">
        <v>11</v>
      </c>
      <c r="R109" s="7">
        <v>81</v>
      </c>
      <c r="S109">
        <v>15</v>
      </c>
      <c r="T109" t="s">
        <v>12</v>
      </c>
      <c r="U109" s="7">
        <f t="shared" si="5"/>
        <v>81</v>
      </c>
      <c r="V109" s="7">
        <f t="shared" si="6"/>
        <v>5</v>
      </c>
      <c r="W109" s="7">
        <f t="shared" si="7"/>
        <v>5</v>
      </c>
      <c r="X109" s="7">
        <f t="shared" si="4"/>
        <v>0</v>
      </c>
    </row>
    <row r="110" spans="1:24">
      <c r="A110">
        <v>115</v>
      </c>
      <c r="B110">
        <v>10013</v>
      </c>
      <c r="C110">
        <v>2006</v>
      </c>
      <c r="D110" s="4">
        <v>38977</v>
      </c>
      <c r="E110" s="7">
        <v>33</v>
      </c>
      <c r="F110">
        <v>1</v>
      </c>
      <c r="G110" t="s">
        <v>117</v>
      </c>
      <c r="H110" t="s">
        <v>118</v>
      </c>
      <c r="I110">
        <v>9047469448</v>
      </c>
      <c r="J110">
        <v>2006</v>
      </c>
      <c r="K110">
        <v>3</v>
      </c>
      <c r="L110">
        <v>9</v>
      </c>
      <c r="M110">
        <v>21648</v>
      </c>
      <c r="N110" t="s">
        <v>2</v>
      </c>
      <c r="O110" t="s">
        <v>25</v>
      </c>
      <c r="P110" t="s">
        <v>53</v>
      </c>
      <c r="Q110" t="s">
        <v>81</v>
      </c>
      <c r="R110" s="7">
        <v>28</v>
      </c>
      <c r="S110">
        <v>14</v>
      </c>
      <c r="T110" t="s">
        <v>6</v>
      </c>
      <c r="U110" s="7">
        <f t="shared" si="5"/>
        <v>28</v>
      </c>
      <c r="V110" s="7">
        <f t="shared" si="6"/>
        <v>5</v>
      </c>
      <c r="W110" s="7">
        <f t="shared" si="7"/>
        <v>5</v>
      </c>
      <c r="X110" s="7">
        <f t="shared" si="4"/>
        <v>0</v>
      </c>
    </row>
    <row r="111" spans="1:24">
      <c r="A111">
        <v>128</v>
      </c>
      <c r="B111">
        <v>10013</v>
      </c>
      <c r="C111">
        <v>2003</v>
      </c>
      <c r="D111" s="4">
        <v>38079</v>
      </c>
      <c r="E111" s="7">
        <v>322</v>
      </c>
      <c r="F111">
        <v>1</v>
      </c>
      <c r="G111" t="s">
        <v>117</v>
      </c>
      <c r="H111" t="s">
        <v>118</v>
      </c>
      <c r="I111">
        <v>9047469448</v>
      </c>
      <c r="J111">
        <v>2004</v>
      </c>
      <c r="K111">
        <v>2</v>
      </c>
      <c r="L111">
        <v>4</v>
      </c>
      <c r="M111">
        <v>94005</v>
      </c>
      <c r="N111" t="s">
        <v>2</v>
      </c>
      <c r="O111" t="s">
        <v>9</v>
      </c>
      <c r="P111" t="s">
        <v>10</v>
      </c>
      <c r="Q111" t="s">
        <v>38</v>
      </c>
      <c r="R111" s="7">
        <v>317</v>
      </c>
      <c r="S111">
        <v>13</v>
      </c>
      <c r="T111" t="s">
        <v>19</v>
      </c>
      <c r="U111" s="7">
        <f t="shared" si="5"/>
        <v>317</v>
      </c>
      <c r="V111" s="7">
        <f t="shared" si="6"/>
        <v>5</v>
      </c>
      <c r="W111" s="7">
        <f t="shared" si="7"/>
        <v>5</v>
      </c>
      <c r="X111" s="7">
        <f t="shared" si="4"/>
        <v>0</v>
      </c>
    </row>
    <row r="112" spans="1:24">
      <c r="A112">
        <v>101</v>
      </c>
      <c r="B112">
        <v>10039</v>
      </c>
      <c r="C112">
        <v>2001</v>
      </c>
      <c r="D112" s="4">
        <v>38649</v>
      </c>
      <c r="E112" s="7">
        <v>378</v>
      </c>
      <c r="F112">
        <v>1</v>
      </c>
      <c r="G112" t="s">
        <v>113</v>
      </c>
      <c r="H112" t="s">
        <v>114</v>
      </c>
      <c r="I112">
        <v>5086044857</v>
      </c>
      <c r="J112">
        <v>2005</v>
      </c>
      <c r="K112">
        <v>4</v>
      </c>
      <c r="L112">
        <v>10</v>
      </c>
      <c r="M112">
        <v>85086</v>
      </c>
      <c r="N112" t="s">
        <v>2</v>
      </c>
      <c r="O112" t="s">
        <v>3</v>
      </c>
      <c r="P112" t="s">
        <v>4</v>
      </c>
      <c r="Q112" t="s">
        <v>61</v>
      </c>
      <c r="R112" s="7">
        <v>377</v>
      </c>
      <c r="S112">
        <v>11</v>
      </c>
      <c r="T112" t="s">
        <v>62</v>
      </c>
      <c r="U112" s="7">
        <f t="shared" si="5"/>
        <v>377</v>
      </c>
      <c r="V112" s="7">
        <f t="shared" si="6"/>
        <v>1</v>
      </c>
      <c r="W112" s="7">
        <f t="shared" si="7"/>
        <v>1</v>
      </c>
      <c r="X112" s="7">
        <f t="shared" si="4"/>
        <v>0</v>
      </c>
    </row>
    <row r="113" spans="1:24">
      <c r="A113">
        <v>110</v>
      </c>
      <c r="B113">
        <v>10021</v>
      </c>
      <c r="C113">
        <v>2006</v>
      </c>
      <c r="D113" s="4">
        <v>38490</v>
      </c>
      <c r="E113" s="7">
        <v>84</v>
      </c>
      <c r="F113">
        <v>1</v>
      </c>
      <c r="G113" t="s">
        <v>131</v>
      </c>
      <c r="H113" t="s">
        <v>132</v>
      </c>
      <c r="I113">
        <v>6505352193</v>
      </c>
      <c r="J113">
        <v>2005</v>
      </c>
      <c r="K113">
        <v>2</v>
      </c>
      <c r="L113">
        <v>5</v>
      </c>
      <c r="M113">
        <v>21648</v>
      </c>
      <c r="N113" t="s">
        <v>2</v>
      </c>
      <c r="O113" t="s">
        <v>25</v>
      </c>
      <c r="P113" t="s">
        <v>53</v>
      </c>
      <c r="Q113" t="s">
        <v>11</v>
      </c>
      <c r="R113" s="7">
        <v>81</v>
      </c>
      <c r="S113">
        <v>15</v>
      </c>
      <c r="T113" t="s">
        <v>12</v>
      </c>
      <c r="U113" s="7">
        <f t="shared" si="5"/>
        <v>81</v>
      </c>
      <c r="V113" s="7">
        <f t="shared" si="6"/>
        <v>3</v>
      </c>
      <c r="W113" s="7">
        <f t="shared" si="7"/>
        <v>3</v>
      </c>
      <c r="X113" s="7">
        <f t="shared" si="4"/>
        <v>0</v>
      </c>
    </row>
    <row r="114" spans="1:24">
      <c r="A114">
        <v>115</v>
      </c>
      <c r="B114">
        <v>10005</v>
      </c>
      <c r="C114">
        <v>2004</v>
      </c>
      <c r="D114" s="4">
        <v>37766</v>
      </c>
      <c r="E114" s="7">
        <v>33</v>
      </c>
      <c r="F114">
        <v>1</v>
      </c>
      <c r="G114" t="s">
        <v>138</v>
      </c>
      <c r="H114" t="s">
        <v>139</v>
      </c>
      <c r="I114">
        <v>7401061857</v>
      </c>
      <c r="J114">
        <v>2003</v>
      </c>
      <c r="K114">
        <v>2</v>
      </c>
      <c r="L114">
        <v>5</v>
      </c>
      <c r="M114">
        <v>92703</v>
      </c>
      <c r="N114" t="s">
        <v>2</v>
      </c>
      <c r="O114" t="s">
        <v>9</v>
      </c>
      <c r="P114" t="s">
        <v>15</v>
      </c>
      <c r="Q114" t="s">
        <v>81</v>
      </c>
      <c r="R114" s="7">
        <v>28</v>
      </c>
      <c r="S114">
        <v>14</v>
      </c>
      <c r="T114" t="s">
        <v>6</v>
      </c>
      <c r="U114" s="7">
        <f t="shared" si="5"/>
        <v>28</v>
      </c>
      <c r="V114" s="7">
        <f t="shared" si="6"/>
        <v>5</v>
      </c>
      <c r="W114" s="7">
        <f t="shared" si="7"/>
        <v>5</v>
      </c>
      <c r="X114" s="7">
        <f t="shared" si="4"/>
        <v>0</v>
      </c>
    </row>
    <row r="115" spans="1:24">
      <c r="A115">
        <v>121</v>
      </c>
      <c r="B115">
        <v>10029</v>
      </c>
      <c r="C115">
        <v>2008</v>
      </c>
      <c r="D115" s="4">
        <v>40246</v>
      </c>
      <c r="E115" s="7">
        <v>179</v>
      </c>
      <c r="F115">
        <v>1</v>
      </c>
      <c r="G115" t="s">
        <v>101</v>
      </c>
      <c r="H115" t="s">
        <v>102</v>
      </c>
      <c r="I115">
        <v>7035377393</v>
      </c>
      <c r="J115">
        <v>2010</v>
      </c>
      <c r="K115">
        <v>1</v>
      </c>
      <c r="L115">
        <v>3</v>
      </c>
      <c r="M115">
        <v>530068</v>
      </c>
      <c r="N115" t="s">
        <v>33</v>
      </c>
      <c r="O115" t="s">
        <v>48</v>
      </c>
      <c r="P115" t="s">
        <v>49</v>
      </c>
      <c r="Q115" t="s">
        <v>84</v>
      </c>
      <c r="R115" s="7">
        <v>175</v>
      </c>
      <c r="S115">
        <v>12</v>
      </c>
      <c r="T115" t="s">
        <v>37</v>
      </c>
      <c r="U115" s="7">
        <f t="shared" si="5"/>
        <v>175</v>
      </c>
      <c r="V115" s="7">
        <f t="shared" si="6"/>
        <v>4</v>
      </c>
      <c r="W115" s="7">
        <f t="shared" si="7"/>
        <v>4</v>
      </c>
      <c r="X115" s="7">
        <f t="shared" si="4"/>
        <v>0</v>
      </c>
    </row>
    <row r="116" spans="1:24">
      <c r="A116">
        <v>103</v>
      </c>
      <c r="B116">
        <v>10045</v>
      </c>
      <c r="C116">
        <v>2009</v>
      </c>
      <c r="D116" s="4">
        <v>38035</v>
      </c>
      <c r="E116" s="7">
        <v>458</v>
      </c>
      <c r="F116">
        <v>1</v>
      </c>
      <c r="G116" t="s">
        <v>28</v>
      </c>
      <c r="H116" t="s">
        <v>29</v>
      </c>
      <c r="I116">
        <v>3055164897</v>
      </c>
      <c r="J116">
        <v>2004</v>
      </c>
      <c r="K116">
        <v>1</v>
      </c>
      <c r="L116">
        <v>2</v>
      </c>
      <c r="M116">
        <v>110004</v>
      </c>
      <c r="N116" t="s">
        <v>33</v>
      </c>
      <c r="O116" t="s">
        <v>41</v>
      </c>
      <c r="P116" t="s">
        <v>41</v>
      </c>
      <c r="Q116" t="s">
        <v>75</v>
      </c>
      <c r="R116" s="7">
        <v>456</v>
      </c>
      <c r="S116">
        <v>11</v>
      </c>
      <c r="T116" t="s">
        <v>62</v>
      </c>
      <c r="U116" s="7">
        <f t="shared" si="5"/>
        <v>456</v>
      </c>
      <c r="V116" s="7">
        <f t="shared" si="6"/>
        <v>2</v>
      </c>
      <c r="W116" s="7">
        <f t="shared" si="7"/>
        <v>2</v>
      </c>
      <c r="X116" s="7">
        <f t="shared" si="4"/>
        <v>0</v>
      </c>
    </row>
    <row r="117" spans="1:24">
      <c r="A117">
        <v>102</v>
      </c>
      <c r="B117">
        <v>10019</v>
      </c>
      <c r="C117">
        <v>2007</v>
      </c>
      <c r="D117" s="4">
        <v>38993</v>
      </c>
      <c r="E117" s="7">
        <v>417</v>
      </c>
      <c r="F117">
        <v>1</v>
      </c>
      <c r="G117" t="s">
        <v>106</v>
      </c>
      <c r="H117" t="s">
        <v>107</v>
      </c>
      <c r="I117">
        <v>3305530535</v>
      </c>
      <c r="J117">
        <v>2006</v>
      </c>
      <c r="K117">
        <v>4</v>
      </c>
      <c r="L117">
        <v>10</v>
      </c>
      <c r="M117">
        <v>122002</v>
      </c>
      <c r="N117" t="s">
        <v>33</v>
      </c>
      <c r="O117" t="s">
        <v>70</v>
      </c>
      <c r="P117" t="s">
        <v>71</v>
      </c>
      <c r="Q117" t="s">
        <v>105</v>
      </c>
      <c r="R117" s="7">
        <v>414</v>
      </c>
      <c r="S117">
        <v>11</v>
      </c>
      <c r="T117" t="s">
        <v>62</v>
      </c>
      <c r="U117" s="7">
        <f t="shared" si="5"/>
        <v>414</v>
      </c>
      <c r="V117" s="7">
        <f t="shared" si="6"/>
        <v>3</v>
      </c>
      <c r="W117" s="7">
        <f t="shared" si="7"/>
        <v>3</v>
      </c>
      <c r="X117" s="7">
        <f t="shared" si="4"/>
        <v>0</v>
      </c>
    </row>
    <row r="118" spans="1:24">
      <c r="A118">
        <v>130</v>
      </c>
      <c r="B118">
        <v>10008</v>
      </c>
      <c r="C118">
        <v>2003</v>
      </c>
      <c r="D118" s="4">
        <v>37777</v>
      </c>
      <c r="E118" s="7">
        <v>498</v>
      </c>
      <c r="F118">
        <v>1</v>
      </c>
      <c r="G118" t="s">
        <v>82</v>
      </c>
      <c r="H118" t="s">
        <v>83</v>
      </c>
      <c r="I118">
        <v>9737571204</v>
      </c>
      <c r="J118">
        <v>2003</v>
      </c>
      <c r="K118">
        <v>2</v>
      </c>
      <c r="L118">
        <v>6</v>
      </c>
      <c r="M118">
        <v>94005</v>
      </c>
      <c r="N118" t="s">
        <v>2</v>
      </c>
      <c r="O118" t="s">
        <v>9</v>
      </c>
      <c r="P118" t="s">
        <v>10</v>
      </c>
      <c r="Q118" t="s">
        <v>18</v>
      </c>
      <c r="R118" s="7">
        <v>495</v>
      </c>
      <c r="S118">
        <v>13</v>
      </c>
      <c r="T118" t="s">
        <v>19</v>
      </c>
      <c r="U118" s="7">
        <f t="shared" si="5"/>
        <v>495</v>
      </c>
      <c r="V118" s="7">
        <f t="shared" si="6"/>
        <v>3</v>
      </c>
      <c r="W118" s="7">
        <f t="shared" si="7"/>
        <v>3</v>
      </c>
      <c r="X118" s="7">
        <f t="shared" si="4"/>
        <v>0</v>
      </c>
    </row>
    <row r="119" spans="1:24">
      <c r="A119">
        <v>108</v>
      </c>
      <c r="B119">
        <v>10037</v>
      </c>
      <c r="C119">
        <v>2009</v>
      </c>
      <c r="D119" s="4">
        <v>39328</v>
      </c>
      <c r="E119" s="7">
        <v>150</v>
      </c>
      <c r="F119">
        <v>1</v>
      </c>
      <c r="G119" t="s">
        <v>133</v>
      </c>
      <c r="H119" t="s">
        <v>134</v>
      </c>
      <c r="I119">
        <v>5037481315</v>
      </c>
      <c r="J119">
        <v>2007</v>
      </c>
      <c r="K119">
        <v>3</v>
      </c>
      <c r="L119">
        <v>9</v>
      </c>
      <c r="M119">
        <v>110004</v>
      </c>
      <c r="N119" t="s">
        <v>33</v>
      </c>
      <c r="O119" t="s">
        <v>41</v>
      </c>
      <c r="P119" t="s">
        <v>41</v>
      </c>
      <c r="Q119" t="s">
        <v>86</v>
      </c>
      <c r="R119" s="7">
        <v>148</v>
      </c>
      <c r="S119">
        <v>15</v>
      </c>
      <c r="T119" t="s">
        <v>12</v>
      </c>
      <c r="U119" s="7">
        <f t="shared" si="5"/>
        <v>148</v>
      </c>
      <c r="V119" s="7">
        <f t="shared" si="6"/>
        <v>2</v>
      </c>
      <c r="W119" s="7">
        <f t="shared" si="7"/>
        <v>2</v>
      </c>
      <c r="X119" s="7">
        <f t="shared" si="4"/>
        <v>0</v>
      </c>
    </row>
    <row r="120" spans="1:24">
      <c r="A120">
        <v>111</v>
      </c>
      <c r="B120">
        <v>10005</v>
      </c>
      <c r="C120">
        <v>2007</v>
      </c>
      <c r="D120" s="4">
        <v>39392</v>
      </c>
      <c r="E120" s="7">
        <v>286</v>
      </c>
      <c r="F120">
        <v>1</v>
      </c>
      <c r="G120" t="s">
        <v>138</v>
      </c>
      <c r="H120" t="s">
        <v>139</v>
      </c>
      <c r="I120">
        <v>7401061857</v>
      </c>
      <c r="J120">
        <v>2007</v>
      </c>
      <c r="K120">
        <v>4</v>
      </c>
      <c r="L120">
        <v>11</v>
      </c>
      <c r="M120">
        <v>122002</v>
      </c>
      <c r="N120" t="s">
        <v>33</v>
      </c>
      <c r="O120" t="s">
        <v>70</v>
      </c>
      <c r="P120" t="s">
        <v>71</v>
      </c>
      <c r="Q120" t="s">
        <v>30</v>
      </c>
      <c r="R120" s="7">
        <v>283</v>
      </c>
      <c r="S120">
        <v>15</v>
      </c>
      <c r="T120" t="s">
        <v>12</v>
      </c>
      <c r="U120" s="7">
        <f t="shared" si="5"/>
        <v>283</v>
      </c>
      <c r="V120" s="7">
        <f t="shared" si="6"/>
        <v>3</v>
      </c>
      <c r="W120" s="7">
        <f t="shared" si="7"/>
        <v>3</v>
      </c>
      <c r="X120" s="7">
        <f t="shared" si="4"/>
        <v>0</v>
      </c>
    </row>
    <row r="121" spans="1:24">
      <c r="A121">
        <v>114</v>
      </c>
      <c r="B121">
        <v>10040</v>
      </c>
      <c r="C121">
        <v>2004</v>
      </c>
      <c r="D121" s="4">
        <v>38757</v>
      </c>
      <c r="E121" s="7">
        <v>52</v>
      </c>
      <c r="F121">
        <v>1</v>
      </c>
      <c r="G121" t="s">
        <v>140</v>
      </c>
      <c r="H121" t="s">
        <v>141</v>
      </c>
      <c r="I121">
        <v>3059857969</v>
      </c>
      <c r="J121">
        <v>2006</v>
      </c>
      <c r="K121">
        <v>1</v>
      </c>
      <c r="L121">
        <v>2</v>
      </c>
      <c r="M121">
        <v>92703</v>
      </c>
      <c r="N121" t="s">
        <v>2</v>
      </c>
      <c r="O121" t="s">
        <v>9</v>
      </c>
      <c r="P121" t="s">
        <v>15</v>
      </c>
      <c r="Q121" t="s">
        <v>5</v>
      </c>
      <c r="R121" s="7">
        <v>47</v>
      </c>
      <c r="S121">
        <v>14</v>
      </c>
      <c r="T121" t="s">
        <v>6</v>
      </c>
      <c r="U121" s="7">
        <f t="shared" si="5"/>
        <v>47</v>
      </c>
      <c r="V121" s="7">
        <f t="shared" si="6"/>
        <v>5</v>
      </c>
      <c r="W121" s="7">
        <f t="shared" si="7"/>
        <v>5</v>
      </c>
      <c r="X121" s="7">
        <f t="shared" si="4"/>
        <v>0</v>
      </c>
    </row>
    <row r="122" spans="1:24">
      <c r="A122">
        <v>108</v>
      </c>
      <c r="B122">
        <v>10036</v>
      </c>
      <c r="C122">
        <v>2001</v>
      </c>
      <c r="D122" s="4">
        <v>39024</v>
      </c>
      <c r="E122" s="7">
        <v>149</v>
      </c>
      <c r="F122">
        <v>1</v>
      </c>
      <c r="G122" t="s">
        <v>108</v>
      </c>
      <c r="H122" t="s">
        <v>109</v>
      </c>
      <c r="I122">
        <v>5167712234</v>
      </c>
      <c r="J122">
        <v>2006</v>
      </c>
      <c r="K122">
        <v>4</v>
      </c>
      <c r="L122">
        <v>11</v>
      </c>
      <c r="M122">
        <v>85086</v>
      </c>
      <c r="N122" t="s">
        <v>2</v>
      </c>
      <c r="O122" t="s">
        <v>3</v>
      </c>
      <c r="P122" t="s">
        <v>4</v>
      </c>
      <c r="Q122" t="s">
        <v>86</v>
      </c>
      <c r="R122" s="7">
        <v>148</v>
      </c>
      <c r="S122">
        <v>15</v>
      </c>
      <c r="T122" t="s">
        <v>12</v>
      </c>
      <c r="U122" s="7">
        <f t="shared" si="5"/>
        <v>148</v>
      </c>
      <c r="V122" s="7">
        <f t="shared" si="6"/>
        <v>1</v>
      </c>
      <c r="W122" s="7">
        <f t="shared" si="7"/>
        <v>1</v>
      </c>
      <c r="X122" s="7">
        <f t="shared" si="4"/>
        <v>0</v>
      </c>
    </row>
    <row r="123" spans="1:24">
      <c r="A123">
        <v>111</v>
      </c>
      <c r="B123">
        <v>10042</v>
      </c>
      <c r="C123">
        <v>2001</v>
      </c>
      <c r="D123" s="4">
        <v>39652</v>
      </c>
      <c r="E123" s="7">
        <v>285</v>
      </c>
      <c r="F123">
        <v>1</v>
      </c>
      <c r="G123" t="s">
        <v>119</v>
      </c>
      <c r="H123" t="s">
        <v>120</v>
      </c>
      <c r="I123">
        <v>9727745341</v>
      </c>
      <c r="J123">
        <v>2008</v>
      </c>
      <c r="K123">
        <v>3</v>
      </c>
      <c r="L123">
        <v>7</v>
      </c>
      <c r="M123">
        <v>85086</v>
      </c>
      <c r="N123" t="s">
        <v>2</v>
      </c>
      <c r="O123" t="s">
        <v>3</v>
      </c>
      <c r="P123" t="s">
        <v>4</v>
      </c>
      <c r="Q123" t="s">
        <v>30</v>
      </c>
      <c r="R123" s="7">
        <v>283</v>
      </c>
      <c r="S123">
        <v>15</v>
      </c>
      <c r="T123" t="s">
        <v>12</v>
      </c>
      <c r="U123" s="7">
        <f t="shared" si="5"/>
        <v>283</v>
      </c>
      <c r="V123" s="7">
        <f t="shared" si="6"/>
        <v>2</v>
      </c>
      <c r="W123" s="7">
        <f t="shared" si="7"/>
        <v>2</v>
      </c>
      <c r="X123" s="7">
        <f t="shared" si="4"/>
        <v>0</v>
      </c>
    </row>
    <row r="124" spans="1:24">
      <c r="A124">
        <v>123</v>
      </c>
      <c r="B124">
        <v>10043</v>
      </c>
      <c r="C124">
        <v>2009</v>
      </c>
      <c r="D124" s="4">
        <v>40353</v>
      </c>
      <c r="E124" s="7">
        <v>395</v>
      </c>
      <c r="F124">
        <v>1</v>
      </c>
      <c r="G124" t="s">
        <v>20</v>
      </c>
      <c r="H124" t="s">
        <v>21</v>
      </c>
      <c r="I124">
        <v>9315838870</v>
      </c>
      <c r="J124">
        <v>2010</v>
      </c>
      <c r="K124">
        <v>2</v>
      </c>
      <c r="L124">
        <v>6</v>
      </c>
      <c r="M124">
        <v>110004</v>
      </c>
      <c r="N124" t="s">
        <v>33</v>
      </c>
      <c r="O124" t="s">
        <v>41</v>
      </c>
      <c r="P124" t="s">
        <v>41</v>
      </c>
      <c r="Q124" t="s">
        <v>72</v>
      </c>
      <c r="R124" s="7">
        <v>391</v>
      </c>
      <c r="S124">
        <v>12</v>
      </c>
      <c r="T124" t="s">
        <v>37</v>
      </c>
      <c r="U124" s="7">
        <f t="shared" si="5"/>
        <v>391</v>
      </c>
      <c r="V124" s="7">
        <f t="shared" si="6"/>
        <v>4</v>
      </c>
      <c r="W124" s="7">
        <f t="shared" si="7"/>
        <v>4</v>
      </c>
      <c r="X124" s="7">
        <f t="shared" si="4"/>
        <v>0</v>
      </c>
    </row>
    <row r="125" spans="1:24">
      <c r="A125">
        <v>112</v>
      </c>
      <c r="B125">
        <v>10040</v>
      </c>
      <c r="C125">
        <v>2003</v>
      </c>
      <c r="D125" s="4">
        <v>39034</v>
      </c>
      <c r="E125" s="7">
        <v>32</v>
      </c>
      <c r="F125">
        <v>2</v>
      </c>
      <c r="G125" t="s">
        <v>140</v>
      </c>
      <c r="H125" t="s">
        <v>141</v>
      </c>
      <c r="I125">
        <v>3059857969</v>
      </c>
      <c r="J125">
        <v>2006</v>
      </c>
      <c r="K125">
        <v>4</v>
      </c>
      <c r="L125">
        <v>11</v>
      </c>
      <c r="M125">
        <v>94005</v>
      </c>
      <c r="N125" t="s">
        <v>2</v>
      </c>
      <c r="O125" t="s">
        <v>9</v>
      </c>
      <c r="P125" t="s">
        <v>10</v>
      </c>
      <c r="Q125" t="s">
        <v>50</v>
      </c>
      <c r="R125" s="7">
        <v>14</v>
      </c>
      <c r="S125">
        <v>14</v>
      </c>
      <c r="T125" t="s">
        <v>6</v>
      </c>
      <c r="U125" s="7">
        <f t="shared" si="5"/>
        <v>28</v>
      </c>
      <c r="V125" s="7">
        <f t="shared" si="6"/>
        <v>4</v>
      </c>
      <c r="W125" s="7">
        <f t="shared" si="7"/>
        <v>4</v>
      </c>
      <c r="X125" s="7">
        <f t="shared" si="4"/>
        <v>0</v>
      </c>
    </row>
    <row r="126" spans="1:24">
      <c r="A126">
        <v>105</v>
      </c>
      <c r="B126">
        <v>10034</v>
      </c>
      <c r="C126">
        <v>2004</v>
      </c>
      <c r="D126" s="4">
        <v>39678</v>
      </c>
      <c r="E126" s="7">
        <v>553</v>
      </c>
      <c r="F126">
        <v>1</v>
      </c>
      <c r="G126" t="s">
        <v>87</v>
      </c>
      <c r="H126" t="s">
        <v>88</v>
      </c>
      <c r="I126">
        <v>9527376940</v>
      </c>
      <c r="J126">
        <v>2008</v>
      </c>
      <c r="K126">
        <v>3</v>
      </c>
      <c r="L126">
        <v>8</v>
      </c>
      <c r="M126">
        <v>92703</v>
      </c>
      <c r="N126" t="s">
        <v>2</v>
      </c>
      <c r="O126" t="s">
        <v>9</v>
      </c>
      <c r="P126" t="s">
        <v>15</v>
      </c>
      <c r="Q126" t="s">
        <v>112</v>
      </c>
      <c r="R126" s="7">
        <v>552</v>
      </c>
      <c r="S126">
        <v>11</v>
      </c>
      <c r="T126" t="s">
        <v>62</v>
      </c>
      <c r="U126" s="7">
        <f t="shared" si="5"/>
        <v>552</v>
      </c>
      <c r="V126" s="7">
        <f t="shared" si="6"/>
        <v>1</v>
      </c>
      <c r="W126" s="7">
        <f t="shared" si="7"/>
        <v>1</v>
      </c>
      <c r="X126" s="7">
        <f t="shared" si="4"/>
        <v>0</v>
      </c>
    </row>
    <row r="127" spans="1:24">
      <c r="A127">
        <v>114</v>
      </c>
      <c r="B127">
        <v>10021</v>
      </c>
      <c r="C127">
        <v>2009</v>
      </c>
      <c r="D127" s="4">
        <v>38478</v>
      </c>
      <c r="E127" s="7">
        <v>96</v>
      </c>
      <c r="F127">
        <v>2</v>
      </c>
      <c r="G127" t="s">
        <v>131</v>
      </c>
      <c r="H127" t="s">
        <v>132</v>
      </c>
      <c r="I127">
        <v>6505352193</v>
      </c>
      <c r="J127">
        <v>2005</v>
      </c>
      <c r="K127">
        <v>2</v>
      </c>
      <c r="L127">
        <v>5</v>
      </c>
      <c r="M127">
        <v>110004</v>
      </c>
      <c r="N127" t="s">
        <v>33</v>
      </c>
      <c r="O127" t="s">
        <v>41</v>
      </c>
      <c r="P127" t="s">
        <v>41</v>
      </c>
      <c r="Q127" t="s">
        <v>5</v>
      </c>
      <c r="R127" s="7">
        <v>47</v>
      </c>
      <c r="S127">
        <v>14</v>
      </c>
      <c r="T127" t="s">
        <v>6</v>
      </c>
      <c r="U127" s="7">
        <f t="shared" si="5"/>
        <v>94</v>
      </c>
      <c r="V127" s="7">
        <f t="shared" si="6"/>
        <v>2</v>
      </c>
      <c r="W127" s="7">
        <f t="shared" si="7"/>
        <v>2</v>
      </c>
      <c r="X127" s="7">
        <f t="shared" si="4"/>
        <v>0</v>
      </c>
    </row>
    <row r="128" spans="1:24">
      <c r="A128">
        <v>123</v>
      </c>
      <c r="B128">
        <v>10033</v>
      </c>
      <c r="C128">
        <v>2006</v>
      </c>
      <c r="D128" s="4">
        <v>38342</v>
      </c>
      <c r="E128" s="7">
        <v>395</v>
      </c>
      <c r="F128">
        <v>1</v>
      </c>
      <c r="G128" t="s">
        <v>76</v>
      </c>
      <c r="H128" t="s">
        <v>77</v>
      </c>
      <c r="I128">
        <v>8084650794</v>
      </c>
      <c r="J128">
        <v>2004</v>
      </c>
      <c r="K128">
        <v>4</v>
      </c>
      <c r="L128">
        <v>12</v>
      </c>
      <c r="M128">
        <v>21648</v>
      </c>
      <c r="N128" t="s">
        <v>2</v>
      </c>
      <c r="O128" t="s">
        <v>25</v>
      </c>
      <c r="P128" t="s">
        <v>53</v>
      </c>
      <c r="Q128" t="s">
        <v>72</v>
      </c>
      <c r="R128" s="7">
        <v>391</v>
      </c>
      <c r="S128">
        <v>12</v>
      </c>
      <c r="T128" t="s">
        <v>37</v>
      </c>
      <c r="U128" s="7">
        <f t="shared" si="5"/>
        <v>391</v>
      </c>
      <c r="V128" s="7">
        <f t="shared" si="6"/>
        <v>4</v>
      </c>
      <c r="W128" s="7">
        <f t="shared" si="7"/>
        <v>4</v>
      </c>
      <c r="X128" s="7">
        <f t="shared" si="4"/>
        <v>0</v>
      </c>
    </row>
    <row r="129" spans="1:24">
      <c r="A129">
        <v>105</v>
      </c>
      <c r="B129">
        <v>10003</v>
      </c>
      <c r="C129">
        <v>2008</v>
      </c>
      <c r="D129" s="4">
        <v>38996</v>
      </c>
      <c r="E129" s="7">
        <v>553</v>
      </c>
      <c r="F129">
        <v>1</v>
      </c>
      <c r="G129" t="s">
        <v>39</v>
      </c>
      <c r="H129" t="s">
        <v>40</v>
      </c>
      <c r="I129">
        <v>6505905578</v>
      </c>
      <c r="J129">
        <v>2006</v>
      </c>
      <c r="K129">
        <v>4</v>
      </c>
      <c r="L129">
        <v>10</v>
      </c>
      <c r="M129">
        <v>530068</v>
      </c>
      <c r="N129" t="s">
        <v>33</v>
      </c>
      <c r="O129" t="s">
        <v>48</v>
      </c>
      <c r="P129" t="s">
        <v>49</v>
      </c>
      <c r="Q129" t="s">
        <v>112</v>
      </c>
      <c r="R129" s="7">
        <v>552</v>
      </c>
      <c r="S129">
        <v>11</v>
      </c>
      <c r="T129" t="s">
        <v>62</v>
      </c>
      <c r="U129" s="7">
        <f t="shared" si="5"/>
        <v>552</v>
      </c>
      <c r="V129" s="7">
        <f t="shared" si="6"/>
        <v>1</v>
      </c>
      <c r="W129" s="7">
        <f t="shared" si="7"/>
        <v>1</v>
      </c>
      <c r="X129" s="7">
        <f t="shared" si="4"/>
        <v>0</v>
      </c>
    </row>
    <row r="130" spans="1:24">
      <c r="A130">
        <v>128</v>
      </c>
      <c r="B130">
        <v>10020</v>
      </c>
      <c r="C130">
        <v>2008</v>
      </c>
      <c r="D130" s="4">
        <v>39922</v>
      </c>
      <c r="E130" s="7">
        <v>319</v>
      </c>
      <c r="F130">
        <v>1</v>
      </c>
      <c r="G130" t="s">
        <v>142</v>
      </c>
      <c r="H130" t="s">
        <v>143</v>
      </c>
      <c r="I130">
        <v>2153025164</v>
      </c>
      <c r="J130">
        <v>2009</v>
      </c>
      <c r="K130">
        <v>2</v>
      </c>
      <c r="L130">
        <v>4</v>
      </c>
      <c r="M130">
        <v>530068</v>
      </c>
      <c r="N130" t="s">
        <v>33</v>
      </c>
      <c r="O130" t="s">
        <v>48</v>
      </c>
      <c r="P130" t="s">
        <v>49</v>
      </c>
      <c r="Q130" t="s">
        <v>38</v>
      </c>
      <c r="R130" s="7">
        <v>317</v>
      </c>
      <c r="S130">
        <v>13</v>
      </c>
      <c r="T130" t="s">
        <v>19</v>
      </c>
      <c r="U130" s="7">
        <f t="shared" si="5"/>
        <v>317</v>
      </c>
      <c r="V130" s="7">
        <f t="shared" si="6"/>
        <v>2</v>
      </c>
      <c r="W130" s="7">
        <f t="shared" si="7"/>
        <v>2</v>
      </c>
      <c r="X130" s="7">
        <f t="shared" ref="X130:X193" si="8">IF(V130&lt;0, V130, 0)</f>
        <v>0</v>
      </c>
    </row>
    <row r="131" spans="1:24">
      <c r="A131">
        <v>130</v>
      </c>
      <c r="B131">
        <v>10006</v>
      </c>
      <c r="C131">
        <v>2004</v>
      </c>
      <c r="D131" s="4">
        <v>38309</v>
      </c>
      <c r="E131" s="7">
        <v>498</v>
      </c>
      <c r="F131">
        <v>1</v>
      </c>
      <c r="G131" t="s">
        <v>98</v>
      </c>
      <c r="H131" t="s">
        <v>99</v>
      </c>
      <c r="I131">
        <v>5859253831</v>
      </c>
      <c r="J131">
        <v>2004</v>
      </c>
      <c r="K131">
        <v>4</v>
      </c>
      <c r="L131">
        <v>11</v>
      </c>
      <c r="M131">
        <v>92703</v>
      </c>
      <c r="N131" t="s">
        <v>2</v>
      </c>
      <c r="O131" t="s">
        <v>9</v>
      </c>
      <c r="P131" t="s">
        <v>15</v>
      </c>
      <c r="Q131" t="s">
        <v>18</v>
      </c>
      <c r="R131" s="7">
        <v>495</v>
      </c>
      <c r="S131">
        <v>13</v>
      </c>
      <c r="T131" t="s">
        <v>19</v>
      </c>
      <c r="U131" s="7">
        <f t="shared" ref="U131:U194" si="9">R131*F131</f>
        <v>495</v>
      </c>
      <c r="V131" s="7">
        <f t="shared" ref="V131:V194" si="10">E131-U131</f>
        <v>3</v>
      </c>
      <c r="W131" s="7">
        <f t="shared" ref="W131:W194" si="11">IF(V131&gt;0, V131, 0)</f>
        <v>3</v>
      </c>
      <c r="X131" s="7">
        <f t="shared" si="8"/>
        <v>0</v>
      </c>
    </row>
    <row r="132" spans="1:24">
      <c r="A132">
        <v>114</v>
      </c>
      <c r="B132">
        <v>10029</v>
      </c>
      <c r="C132">
        <v>2003</v>
      </c>
      <c r="D132" s="4">
        <v>38932</v>
      </c>
      <c r="E132" s="7">
        <v>96</v>
      </c>
      <c r="F132">
        <v>2</v>
      </c>
      <c r="G132" t="s">
        <v>101</v>
      </c>
      <c r="H132" t="s">
        <v>102</v>
      </c>
      <c r="I132">
        <v>7035377393</v>
      </c>
      <c r="J132">
        <v>2006</v>
      </c>
      <c r="K132">
        <v>3</v>
      </c>
      <c r="L132">
        <v>8</v>
      </c>
      <c r="M132">
        <v>94005</v>
      </c>
      <c r="N132" t="s">
        <v>2</v>
      </c>
      <c r="O132" t="s">
        <v>9</v>
      </c>
      <c r="P132" t="s">
        <v>10</v>
      </c>
      <c r="Q132" t="s">
        <v>5</v>
      </c>
      <c r="R132" s="7">
        <v>47</v>
      </c>
      <c r="S132">
        <v>14</v>
      </c>
      <c r="T132" t="s">
        <v>6</v>
      </c>
      <c r="U132" s="7">
        <f t="shared" si="9"/>
        <v>94</v>
      </c>
      <c r="V132" s="7">
        <f t="shared" si="10"/>
        <v>2</v>
      </c>
      <c r="W132" s="7">
        <f t="shared" si="11"/>
        <v>2</v>
      </c>
      <c r="X132" s="7">
        <f t="shared" si="8"/>
        <v>0</v>
      </c>
    </row>
    <row r="133" spans="1:24">
      <c r="A133">
        <v>129</v>
      </c>
      <c r="B133">
        <v>10040</v>
      </c>
      <c r="C133">
        <v>2008</v>
      </c>
      <c r="D133" s="4">
        <v>38675</v>
      </c>
      <c r="E133" s="7">
        <v>407</v>
      </c>
      <c r="F133">
        <v>1</v>
      </c>
      <c r="G133" t="s">
        <v>140</v>
      </c>
      <c r="H133" t="s">
        <v>141</v>
      </c>
      <c r="I133">
        <v>3059857969</v>
      </c>
      <c r="J133">
        <v>2005</v>
      </c>
      <c r="K133">
        <v>4</v>
      </c>
      <c r="L133">
        <v>11</v>
      </c>
      <c r="M133">
        <v>530068</v>
      </c>
      <c r="N133" t="s">
        <v>33</v>
      </c>
      <c r="O133" t="s">
        <v>48</v>
      </c>
      <c r="P133" t="s">
        <v>49</v>
      </c>
      <c r="Q133" t="s">
        <v>54</v>
      </c>
      <c r="R133" s="7">
        <v>405</v>
      </c>
      <c r="S133">
        <v>13</v>
      </c>
      <c r="T133" t="s">
        <v>19</v>
      </c>
      <c r="U133" s="7">
        <f t="shared" si="9"/>
        <v>405</v>
      </c>
      <c r="V133" s="7">
        <f t="shared" si="10"/>
        <v>2</v>
      </c>
      <c r="W133" s="7">
        <f t="shared" si="11"/>
        <v>2</v>
      </c>
      <c r="X133" s="7">
        <f t="shared" si="8"/>
        <v>0</v>
      </c>
    </row>
    <row r="134" spans="1:24">
      <c r="A134">
        <v>108</v>
      </c>
      <c r="B134">
        <v>10006</v>
      </c>
      <c r="C134">
        <v>2007</v>
      </c>
      <c r="D134" s="4">
        <v>40382</v>
      </c>
      <c r="E134" s="7">
        <v>153</v>
      </c>
      <c r="F134">
        <v>1</v>
      </c>
      <c r="G134" t="s">
        <v>98</v>
      </c>
      <c r="H134" t="s">
        <v>99</v>
      </c>
      <c r="I134">
        <v>5859253831</v>
      </c>
      <c r="J134">
        <v>2010</v>
      </c>
      <c r="K134">
        <v>3</v>
      </c>
      <c r="L134">
        <v>7</v>
      </c>
      <c r="M134">
        <v>122002</v>
      </c>
      <c r="N134" t="s">
        <v>33</v>
      </c>
      <c r="O134" t="s">
        <v>70</v>
      </c>
      <c r="P134" t="s">
        <v>71</v>
      </c>
      <c r="Q134" t="s">
        <v>86</v>
      </c>
      <c r="R134" s="7">
        <v>148</v>
      </c>
      <c r="S134">
        <v>15</v>
      </c>
      <c r="T134" t="s">
        <v>12</v>
      </c>
      <c r="U134" s="7">
        <f t="shared" si="9"/>
        <v>148</v>
      </c>
      <c r="V134" s="7">
        <f t="shared" si="10"/>
        <v>5</v>
      </c>
      <c r="W134" s="7">
        <f t="shared" si="11"/>
        <v>5</v>
      </c>
      <c r="X134" s="7">
        <f t="shared" si="8"/>
        <v>0</v>
      </c>
    </row>
    <row r="135" spans="1:24">
      <c r="A135">
        <v>110</v>
      </c>
      <c r="B135">
        <v>10001</v>
      </c>
      <c r="C135">
        <v>2001</v>
      </c>
      <c r="D135" s="4">
        <v>38373</v>
      </c>
      <c r="E135" s="7">
        <v>84</v>
      </c>
      <c r="F135">
        <v>1</v>
      </c>
      <c r="G135" t="s">
        <v>144</v>
      </c>
      <c r="H135" t="s">
        <v>145</v>
      </c>
      <c r="I135">
        <v>4159170276</v>
      </c>
      <c r="J135">
        <v>2005</v>
      </c>
      <c r="K135">
        <v>1</v>
      </c>
      <c r="L135">
        <v>1</v>
      </c>
      <c r="M135">
        <v>85086</v>
      </c>
      <c r="N135" t="s">
        <v>2</v>
      </c>
      <c r="O135" t="s">
        <v>3</v>
      </c>
      <c r="P135" t="s">
        <v>4</v>
      </c>
      <c r="Q135" t="s">
        <v>11</v>
      </c>
      <c r="R135" s="7">
        <v>81</v>
      </c>
      <c r="S135">
        <v>15</v>
      </c>
      <c r="T135" t="s">
        <v>12</v>
      </c>
      <c r="U135" s="7">
        <f t="shared" si="9"/>
        <v>81</v>
      </c>
      <c r="V135" s="7">
        <f t="shared" si="10"/>
        <v>3</v>
      </c>
      <c r="W135" s="7">
        <f t="shared" si="11"/>
        <v>3</v>
      </c>
      <c r="X135" s="7">
        <f t="shared" si="8"/>
        <v>0</v>
      </c>
    </row>
    <row r="136" spans="1:24">
      <c r="A136">
        <v>102</v>
      </c>
      <c r="B136">
        <v>10048</v>
      </c>
      <c r="C136">
        <v>2002</v>
      </c>
      <c r="D136" s="4">
        <v>38608</v>
      </c>
      <c r="E136" s="7">
        <v>416</v>
      </c>
      <c r="F136">
        <v>1</v>
      </c>
      <c r="G136" t="s">
        <v>55</v>
      </c>
      <c r="H136" t="s">
        <v>56</v>
      </c>
      <c r="I136">
        <v>8088254683</v>
      </c>
      <c r="J136">
        <v>2005</v>
      </c>
      <c r="K136">
        <v>3</v>
      </c>
      <c r="L136">
        <v>9</v>
      </c>
      <c r="M136">
        <v>85117</v>
      </c>
      <c r="N136" t="s">
        <v>2</v>
      </c>
      <c r="O136" t="s">
        <v>3</v>
      </c>
      <c r="P136" t="s">
        <v>92</v>
      </c>
      <c r="Q136" t="s">
        <v>105</v>
      </c>
      <c r="R136" s="7">
        <v>414</v>
      </c>
      <c r="S136">
        <v>11</v>
      </c>
      <c r="T136" t="s">
        <v>62</v>
      </c>
      <c r="U136" s="7">
        <f t="shared" si="9"/>
        <v>414</v>
      </c>
      <c r="V136" s="7">
        <f t="shared" si="10"/>
        <v>2</v>
      </c>
      <c r="W136" s="7">
        <f t="shared" si="11"/>
        <v>2</v>
      </c>
      <c r="X136" s="7">
        <f t="shared" si="8"/>
        <v>0</v>
      </c>
    </row>
    <row r="137" spans="1:24">
      <c r="A137">
        <v>106</v>
      </c>
      <c r="B137">
        <v>10029</v>
      </c>
      <c r="C137">
        <v>2004</v>
      </c>
      <c r="D137" s="4">
        <v>40351</v>
      </c>
      <c r="E137" s="7">
        <v>202</v>
      </c>
      <c r="F137">
        <v>1</v>
      </c>
      <c r="G137" t="s">
        <v>101</v>
      </c>
      <c r="H137" t="s">
        <v>102</v>
      </c>
      <c r="I137">
        <v>7035377393</v>
      </c>
      <c r="J137">
        <v>2010</v>
      </c>
      <c r="K137">
        <v>2</v>
      </c>
      <c r="L137">
        <v>6</v>
      </c>
      <c r="M137">
        <v>92703</v>
      </c>
      <c r="N137" t="s">
        <v>2</v>
      </c>
      <c r="O137" t="s">
        <v>9</v>
      </c>
      <c r="P137" t="s">
        <v>15</v>
      </c>
      <c r="Q137" t="s">
        <v>73</v>
      </c>
      <c r="R137" s="7">
        <v>201</v>
      </c>
      <c r="S137">
        <v>16</v>
      </c>
      <c r="T137" t="s">
        <v>74</v>
      </c>
      <c r="U137" s="7">
        <f t="shared" si="9"/>
        <v>201</v>
      </c>
      <c r="V137" s="7">
        <f t="shared" si="10"/>
        <v>1</v>
      </c>
      <c r="W137" s="7">
        <f t="shared" si="11"/>
        <v>1</v>
      </c>
      <c r="X137" s="7">
        <f t="shared" si="8"/>
        <v>0</v>
      </c>
    </row>
    <row r="138" spans="1:24">
      <c r="A138">
        <v>105</v>
      </c>
      <c r="B138">
        <v>10022</v>
      </c>
      <c r="C138">
        <v>2002</v>
      </c>
      <c r="D138" s="4">
        <v>40331</v>
      </c>
      <c r="E138" s="7">
        <v>557</v>
      </c>
      <c r="F138">
        <v>1</v>
      </c>
      <c r="G138" t="s">
        <v>23</v>
      </c>
      <c r="H138" t="s">
        <v>24</v>
      </c>
      <c r="I138">
        <v>6268825109</v>
      </c>
      <c r="J138">
        <v>2010</v>
      </c>
      <c r="K138">
        <v>2</v>
      </c>
      <c r="L138">
        <v>6</v>
      </c>
      <c r="M138">
        <v>85117</v>
      </c>
      <c r="N138" t="s">
        <v>2</v>
      </c>
      <c r="O138" t="s">
        <v>3</v>
      </c>
      <c r="P138" t="s">
        <v>92</v>
      </c>
      <c r="Q138" t="s">
        <v>112</v>
      </c>
      <c r="R138" s="7">
        <v>552</v>
      </c>
      <c r="S138">
        <v>11</v>
      </c>
      <c r="T138" t="s">
        <v>62</v>
      </c>
      <c r="U138" s="7">
        <f t="shared" si="9"/>
        <v>552</v>
      </c>
      <c r="V138" s="7">
        <f t="shared" si="10"/>
        <v>5</v>
      </c>
      <c r="W138" s="7">
        <f t="shared" si="11"/>
        <v>5</v>
      </c>
      <c r="X138" s="7">
        <f t="shared" si="8"/>
        <v>0</v>
      </c>
    </row>
    <row r="139" spans="1:24">
      <c r="A139">
        <v>116</v>
      </c>
      <c r="B139">
        <v>10007</v>
      </c>
      <c r="C139">
        <v>2006</v>
      </c>
      <c r="D139" s="4">
        <v>39003</v>
      </c>
      <c r="E139" s="7">
        <v>60</v>
      </c>
      <c r="F139">
        <v>1</v>
      </c>
      <c r="G139" t="s">
        <v>129</v>
      </c>
      <c r="H139" t="s">
        <v>130</v>
      </c>
      <c r="I139">
        <v>4108683483</v>
      </c>
      <c r="J139">
        <v>2006</v>
      </c>
      <c r="K139">
        <v>4</v>
      </c>
      <c r="L139">
        <v>10</v>
      </c>
      <c r="M139">
        <v>21648</v>
      </c>
      <c r="N139" t="s">
        <v>2</v>
      </c>
      <c r="O139" t="s">
        <v>25</v>
      </c>
      <c r="P139" t="s">
        <v>53</v>
      </c>
      <c r="Q139" t="s">
        <v>137</v>
      </c>
      <c r="R139" s="7">
        <v>55</v>
      </c>
      <c r="S139">
        <v>14</v>
      </c>
      <c r="T139" t="s">
        <v>6</v>
      </c>
      <c r="U139" s="7">
        <f t="shared" si="9"/>
        <v>55</v>
      </c>
      <c r="V139" s="7">
        <f t="shared" si="10"/>
        <v>5</v>
      </c>
      <c r="W139" s="7">
        <f t="shared" si="11"/>
        <v>5</v>
      </c>
      <c r="X139" s="7">
        <f t="shared" si="8"/>
        <v>0</v>
      </c>
    </row>
    <row r="140" spans="1:24">
      <c r="A140">
        <v>111</v>
      </c>
      <c r="B140">
        <v>10007</v>
      </c>
      <c r="C140">
        <v>2010</v>
      </c>
      <c r="D140" s="4">
        <v>39295</v>
      </c>
      <c r="E140" s="7">
        <v>288</v>
      </c>
      <c r="F140">
        <v>1</v>
      </c>
      <c r="G140" t="s">
        <v>129</v>
      </c>
      <c r="H140" t="s">
        <v>130</v>
      </c>
      <c r="I140">
        <v>4108683483</v>
      </c>
      <c r="J140">
        <v>2007</v>
      </c>
      <c r="K140">
        <v>3</v>
      </c>
      <c r="L140">
        <v>8</v>
      </c>
      <c r="M140">
        <v>400006</v>
      </c>
      <c r="N140" t="s">
        <v>33</v>
      </c>
      <c r="O140" t="s">
        <v>34</v>
      </c>
      <c r="P140" t="s">
        <v>35</v>
      </c>
      <c r="Q140" t="s">
        <v>30</v>
      </c>
      <c r="R140" s="7">
        <v>283</v>
      </c>
      <c r="S140">
        <v>15</v>
      </c>
      <c r="T140" t="s">
        <v>12</v>
      </c>
      <c r="U140" s="7">
        <f t="shared" si="9"/>
        <v>283</v>
      </c>
      <c r="V140" s="7">
        <f t="shared" si="10"/>
        <v>5</v>
      </c>
      <c r="W140" s="7">
        <f t="shared" si="11"/>
        <v>5</v>
      </c>
      <c r="X140" s="7">
        <f t="shared" si="8"/>
        <v>0</v>
      </c>
    </row>
    <row r="141" spans="1:24">
      <c r="A141">
        <v>129</v>
      </c>
      <c r="B141">
        <v>10001</v>
      </c>
      <c r="C141">
        <v>2003</v>
      </c>
      <c r="D141" s="4">
        <v>38967</v>
      </c>
      <c r="E141" s="7">
        <v>406</v>
      </c>
      <c r="F141">
        <v>1</v>
      </c>
      <c r="G141" t="s">
        <v>144</v>
      </c>
      <c r="H141" t="s">
        <v>145</v>
      </c>
      <c r="I141">
        <v>4159170276</v>
      </c>
      <c r="J141">
        <v>2006</v>
      </c>
      <c r="K141">
        <v>3</v>
      </c>
      <c r="L141">
        <v>9</v>
      </c>
      <c r="M141">
        <v>94005</v>
      </c>
      <c r="N141" t="s">
        <v>2</v>
      </c>
      <c r="O141" t="s">
        <v>9</v>
      </c>
      <c r="P141" t="s">
        <v>10</v>
      </c>
      <c r="Q141" t="s">
        <v>54</v>
      </c>
      <c r="R141" s="7">
        <v>405</v>
      </c>
      <c r="S141">
        <v>13</v>
      </c>
      <c r="T141" t="s">
        <v>19</v>
      </c>
      <c r="U141" s="7">
        <f t="shared" si="9"/>
        <v>405</v>
      </c>
      <c r="V141" s="7">
        <f t="shared" si="10"/>
        <v>1</v>
      </c>
      <c r="W141" s="7">
        <f t="shared" si="11"/>
        <v>1</v>
      </c>
      <c r="X141" s="7">
        <f t="shared" si="8"/>
        <v>0</v>
      </c>
    </row>
    <row r="142" spans="1:24">
      <c r="A142">
        <v>101</v>
      </c>
      <c r="B142">
        <v>10047</v>
      </c>
      <c r="C142">
        <v>2009</v>
      </c>
      <c r="D142" s="4">
        <v>39900</v>
      </c>
      <c r="E142" s="7">
        <v>760</v>
      </c>
      <c r="F142">
        <v>2</v>
      </c>
      <c r="G142" t="s">
        <v>110</v>
      </c>
      <c r="H142" t="s">
        <v>111</v>
      </c>
      <c r="I142">
        <v>8051098356</v>
      </c>
      <c r="J142">
        <v>2009</v>
      </c>
      <c r="K142">
        <v>1</v>
      </c>
      <c r="L142">
        <v>3</v>
      </c>
      <c r="M142">
        <v>110004</v>
      </c>
      <c r="N142" t="s">
        <v>33</v>
      </c>
      <c r="O142" t="s">
        <v>41</v>
      </c>
      <c r="P142" t="s">
        <v>41</v>
      </c>
      <c r="Q142" t="s">
        <v>61</v>
      </c>
      <c r="R142" s="7">
        <v>377</v>
      </c>
      <c r="S142">
        <v>11</v>
      </c>
      <c r="T142" t="s">
        <v>62</v>
      </c>
      <c r="U142" s="7">
        <f t="shared" si="9"/>
        <v>754</v>
      </c>
      <c r="V142" s="7">
        <f t="shared" si="10"/>
        <v>6</v>
      </c>
      <c r="W142" s="7">
        <f t="shared" si="11"/>
        <v>6</v>
      </c>
      <c r="X142" s="7">
        <f t="shared" si="8"/>
        <v>0</v>
      </c>
    </row>
    <row r="143" spans="1:24">
      <c r="A143">
        <v>122</v>
      </c>
      <c r="B143">
        <v>10046</v>
      </c>
      <c r="C143">
        <v>2007</v>
      </c>
      <c r="D143" s="4">
        <v>39328</v>
      </c>
      <c r="E143" s="7">
        <v>287</v>
      </c>
      <c r="F143">
        <v>1</v>
      </c>
      <c r="G143" t="s">
        <v>123</v>
      </c>
      <c r="H143" t="s">
        <v>124</v>
      </c>
      <c r="I143">
        <v>4108235946</v>
      </c>
      <c r="J143">
        <v>2007</v>
      </c>
      <c r="K143">
        <v>3</v>
      </c>
      <c r="L143">
        <v>9</v>
      </c>
      <c r="M143">
        <v>122002</v>
      </c>
      <c r="N143" t="s">
        <v>33</v>
      </c>
      <c r="O143" t="s">
        <v>70</v>
      </c>
      <c r="P143" t="s">
        <v>71</v>
      </c>
      <c r="Q143" t="s">
        <v>100</v>
      </c>
      <c r="R143" s="7">
        <v>283</v>
      </c>
      <c r="S143">
        <v>12</v>
      </c>
      <c r="T143" t="s">
        <v>37</v>
      </c>
      <c r="U143" s="7">
        <f t="shared" si="9"/>
        <v>283</v>
      </c>
      <c r="V143" s="7">
        <f t="shared" si="10"/>
        <v>4</v>
      </c>
      <c r="W143" s="7">
        <f t="shared" si="11"/>
        <v>4</v>
      </c>
      <c r="X143" s="7">
        <f t="shared" si="8"/>
        <v>0</v>
      </c>
    </row>
    <row r="144" spans="1:24">
      <c r="A144">
        <v>120</v>
      </c>
      <c r="B144">
        <v>10033</v>
      </c>
      <c r="C144">
        <v>2009</v>
      </c>
      <c r="D144" s="4">
        <v>39220</v>
      </c>
      <c r="E144" s="7">
        <v>217</v>
      </c>
      <c r="F144">
        <v>1</v>
      </c>
      <c r="G144" t="s">
        <v>76</v>
      </c>
      <c r="H144" t="s">
        <v>77</v>
      </c>
      <c r="I144">
        <v>8084650794</v>
      </c>
      <c r="J144">
        <v>2007</v>
      </c>
      <c r="K144">
        <v>2</v>
      </c>
      <c r="L144">
        <v>5</v>
      </c>
      <c r="M144">
        <v>110004</v>
      </c>
      <c r="N144" t="s">
        <v>33</v>
      </c>
      <c r="O144" t="s">
        <v>41</v>
      </c>
      <c r="P144" t="s">
        <v>41</v>
      </c>
      <c r="Q144" t="s">
        <v>136</v>
      </c>
      <c r="R144" s="7">
        <v>216</v>
      </c>
      <c r="S144">
        <v>12</v>
      </c>
      <c r="T144" t="s">
        <v>37</v>
      </c>
      <c r="U144" s="7">
        <f t="shared" si="9"/>
        <v>216</v>
      </c>
      <c r="V144" s="7">
        <f t="shared" si="10"/>
        <v>1</v>
      </c>
      <c r="W144" s="7">
        <f t="shared" si="11"/>
        <v>1</v>
      </c>
      <c r="X144" s="7">
        <f t="shared" si="8"/>
        <v>0</v>
      </c>
    </row>
    <row r="145" spans="1:24">
      <c r="A145">
        <v>128</v>
      </c>
      <c r="B145">
        <v>10003</v>
      </c>
      <c r="C145">
        <v>2007</v>
      </c>
      <c r="D145" s="4">
        <v>38476</v>
      </c>
      <c r="E145" s="7">
        <v>319</v>
      </c>
      <c r="F145">
        <v>1</v>
      </c>
      <c r="G145" t="s">
        <v>39</v>
      </c>
      <c r="H145" t="s">
        <v>40</v>
      </c>
      <c r="I145">
        <v>6505905578</v>
      </c>
      <c r="J145">
        <v>2005</v>
      </c>
      <c r="K145">
        <v>2</v>
      </c>
      <c r="L145">
        <v>5</v>
      </c>
      <c r="M145">
        <v>122002</v>
      </c>
      <c r="N145" t="s">
        <v>33</v>
      </c>
      <c r="O145" t="s">
        <v>70</v>
      </c>
      <c r="P145" t="s">
        <v>71</v>
      </c>
      <c r="Q145" t="s">
        <v>38</v>
      </c>
      <c r="R145" s="7">
        <v>317</v>
      </c>
      <c r="S145">
        <v>13</v>
      </c>
      <c r="T145" t="s">
        <v>19</v>
      </c>
      <c r="U145" s="7">
        <f t="shared" si="9"/>
        <v>317</v>
      </c>
      <c r="V145" s="7">
        <f t="shared" si="10"/>
        <v>2</v>
      </c>
      <c r="W145" s="7">
        <f t="shared" si="11"/>
        <v>2</v>
      </c>
      <c r="X145" s="7">
        <f t="shared" si="8"/>
        <v>0</v>
      </c>
    </row>
    <row r="146" spans="1:24">
      <c r="A146">
        <v>117</v>
      </c>
      <c r="B146">
        <v>10014</v>
      </c>
      <c r="C146">
        <v>2002</v>
      </c>
      <c r="D146" s="4">
        <v>38191</v>
      </c>
      <c r="E146" s="7">
        <v>56</v>
      </c>
      <c r="F146">
        <v>1</v>
      </c>
      <c r="G146" t="s">
        <v>63</v>
      </c>
      <c r="H146" t="s">
        <v>64</v>
      </c>
      <c r="I146">
        <v>5103067375</v>
      </c>
      <c r="J146">
        <v>2004</v>
      </c>
      <c r="K146">
        <v>3</v>
      </c>
      <c r="L146">
        <v>7</v>
      </c>
      <c r="M146">
        <v>85117</v>
      </c>
      <c r="N146" t="s">
        <v>2</v>
      </c>
      <c r="O146" t="s">
        <v>3</v>
      </c>
      <c r="P146" t="s">
        <v>92</v>
      </c>
      <c r="Q146" t="s">
        <v>45</v>
      </c>
      <c r="R146" s="7">
        <v>52</v>
      </c>
      <c r="S146">
        <v>14</v>
      </c>
      <c r="T146" t="s">
        <v>6</v>
      </c>
      <c r="U146" s="7">
        <f t="shared" si="9"/>
        <v>52</v>
      </c>
      <c r="V146" s="7">
        <f t="shared" si="10"/>
        <v>4</v>
      </c>
      <c r="W146" s="7">
        <f t="shared" si="11"/>
        <v>4</v>
      </c>
      <c r="X146" s="7">
        <f t="shared" si="8"/>
        <v>0</v>
      </c>
    </row>
    <row r="147" spans="1:24">
      <c r="A147">
        <v>124</v>
      </c>
      <c r="B147">
        <v>10013</v>
      </c>
      <c r="C147">
        <v>2002</v>
      </c>
      <c r="D147" s="4">
        <v>38864</v>
      </c>
      <c r="E147" s="7">
        <v>433</v>
      </c>
      <c r="F147">
        <v>1</v>
      </c>
      <c r="G147" t="s">
        <v>117</v>
      </c>
      <c r="H147" t="s">
        <v>118</v>
      </c>
      <c r="I147">
        <v>9047469448</v>
      </c>
      <c r="J147">
        <v>2006</v>
      </c>
      <c r="K147">
        <v>2</v>
      </c>
      <c r="L147">
        <v>5</v>
      </c>
      <c r="M147">
        <v>85117</v>
      </c>
      <c r="N147" t="s">
        <v>2</v>
      </c>
      <c r="O147" t="s">
        <v>3</v>
      </c>
      <c r="P147" t="s">
        <v>92</v>
      </c>
      <c r="Q147" t="s">
        <v>42</v>
      </c>
      <c r="R147" s="7">
        <v>432</v>
      </c>
      <c r="S147">
        <v>12</v>
      </c>
      <c r="T147" t="s">
        <v>37</v>
      </c>
      <c r="U147" s="7">
        <f t="shared" si="9"/>
        <v>432</v>
      </c>
      <c r="V147" s="7">
        <f t="shared" si="10"/>
        <v>1</v>
      </c>
      <c r="W147" s="7">
        <f t="shared" si="11"/>
        <v>1</v>
      </c>
      <c r="X147" s="7">
        <f t="shared" si="8"/>
        <v>0</v>
      </c>
    </row>
    <row r="148" spans="1:24">
      <c r="A148">
        <v>109</v>
      </c>
      <c r="B148">
        <v>10029</v>
      </c>
      <c r="C148">
        <v>2002</v>
      </c>
      <c r="D148" s="4">
        <v>40404</v>
      </c>
      <c r="E148" s="7">
        <v>156</v>
      </c>
      <c r="F148">
        <v>1</v>
      </c>
      <c r="G148" t="s">
        <v>101</v>
      </c>
      <c r="H148" t="s">
        <v>102</v>
      </c>
      <c r="I148">
        <v>7035377393</v>
      </c>
      <c r="J148">
        <v>2010</v>
      </c>
      <c r="K148">
        <v>3</v>
      </c>
      <c r="L148">
        <v>8</v>
      </c>
      <c r="M148">
        <v>85117</v>
      </c>
      <c r="N148" t="s">
        <v>2</v>
      </c>
      <c r="O148" t="s">
        <v>3</v>
      </c>
      <c r="P148" t="s">
        <v>92</v>
      </c>
      <c r="Q148" t="s">
        <v>85</v>
      </c>
      <c r="R148" s="7">
        <v>155</v>
      </c>
      <c r="S148">
        <v>15</v>
      </c>
      <c r="T148" t="s">
        <v>12</v>
      </c>
      <c r="U148" s="7">
        <f t="shared" si="9"/>
        <v>155</v>
      </c>
      <c r="V148" s="7">
        <f t="shared" si="10"/>
        <v>1</v>
      </c>
      <c r="W148" s="7">
        <f t="shared" si="11"/>
        <v>1</v>
      </c>
      <c r="X148" s="7">
        <f t="shared" si="8"/>
        <v>0</v>
      </c>
    </row>
    <row r="149" spans="1:24">
      <c r="A149">
        <v>122</v>
      </c>
      <c r="B149">
        <v>10042</v>
      </c>
      <c r="C149">
        <v>2007</v>
      </c>
      <c r="D149" s="4">
        <v>40444</v>
      </c>
      <c r="E149" s="7">
        <v>286</v>
      </c>
      <c r="F149">
        <v>1</v>
      </c>
      <c r="G149" t="s">
        <v>119</v>
      </c>
      <c r="H149" t="s">
        <v>120</v>
      </c>
      <c r="I149">
        <v>9727745341</v>
      </c>
      <c r="J149">
        <v>2010</v>
      </c>
      <c r="K149">
        <v>3</v>
      </c>
      <c r="L149">
        <v>9</v>
      </c>
      <c r="M149">
        <v>122002</v>
      </c>
      <c r="N149" t="s">
        <v>33</v>
      </c>
      <c r="O149" t="s">
        <v>70</v>
      </c>
      <c r="P149" t="s">
        <v>71</v>
      </c>
      <c r="Q149" t="s">
        <v>100</v>
      </c>
      <c r="R149" s="7">
        <v>283</v>
      </c>
      <c r="S149">
        <v>12</v>
      </c>
      <c r="T149" t="s">
        <v>37</v>
      </c>
      <c r="U149" s="7">
        <f t="shared" si="9"/>
        <v>283</v>
      </c>
      <c r="V149" s="7">
        <f t="shared" si="10"/>
        <v>3</v>
      </c>
      <c r="W149" s="7">
        <f t="shared" si="11"/>
        <v>3</v>
      </c>
      <c r="X149" s="7">
        <f t="shared" si="8"/>
        <v>0</v>
      </c>
    </row>
    <row r="150" spans="1:24">
      <c r="A150">
        <v>105</v>
      </c>
      <c r="B150">
        <v>10027</v>
      </c>
      <c r="C150">
        <v>2005</v>
      </c>
      <c r="D150" s="4">
        <v>40439</v>
      </c>
      <c r="E150" s="7">
        <v>556</v>
      </c>
      <c r="F150">
        <v>1</v>
      </c>
      <c r="G150" t="s">
        <v>7</v>
      </c>
      <c r="H150" t="s">
        <v>8</v>
      </c>
      <c r="I150">
        <v>3177685506</v>
      </c>
      <c r="J150">
        <v>2010</v>
      </c>
      <c r="K150">
        <v>3</v>
      </c>
      <c r="L150">
        <v>9</v>
      </c>
      <c r="M150">
        <v>21163</v>
      </c>
      <c r="N150" t="s">
        <v>2</v>
      </c>
      <c r="O150" t="s">
        <v>25</v>
      </c>
      <c r="P150" t="s">
        <v>26</v>
      </c>
      <c r="Q150" t="s">
        <v>112</v>
      </c>
      <c r="R150" s="7">
        <v>552</v>
      </c>
      <c r="S150">
        <v>11</v>
      </c>
      <c r="T150" t="s">
        <v>62</v>
      </c>
      <c r="U150" s="7">
        <f t="shared" si="9"/>
        <v>552</v>
      </c>
      <c r="V150" s="7">
        <f t="shared" si="10"/>
        <v>4</v>
      </c>
      <c r="W150" s="7">
        <f t="shared" si="11"/>
        <v>4</v>
      </c>
      <c r="X150" s="7">
        <f t="shared" si="8"/>
        <v>0</v>
      </c>
    </row>
    <row r="151" spans="1:24">
      <c r="A151">
        <v>103</v>
      </c>
      <c r="B151">
        <v>10012</v>
      </c>
      <c r="C151">
        <v>2006</v>
      </c>
      <c r="D151" s="4">
        <v>39066</v>
      </c>
      <c r="E151" s="7">
        <v>458</v>
      </c>
      <c r="F151">
        <v>1</v>
      </c>
      <c r="G151" t="s">
        <v>31</v>
      </c>
      <c r="H151" t="s">
        <v>32</v>
      </c>
      <c r="I151">
        <v>7186066652</v>
      </c>
      <c r="J151">
        <v>2006</v>
      </c>
      <c r="K151">
        <v>4</v>
      </c>
      <c r="L151">
        <v>12</v>
      </c>
      <c r="M151">
        <v>21648</v>
      </c>
      <c r="N151" t="s">
        <v>2</v>
      </c>
      <c r="O151" t="s">
        <v>25</v>
      </c>
      <c r="P151" t="s">
        <v>53</v>
      </c>
      <c r="Q151" t="s">
        <v>75</v>
      </c>
      <c r="R151" s="7">
        <v>456</v>
      </c>
      <c r="S151">
        <v>11</v>
      </c>
      <c r="T151" t="s">
        <v>62</v>
      </c>
      <c r="U151" s="7">
        <f t="shared" si="9"/>
        <v>456</v>
      </c>
      <c r="V151" s="7">
        <f t="shared" si="10"/>
        <v>2</v>
      </c>
      <c r="W151" s="7">
        <f t="shared" si="11"/>
        <v>2</v>
      </c>
      <c r="X151" s="7">
        <f t="shared" si="8"/>
        <v>0</v>
      </c>
    </row>
    <row r="152" spans="1:24">
      <c r="A152">
        <v>116</v>
      </c>
      <c r="B152">
        <v>10041</v>
      </c>
      <c r="C152">
        <v>2001</v>
      </c>
      <c r="D152" s="4">
        <v>38281</v>
      </c>
      <c r="E152" s="7">
        <v>58</v>
      </c>
      <c r="F152">
        <v>1</v>
      </c>
      <c r="G152" t="s">
        <v>51</v>
      </c>
      <c r="H152" t="s">
        <v>52</v>
      </c>
      <c r="I152">
        <v>8148087265</v>
      </c>
      <c r="J152">
        <v>2004</v>
      </c>
      <c r="K152">
        <v>4</v>
      </c>
      <c r="L152">
        <v>10</v>
      </c>
      <c r="M152">
        <v>85086</v>
      </c>
      <c r="N152" t="s">
        <v>2</v>
      </c>
      <c r="O152" t="s">
        <v>3</v>
      </c>
      <c r="P152" t="s">
        <v>4</v>
      </c>
      <c r="Q152" t="s">
        <v>137</v>
      </c>
      <c r="R152" s="7">
        <v>55</v>
      </c>
      <c r="S152">
        <v>14</v>
      </c>
      <c r="T152" t="s">
        <v>6</v>
      </c>
      <c r="U152" s="7">
        <f t="shared" si="9"/>
        <v>55</v>
      </c>
      <c r="V152" s="7">
        <f t="shared" si="10"/>
        <v>3</v>
      </c>
      <c r="W152" s="7">
        <f t="shared" si="11"/>
        <v>3</v>
      </c>
      <c r="X152" s="7">
        <f t="shared" si="8"/>
        <v>0</v>
      </c>
    </row>
    <row r="153" spans="1:24">
      <c r="A153">
        <v>129</v>
      </c>
      <c r="B153">
        <v>10007</v>
      </c>
      <c r="C153">
        <v>2005</v>
      </c>
      <c r="D153" s="4">
        <v>37848</v>
      </c>
      <c r="E153" s="7">
        <v>410</v>
      </c>
      <c r="F153">
        <v>1</v>
      </c>
      <c r="G153" t="s">
        <v>129</v>
      </c>
      <c r="H153" t="s">
        <v>130</v>
      </c>
      <c r="I153">
        <v>4108683483</v>
      </c>
      <c r="J153">
        <v>2003</v>
      </c>
      <c r="K153">
        <v>3</v>
      </c>
      <c r="L153">
        <v>8</v>
      </c>
      <c r="M153">
        <v>21163</v>
      </c>
      <c r="N153" t="s">
        <v>2</v>
      </c>
      <c r="O153" t="s">
        <v>25</v>
      </c>
      <c r="P153" t="s">
        <v>26</v>
      </c>
      <c r="Q153" t="s">
        <v>54</v>
      </c>
      <c r="R153" s="7">
        <v>405</v>
      </c>
      <c r="S153">
        <v>13</v>
      </c>
      <c r="T153" t="s">
        <v>19</v>
      </c>
      <c r="U153" s="7">
        <f t="shared" si="9"/>
        <v>405</v>
      </c>
      <c r="V153" s="7">
        <f t="shared" si="10"/>
        <v>5</v>
      </c>
      <c r="W153" s="7">
        <f t="shared" si="11"/>
        <v>5</v>
      </c>
      <c r="X153" s="7">
        <f t="shared" si="8"/>
        <v>0</v>
      </c>
    </row>
    <row r="154" spans="1:24">
      <c r="A154">
        <v>101</v>
      </c>
      <c r="B154">
        <v>10036</v>
      </c>
      <c r="C154">
        <v>2003</v>
      </c>
      <c r="D154" s="4">
        <v>40044</v>
      </c>
      <c r="E154" s="7">
        <v>1140</v>
      </c>
      <c r="F154">
        <v>3</v>
      </c>
      <c r="G154" t="s">
        <v>108</v>
      </c>
      <c r="H154" t="s">
        <v>109</v>
      </c>
      <c r="I154">
        <v>5167712234</v>
      </c>
      <c r="J154">
        <v>2009</v>
      </c>
      <c r="K154">
        <v>3</v>
      </c>
      <c r="L154">
        <v>8</v>
      </c>
      <c r="M154">
        <v>94005</v>
      </c>
      <c r="N154" t="s">
        <v>2</v>
      </c>
      <c r="O154" t="s">
        <v>9</v>
      </c>
      <c r="P154" t="s">
        <v>10</v>
      </c>
      <c r="Q154" t="s">
        <v>61</v>
      </c>
      <c r="R154" s="7">
        <v>377</v>
      </c>
      <c r="S154">
        <v>11</v>
      </c>
      <c r="T154" t="s">
        <v>62</v>
      </c>
      <c r="U154" s="7">
        <f t="shared" si="9"/>
        <v>1131</v>
      </c>
      <c r="V154" s="7">
        <f t="shared" si="10"/>
        <v>9</v>
      </c>
      <c r="W154" s="7">
        <f t="shared" si="11"/>
        <v>9</v>
      </c>
      <c r="X154" s="7">
        <f t="shared" si="8"/>
        <v>0</v>
      </c>
    </row>
    <row r="155" spans="1:24">
      <c r="A155">
        <v>101</v>
      </c>
      <c r="B155">
        <v>10009</v>
      </c>
      <c r="C155">
        <v>2005</v>
      </c>
      <c r="D155" s="4">
        <v>38912</v>
      </c>
      <c r="E155" s="7">
        <v>382</v>
      </c>
      <c r="F155">
        <v>1</v>
      </c>
      <c r="G155" t="s">
        <v>66</v>
      </c>
      <c r="H155" t="s">
        <v>67</v>
      </c>
      <c r="I155">
        <v>7736528556</v>
      </c>
      <c r="J155">
        <v>2006</v>
      </c>
      <c r="K155">
        <v>3</v>
      </c>
      <c r="L155">
        <v>7</v>
      </c>
      <c r="M155">
        <v>21163</v>
      </c>
      <c r="N155" t="s">
        <v>2</v>
      </c>
      <c r="O155" t="s">
        <v>25</v>
      </c>
      <c r="P155" t="s">
        <v>26</v>
      </c>
      <c r="Q155" t="s">
        <v>61</v>
      </c>
      <c r="R155" s="7">
        <v>377</v>
      </c>
      <c r="S155">
        <v>11</v>
      </c>
      <c r="T155" t="s">
        <v>62</v>
      </c>
      <c r="U155" s="7">
        <f t="shared" si="9"/>
        <v>377</v>
      </c>
      <c r="V155" s="7">
        <f t="shared" si="10"/>
        <v>5</v>
      </c>
      <c r="W155" s="7">
        <f t="shared" si="11"/>
        <v>5</v>
      </c>
      <c r="X155" s="7">
        <f t="shared" si="8"/>
        <v>0</v>
      </c>
    </row>
    <row r="156" spans="1:24">
      <c r="A156">
        <v>113</v>
      </c>
      <c r="B156">
        <v>10039</v>
      </c>
      <c r="C156">
        <v>2007</v>
      </c>
      <c r="D156" s="4">
        <v>39463</v>
      </c>
      <c r="E156" s="7">
        <v>36</v>
      </c>
      <c r="F156">
        <v>1</v>
      </c>
      <c r="G156" t="s">
        <v>113</v>
      </c>
      <c r="H156" t="s">
        <v>114</v>
      </c>
      <c r="I156">
        <v>5086044857</v>
      </c>
      <c r="J156">
        <v>2008</v>
      </c>
      <c r="K156">
        <v>1</v>
      </c>
      <c r="L156">
        <v>1</v>
      </c>
      <c r="M156">
        <v>122002</v>
      </c>
      <c r="N156" t="s">
        <v>33</v>
      </c>
      <c r="O156" t="s">
        <v>70</v>
      </c>
      <c r="P156" t="s">
        <v>71</v>
      </c>
      <c r="Q156" t="s">
        <v>65</v>
      </c>
      <c r="R156" s="7">
        <v>31</v>
      </c>
      <c r="S156">
        <v>14</v>
      </c>
      <c r="T156" t="s">
        <v>6</v>
      </c>
      <c r="U156" s="7">
        <f t="shared" si="9"/>
        <v>31</v>
      </c>
      <c r="V156" s="7">
        <f t="shared" si="10"/>
        <v>5</v>
      </c>
      <c r="W156" s="7">
        <f t="shared" si="11"/>
        <v>5</v>
      </c>
      <c r="X156" s="7">
        <f t="shared" si="8"/>
        <v>0</v>
      </c>
    </row>
    <row r="157" spans="1:24">
      <c r="A157">
        <v>112</v>
      </c>
      <c r="B157">
        <v>10017</v>
      </c>
      <c r="C157">
        <v>2008</v>
      </c>
      <c r="D157" s="4">
        <v>40080</v>
      </c>
      <c r="E157" s="7">
        <v>19</v>
      </c>
      <c r="F157">
        <v>1</v>
      </c>
      <c r="G157" t="s">
        <v>68</v>
      </c>
      <c r="H157" t="s">
        <v>69</v>
      </c>
      <c r="I157">
        <v>3108962764</v>
      </c>
      <c r="J157">
        <v>2009</v>
      </c>
      <c r="K157">
        <v>3</v>
      </c>
      <c r="L157">
        <v>9</v>
      </c>
      <c r="M157">
        <v>530068</v>
      </c>
      <c r="N157" t="s">
        <v>33</v>
      </c>
      <c r="O157" t="s">
        <v>48</v>
      </c>
      <c r="P157" t="s">
        <v>49</v>
      </c>
      <c r="Q157" t="s">
        <v>50</v>
      </c>
      <c r="R157" s="7">
        <v>14</v>
      </c>
      <c r="S157">
        <v>14</v>
      </c>
      <c r="T157" t="s">
        <v>6</v>
      </c>
      <c r="U157" s="7">
        <f t="shared" si="9"/>
        <v>14</v>
      </c>
      <c r="V157" s="7">
        <f t="shared" si="10"/>
        <v>5</v>
      </c>
      <c r="W157" s="7">
        <f t="shared" si="11"/>
        <v>5</v>
      </c>
      <c r="X157" s="7">
        <f t="shared" si="8"/>
        <v>0</v>
      </c>
    </row>
    <row r="158" spans="1:24">
      <c r="A158">
        <v>130</v>
      </c>
      <c r="B158">
        <v>10012</v>
      </c>
      <c r="C158">
        <v>2002</v>
      </c>
      <c r="D158" s="4">
        <v>38915</v>
      </c>
      <c r="E158" s="7">
        <v>992</v>
      </c>
      <c r="F158">
        <v>2</v>
      </c>
      <c r="G158" t="s">
        <v>31</v>
      </c>
      <c r="H158" t="s">
        <v>32</v>
      </c>
      <c r="I158">
        <v>7186066652</v>
      </c>
      <c r="J158">
        <v>2006</v>
      </c>
      <c r="K158">
        <v>3</v>
      </c>
      <c r="L158">
        <v>7</v>
      </c>
      <c r="M158">
        <v>85117</v>
      </c>
      <c r="N158" t="s">
        <v>2</v>
      </c>
      <c r="O158" t="s">
        <v>3</v>
      </c>
      <c r="P158" t="s">
        <v>92</v>
      </c>
      <c r="Q158" t="s">
        <v>18</v>
      </c>
      <c r="R158" s="7">
        <v>495</v>
      </c>
      <c r="S158">
        <v>13</v>
      </c>
      <c r="T158" t="s">
        <v>19</v>
      </c>
      <c r="U158" s="7">
        <f t="shared" si="9"/>
        <v>990</v>
      </c>
      <c r="V158" s="7">
        <f t="shared" si="10"/>
        <v>2</v>
      </c>
      <c r="W158" s="7">
        <f t="shared" si="11"/>
        <v>2</v>
      </c>
      <c r="X158" s="7">
        <f t="shared" si="8"/>
        <v>0</v>
      </c>
    </row>
    <row r="159" spans="1:24">
      <c r="A159">
        <v>105</v>
      </c>
      <c r="B159">
        <v>10042</v>
      </c>
      <c r="C159">
        <v>2003</v>
      </c>
      <c r="D159" s="4">
        <v>38379</v>
      </c>
      <c r="E159" s="7">
        <v>1108</v>
      </c>
      <c r="F159">
        <v>2</v>
      </c>
      <c r="G159" t="s">
        <v>119</v>
      </c>
      <c r="H159" t="s">
        <v>120</v>
      </c>
      <c r="I159">
        <v>9727745341</v>
      </c>
      <c r="J159">
        <v>2005</v>
      </c>
      <c r="K159">
        <v>1</v>
      </c>
      <c r="L159">
        <v>1</v>
      </c>
      <c r="M159">
        <v>94005</v>
      </c>
      <c r="N159" t="s">
        <v>2</v>
      </c>
      <c r="O159" t="s">
        <v>9</v>
      </c>
      <c r="P159" t="s">
        <v>10</v>
      </c>
      <c r="Q159" t="s">
        <v>112</v>
      </c>
      <c r="R159" s="7">
        <v>552</v>
      </c>
      <c r="S159">
        <v>11</v>
      </c>
      <c r="T159" t="s">
        <v>62</v>
      </c>
      <c r="U159" s="7">
        <f t="shared" si="9"/>
        <v>1104</v>
      </c>
      <c r="V159" s="7">
        <f t="shared" si="10"/>
        <v>4</v>
      </c>
      <c r="W159" s="7">
        <f t="shared" si="11"/>
        <v>4</v>
      </c>
      <c r="X159" s="7">
        <f t="shared" si="8"/>
        <v>0</v>
      </c>
    </row>
    <row r="160" spans="1:24">
      <c r="A160">
        <v>118</v>
      </c>
      <c r="B160">
        <v>10007</v>
      </c>
      <c r="C160">
        <v>2005</v>
      </c>
      <c r="D160" s="4">
        <v>38633</v>
      </c>
      <c r="E160" s="7">
        <v>149</v>
      </c>
      <c r="F160">
        <v>1</v>
      </c>
      <c r="G160" t="s">
        <v>129</v>
      </c>
      <c r="H160" t="s">
        <v>130</v>
      </c>
      <c r="I160">
        <v>4108683483</v>
      </c>
      <c r="J160">
        <v>2005</v>
      </c>
      <c r="K160">
        <v>4</v>
      </c>
      <c r="L160">
        <v>10</v>
      </c>
      <c r="M160">
        <v>21163</v>
      </c>
      <c r="N160" t="s">
        <v>2</v>
      </c>
      <c r="O160" t="s">
        <v>25</v>
      </c>
      <c r="P160" t="s">
        <v>26</v>
      </c>
      <c r="Q160" t="s">
        <v>36</v>
      </c>
      <c r="R160" s="7">
        <v>148</v>
      </c>
      <c r="S160">
        <v>12</v>
      </c>
      <c r="T160" t="s">
        <v>37</v>
      </c>
      <c r="U160" s="7">
        <f t="shared" si="9"/>
        <v>148</v>
      </c>
      <c r="V160" s="7">
        <f t="shared" si="10"/>
        <v>1</v>
      </c>
      <c r="W160" s="7">
        <f t="shared" si="11"/>
        <v>1</v>
      </c>
      <c r="X160" s="7">
        <f t="shared" si="8"/>
        <v>0</v>
      </c>
    </row>
    <row r="161" spans="1:24">
      <c r="A161">
        <v>121</v>
      </c>
      <c r="B161">
        <v>10013</v>
      </c>
      <c r="C161">
        <v>2006</v>
      </c>
      <c r="D161" s="4">
        <v>39146</v>
      </c>
      <c r="E161" s="7">
        <v>178</v>
      </c>
      <c r="F161">
        <v>1</v>
      </c>
      <c r="G161" t="s">
        <v>117</v>
      </c>
      <c r="H161" t="s">
        <v>118</v>
      </c>
      <c r="I161">
        <v>9047469448</v>
      </c>
      <c r="J161">
        <v>2007</v>
      </c>
      <c r="K161">
        <v>1</v>
      </c>
      <c r="L161">
        <v>3</v>
      </c>
      <c r="M161">
        <v>21648</v>
      </c>
      <c r="N161" t="s">
        <v>2</v>
      </c>
      <c r="O161" t="s">
        <v>25</v>
      </c>
      <c r="P161" t="s">
        <v>53</v>
      </c>
      <c r="Q161" t="s">
        <v>84</v>
      </c>
      <c r="R161" s="7">
        <v>175</v>
      </c>
      <c r="S161">
        <v>12</v>
      </c>
      <c r="T161" t="s">
        <v>37</v>
      </c>
      <c r="U161" s="7">
        <f t="shared" si="9"/>
        <v>175</v>
      </c>
      <c r="V161" s="7">
        <f t="shared" si="10"/>
        <v>3</v>
      </c>
      <c r="W161" s="7">
        <f t="shared" si="11"/>
        <v>3</v>
      </c>
      <c r="X161" s="7">
        <f t="shared" si="8"/>
        <v>0</v>
      </c>
    </row>
    <row r="162" spans="1:24">
      <c r="A162">
        <v>129</v>
      </c>
      <c r="B162">
        <v>10044</v>
      </c>
      <c r="C162">
        <v>2010</v>
      </c>
      <c r="D162" s="4">
        <v>39064</v>
      </c>
      <c r="E162" s="7">
        <v>408</v>
      </c>
      <c r="F162">
        <v>1</v>
      </c>
      <c r="G162" t="s">
        <v>16</v>
      </c>
      <c r="H162" t="s">
        <v>17</v>
      </c>
      <c r="I162">
        <v>9735816292</v>
      </c>
      <c r="J162">
        <v>2006</v>
      </c>
      <c r="K162">
        <v>4</v>
      </c>
      <c r="L162">
        <v>12</v>
      </c>
      <c r="M162">
        <v>400006</v>
      </c>
      <c r="N162" t="s">
        <v>33</v>
      </c>
      <c r="O162" t="s">
        <v>34</v>
      </c>
      <c r="P162" t="s">
        <v>35</v>
      </c>
      <c r="Q162" t="s">
        <v>54</v>
      </c>
      <c r="R162" s="7">
        <v>405</v>
      </c>
      <c r="S162">
        <v>13</v>
      </c>
      <c r="T162" t="s">
        <v>19</v>
      </c>
      <c r="U162" s="7">
        <f t="shared" si="9"/>
        <v>405</v>
      </c>
      <c r="V162" s="7">
        <f t="shared" si="10"/>
        <v>3</v>
      </c>
      <c r="W162" s="7">
        <f t="shared" si="11"/>
        <v>3</v>
      </c>
      <c r="X162" s="7">
        <f t="shared" si="8"/>
        <v>0</v>
      </c>
    </row>
    <row r="163" spans="1:24">
      <c r="A163">
        <v>106</v>
      </c>
      <c r="B163">
        <v>10024</v>
      </c>
      <c r="C163">
        <v>2004</v>
      </c>
      <c r="D163" s="4">
        <v>39401</v>
      </c>
      <c r="E163" s="7">
        <v>204</v>
      </c>
      <c r="F163">
        <v>1</v>
      </c>
      <c r="G163" t="s">
        <v>57</v>
      </c>
      <c r="H163" t="s">
        <v>58</v>
      </c>
      <c r="I163">
        <v>9076724553</v>
      </c>
      <c r="J163">
        <v>2007</v>
      </c>
      <c r="K163">
        <v>4</v>
      </c>
      <c r="L163">
        <v>11</v>
      </c>
      <c r="M163">
        <v>92703</v>
      </c>
      <c r="N163" t="s">
        <v>2</v>
      </c>
      <c r="O163" t="s">
        <v>9</v>
      </c>
      <c r="P163" t="s">
        <v>15</v>
      </c>
      <c r="Q163" t="s">
        <v>73</v>
      </c>
      <c r="R163" s="7">
        <v>201</v>
      </c>
      <c r="S163">
        <v>16</v>
      </c>
      <c r="T163" t="s">
        <v>74</v>
      </c>
      <c r="U163" s="7">
        <f t="shared" si="9"/>
        <v>201</v>
      </c>
      <c r="V163" s="7">
        <f t="shared" si="10"/>
        <v>3</v>
      </c>
      <c r="W163" s="7">
        <f t="shared" si="11"/>
        <v>3</v>
      </c>
      <c r="X163" s="7">
        <f t="shared" si="8"/>
        <v>0</v>
      </c>
    </row>
    <row r="164" spans="1:24">
      <c r="A164">
        <v>126</v>
      </c>
      <c r="B164">
        <v>10036</v>
      </c>
      <c r="C164">
        <v>2009</v>
      </c>
      <c r="D164" s="4">
        <v>37765</v>
      </c>
      <c r="E164" s="7">
        <v>172</v>
      </c>
      <c r="F164">
        <v>1</v>
      </c>
      <c r="G164" t="s">
        <v>108</v>
      </c>
      <c r="H164" t="s">
        <v>109</v>
      </c>
      <c r="I164">
        <v>5167712234</v>
      </c>
      <c r="J164">
        <v>2003</v>
      </c>
      <c r="K164">
        <v>2</v>
      </c>
      <c r="L164">
        <v>5</v>
      </c>
      <c r="M164">
        <v>110004</v>
      </c>
      <c r="N164" t="s">
        <v>33</v>
      </c>
      <c r="O164" t="s">
        <v>41</v>
      </c>
      <c r="P164" t="s">
        <v>41</v>
      </c>
      <c r="Q164" t="s">
        <v>27</v>
      </c>
      <c r="R164" s="7">
        <v>168</v>
      </c>
      <c r="S164">
        <v>13</v>
      </c>
      <c r="T164" t="s">
        <v>19</v>
      </c>
      <c r="U164" s="7">
        <f t="shared" si="9"/>
        <v>168</v>
      </c>
      <c r="V164" s="7">
        <f t="shared" si="10"/>
        <v>4</v>
      </c>
      <c r="W164" s="7">
        <f t="shared" si="11"/>
        <v>4</v>
      </c>
      <c r="X164" s="7">
        <f t="shared" si="8"/>
        <v>0</v>
      </c>
    </row>
    <row r="165" spans="1:24">
      <c r="A165">
        <v>123</v>
      </c>
      <c r="B165">
        <v>10012</v>
      </c>
      <c r="C165">
        <v>2001</v>
      </c>
      <c r="D165" s="4">
        <v>39651</v>
      </c>
      <c r="E165" s="7">
        <v>392</v>
      </c>
      <c r="F165">
        <v>1</v>
      </c>
      <c r="G165" t="s">
        <v>31</v>
      </c>
      <c r="H165" t="s">
        <v>32</v>
      </c>
      <c r="I165">
        <v>7186066652</v>
      </c>
      <c r="J165">
        <v>2008</v>
      </c>
      <c r="K165">
        <v>3</v>
      </c>
      <c r="L165">
        <v>7</v>
      </c>
      <c r="M165">
        <v>85086</v>
      </c>
      <c r="N165" t="s">
        <v>2</v>
      </c>
      <c r="O165" t="s">
        <v>3</v>
      </c>
      <c r="P165" t="s">
        <v>4</v>
      </c>
      <c r="Q165" t="s">
        <v>72</v>
      </c>
      <c r="R165" s="7">
        <v>391</v>
      </c>
      <c r="S165">
        <v>12</v>
      </c>
      <c r="T165" t="s">
        <v>37</v>
      </c>
      <c r="U165" s="7">
        <f t="shared" si="9"/>
        <v>391</v>
      </c>
      <c r="V165" s="7">
        <f t="shared" si="10"/>
        <v>1</v>
      </c>
      <c r="W165" s="7">
        <f t="shared" si="11"/>
        <v>1</v>
      </c>
      <c r="X165" s="7">
        <f t="shared" si="8"/>
        <v>0</v>
      </c>
    </row>
    <row r="166" spans="1:24">
      <c r="A166">
        <v>114</v>
      </c>
      <c r="B166">
        <v>10010</v>
      </c>
      <c r="C166">
        <v>2004</v>
      </c>
      <c r="D166" s="4">
        <v>37788</v>
      </c>
      <c r="E166" s="7">
        <v>52</v>
      </c>
      <c r="F166">
        <v>1</v>
      </c>
      <c r="G166" t="s">
        <v>146</v>
      </c>
      <c r="H166" t="s">
        <v>147</v>
      </c>
      <c r="I166">
        <v>9733365344</v>
      </c>
      <c r="J166">
        <v>2003</v>
      </c>
      <c r="K166">
        <v>2</v>
      </c>
      <c r="L166">
        <v>6</v>
      </c>
      <c r="M166">
        <v>92703</v>
      </c>
      <c r="N166" t="s">
        <v>2</v>
      </c>
      <c r="O166" t="s">
        <v>9</v>
      </c>
      <c r="P166" t="s">
        <v>15</v>
      </c>
      <c r="Q166" t="s">
        <v>5</v>
      </c>
      <c r="R166" s="7">
        <v>47</v>
      </c>
      <c r="S166">
        <v>14</v>
      </c>
      <c r="T166" t="s">
        <v>6</v>
      </c>
      <c r="U166" s="7">
        <f t="shared" si="9"/>
        <v>47</v>
      </c>
      <c r="V166" s="7">
        <f t="shared" si="10"/>
        <v>5</v>
      </c>
      <c r="W166" s="7">
        <f t="shared" si="11"/>
        <v>5</v>
      </c>
      <c r="X166" s="7">
        <f t="shared" si="8"/>
        <v>0</v>
      </c>
    </row>
    <row r="167" spans="1:24">
      <c r="A167">
        <v>128</v>
      </c>
      <c r="B167">
        <v>10044</v>
      </c>
      <c r="C167">
        <v>2003</v>
      </c>
      <c r="D167" s="4">
        <v>39085</v>
      </c>
      <c r="E167" s="7">
        <v>321</v>
      </c>
      <c r="F167">
        <v>1</v>
      </c>
      <c r="G167" t="s">
        <v>16</v>
      </c>
      <c r="H167" t="s">
        <v>17</v>
      </c>
      <c r="I167">
        <v>9735816292</v>
      </c>
      <c r="J167">
        <v>2007</v>
      </c>
      <c r="K167">
        <v>1</v>
      </c>
      <c r="L167">
        <v>1</v>
      </c>
      <c r="M167">
        <v>94005</v>
      </c>
      <c r="N167" t="s">
        <v>2</v>
      </c>
      <c r="O167" t="s">
        <v>9</v>
      </c>
      <c r="P167" t="s">
        <v>10</v>
      </c>
      <c r="Q167" t="s">
        <v>38</v>
      </c>
      <c r="R167" s="7">
        <v>317</v>
      </c>
      <c r="S167">
        <v>13</v>
      </c>
      <c r="T167" t="s">
        <v>19</v>
      </c>
      <c r="U167" s="7">
        <f t="shared" si="9"/>
        <v>317</v>
      </c>
      <c r="V167" s="7">
        <f t="shared" si="10"/>
        <v>4</v>
      </c>
      <c r="W167" s="7">
        <f t="shared" si="11"/>
        <v>4</v>
      </c>
      <c r="X167" s="7">
        <f t="shared" si="8"/>
        <v>0</v>
      </c>
    </row>
    <row r="168" spans="1:24">
      <c r="A168">
        <v>102</v>
      </c>
      <c r="B168">
        <v>10001</v>
      </c>
      <c r="C168">
        <v>2004</v>
      </c>
      <c r="D168" s="4">
        <v>37991</v>
      </c>
      <c r="E168" s="7">
        <v>419</v>
      </c>
      <c r="F168">
        <v>1</v>
      </c>
      <c r="G168" t="s">
        <v>144</v>
      </c>
      <c r="H168" t="s">
        <v>145</v>
      </c>
      <c r="I168">
        <v>4159170276</v>
      </c>
      <c r="J168">
        <v>2004</v>
      </c>
      <c r="K168">
        <v>1</v>
      </c>
      <c r="L168">
        <v>1</v>
      </c>
      <c r="M168">
        <v>92703</v>
      </c>
      <c r="N168" t="s">
        <v>2</v>
      </c>
      <c r="O168" t="s">
        <v>9</v>
      </c>
      <c r="P168" t="s">
        <v>15</v>
      </c>
      <c r="Q168" t="s">
        <v>105</v>
      </c>
      <c r="R168" s="7">
        <v>414</v>
      </c>
      <c r="S168">
        <v>11</v>
      </c>
      <c r="T168" t="s">
        <v>62</v>
      </c>
      <c r="U168" s="7">
        <f t="shared" si="9"/>
        <v>414</v>
      </c>
      <c r="V168" s="7">
        <f t="shared" si="10"/>
        <v>5</v>
      </c>
      <c r="W168" s="7">
        <f t="shared" si="11"/>
        <v>5</v>
      </c>
      <c r="X168" s="7">
        <f t="shared" si="8"/>
        <v>0</v>
      </c>
    </row>
    <row r="169" spans="1:24">
      <c r="A169">
        <v>107</v>
      </c>
      <c r="B169">
        <v>10041</v>
      </c>
      <c r="C169">
        <v>2005</v>
      </c>
      <c r="D169" s="4">
        <v>40175</v>
      </c>
      <c r="E169" s="7">
        <v>372</v>
      </c>
      <c r="F169">
        <v>3</v>
      </c>
      <c r="G169" t="s">
        <v>51</v>
      </c>
      <c r="H169" t="s">
        <v>52</v>
      </c>
      <c r="I169">
        <v>8148087265</v>
      </c>
      <c r="J169">
        <v>2009</v>
      </c>
      <c r="K169">
        <v>4</v>
      </c>
      <c r="L169">
        <v>12</v>
      </c>
      <c r="M169">
        <v>21163</v>
      </c>
      <c r="N169" t="s">
        <v>2</v>
      </c>
      <c r="O169" t="s">
        <v>25</v>
      </c>
      <c r="P169" t="s">
        <v>26</v>
      </c>
      <c r="Q169" t="s">
        <v>22</v>
      </c>
      <c r="R169" s="7">
        <v>121</v>
      </c>
      <c r="S169">
        <v>15</v>
      </c>
      <c r="T169" t="s">
        <v>12</v>
      </c>
      <c r="U169" s="7">
        <f t="shared" si="9"/>
        <v>363</v>
      </c>
      <c r="V169" s="7">
        <f t="shared" si="10"/>
        <v>9</v>
      </c>
      <c r="W169" s="7">
        <f t="shared" si="11"/>
        <v>9</v>
      </c>
      <c r="X169" s="7">
        <f t="shared" si="8"/>
        <v>0</v>
      </c>
    </row>
    <row r="170" spans="1:24">
      <c r="A170">
        <v>129</v>
      </c>
      <c r="B170">
        <v>10027</v>
      </c>
      <c r="C170">
        <v>2009</v>
      </c>
      <c r="D170" s="4">
        <v>38010</v>
      </c>
      <c r="E170" s="7">
        <v>406</v>
      </c>
      <c r="F170">
        <v>1</v>
      </c>
      <c r="G170" t="s">
        <v>7</v>
      </c>
      <c r="H170" t="s">
        <v>8</v>
      </c>
      <c r="I170">
        <v>3177685506</v>
      </c>
      <c r="J170">
        <v>2004</v>
      </c>
      <c r="K170">
        <v>1</v>
      </c>
      <c r="L170">
        <v>1</v>
      </c>
      <c r="M170">
        <v>110004</v>
      </c>
      <c r="N170" t="s">
        <v>33</v>
      </c>
      <c r="O170" t="s">
        <v>41</v>
      </c>
      <c r="P170" t="s">
        <v>41</v>
      </c>
      <c r="Q170" t="s">
        <v>54</v>
      </c>
      <c r="R170" s="7">
        <v>405</v>
      </c>
      <c r="S170">
        <v>13</v>
      </c>
      <c r="T170" t="s">
        <v>19</v>
      </c>
      <c r="U170" s="7">
        <f t="shared" si="9"/>
        <v>405</v>
      </c>
      <c r="V170" s="7">
        <f t="shared" si="10"/>
        <v>1</v>
      </c>
      <c r="W170" s="7">
        <f t="shared" si="11"/>
        <v>1</v>
      </c>
      <c r="X170" s="7">
        <f t="shared" si="8"/>
        <v>0</v>
      </c>
    </row>
    <row r="171" spans="1:24">
      <c r="A171">
        <v>108</v>
      </c>
      <c r="B171">
        <v>10002</v>
      </c>
      <c r="C171">
        <v>2010</v>
      </c>
      <c r="D171" s="4">
        <v>40235</v>
      </c>
      <c r="E171" s="7">
        <v>151</v>
      </c>
      <c r="F171">
        <v>1</v>
      </c>
      <c r="G171" t="s">
        <v>43</v>
      </c>
      <c r="H171" t="s">
        <v>44</v>
      </c>
      <c r="I171">
        <v>9196014934</v>
      </c>
      <c r="J171">
        <v>2010</v>
      </c>
      <c r="K171">
        <v>1</v>
      </c>
      <c r="L171">
        <v>2</v>
      </c>
      <c r="M171">
        <v>400006</v>
      </c>
      <c r="N171" t="s">
        <v>33</v>
      </c>
      <c r="O171" t="s">
        <v>34</v>
      </c>
      <c r="P171" t="s">
        <v>35</v>
      </c>
      <c r="Q171" t="s">
        <v>86</v>
      </c>
      <c r="R171" s="7">
        <v>148</v>
      </c>
      <c r="S171">
        <v>15</v>
      </c>
      <c r="T171" t="s">
        <v>12</v>
      </c>
      <c r="U171" s="7">
        <f t="shared" si="9"/>
        <v>148</v>
      </c>
      <c r="V171" s="7">
        <f t="shared" si="10"/>
        <v>3</v>
      </c>
      <c r="W171" s="7">
        <f t="shared" si="11"/>
        <v>3</v>
      </c>
      <c r="X171" s="7">
        <f t="shared" si="8"/>
        <v>0</v>
      </c>
    </row>
    <row r="172" spans="1:24">
      <c r="A172">
        <v>106</v>
      </c>
      <c r="B172">
        <v>10048</v>
      </c>
      <c r="C172">
        <v>2004</v>
      </c>
      <c r="D172" s="4">
        <v>39116</v>
      </c>
      <c r="E172" s="7">
        <v>203</v>
      </c>
      <c r="F172">
        <v>1</v>
      </c>
      <c r="G172" t="s">
        <v>55</v>
      </c>
      <c r="H172" t="s">
        <v>56</v>
      </c>
      <c r="I172">
        <v>8088254683</v>
      </c>
      <c r="J172">
        <v>2007</v>
      </c>
      <c r="K172">
        <v>1</v>
      </c>
      <c r="L172">
        <v>2</v>
      </c>
      <c r="M172">
        <v>92703</v>
      </c>
      <c r="N172" t="s">
        <v>2</v>
      </c>
      <c r="O172" t="s">
        <v>9</v>
      </c>
      <c r="P172" t="s">
        <v>15</v>
      </c>
      <c r="Q172" t="s">
        <v>73</v>
      </c>
      <c r="R172" s="7">
        <v>201</v>
      </c>
      <c r="S172">
        <v>16</v>
      </c>
      <c r="T172" t="s">
        <v>74</v>
      </c>
      <c r="U172" s="7">
        <f t="shared" si="9"/>
        <v>201</v>
      </c>
      <c r="V172" s="7">
        <f t="shared" si="10"/>
        <v>2</v>
      </c>
      <c r="W172" s="7">
        <f t="shared" si="11"/>
        <v>2</v>
      </c>
      <c r="X172" s="7">
        <f t="shared" si="8"/>
        <v>0</v>
      </c>
    </row>
    <row r="173" spans="1:24">
      <c r="A173">
        <v>105</v>
      </c>
      <c r="B173">
        <v>10026</v>
      </c>
      <c r="C173">
        <v>2001</v>
      </c>
      <c r="D173" s="4">
        <v>39480</v>
      </c>
      <c r="E173" s="7">
        <v>556</v>
      </c>
      <c r="F173">
        <v>1</v>
      </c>
      <c r="G173" t="s">
        <v>115</v>
      </c>
      <c r="H173" t="s">
        <v>116</v>
      </c>
      <c r="I173">
        <v>5106621716</v>
      </c>
      <c r="J173">
        <v>2008</v>
      </c>
      <c r="K173">
        <v>1</v>
      </c>
      <c r="L173">
        <v>2</v>
      </c>
      <c r="M173">
        <v>85086</v>
      </c>
      <c r="N173" t="s">
        <v>2</v>
      </c>
      <c r="O173" t="s">
        <v>3</v>
      </c>
      <c r="P173" t="s">
        <v>4</v>
      </c>
      <c r="Q173" t="s">
        <v>112</v>
      </c>
      <c r="R173" s="7">
        <v>552</v>
      </c>
      <c r="S173">
        <v>11</v>
      </c>
      <c r="T173" t="s">
        <v>62</v>
      </c>
      <c r="U173" s="7">
        <f t="shared" si="9"/>
        <v>552</v>
      </c>
      <c r="V173" s="7">
        <f t="shared" si="10"/>
        <v>4</v>
      </c>
      <c r="W173" s="7">
        <f t="shared" si="11"/>
        <v>4</v>
      </c>
      <c r="X173" s="7">
        <f t="shared" si="8"/>
        <v>0</v>
      </c>
    </row>
    <row r="174" spans="1:24">
      <c r="A174">
        <v>108</v>
      </c>
      <c r="B174">
        <v>10040</v>
      </c>
      <c r="C174">
        <v>2003</v>
      </c>
      <c r="D174" s="4">
        <v>38405</v>
      </c>
      <c r="E174" s="7">
        <v>149</v>
      </c>
      <c r="F174">
        <v>1</v>
      </c>
      <c r="G174" t="s">
        <v>140</v>
      </c>
      <c r="H174" t="s">
        <v>141</v>
      </c>
      <c r="I174">
        <v>3059857969</v>
      </c>
      <c r="J174">
        <v>2005</v>
      </c>
      <c r="K174">
        <v>1</v>
      </c>
      <c r="L174">
        <v>2</v>
      </c>
      <c r="M174">
        <v>94005</v>
      </c>
      <c r="N174" t="s">
        <v>2</v>
      </c>
      <c r="O174" t="s">
        <v>9</v>
      </c>
      <c r="P174" t="s">
        <v>10</v>
      </c>
      <c r="Q174" t="s">
        <v>86</v>
      </c>
      <c r="R174" s="7">
        <v>148</v>
      </c>
      <c r="S174">
        <v>15</v>
      </c>
      <c r="T174" t="s">
        <v>12</v>
      </c>
      <c r="U174" s="7">
        <f t="shared" si="9"/>
        <v>148</v>
      </c>
      <c r="V174" s="7">
        <f t="shared" si="10"/>
        <v>1</v>
      </c>
      <c r="W174" s="7">
        <f t="shared" si="11"/>
        <v>1</v>
      </c>
      <c r="X174" s="7">
        <f t="shared" si="8"/>
        <v>0</v>
      </c>
    </row>
    <row r="175" spans="1:24">
      <c r="A175">
        <v>118</v>
      </c>
      <c r="B175">
        <v>10008</v>
      </c>
      <c r="C175">
        <v>2010</v>
      </c>
      <c r="D175" s="4">
        <v>38339</v>
      </c>
      <c r="E175" s="7">
        <v>151</v>
      </c>
      <c r="F175">
        <v>1</v>
      </c>
      <c r="G175" t="s">
        <v>82</v>
      </c>
      <c r="H175" t="s">
        <v>83</v>
      </c>
      <c r="I175">
        <v>9737571204</v>
      </c>
      <c r="J175">
        <v>2004</v>
      </c>
      <c r="K175">
        <v>4</v>
      </c>
      <c r="L175">
        <v>12</v>
      </c>
      <c r="M175">
        <v>400006</v>
      </c>
      <c r="N175" t="s">
        <v>33</v>
      </c>
      <c r="O175" t="s">
        <v>34</v>
      </c>
      <c r="P175" t="s">
        <v>35</v>
      </c>
      <c r="Q175" t="s">
        <v>36</v>
      </c>
      <c r="R175" s="7">
        <v>148</v>
      </c>
      <c r="S175">
        <v>12</v>
      </c>
      <c r="T175" t="s">
        <v>37</v>
      </c>
      <c r="U175" s="7">
        <f t="shared" si="9"/>
        <v>148</v>
      </c>
      <c r="V175" s="7">
        <f t="shared" si="10"/>
        <v>3</v>
      </c>
      <c r="W175" s="7">
        <f t="shared" si="11"/>
        <v>3</v>
      </c>
      <c r="X175" s="7">
        <f t="shared" si="8"/>
        <v>0</v>
      </c>
    </row>
    <row r="176" spans="1:24">
      <c r="A176">
        <v>121</v>
      </c>
      <c r="B176">
        <v>10038</v>
      </c>
      <c r="C176">
        <v>2005</v>
      </c>
      <c r="D176" s="4">
        <v>37858</v>
      </c>
      <c r="E176" s="7">
        <v>180</v>
      </c>
      <c r="F176">
        <v>1</v>
      </c>
      <c r="G176" t="s">
        <v>13</v>
      </c>
      <c r="H176" t="s">
        <v>14</v>
      </c>
      <c r="I176">
        <v>6086058719</v>
      </c>
      <c r="J176">
        <v>2003</v>
      </c>
      <c r="K176">
        <v>3</v>
      </c>
      <c r="L176">
        <v>8</v>
      </c>
      <c r="M176">
        <v>21163</v>
      </c>
      <c r="N176" t="s">
        <v>2</v>
      </c>
      <c r="O176" t="s">
        <v>25</v>
      </c>
      <c r="P176" t="s">
        <v>26</v>
      </c>
      <c r="Q176" t="s">
        <v>84</v>
      </c>
      <c r="R176" s="7">
        <v>175</v>
      </c>
      <c r="S176">
        <v>12</v>
      </c>
      <c r="T176" t="s">
        <v>37</v>
      </c>
      <c r="U176" s="7">
        <f t="shared" si="9"/>
        <v>175</v>
      </c>
      <c r="V176" s="7">
        <f t="shared" si="10"/>
        <v>5</v>
      </c>
      <c r="W176" s="7">
        <f t="shared" si="11"/>
        <v>5</v>
      </c>
      <c r="X176" s="7">
        <f t="shared" si="8"/>
        <v>0</v>
      </c>
    </row>
    <row r="177" spans="1:24">
      <c r="A177">
        <v>111</v>
      </c>
      <c r="B177">
        <v>10012</v>
      </c>
      <c r="C177">
        <v>2005</v>
      </c>
      <c r="D177" s="4">
        <v>39178</v>
      </c>
      <c r="E177" s="7">
        <v>287</v>
      </c>
      <c r="F177">
        <v>1</v>
      </c>
      <c r="G177" t="s">
        <v>31</v>
      </c>
      <c r="H177" t="s">
        <v>32</v>
      </c>
      <c r="I177">
        <v>7186066652</v>
      </c>
      <c r="J177">
        <v>2007</v>
      </c>
      <c r="K177">
        <v>2</v>
      </c>
      <c r="L177">
        <v>4</v>
      </c>
      <c r="M177">
        <v>21163</v>
      </c>
      <c r="N177" t="s">
        <v>2</v>
      </c>
      <c r="O177" t="s">
        <v>25</v>
      </c>
      <c r="P177" t="s">
        <v>26</v>
      </c>
      <c r="Q177" t="s">
        <v>30</v>
      </c>
      <c r="R177" s="7">
        <v>283</v>
      </c>
      <c r="S177">
        <v>15</v>
      </c>
      <c r="T177" t="s">
        <v>12</v>
      </c>
      <c r="U177" s="7">
        <f t="shared" si="9"/>
        <v>283</v>
      </c>
      <c r="V177" s="7">
        <f t="shared" si="10"/>
        <v>4</v>
      </c>
      <c r="W177" s="7">
        <f t="shared" si="11"/>
        <v>4</v>
      </c>
      <c r="X177" s="7">
        <f t="shared" si="8"/>
        <v>0</v>
      </c>
    </row>
    <row r="178" spans="1:24">
      <c r="A178">
        <v>104</v>
      </c>
      <c r="B178">
        <v>10038</v>
      </c>
      <c r="C178">
        <v>2010</v>
      </c>
      <c r="D178" s="4">
        <v>37762</v>
      </c>
      <c r="E178" s="7">
        <v>502</v>
      </c>
      <c r="F178">
        <v>1</v>
      </c>
      <c r="G178" t="s">
        <v>13</v>
      </c>
      <c r="H178" t="s">
        <v>14</v>
      </c>
      <c r="I178">
        <v>6086058719</v>
      </c>
      <c r="J178">
        <v>2003</v>
      </c>
      <c r="K178">
        <v>2</v>
      </c>
      <c r="L178">
        <v>5</v>
      </c>
      <c r="M178">
        <v>400006</v>
      </c>
      <c r="N178" t="s">
        <v>33</v>
      </c>
      <c r="O178" t="s">
        <v>34</v>
      </c>
      <c r="P178" t="s">
        <v>35</v>
      </c>
      <c r="Q178" t="s">
        <v>78</v>
      </c>
      <c r="R178" s="7">
        <v>501</v>
      </c>
      <c r="S178">
        <v>11</v>
      </c>
      <c r="T178" t="s">
        <v>62</v>
      </c>
      <c r="U178" s="7">
        <f t="shared" si="9"/>
        <v>501</v>
      </c>
      <c r="V178" s="7">
        <f t="shared" si="10"/>
        <v>1</v>
      </c>
      <c r="W178" s="7">
        <f t="shared" si="11"/>
        <v>1</v>
      </c>
      <c r="X178" s="7">
        <f t="shared" si="8"/>
        <v>0</v>
      </c>
    </row>
    <row r="179" spans="1:24">
      <c r="A179">
        <v>126</v>
      </c>
      <c r="B179">
        <v>10037</v>
      </c>
      <c r="C179">
        <v>2006</v>
      </c>
      <c r="D179" s="4">
        <v>39987</v>
      </c>
      <c r="E179" s="7">
        <v>170</v>
      </c>
      <c r="F179">
        <v>1</v>
      </c>
      <c r="G179" t="s">
        <v>133</v>
      </c>
      <c r="H179" t="s">
        <v>134</v>
      </c>
      <c r="I179">
        <v>5037481315</v>
      </c>
      <c r="J179">
        <v>2009</v>
      </c>
      <c r="K179">
        <v>2</v>
      </c>
      <c r="L179">
        <v>6</v>
      </c>
      <c r="M179">
        <v>21648</v>
      </c>
      <c r="N179" t="s">
        <v>2</v>
      </c>
      <c r="O179" t="s">
        <v>25</v>
      </c>
      <c r="P179" t="s">
        <v>53</v>
      </c>
      <c r="Q179" t="s">
        <v>27</v>
      </c>
      <c r="R179" s="7">
        <v>168</v>
      </c>
      <c r="S179">
        <v>13</v>
      </c>
      <c r="T179" t="s">
        <v>19</v>
      </c>
      <c r="U179" s="7">
        <f t="shared" si="9"/>
        <v>168</v>
      </c>
      <c r="V179" s="7">
        <f t="shared" si="10"/>
        <v>2</v>
      </c>
      <c r="W179" s="7">
        <f t="shared" si="11"/>
        <v>2</v>
      </c>
      <c r="X179" s="7">
        <f t="shared" si="8"/>
        <v>0</v>
      </c>
    </row>
    <row r="180" spans="1:24">
      <c r="A180">
        <v>103</v>
      </c>
      <c r="B180">
        <v>10042</v>
      </c>
      <c r="C180">
        <v>2007</v>
      </c>
      <c r="D180" s="4">
        <v>40323</v>
      </c>
      <c r="E180" s="7">
        <v>458</v>
      </c>
      <c r="F180">
        <v>1</v>
      </c>
      <c r="G180" t="s">
        <v>119</v>
      </c>
      <c r="H180" t="s">
        <v>120</v>
      </c>
      <c r="I180">
        <v>9727745341</v>
      </c>
      <c r="J180">
        <v>2010</v>
      </c>
      <c r="K180">
        <v>2</v>
      </c>
      <c r="L180">
        <v>5</v>
      </c>
      <c r="M180">
        <v>122002</v>
      </c>
      <c r="N180" t="s">
        <v>33</v>
      </c>
      <c r="O180" t="s">
        <v>70</v>
      </c>
      <c r="P180" t="s">
        <v>71</v>
      </c>
      <c r="Q180" t="s">
        <v>75</v>
      </c>
      <c r="R180" s="7">
        <v>456</v>
      </c>
      <c r="S180">
        <v>11</v>
      </c>
      <c r="T180" t="s">
        <v>62</v>
      </c>
      <c r="U180" s="7">
        <f t="shared" si="9"/>
        <v>456</v>
      </c>
      <c r="V180" s="7">
        <f t="shared" si="10"/>
        <v>2</v>
      </c>
      <c r="W180" s="7">
        <f t="shared" si="11"/>
        <v>2</v>
      </c>
      <c r="X180" s="7">
        <f t="shared" si="8"/>
        <v>0</v>
      </c>
    </row>
    <row r="181" spans="1:24">
      <c r="A181">
        <v>104</v>
      </c>
      <c r="B181">
        <v>10036</v>
      </c>
      <c r="C181">
        <v>2006</v>
      </c>
      <c r="D181" s="4">
        <v>38987</v>
      </c>
      <c r="E181" s="7">
        <v>503</v>
      </c>
      <c r="F181">
        <v>1</v>
      </c>
      <c r="G181" t="s">
        <v>108</v>
      </c>
      <c r="H181" t="s">
        <v>109</v>
      </c>
      <c r="I181">
        <v>5167712234</v>
      </c>
      <c r="J181">
        <v>2006</v>
      </c>
      <c r="K181">
        <v>3</v>
      </c>
      <c r="L181">
        <v>9</v>
      </c>
      <c r="M181">
        <v>21648</v>
      </c>
      <c r="N181" t="s">
        <v>2</v>
      </c>
      <c r="O181" t="s">
        <v>25</v>
      </c>
      <c r="P181" t="s">
        <v>53</v>
      </c>
      <c r="Q181" t="s">
        <v>78</v>
      </c>
      <c r="R181" s="7">
        <v>501</v>
      </c>
      <c r="S181">
        <v>11</v>
      </c>
      <c r="T181" t="s">
        <v>62</v>
      </c>
      <c r="U181" s="7">
        <f t="shared" si="9"/>
        <v>501</v>
      </c>
      <c r="V181" s="7">
        <f t="shared" si="10"/>
        <v>2</v>
      </c>
      <c r="W181" s="7">
        <f t="shared" si="11"/>
        <v>2</v>
      </c>
      <c r="X181" s="7">
        <f t="shared" si="8"/>
        <v>0</v>
      </c>
    </row>
    <row r="182" spans="1:24">
      <c r="A182">
        <v>123</v>
      </c>
      <c r="B182">
        <v>10002</v>
      </c>
      <c r="C182">
        <v>2004</v>
      </c>
      <c r="D182" s="4">
        <v>39130</v>
      </c>
      <c r="E182" s="7">
        <v>396</v>
      </c>
      <c r="F182">
        <v>1</v>
      </c>
      <c r="G182" t="s">
        <v>43</v>
      </c>
      <c r="H182" t="s">
        <v>44</v>
      </c>
      <c r="I182">
        <v>9196014934</v>
      </c>
      <c r="J182">
        <v>2007</v>
      </c>
      <c r="K182">
        <v>1</v>
      </c>
      <c r="L182">
        <v>2</v>
      </c>
      <c r="M182">
        <v>92703</v>
      </c>
      <c r="N182" t="s">
        <v>2</v>
      </c>
      <c r="O182" t="s">
        <v>9</v>
      </c>
      <c r="P182" t="s">
        <v>15</v>
      </c>
      <c r="Q182" t="s">
        <v>72</v>
      </c>
      <c r="R182" s="7">
        <v>391</v>
      </c>
      <c r="S182">
        <v>12</v>
      </c>
      <c r="T182" t="s">
        <v>37</v>
      </c>
      <c r="U182" s="7">
        <f t="shared" si="9"/>
        <v>391</v>
      </c>
      <c r="V182" s="7">
        <f t="shared" si="10"/>
        <v>5</v>
      </c>
      <c r="W182" s="7">
        <f t="shared" si="11"/>
        <v>5</v>
      </c>
      <c r="X182" s="7">
        <f t="shared" si="8"/>
        <v>0</v>
      </c>
    </row>
    <row r="183" spans="1:24">
      <c r="A183">
        <v>103</v>
      </c>
      <c r="B183">
        <v>10014</v>
      </c>
      <c r="C183">
        <v>2003</v>
      </c>
      <c r="D183" s="4">
        <v>39302</v>
      </c>
      <c r="E183" s="7">
        <v>920</v>
      </c>
      <c r="F183">
        <v>2</v>
      </c>
      <c r="G183" t="s">
        <v>63</v>
      </c>
      <c r="H183" t="s">
        <v>64</v>
      </c>
      <c r="I183">
        <v>5103067375</v>
      </c>
      <c r="J183">
        <v>2007</v>
      </c>
      <c r="K183">
        <v>3</v>
      </c>
      <c r="L183">
        <v>8</v>
      </c>
      <c r="M183">
        <v>94005</v>
      </c>
      <c r="N183" t="s">
        <v>2</v>
      </c>
      <c r="O183" t="s">
        <v>9</v>
      </c>
      <c r="P183" t="s">
        <v>10</v>
      </c>
      <c r="Q183" t="s">
        <v>75</v>
      </c>
      <c r="R183" s="7">
        <v>456</v>
      </c>
      <c r="S183">
        <v>11</v>
      </c>
      <c r="T183" t="s">
        <v>62</v>
      </c>
      <c r="U183" s="7">
        <f t="shared" si="9"/>
        <v>912</v>
      </c>
      <c r="V183" s="7">
        <f t="shared" si="10"/>
        <v>8</v>
      </c>
      <c r="W183" s="7">
        <f t="shared" si="11"/>
        <v>8</v>
      </c>
      <c r="X183" s="7">
        <f t="shared" si="8"/>
        <v>0</v>
      </c>
    </row>
    <row r="184" spans="1:24">
      <c r="A184">
        <v>111</v>
      </c>
      <c r="B184">
        <v>10038</v>
      </c>
      <c r="C184">
        <v>2008</v>
      </c>
      <c r="D184" s="4">
        <v>39770</v>
      </c>
      <c r="E184" s="7">
        <v>284</v>
      </c>
      <c r="F184">
        <v>1</v>
      </c>
      <c r="G184" t="s">
        <v>13</v>
      </c>
      <c r="H184" t="s">
        <v>14</v>
      </c>
      <c r="I184">
        <v>6086058719</v>
      </c>
      <c r="J184">
        <v>2008</v>
      </c>
      <c r="K184">
        <v>4</v>
      </c>
      <c r="L184">
        <v>11</v>
      </c>
      <c r="M184">
        <v>530068</v>
      </c>
      <c r="N184" t="s">
        <v>33</v>
      </c>
      <c r="O184" t="s">
        <v>48</v>
      </c>
      <c r="P184" t="s">
        <v>49</v>
      </c>
      <c r="Q184" t="s">
        <v>30</v>
      </c>
      <c r="R184" s="7">
        <v>283</v>
      </c>
      <c r="S184">
        <v>15</v>
      </c>
      <c r="T184" t="s">
        <v>12</v>
      </c>
      <c r="U184" s="7">
        <f t="shared" si="9"/>
        <v>283</v>
      </c>
      <c r="V184" s="7">
        <f t="shared" si="10"/>
        <v>1</v>
      </c>
      <c r="W184" s="7">
        <f t="shared" si="11"/>
        <v>1</v>
      </c>
      <c r="X184" s="7">
        <f t="shared" si="8"/>
        <v>0</v>
      </c>
    </row>
    <row r="185" spans="1:24">
      <c r="A185">
        <v>126</v>
      </c>
      <c r="B185">
        <v>10019</v>
      </c>
      <c r="C185">
        <v>2002</v>
      </c>
      <c r="D185" s="4">
        <v>39280</v>
      </c>
      <c r="E185" s="7">
        <v>172</v>
      </c>
      <c r="F185">
        <v>1</v>
      </c>
      <c r="G185" t="s">
        <v>106</v>
      </c>
      <c r="H185" t="s">
        <v>107</v>
      </c>
      <c r="I185">
        <v>3305530535</v>
      </c>
      <c r="J185">
        <v>2007</v>
      </c>
      <c r="K185">
        <v>3</v>
      </c>
      <c r="L185">
        <v>7</v>
      </c>
      <c r="M185">
        <v>85117</v>
      </c>
      <c r="N185" t="s">
        <v>2</v>
      </c>
      <c r="O185" t="s">
        <v>3</v>
      </c>
      <c r="P185" t="s">
        <v>92</v>
      </c>
      <c r="Q185" t="s">
        <v>27</v>
      </c>
      <c r="R185" s="7">
        <v>168</v>
      </c>
      <c r="S185">
        <v>13</v>
      </c>
      <c r="T185" t="s">
        <v>19</v>
      </c>
      <c r="U185" s="7">
        <f t="shared" si="9"/>
        <v>168</v>
      </c>
      <c r="V185" s="7">
        <f t="shared" si="10"/>
        <v>4</v>
      </c>
      <c r="W185" s="7">
        <f t="shared" si="11"/>
        <v>4</v>
      </c>
      <c r="X185" s="7">
        <f t="shared" si="8"/>
        <v>0</v>
      </c>
    </row>
    <row r="186" spans="1:24">
      <c r="A186">
        <v>101</v>
      </c>
      <c r="B186">
        <v>10001</v>
      </c>
      <c r="C186">
        <v>2006</v>
      </c>
      <c r="D186" s="4">
        <v>40021</v>
      </c>
      <c r="E186" s="7">
        <v>381</v>
      </c>
      <c r="F186">
        <v>1</v>
      </c>
      <c r="G186" t="s">
        <v>144</v>
      </c>
      <c r="H186" t="s">
        <v>145</v>
      </c>
      <c r="I186">
        <v>4159170276</v>
      </c>
      <c r="J186">
        <v>2009</v>
      </c>
      <c r="K186">
        <v>3</v>
      </c>
      <c r="L186">
        <v>7</v>
      </c>
      <c r="M186">
        <v>21648</v>
      </c>
      <c r="N186" t="s">
        <v>2</v>
      </c>
      <c r="O186" t="s">
        <v>25</v>
      </c>
      <c r="P186" t="s">
        <v>53</v>
      </c>
      <c r="Q186" t="s">
        <v>61</v>
      </c>
      <c r="R186" s="7">
        <v>377</v>
      </c>
      <c r="S186">
        <v>11</v>
      </c>
      <c r="T186" t="s">
        <v>62</v>
      </c>
      <c r="U186" s="7">
        <f t="shared" si="9"/>
        <v>377</v>
      </c>
      <c r="V186" s="7">
        <f t="shared" si="10"/>
        <v>4</v>
      </c>
      <c r="W186" s="7">
        <f t="shared" si="11"/>
        <v>4</v>
      </c>
      <c r="X186" s="7">
        <f t="shared" si="8"/>
        <v>0</v>
      </c>
    </row>
    <row r="187" spans="1:24">
      <c r="A187">
        <v>115</v>
      </c>
      <c r="B187">
        <v>10013</v>
      </c>
      <c r="C187">
        <v>2002</v>
      </c>
      <c r="D187" s="4">
        <v>39429</v>
      </c>
      <c r="E187" s="7">
        <v>33</v>
      </c>
      <c r="F187">
        <v>1</v>
      </c>
      <c r="G187" t="s">
        <v>117</v>
      </c>
      <c r="H187" t="s">
        <v>118</v>
      </c>
      <c r="I187">
        <v>9047469448</v>
      </c>
      <c r="J187">
        <v>2007</v>
      </c>
      <c r="K187">
        <v>4</v>
      </c>
      <c r="L187">
        <v>12</v>
      </c>
      <c r="M187">
        <v>85117</v>
      </c>
      <c r="N187" t="s">
        <v>2</v>
      </c>
      <c r="O187" t="s">
        <v>3</v>
      </c>
      <c r="P187" t="s">
        <v>92</v>
      </c>
      <c r="Q187" t="s">
        <v>81</v>
      </c>
      <c r="R187" s="7">
        <v>28</v>
      </c>
      <c r="S187">
        <v>14</v>
      </c>
      <c r="T187" t="s">
        <v>6</v>
      </c>
      <c r="U187" s="7">
        <f t="shared" si="9"/>
        <v>28</v>
      </c>
      <c r="V187" s="7">
        <f t="shared" si="10"/>
        <v>5</v>
      </c>
      <c r="W187" s="7">
        <f t="shared" si="11"/>
        <v>5</v>
      </c>
      <c r="X187" s="7">
        <f t="shared" si="8"/>
        <v>0</v>
      </c>
    </row>
    <row r="188" spans="1:24">
      <c r="A188">
        <v>101</v>
      </c>
      <c r="B188">
        <v>10001</v>
      </c>
      <c r="C188">
        <v>2007</v>
      </c>
      <c r="D188" s="4">
        <v>38851</v>
      </c>
      <c r="E188" s="7">
        <v>760</v>
      </c>
      <c r="F188">
        <v>2</v>
      </c>
      <c r="G188" t="s">
        <v>144</v>
      </c>
      <c r="H188" t="s">
        <v>145</v>
      </c>
      <c r="I188">
        <v>4159170276</v>
      </c>
      <c r="J188">
        <v>2006</v>
      </c>
      <c r="K188">
        <v>2</v>
      </c>
      <c r="L188">
        <v>5</v>
      </c>
      <c r="M188">
        <v>122002</v>
      </c>
      <c r="N188" t="s">
        <v>33</v>
      </c>
      <c r="O188" t="s">
        <v>70</v>
      </c>
      <c r="P188" t="s">
        <v>71</v>
      </c>
      <c r="Q188" t="s">
        <v>61</v>
      </c>
      <c r="R188" s="7">
        <v>377</v>
      </c>
      <c r="S188">
        <v>11</v>
      </c>
      <c r="T188" t="s">
        <v>62</v>
      </c>
      <c r="U188" s="7">
        <f t="shared" si="9"/>
        <v>754</v>
      </c>
      <c r="V188" s="7">
        <f t="shared" si="10"/>
        <v>6</v>
      </c>
      <c r="W188" s="7">
        <f t="shared" si="11"/>
        <v>6</v>
      </c>
      <c r="X188" s="7">
        <f t="shared" si="8"/>
        <v>0</v>
      </c>
    </row>
    <row r="189" spans="1:24">
      <c r="A189">
        <v>120</v>
      </c>
      <c r="B189">
        <v>10015</v>
      </c>
      <c r="C189">
        <v>2001</v>
      </c>
      <c r="D189" s="4">
        <v>38329</v>
      </c>
      <c r="E189" s="7">
        <v>219</v>
      </c>
      <c r="F189">
        <v>1</v>
      </c>
      <c r="G189" t="s">
        <v>0</v>
      </c>
      <c r="H189" t="s">
        <v>1</v>
      </c>
      <c r="I189">
        <v>2167709766</v>
      </c>
      <c r="J189">
        <v>2004</v>
      </c>
      <c r="K189">
        <v>4</v>
      </c>
      <c r="L189">
        <v>12</v>
      </c>
      <c r="M189">
        <v>85086</v>
      </c>
      <c r="N189" t="s">
        <v>2</v>
      </c>
      <c r="O189" t="s">
        <v>3</v>
      </c>
      <c r="P189" t="s">
        <v>4</v>
      </c>
      <c r="Q189" t="s">
        <v>136</v>
      </c>
      <c r="R189" s="7">
        <v>216</v>
      </c>
      <c r="S189">
        <v>12</v>
      </c>
      <c r="T189" t="s">
        <v>37</v>
      </c>
      <c r="U189" s="7">
        <f t="shared" si="9"/>
        <v>216</v>
      </c>
      <c r="V189" s="7">
        <f t="shared" si="10"/>
        <v>3</v>
      </c>
      <c r="W189" s="7">
        <f t="shared" si="11"/>
        <v>3</v>
      </c>
      <c r="X189" s="7">
        <f t="shared" si="8"/>
        <v>0</v>
      </c>
    </row>
    <row r="190" spans="1:24">
      <c r="A190">
        <v>105</v>
      </c>
      <c r="B190">
        <v>10037</v>
      </c>
      <c r="C190">
        <v>2009</v>
      </c>
      <c r="D190" s="4">
        <v>38090</v>
      </c>
      <c r="E190" s="7">
        <v>557</v>
      </c>
      <c r="F190">
        <v>1</v>
      </c>
      <c r="G190" t="s">
        <v>133</v>
      </c>
      <c r="H190" t="s">
        <v>134</v>
      </c>
      <c r="I190">
        <v>5037481315</v>
      </c>
      <c r="J190">
        <v>2004</v>
      </c>
      <c r="K190">
        <v>2</v>
      </c>
      <c r="L190">
        <v>4</v>
      </c>
      <c r="M190">
        <v>110004</v>
      </c>
      <c r="N190" t="s">
        <v>33</v>
      </c>
      <c r="O190" t="s">
        <v>41</v>
      </c>
      <c r="P190" t="s">
        <v>41</v>
      </c>
      <c r="Q190" t="s">
        <v>112</v>
      </c>
      <c r="R190" s="7">
        <v>552</v>
      </c>
      <c r="S190">
        <v>11</v>
      </c>
      <c r="T190" t="s">
        <v>62</v>
      </c>
      <c r="U190" s="7">
        <f t="shared" si="9"/>
        <v>552</v>
      </c>
      <c r="V190" s="7">
        <f t="shared" si="10"/>
        <v>5</v>
      </c>
      <c r="W190" s="7">
        <f t="shared" si="11"/>
        <v>5</v>
      </c>
      <c r="X190" s="7">
        <f t="shared" si="8"/>
        <v>0</v>
      </c>
    </row>
    <row r="191" spans="1:24">
      <c r="A191">
        <v>105</v>
      </c>
      <c r="B191">
        <v>10041</v>
      </c>
      <c r="C191">
        <v>2008</v>
      </c>
      <c r="D191" s="4">
        <v>39801</v>
      </c>
      <c r="E191" s="7">
        <v>553</v>
      </c>
      <c r="F191">
        <v>1</v>
      </c>
      <c r="G191" t="s">
        <v>51</v>
      </c>
      <c r="H191" t="s">
        <v>52</v>
      </c>
      <c r="I191">
        <v>8148087265</v>
      </c>
      <c r="J191">
        <v>2008</v>
      </c>
      <c r="K191">
        <v>4</v>
      </c>
      <c r="L191">
        <v>12</v>
      </c>
      <c r="M191">
        <v>530068</v>
      </c>
      <c r="N191" t="s">
        <v>33</v>
      </c>
      <c r="O191" t="s">
        <v>48</v>
      </c>
      <c r="P191" t="s">
        <v>49</v>
      </c>
      <c r="Q191" t="s">
        <v>112</v>
      </c>
      <c r="R191" s="7">
        <v>552</v>
      </c>
      <c r="S191">
        <v>11</v>
      </c>
      <c r="T191" t="s">
        <v>62</v>
      </c>
      <c r="U191" s="7">
        <f t="shared" si="9"/>
        <v>552</v>
      </c>
      <c r="V191" s="7">
        <f t="shared" si="10"/>
        <v>1</v>
      </c>
      <c r="W191" s="7">
        <f t="shared" si="11"/>
        <v>1</v>
      </c>
      <c r="X191" s="7">
        <f t="shared" si="8"/>
        <v>0</v>
      </c>
    </row>
    <row r="192" spans="1:24">
      <c r="A192">
        <v>130</v>
      </c>
      <c r="B192">
        <v>10014</v>
      </c>
      <c r="C192">
        <v>2002</v>
      </c>
      <c r="D192" s="4">
        <v>39613</v>
      </c>
      <c r="E192" s="7">
        <v>499</v>
      </c>
      <c r="F192">
        <v>1</v>
      </c>
      <c r="G192" t="s">
        <v>63</v>
      </c>
      <c r="H192" t="s">
        <v>64</v>
      </c>
      <c r="I192">
        <v>5103067375</v>
      </c>
      <c r="J192">
        <v>2008</v>
      </c>
      <c r="K192">
        <v>2</v>
      </c>
      <c r="L192">
        <v>6</v>
      </c>
      <c r="M192">
        <v>85117</v>
      </c>
      <c r="N192" t="s">
        <v>2</v>
      </c>
      <c r="O192" t="s">
        <v>3</v>
      </c>
      <c r="P192" t="s">
        <v>92</v>
      </c>
      <c r="Q192" t="s">
        <v>18</v>
      </c>
      <c r="R192" s="7">
        <v>495</v>
      </c>
      <c r="S192">
        <v>13</v>
      </c>
      <c r="T192" t="s">
        <v>19</v>
      </c>
      <c r="U192" s="7">
        <f t="shared" si="9"/>
        <v>495</v>
      </c>
      <c r="V192" s="7">
        <f t="shared" si="10"/>
        <v>4</v>
      </c>
      <c r="W192" s="7">
        <f t="shared" si="11"/>
        <v>4</v>
      </c>
      <c r="X192" s="7">
        <f t="shared" si="8"/>
        <v>0</v>
      </c>
    </row>
    <row r="193" spans="1:24">
      <c r="A193">
        <v>101</v>
      </c>
      <c r="B193">
        <v>10048</v>
      </c>
      <c r="C193">
        <v>2007</v>
      </c>
      <c r="D193" s="4">
        <v>40123</v>
      </c>
      <c r="E193" s="7">
        <v>380</v>
      </c>
      <c r="F193">
        <v>1</v>
      </c>
      <c r="G193" t="s">
        <v>55</v>
      </c>
      <c r="H193" t="s">
        <v>56</v>
      </c>
      <c r="I193">
        <v>8088254683</v>
      </c>
      <c r="J193">
        <v>2009</v>
      </c>
      <c r="K193">
        <v>4</v>
      </c>
      <c r="L193">
        <v>11</v>
      </c>
      <c r="M193">
        <v>122002</v>
      </c>
      <c r="N193" t="s">
        <v>33</v>
      </c>
      <c r="O193" t="s">
        <v>70</v>
      </c>
      <c r="P193" t="s">
        <v>71</v>
      </c>
      <c r="Q193" t="s">
        <v>61</v>
      </c>
      <c r="R193" s="7">
        <v>377</v>
      </c>
      <c r="S193">
        <v>11</v>
      </c>
      <c r="T193" t="s">
        <v>62</v>
      </c>
      <c r="U193" s="7">
        <f t="shared" si="9"/>
        <v>377</v>
      </c>
      <c r="V193" s="7">
        <f t="shared" si="10"/>
        <v>3</v>
      </c>
      <c r="W193" s="7">
        <f t="shared" si="11"/>
        <v>3</v>
      </c>
      <c r="X193" s="7">
        <f t="shared" si="8"/>
        <v>0</v>
      </c>
    </row>
    <row r="194" spans="1:24">
      <c r="A194">
        <v>106</v>
      </c>
      <c r="B194">
        <v>10008</v>
      </c>
      <c r="C194">
        <v>2008</v>
      </c>
      <c r="D194" s="4">
        <v>38504</v>
      </c>
      <c r="E194" s="7">
        <v>404</v>
      </c>
      <c r="F194">
        <v>2</v>
      </c>
      <c r="G194" t="s">
        <v>82</v>
      </c>
      <c r="H194" t="s">
        <v>83</v>
      </c>
      <c r="I194">
        <v>9737571204</v>
      </c>
      <c r="J194">
        <v>2005</v>
      </c>
      <c r="K194">
        <v>2</v>
      </c>
      <c r="L194">
        <v>6</v>
      </c>
      <c r="M194">
        <v>530068</v>
      </c>
      <c r="N194" t="s">
        <v>33</v>
      </c>
      <c r="O194" t="s">
        <v>48</v>
      </c>
      <c r="P194" t="s">
        <v>49</v>
      </c>
      <c r="Q194" t="s">
        <v>73</v>
      </c>
      <c r="R194" s="7">
        <v>201</v>
      </c>
      <c r="S194">
        <v>16</v>
      </c>
      <c r="T194" t="s">
        <v>74</v>
      </c>
      <c r="U194" s="7">
        <f t="shared" si="9"/>
        <v>402</v>
      </c>
      <c r="V194" s="7">
        <f t="shared" si="10"/>
        <v>2</v>
      </c>
      <c r="W194" s="7">
        <f t="shared" si="11"/>
        <v>2</v>
      </c>
      <c r="X194" s="7">
        <f t="shared" ref="X194:X257" si="12">IF(V194&lt;0, V194, 0)</f>
        <v>0</v>
      </c>
    </row>
    <row r="195" spans="1:24">
      <c r="A195">
        <v>109</v>
      </c>
      <c r="B195">
        <v>10021</v>
      </c>
      <c r="C195">
        <v>2006</v>
      </c>
      <c r="D195" s="4">
        <v>39938</v>
      </c>
      <c r="E195" s="7">
        <v>160</v>
      </c>
      <c r="F195">
        <v>1</v>
      </c>
      <c r="G195" t="s">
        <v>131</v>
      </c>
      <c r="H195" t="s">
        <v>132</v>
      </c>
      <c r="I195">
        <v>6505352193</v>
      </c>
      <c r="J195">
        <v>2009</v>
      </c>
      <c r="K195">
        <v>2</v>
      </c>
      <c r="L195">
        <v>5</v>
      </c>
      <c r="M195">
        <v>21648</v>
      </c>
      <c r="N195" t="s">
        <v>2</v>
      </c>
      <c r="O195" t="s">
        <v>25</v>
      </c>
      <c r="P195" t="s">
        <v>53</v>
      </c>
      <c r="Q195" t="s">
        <v>85</v>
      </c>
      <c r="R195" s="7">
        <v>155</v>
      </c>
      <c r="S195">
        <v>15</v>
      </c>
      <c r="T195" t="s">
        <v>12</v>
      </c>
      <c r="U195" s="7">
        <f t="shared" ref="U195:U258" si="13">R195*F195</f>
        <v>155</v>
      </c>
      <c r="V195" s="7">
        <f t="shared" ref="V195:V258" si="14">E195-U195</f>
        <v>5</v>
      </c>
      <c r="W195" s="7">
        <f t="shared" ref="W195:W258" si="15">IF(V195&gt;0, V195, 0)</f>
        <v>5</v>
      </c>
      <c r="X195" s="7">
        <f t="shared" si="12"/>
        <v>0</v>
      </c>
    </row>
    <row r="196" spans="1:24">
      <c r="A196">
        <v>113</v>
      </c>
      <c r="B196">
        <v>10048</v>
      </c>
      <c r="C196">
        <v>2003</v>
      </c>
      <c r="D196" s="4">
        <v>38967</v>
      </c>
      <c r="E196" s="7">
        <v>32</v>
      </c>
      <c r="F196">
        <v>1</v>
      </c>
      <c r="G196" t="s">
        <v>55</v>
      </c>
      <c r="H196" t="s">
        <v>56</v>
      </c>
      <c r="I196">
        <v>8088254683</v>
      </c>
      <c r="J196">
        <v>2006</v>
      </c>
      <c r="K196">
        <v>3</v>
      </c>
      <c r="L196">
        <v>9</v>
      </c>
      <c r="M196">
        <v>94005</v>
      </c>
      <c r="N196" t="s">
        <v>2</v>
      </c>
      <c r="O196" t="s">
        <v>9</v>
      </c>
      <c r="P196" t="s">
        <v>10</v>
      </c>
      <c r="Q196" t="s">
        <v>65</v>
      </c>
      <c r="R196" s="7">
        <v>31</v>
      </c>
      <c r="S196">
        <v>14</v>
      </c>
      <c r="T196" t="s">
        <v>6</v>
      </c>
      <c r="U196" s="7">
        <f t="shared" si="13"/>
        <v>31</v>
      </c>
      <c r="V196" s="7">
        <f t="shared" si="14"/>
        <v>1</v>
      </c>
      <c r="W196" s="7">
        <f t="shared" si="15"/>
        <v>1</v>
      </c>
      <c r="X196" s="7">
        <f t="shared" si="12"/>
        <v>0</v>
      </c>
    </row>
    <row r="197" spans="1:24">
      <c r="A197">
        <v>101</v>
      </c>
      <c r="B197">
        <v>10034</v>
      </c>
      <c r="C197">
        <v>2009</v>
      </c>
      <c r="D197" s="4">
        <v>39997</v>
      </c>
      <c r="E197" s="7">
        <v>382</v>
      </c>
      <c r="F197">
        <v>1</v>
      </c>
      <c r="G197" t="s">
        <v>87</v>
      </c>
      <c r="H197" t="s">
        <v>88</v>
      </c>
      <c r="I197">
        <v>9527376940</v>
      </c>
      <c r="J197">
        <v>2009</v>
      </c>
      <c r="K197">
        <v>3</v>
      </c>
      <c r="L197">
        <v>7</v>
      </c>
      <c r="M197">
        <v>110004</v>
      </c>
      <c r="N197" t="s">
        <v>33</v>
      </c>
      <c r="O197" t="s">
        <v>41</v>
      </c>
      <c r="P197" t="s">
        <v>41</v>
      </c>
      <c r="Q197" t="s">
        <v>61</v>
      </c>
      <c r="R197" s="7">
        <v>377</v>
      </c>
      <c r="S197">
        <v>11</v>
      </c>
      <c r="T197" t="s">
        <v>62</v>
      </c>
      <c r="U197" s="7">
        <f t="shared" si="13"/>
        <v>377</v>
      </c>
      <c r="V197" s="7">
        <f t="shared" si="14"/>
        <v>5</v>
      </c>
      <c r="W197" s="7">
        <f t="shared" si="15"/>
        <v>5</v>
      </c>
      <c r="X197" s="7">
        <f t="shared" si="12"/>
        <v>0</v>
      </c>
    </row>
    <row r="198" spans="1:24">
      <c r="A198">
        <v>114</v>
      </c>
      <c r="B198">
        <v>10009</v>
      </c>
      <c r="C198">
        <v>2003</v>
      </c>
      <c r="D198" s="4">
        <v>39436</v>
      </c>
      <c r="E198" s="7">
        <v>52</v>
      </c>
      <c r="F198">
        <v>1</v>
      </c>
      <c r="G198" t="s">
        <v>66</v>
      </c>
      <c r="H198" t="s">
        <v>67</v>
      </c>
      <c r="I198">
        <v>7736528556</v>
      </c>
      <c r="J198">
        <v>2007</v>
      </c>
      <c r="K198">
        <v>4</v>
      </c>
      <c r="L198">
        <v>12</v>
      </c>
      <c r="M198">
        <v>94005</v>
      </c>
      <c r="N198" t="s">
        <v>2</v>
      </c>
      <c r="O198" t="s">
        <v>9</v>
      </c>
      <c r="P198" t="s">
        <v>10</v>
      </c>
      <c r="Q198" t="s">
        <v>5</v>
      </c>
      <c r="R198" s="7">
        <v>47</v>
      </c>
      <c r="S198">
        <v>14</v>
      </c>
      <c r="T198" t="s">
        <v>6</v>
      </c>
      <c r="U198" s="7">
        <f t="shared" si="13"/>
        <v>47</v>
      </c>
      <c r="V198" s="7">
        <f t="shared" si="14"/>
        <v>5</v>
      </c>
      <c r="W198" s="7">
        <f t="shared" si="15"/>
        <v>5</v>
      </c>
      <c r="X198" s="7">
        <f t="shared" si="12"/>
        <v>0</v>
      </c>
    </row>
    <row r="199" spans="1:24">
      <c r="A199">
        <v>126</v>
      </c>
      <c r="B199">
        <v>10044</v>
      </c>
      <c r="C199">
        <v>2009</v>
      </c>
      <c r="D199" s="4">
        <v>39200</v>
      </c>
      <c r="E199" s="7">
        <v>170</v>
      </c>
      <c r="F199">
        <v>1</v>
      </c>
      <c r="G199" t="s">
        <v>16</v>
      </c>
      <c r="H199" t="s">
        <v>17</v>
      </c>
      <c r="I199">
        <v>9735816292</v>
      </c>
      <c r="J199">
        <v>2007</v>
      </c>
      <c r="K199">
        <v>2</v>
      </c>
      <c r="L199">
        <v>4</v>
      </c>
      <c r="M199">
        <v>110004</v>
      </c>
      <c r="N199" t="s">
        <v>33</v>
      </c>
      <c r="O199" t="s">
        <v>41</v>
      </c>
      <c r="P199" t="s">
        <v>41</v>
      </c>
      <c r="Q199" t="s">
        <v>27</v>
      </c>
      <c r="R199" s="7">
        <v>168</v>
      </c>
      <c r="S199">
        <v>13</v>
      </c>
      <c r="T199" t="s">
        <v>19</v>
      </c>
      <c r="U199" s="7">
        <f t="shared" si="13"/>
        <v>168</v>
      </c>
      <c r="V199" s="7">
        <f t="shared" si="14"/>
        <v>2</v>
      </c>
      <c r="W199" s="7">
        <f t="shared" si="15"/>
        <v>2</v>
      </c>
      <c r="X199" s="7">
        <f t="shared" si="12"/>
        <v>0</v>
      </c>
    </row>
    <row r="200" spans="1:24">
      <c r="A200">
        <v>111</v>
      </c>
      <c r="B200">
        <v>10019</v>
      </c>
      <c r="C200">
        <v>2006</v>
      </c>
      <c r="D200" s="4">
        <v>37689</v>
      </c>
      <c r="E200" s="7">
        <v>286</v>
      </c>
      <c r="F200">
        <v>1</v>
      </c>
      <c r="G200" t="s">
        <v>106</v>
      </c>
      <c r="H200" t="s">
        <v>107</v>
      </c>
      <c r="I200">
        <v>3305530535</v>
      </c>
      <c r="J200">
        <v>2003</v>
      </c>
      <c r="K200">
        <v>1</v>
      </c>
      <c r="L200">
        <v>3</v>
      </c>
      <c r="M200">
        <v>21648</v>
      </c>
      <c r="N200" t="s">
        <v>2</v>
      </c>
      <c r="O200" t="s">
        <v>25</v>
      </c>
      <c r="P200" t="s">
        <v>53</v>
      </c>
      <c r="Q200" t="s">
        <v>30</v>
      </c>
      <c r="R200" s="7">
        <v>283</v>
      </c>
      <c r="S200">
        <v>15</v>
      </c>
      <c r="T200" t="s">
        <v>12</v>
      </c>
      <c r="U200" s="7">
        <f t="shared" si="13"/>
        <v>283</v>
      </c>
      <c r="V200" s="7">
        <f t="shared" si="14"/>
        <v>3</v>
      </c>
      <c r="W200" s="7">
        <f t="shared" si="15"/>
        <v>3</v>
      </c>
      <c r="X200" s="7">
        <f t="shared" si="12"/>
        <v>0</v>
      </c>
    </row>
    <row r="201" spans="1:24">
      <c r="A201">
        <v>120</v>
      </c>
      <c r="B201">
        <v>10045</v>
      </c>
      <c r="C201">
        <v>2002</v>
      </c>
      <c r="D201" s="4">
        <v>39647</v>
      </c>
      <c r="E201" s="7">
        <v>221</v>
      </c>
      <c r="F201">
        <v>1</v>
      </c>
      <c r="G201" t="s">
        <v>28</v>
      </c>
      <c r="H201" t="s">
        <v>29</v>
      </c>
      <c r="I201">
        <v>3055164897</v>
      </c>
      <c r="J201">
        <v>2008</v>
      </c>
      <c r="K201">
        <v>3</v>
      </c>
      <c r="L201">
        <v>7</v>
      </c>
      <c r="M201">
        <v>85117</v>
      </c>
      <c r="N201" t="s">
        <v>2</v>
      </c>
      <c r="O201" t="s">
        <v>3</v>
      </c>
      <c r="P201" t="s">
        <v>92</v>
      </c>
      <c r="Q201" t="s">
        <v>136</v>
      </c>
      <c r="R201" s="7">
        <v>216</v>
      </c>
      <c r="S201">
        <v>12</v>
      </c>
      <c r="T201" t="s">
        <v>37</v>
      </c>
      <c r="U201" s="7">
        <f t="shared" si="13"/>
        <v>216</v>
      </c>
      <c r="V201" s="7">
        <f t="shared" si="14"/>
        <v>5</v>
      </c>
      <c r="W201" s="7">
        <f t="shared" si="15"/>
        <v>5</v>
      </c>
      <c r="X201" s="7">
        <f t="shared" si="12"/>
        <v>0</v>
      </c>
    </row>
    <row r="202" spans="1:24">
      <c r="A202">
        <v>102</v>
      </c>
      <c r="B202">
        <v>10009</v>
      </c>
      <c r="C202">
        <v>2008</v>
      </c>
      <c r="D202" s="4">
        <v>38374</v>
      </c>
      <c r="E202" s="7">
        <v>830</v>
      </c>
      <c r="F202">
        <v>2</v>
      </c>
      <c r="G202" t="s">
        <v>66</v>
      </c>
      <c r="H202" t="s">
        <v>67</v>
      </c>
      <c r="I202">
        <v>7736528556</v>
      </c>
      <c r="J202">
        <v>2005</v>
      </c>
      <c r="K202">
        <v>1</v>
      </c>
      <c r="L202">
        <v>1</v>
      </c>
      <c r="M202">
        <v>530068</v>
      </c>
      <c r="N202" t="s">
        <v>33</v>
      </c>
      <c r="O202" t="s">
        <v>48</v>
      </c>
      <c r="P202" t="s">
        <v>49</v>
      </c>
      <c r="Q202" t="s">
        <v>105</v>
      </c>
      <c r="R202" s="7">
        <v>414</v>
      </c>
      <c r="S202">
        <v>11</v>
      </c>
      <c r="T202" t="s">
        <v>62</v>
      </c>
      <c r="U202" s="7">
        <f t="shared" si="13"/>
        <v>828</v>
      </c>
      <c r="V202" s="7">
        <f t="shared" si="14"/>
        <v>2</v>
      </c>
      <c r="W202" s="7">
        <f t="shared" si="15"/>
        <v>2</v>
      </c>
      <c r="X202" s="7">
        <f t="shared" si="12"/>
        <v>0</v>
      </c>
    </row>
    <row r="203" spans="1:24">
      <c r="A203">
        <v>101</v>
      </c>
      <c r="B203">
        <v>10006</v>
      </c>
      <c r="C203">
        <v>2010</v>
      </c>
      <c r="D203" s="4">
        <v>39995</v>
      </c>
      <c r="E203" s="7">
        <v>1524</v>
      </c>
      <c r="F203">
        <v>4</v>
      </c>
      <c r="G203" t="s">
        <v>98</v>
      </c>
      <c r="H203" t="s">
        <v>99</v>
      </c>
      <c r="I203">
        <v>5859253831</v>
      </c>
      <c r="J203">
        <v>2009</v>
      </c>
      <c r="K203">
        <v>3</v>
      </c>
      <c r="L203">
        <v>7</v>
      </c>
      <c r="M203">
        <v>400006</v>
      </c>
      <c r="N203" t="s">
        <v>33</v>
      </c>
      <c r="O203" t="s">
        <v>34</v>
      </c>
      <c r="P203" t="s">
        <v>35</v>
      </c>
      <c r="Q203" t="s">
        <v>61</v>
      </c>
      <c r="R203" s="7">
        <v>377</v>
      </c>
      <c r="S203">
        <v>11</v>
      </c>
      <c r="T203" t="s">
        <v>62</v>
      </c>
      <c r="U203" s="7">
        <f t="shared" si="13"/>
        <v>1508</v>
      </c>
      <c r="V203" s="7">
        <f t="shared" si="14"/>
        <v>16</v>
      </c>
      <c r="W203" s="7">
        <f t="shared" si="15"/>
        <v>16</v>
      </c>
      <c r="X203" s="7">
        <f t="shared" si="12"/>
        <v>0</v>
      </c>
    </row>
    <row r="204" spans="1:24">
      <c r="A204">
        <v>106</v>
      </c>
      <c r="B204">
        <v>10017</v>
      </c>
      <c r="C204">
        <v>2008</v>
      </c>
      <c r="D204" s="4">
        <v>38217</v>
      </c>
      <c r="E204" s="7">
        <v>206</v>
      </c>
      <c r="F204">
        <v>1</v>
      </c>
      <c r="G204" t="s">
        <v>68</v>
      </c>
      <c r="H204" t="s">
        <v>69</v>
      </c>
      <c r="I204">
        <v>3108962764</v>
      </c>
      <c r="J204">
        <v>2004</v>
      </c>
      <c r="K204">
        <v>3</v>
      </c>
      <c r="L204">
        <v>8</v>
      </c>
      <c r="M204">
        <v>530068</v>
      </c>
      <c r="N204" t="s">
        <v>33</v>
      </c>
      <c r="O204" t="s">
        <v>48</v>
      </c>
      <c r="P204" t="s">
        <v>49</v>
      </c>
      <c r="Q204" t="s">
        <v>73</v>
      </c>
      <c r="R204" s="7">
        <v>201</v>
      </c>
      <c r="S204">
        <v>16</v>
      </c>
      <c r="T204" t="s">
        <v>74</v>
      </c>
      <c r="U204" s="7">
        <f t="shared" si="13"/>
        <v>201</v>
      </c>
      <c r="V204" s="7">
        <f t="shared" si="14"/>
        <v>5</v>
      </c>
      <c r="W204" s="7">
        <f t="shared" si="15"/>
        <v>5</v>
      </c>
      <c r="X204" s="7">
        <f t="shared" si="12"/>
        <v>0</v>
      </c>
    </row>
    <row r="205" spans="1:24">
      <c r="A205">
        <v>104</v>
      </c>
      <c r="B205">
        <v>10025</v>
      </c>
      <c r="C205">
        <v>2010</v>
      </c>
      <c r="D205" s="4">
        <v>38026</v>
      </c>
      <c r="E205" s="7">
        <v>505</v>
      </c>
      <c r="F205">
        <v>1</v>
      </c>
      <c r="G205" t="s">
        <v>94</v>
      </c>
      <c r="H205" t="s">
        <v>95</v>
      </c>
      <c r="I205">
        <v>4088708850</v>
      </c>
      <c r="J205">
        <v>2004</v>
      </c>
      <c r="K205">
        <v>1</v>
      </c>
      <c r="L205">
        <v>2</v>
      </c>
      <c r="M205">
        <v>400006</v>
      </c>
      <c r="N205" t="s">
        <v>33</v>
      </c>
      <c r="O205" t="s">
        <v>34</v>
      </c>
      <c r="P205" t="s">
        <v>35</v>
      </c>
      <c r="Q205" t="s">
        <v>78</v>
      </c>
      <c r="R205" s="7">
        <v>501</v>
      </c>
      <c r="S205">
        <v>11</v>
      </c>
      <c r="T205" t="s">
        <v>62</v>
      </c>
      <c r="U205" s="7">
        <f t="shared" si="13"/>
        <v>501</v>
      </c>
      <c r="V205" s="7">
        <f t="shared" si="14"/>
        <v>4</v>
      </c>
      <c r="W205" s="7">
        <f t="shared" si="15"/>
        <v>4</v>
      </c>
      <c r="X205" s="7">
        <f t="shared" si="12"/>
        <v>0</v>
      </c>
    </row>
    <row r="206" spans="1:24">
      <c r="A206">
        <v>104</v>
      </c>
      <c r="B206">
        <v>10022</v>
      </c>
      <c r="C206">
        <v>2001</v>
      </c>
      <c r="D206" s="4">
        <v>38224</v>
      </c>
      <c r="E206" s="7">
        <v>503</v>
      </c>
      <c r="F206">
        <v>1</v>
      </c>
      <c r="G206" t="s">
        <v>23</v>
      </c>
      <c r="H206" t="s">
        <v>24</v>
      </c>
      <c r="I206">
        <v>6268825109</v>
      </c>
      <c r="J206">
        <v>2004</v>
      </c>
      <c r="K206">
        <v>3</v>
      </c>
      <c r="L206">
        <v>8</v>
      </c>
      <c r="M206">
        <v>85086</v>
      </c>
      <c r="N206" t="s">
        <v>2</v>
      </c>
      <c r="O206" t="s">
        <v>3</v>
      </c>
      <c r="P206" t="s">
        <v>4</v>
      </c>
      <c r="Q206" t="s">
        <v>78</v>
      </c>
      <c r="R206" s="7">
        <v>501</v>
      </c>
      <c r="S206">
        <v>11</v>
      </c>
      <c r="T206" t="s">
        <v>62</v>
      </c>
      <c r="U206" s="7">
        <f t="shared" si="13"/>
        <v>501</v>
      </c>
      <c r="V206" s="7">
        <f t="shared" si="14"/>
        <v>2</v>
      </c>
      <c r="W206" s="7">
        <f t="shared" si="15"/>
        <v>2</v>
      </c>
      <c r="X206" s="7">
        <f t="shared" si="12"/>
        <v>0</v>
      </c>
    </row>
    <row r="207" spans="1:24">
      <c r="A207">
        <v>123</v>
      </c>
      <c r="B207">
        <v>10036</v>
      </c>
      <c r="C207">
        <v>2002</v>
      </c>
      <c r="D207" s="4">
        <v>40293</v>
      </c>
      <c r="E207" s="7">
        <v>396</v>
      </c>
      <c r="F207">
        <v>1</v>
      </c>
      <c r="G207" t="s">
        <v>108</v>
      </c>
      <c r="H207" t="s">
        <v>109</v>
      </c>
      <c r="I207">
        <v>5167712234</v>
      </c>
      <c r="J207">
        <v>2010</v>
      </c>
      <c r="K207">
        <v>2</v>
      </c>
      <c r="L207">
        <v>4</v>
      </c>
      <c r="M207">
        <v>85117</v>
      </c>
      <c r="N207" t="s">
        <v>2</v>
      </c>
      <c r="O207" t="s">
        <v>3</v>
      </c>
      <c r="P207" t="s">
        <v>92</v>
      </c>
      <c r="Q207" t="s">
        <v>72</v>
      </c>
      <c r="R207" s="7">
        <v>391</v>
      </c>
      <c r="S207">
        <v>12</v>
      </c>
      <c r="T207" t="s">
        <v>37</v>
      </c>
      <c r="U207" s="7">
        <f t="shared" si="13"/>
        <v>391</v>
      </c>
      <c r="V207" s="7">
        <f t="shared" si="14"/>
        <v>5</v>
      </c>
      <c r="W207" s="7">
        <f t="shared" si="15"/>
        <v>5</v>
      </c>
      <c r="X207" s="7">
        <f t="shared" si="12"/>
        <v>0</v>
      </c>
    </row>
    <row r="208" spans="1:24">
      <c r="A208">
        <v>129</v>
      </c>
      <c r="B208">
        <v>10049</v>
      </c>
      <c r="C208">
        <v>2001</v>
      </c>
      <c r="D208" s="4">
        <v>39177</v>
      </c>
      <c r="E208" s="7">
        <v>406</v>
      </c>
      <c r="F208">
        <v>1</v>
      </c>
      <c r="G208" t="s">
        <v>46</v>
      </c>
      <c r="H208" t="s">
        <v>47</v>
      </c>
      <c r="I208">
        <v>2292374337</v>
      </c>
      <c r="J208">
        <v>2007</v>
      </c>
      <c r="K208">
        <v>2</v>
      </c>
      <c r="L208">
        <v>4</v>
      </c>
      <c r="M208">
        <v>85086</v>
      </c>
      <c r="N208" t="s">
        <v>2</v>
      </c>
      <c r="O208" t="s">
        <v>3</v>
      </c>
      <c r="P208" t="s">
        <v>4</v>
      </c>
      <c r="Q208" t="s">
        <v>54</v>
      </c>
      <c r="R208" s="7">
        <v>405</v>
      </c>
      <c r="S208">
        <v>13</v>
      </c>
      <c r="T208" t="s">
        <v>19</v>
      </c>
      <c r="U208" s="7">
        <f t="shared" si="13"/>
        <v>405</v>
      </c>
      <c r="V208" s="7">
        <f t="shared" si="14"/>
        <v>1</v>
      </c>
      <c r="W208" s="7">
        <f t="shared" si="15"/>
        <v>1</v>
      </c>
      <c r="X208" s="7">
        <f t="shared" si="12"/>
        <v>0</v>
      </c>
    </row>
    <row r="209" spans="1:24">
      <c r="A209">
        <v>113</v>
      </c>
      <c r="B209">
        <v>10009</v>
      </c>
      <c r="C209">
        <v>2008</v>
      </c>
      <c r="D209" s="4">
        <v>37659</v>
      </c>
      <c r="E209" s="7">
        <v>35</v>
      </c>
      <c r="F209">
        <v>1</v>
      </c>
      <c r="G209" t="s">
        <v>66</v>
      </c>
      <c r="H209" t="s">
        <v>67</v>
      </c>
      <c r="I209">
        <v>7736528556</v>
      </c>
      <c r="J209">
        <v>2003</v>
      </c>
      <c r="K209">
        <v>1</v>
      </c>
      <c r="L209">
        <v>2</v>
      </c>
      <c r="M209">
        <v>530068</v>
      </c>
      <c r="N209" t="s">
        <v>33</v>
      </c>
      <c r="O209" t="s">
        <v>48</v>
      </c>
      <c r="P209" t="s">
        <v>49</v>
      </c>
      <c r="Q209" t="s">
        <v>65</v>
      </c>
      <c r="R209" s="7">
        <v>31</v>
      </c>
      <c r="S209">
        <v>14</v>
      </c>
      <c r="T209" t="s">
        <v>6</v>
      </c>
      <c r="U209" s="7">
        <f t="shared" si="13"/>
        <v>31</v>
      </c>
      <c r="V209" s="7">
        <f t="shared" si="14"/>
        <v>4</v>
      </c>
      <c r="W209" s="7">
        <f t="shared" si="15"/>
        <v>4</v>
      </c>
      <c r="X209" s="7">
        <f t="shared" si="12"/>
        <v>0</v>
      </c>
    </row>
    <row r="210" spans="1:24">
      <c r="A210">
        <v>125</v>
      </c>
      <c r="B210">
        <v>10009</v>
      </c>
      <c r="C210">
        <v>2010</v>
      </c>
      <c r="D210" s="4">
        <v>40497</v>
      </c>
      <c r="E210" s="7">
        <v>665</v>
      </c>
      <c r="F210">
        <v>1</v>
      </c>
      <c r="G210" t="s">
        <v>66</v>
      </c>
      <c r="H210" t="s">
        <v>67</v>
      </c>
      <c r="I210">
        <v>7736528556</v>
      </c>
      <c r="J210">
        <v>2010</v>
      </c>
      <c r="K210">
        <v>4</v>
      </c>
      <c r="L210">
        <v>11</v>
      </c>
      <c r="M210">
        <v>400006</v>
      </c>
      <c r="N210" t="s">
        <v>33</v>
      </c>
      <c r="O210" t="s">
        <v>34</v>
      </c>
      <c r="P210" t="s">
        <v>35</v>
      </c>
      <c r="Q210" t="s">
        <v>135</v>
      </c>
      <c r="R210" s="7">
        <v>662</v>
      </c>
      <c r="S210">
        <v>12</v>
      </c>
      <c r="T210" t="s">
        <v>37</v>
      </c>
      <c r="U210" s="7">
        <f t="shared" si="13"/>
        <v>662</v>
      </c>
      <c r="V210" s="7">
        <f t="shared" si="14"/>
        <v>3</v>
      </c>
      <c r="W210" s="7">
        <f t="shared" si="15"/>
        <v>3</v>
      </c>
      <c r="X210" s="7">
        <f t="shared" si="12"/>
        <v>0</v>
      </c>
    </row>
    <row r="211" spans="1:24">
      <c r="A211">
        <v>129</v>
      </c>
      <c r="B211">
        <v>10019</v>
      </c>
      <c r="C211">
        <v>2010</v>
      </c>
      <c r="D211" s="4">
        <v>39353</v>
      </c>
      <c r="E211" s="7">
        <v>409</v>
      </c>
      <c r="F211">
        <v>1</v>
      </c>
      <c r="G211" t="s">
        <v>106</v>
      </c>
      <c r="H211" t="s">
        <v>107</v>
      </c>
      <c r="I211">
        <v>3305530535</v>
      </c>
      <c r="J211">
        <v>2007</v>
      </c>
      <c r="K211">
        <v>3</v>
      </c>
      <c r="L211">
        <v>9</v>
      </c>
      <c r="M211">
        <v>400006</v>
      </c>
      <c r="N211" t="s">
        <v>33</v>
      </c>
      <c r="O211" t="s">
        <v>34</v>
      </c>
      <c r="P211" t="s">
        <v>35</v>
      </c>
      <c r="Q211" t="s">
        <v>54</v>
      </c>
      <c r="R211" s="7">
        <v>405</v>
      </c>
      <c r="S211">
        <v>13</v>
      </c>
      <c r="T211" t="s">
        <v>19</v>
      </c>
      <c r="U211" s="7">
        <f t="shared" si="13"/>
        <v>405</v>
      </c>
      <c r="V211" s="7">
        <f t="shared" si="14"/>
        <v>4</v>
      </c>
      <c r="W211" s="7">
        <f t="shared" si="15"/>
        <v>4</v>
      </c>
      <c r="X211" s="7">
        <f t="shared" si="12"/>
        <v>0</v>
      </c>
    </row>
    <row r="212" spans="1:24">
      <c r="A212">
        <v>107</v>
      </c>
      <c r="B212">
        <v>10006</v>
      </c>
      <c r="C212">
        <v>2006</v>
      </c>
      <c r="D212" s="4">
        <v>39847</v>
      </c>
      <c r="E212" s="7">
        <v>123</v>
      </c>
      <c r="F212">
        <v>1</v>
      </c>
      <c r="G212" t="s">
        <v>98</v>
      </c>
      <c r="H212" t="s">
        <v>99</v>
      </c>
      <c r="I212">
        <v>5859253831</v>
      </c>
      <c r="J212">
        <v>2009</v>
      </c>
      <c r="K212">
        <v>1</v>
      </c>
      <c r="L212">
        <v>2</v>
      </c>
      <c r="M212">
        <v>21648</v>
      </c>
      <c r="N212" t="s">
        <v>2</v>
      </c>
      <c r="O212" t="s">
        <v>25</v>
      </c>
      <c r="P212" t="s">
        <v>53</v>
      </c>
      <c r="Q212" t="s">
        <v>22</v>
      </c>
      <c r="R212" s="7">
        <v>121</v>
      </c>
      <c r="S212">
        <v>15</v>
      </c>
      <c r="T212" t="s">
        <v>12</v>
      </c>
      <c r="U212" s="7">
        <f t="shared" si="13"/>
        <v>121</v>
      </c>
      <c r="V212" s="7">
        <f t="shared" si="14"/>
        <v>2</v>
      </c>
      <c r="W212" s="7">
        <f t="shared" si="15"/>
        <v>2</v>
      </c>
      <c r="X212" s="7">
        <f t="shared" si="12"/>
        <v>0</v>
      </c>
    </row>
    <row r="213" spans="1:24">
      <c r="A213">
        <v>121</v>
      </c>
      <c r="B213">
        <v>10002</v>
      </c>
      <c r="C213">
        <v>2009</v>
      </c>
      <c r="D213" s="4">
        <v>39602</v>
      </c>
      <c r="E213" s="7">
        <v>180</v>
      </c>
      <c r="F213">
        <v>1</v>
      </c>
      <c r="G213" t="s">
        <v>43</v>
      </c>
      <c r="H213" t="s">
        <v>44</v>
      </c>
      <c r="I213">
        <v>9196014934</v>
      </c>
      <c r="J213">
        <v>2008</v>
      </c>
      <c r="K213">
        <v>2</v>
      </c>
      <c r="L213">
        <v>6</v>
      </c>
      <c r="M213">
        <v>110004</v>
      </c>
      <c r="N213" t="s">
        <v>33</v>
      </c>
      <c r="O213" t="s">
        <v>41</v>
      </c>
      <c r="P213" t="s">
        <v>41</v>
      </c>
      <c r="Q213" t="s">
        <v>84</v>
      </c>
      <c r="R213" s="7">
        <v>175</v>
      </c>
      <c r="S213">
        <v>12</v>
      </c>
      <c r="T213" t="s">
        <v>37</v>
      </c>
      <c r="U213" s="7">
        <f t="shared" si="13"/>
        <v>175</v>
      </c>
      <c r="V213" s="7">
        <f t="shared" si="14"/>
        <v>5</v>
      </c>
      <c r="W213" s="7">
        <f t="shared" si="15"/>
        <v>5</v>
      </c>
      <c r="X213" s="7">
        <f t="shared" si="12"/>
        <v>0</v>
      </c>
    </row>
    <row r="214" spans="1:24">
      <c r="A214">
        <v>110</v>
      </c>
      <c r="B214">
        <v>10014</v>
      </c>
      <c r="C214">
        <v>2006</v>
      </c>
      <c r="D214" s="4">
        <v>39509</v>
      </c>
      <c r="E214" s="7">
        <v>82</v>
      </c>
      <c r="F214">
        <v>1</v>
      </c>
      <c r="G214" t="s">
        <v>63</v>
      </c>
      <c r="H214" t="s">
        <v>64</v>
      </c>
      <c r="I214">
        <v>5103067375</v>
      </c>
      <c r="J214">
        <v>2008</v>
      </c>
      <c r="K214">
        <v>1</v>
      </c>
      <c r="L214">
        <v>3</v>
      </c>
      <c r="M214">
        <v>21648</v>
      </c>
      <c r="N214" t="s">
        <v>2</v>
      </c>
      <c r="O214" t="s">
        <v>25</v>
      </c>
      <c r="P214" t="s">
        <v>53</v>
      </c>
      <c r="Q214" t="s">
        <v>11</v>
      </c>
      <c r="R214" s="7">
        <v>81</v>
      </c>
      <c r="S214">
        <v>15</v>
      </c>
      <c r="T214" t="s">
        <v>12</v>
      </c>
      <c r="U214" s="7">
        <f t="shared" si="13"/>
        <v>81</v>
      </c>
      <c r="V214" s="7">
        <f t="shared" si="14"/>
        <v>1</v>
      </c>
      <c r="W214" s="7">
        <f t="shared" si="15"/>
        <v>1</v>
      </c>
      <c r="X214" s="7">
        <f t="shared" si="12"/>
        <v>0</v>
      </c>
    </row>
    <row r="215" spans="1:24">
      <c r="A215">
        <v>123</v>
      </c>
      <c r="B215">
        <v>10036</v>
      </c>
      <c r="C215">
        <v>2006</v>
      </c>
      <c r="D215" s="4">
        <v>37974</v>
      </c>
      <c r="E215" s="7">
        <v>394</v>
      </c>
      <c r="F215">
        <v>1</v>
      </c>
      <c r="G215" t="s">
        <v>108</v>
      </c>
      <c r="H215" t="s">
        <v>109</v>
      </c>
      <c r="I215">
        <v>5167712234</v>
      </c>
      <c r="J215">
        <v>2003</v>
      </c>
      <c r="K215">
        <v>4</v>
      </c>
      <c r="L215">
        <v>12</v>
      </c>
      <c r="M215">
        <v>21648</v>
      </c>
      <c r="N215" t="s">
        <v>2</v>
      </c>
      <c r="O215" t="s">
        <v>25</v>
      </c>
      <c r="P215" t="s">
        <v>53</v>
      </c>
      <c r="Q215" t="s">
        <v>72</v>
      </c>
      <c r="R215" s="7">
        <v>391</v>
      </c>
      <c r="S215">
        <v>12</v>
      </c>
      <c r="T215" t="s">
        <v>37</v>
      </c>
      <c r="U215" s="7">
        <f t="shared" si="13"/>
        <v>391</v>
      </c>
      <c r="V215" s="7">
        <f t="shared" si="14"/>
        <v>3</v>
      </c>
      <c r="W215" s="7">
        <f t="shared" si="15"/>
        <v>3</v>
      </c>
      <c r="X215" s="7">
        <f t="shared" si="12"/>
        <v>0</v>
      </c>
    </row>
    <row r="216" spans="1:24">
      <c r="A216">
        <v>130</v>
      </c>
      <c r="B216">
        <v>10032</v>
      </c>
      <c r="C216">
        <v>2010</v>
      </c>
      <c r="D216" s="4">
        <v>38699</v>
      </c>
      <c r="E216" s="7">
        <v>499</v>
      </c>
      <c r="F216">
        <v>1</v>
      </c>
      <c r="G216" t="s">
        <v>148</v>
      </c>
      <c r="H216" t="s">
        <v>149</v>
      </c>
      <c r="I216">
        <v>5106921704</v>
      </c>
      <c r="J216">
        <v>2005</v>
      </c>
      <c r="K216">
        <v>4</v>
      </c>
      <c r="L216">
        <v>12</v>
      </c>
      <c r="M216">
        <v>400006</v>
      </c>
      <c r="N216" t="s">
        <v>33</v>
      </c>
      <c r="O216" t="s">
        <v>34</v>
      </c>
      <c r="P216" t="s">
        <v>35</v>
      </c>
      <c r="Q216" t="s">
        <v>18</v>
      </c>
      <c r="R216" s="7">
        <v>495</v>
      </c>
      <c r="S216">
        <v>13</v>
      </c>
      <c r="T216" t="s">
        <v>19</v>
      </c>
      <c r="U216" s="7">
        <f t="shared" si="13"/>
        <v>495</v>
      </c>
      <c r="V216" s="7">
        <f t="shared" si="14"/>
        <v>4</v>
      </c>
      <c r="W216" s="7">
        <f t="shared" si="15"/>
        <v>4</v>
      </c>
      <c r="X216" s="7">
        <f t="shared" si="12"/>
        <v>0</v>
      </c>
    </row>
    <row r="217" spans="1:24">
      <c r="A217">
        <v>122</v>
      </c>
      <c r="B217">
        <v>10023</v>
      </c>
      <c r="C217">
        <v>2001</v>
      </c>
      <c r="D217" s="4">
        <v>39615</v>
      </c>
      <c r="E217" s="7">
        <v>288</v>
      </c>
      <c r="F217">
        <v>1</v>
      </c>
      <c r="G217" t="s">
        <v>79</v>
      </c>
      <c r="H217" t="s">
        <v>80</v>
      </c>
      <c r="I217">
        <v>2548757856</v>
      </c>
      <c r="J217">
        <v>2008</v>
      </c>
      <c r="K217">
        <v>2</v>
      </c>
      <c r="L217">
        <v>6</v>
      </c>
      <c r="M217">
        <v>85086</v>
      </c>
      <c r="N217" t="s">
        <v>2</v>
      </c>
      <c r="O217" t="s">
        <v>3</v>
      </c>
      <c r="P217" t="s">
        <v>4</v>
      </c>
      <c r="Q217" t="s">
        <v>100</v>
      </c>
      <c r="R217" s="7">
        <v>283</v>
      </c>
      <c r="S217">
        <v>12</v>
      </c>
      <c r="T217" t="s">
        <v>37</v>
      </c>
      <c r="U217" s="7">
        <f t="shared" si="13"/>
        <v>283</v>
      </c>
      <c r="V217" s="7">
        <f t="shared" si="14"/>
        <v>5</v>
      </c>
      <c r="W217" s="7">
        <f t="shared" si="15"/>
        <v>5</v>
      </c>
      <c r="X217" s="7">
        <f t="shared" si="12"/>
        <v>0</v>
      </c>
    </row>
    <row r="218" spans="1:24">
      <c r="A218">
        <v>127</v>
      </c>
      <c r="B218">
        <v>10037</v>
      </c>
      <c r="C218">
        <v>2004</v>
      </c>
      <c r="D218" s="4">
        <v>37836</v>
      </c>
      <c r="E218" s="7">
        <v>194</v>
      </c>
      <c r="F218">
        <v>1</v>
      </c>
      <c r="G218" t="s">
        <v>133</v>
      </c>
      <c r="H218" t="s">
        <v>134</v>
      </c>
      <c r="I218">
        <v>5037481315</v>
      </c>
      <c r="J218">
        <v>2003</v>
      </c>
      <c r="K218">
        <v>3</v>
      </c>
      <c r="L218">
        <v>8</v>
      </c>
      <c r="M218">
        <v>92703</v>
      </c>
      <c r="N218" t="s">
        <v>2</v>
      </c>
      <c r="O218" t="s">
        <v>9</v>
      </c>
      <c r="P218" t="s">
        <v>15</v>
      </c>
      <c r="Q218" t="s">
        <v>89</v>
      </c>
      <c r="R218" s="7">
        <v>189</v>
      </c>
      <c r="S218">
        <v>13</v>
      </c>
      <c r="T218" t="s">
        <v>19</v>
      </c>
      <c r="U218" s="7">
        <f t="shared" si="13"/>
        <v>189</v>
      </c>
      <c r="V218" s="7">
        <f t="shared" si="14"/>
        <v>5</v>
      </c>
      <c r="W218" s="7">
        <f t="shared" si="15"/>
        <v>5</v>
      </c>
      <c r="X218" s="7">
        <f t="shared" si="12"/>
        <v>0</v>
      </c>
    </row>
    <row r="219" spans="1:24">
      <c r="A219">
        <v>107</v>
      </c>
      <c r="B219">
        <v>10038</v>
      </c>
      <c r="C219">
        <v>2004</v>
      </c>
      <c r="D219" s="4">
        <v>38559</v>
      </c>
      <c r="E219" s="7">
        <v>122</v>
      </c>
      <c r="F219">
        <v>1</v>
      </c>
      <c r="G219" t="s">
        <v>13</v>
      </c>
      <c r="H219" t="s">
        <v>14</v>
      </c>
      <c r="I219">
        <v>6086058719</v>
      </c>
      <c r="J219">
        <v>2005</v>
      </c>
      <c r="K219">
        <v>3</v>
      </c>
      <c r="L219">
        <v>7</v>
      </c>
      <c r="M219">
        <v>92703</v>
      </c>
      <c r="N219" t="s">
        <v>2</v>
      </c>
      <c r="O219" t="s">
        <v>9</v>
      </c>
      <c r="P219" t="s">
        <v>15</v>
      </c>
      <c r="Q219" t="s">
        <v>22</v>
      </c>
      <c r="R219" s="7">
        <v>121</v>
      </c>
      <c r="S219">
        <v>15</v>
      </c>
      <c r="T219" t="s">
        <v>12</v>
      </c>
      <c r="U219" s="7">
        <f t="shared" si="13"/>
        <v>121</v>
      </c>
      <c r="V219" s="7">
        <f t="shared" si="14"/>
        <v>1</v>
      </c>
      <c r="W219" s="7">
        <f t="shared" si="15"/>
        <v>1</v>
      </c>
      <c r="X219" s="7">
        <f t="shared" si="12"/>
        <v>0</v>
      </c>
    </row>
    <row r="220" spans="1:24">
      <c r="A220">
        <v>126</v>
      </c>
      <c r="B220">
        <v>10033</v>
      </c>
      <c r="C220">
        <v>2004</v>
      </c>
      <c r="D220" s="4">
        <v>40462</v>
      </c>
      <c r="E220" s="7">
        <v>173</v>
      </c>
      <c r="F220">
        <v>1</v>
      </c>
      <c r="G220" t="s">
        <v>76</v>
      </c>
      <c r="H220" t="s">
        <v>77</v>
      </c>
      <c r="I220">
        <v>8084650794</v>
      </c>
      <c r="J220">
        <v>2010</v>
      </c>
      <c r="K220">
        <v>4</v>
      </c>
      <c r="L220">
        <v>10</v>
      </c>
      <c r="M220">
        <v>92703</v>
      </c>
      <c r="N220" t="s">
        <v>2</v>
      </c>
      <c r="O220" t="s">
        <v>9</v>
      </c>
      <c r="P220" t="s">
        <v>15</v>
      </c>
      <c r="Q220" t="s">
        <v>27</v>
      </c>
      <c r="R220" s="7">
        <v>168</v>
      </c>
      <c r="S220">
        <v>13</v>
      </c>
      <c r="T220" t="s">
        <v>19</v>
      </c>
      <c r="U220" s="7">
        <f t="shared" si="13"/>
        <v>168</v>
      </c>
      <c r="V220" s="7">
        <f t="shared" si="14"/>
        <v>5</v>
      </c>
      <c r="W220" s="7">
        <f t="shared" si="15"/>
        <v>5</v>
      </c>
      <c r="X220" s="7">
        <f t="shared" si="12"/>
        <v>0</v>
      </c>
    </row>
    <row r="221" spans="1:24">
      <c r="A221">
        <v>121</v>
      </c>
      <c r="B221">
        <v>10033</v>
      </c>
      <c r="C221">
        <v>2006</v>
      </c>
      <c r="D221" s="4">
        <v>39375</v>
      </c>
      <c r="E221" s="7">
        <v>178</v>
      </c>
      <c r="F221">
        <v>1</v>
      </c>
      <c r="G221" t="s">
        <v>76</v>
      </c>
      <c r="H221" t="s">
        <v>77</v>
      </c>
      <c r="I221">
        <v>8084650794</v>
      </c>
      <c r="J221">
        <v>2007</v>
      </c>
      <c r="K221">
        <v>4</v>
      </c>
      <c r="L221">
        <v>10</v>
      </c>
      <c r="M221">
        <v>21648</v>
      </c>
      <c r="N221" t="s">
        <v>2</v>
      </c>
      <c r="O221" t="s">
        <v>25</v>
      </c>
      <c r="P221" t="s">
        <v>53</v>
      </c>
      <c r="Q221" t="s">
        <v>84</v>
      </c>
      <c r="R221" s="7">
        <v>175</v>
      </c>
      <c r="S221">
        <v>12</v>
      </c>
      <c r="T221" t="s">
        <v>37</v>
      </c>
      <c r="U221" s="7">
        <f t="shared" si="13"/>
        <v>175</v>
      </c>
      <c r="V221" s="7">
        <f t="shared" si="14"/>
        <v>3</v>
      </c>
      <c r="W221" s="7">
        <f t="shared" si="15"/>
        <v>3</v>
      </c>
      <c r="X221" s="7">
        <f t="shared" si="12"/>
        <v>0</v>
      </c>
    </row>
    <row r="222" spans="1:24">
      <c r="A222">
        <v>124</v>
      </c>
      <c r="B222">
        <v>10031</v>
      </c>
      <c r="C222">
        <v>2010</v>
      </c>
      <c r="D222" s="4">
        <v>39438</v>
      </c>
      <c r="E222" s="7">
        <v>436</v>
      </c>
      <c r="F222">
        <v>1</v>
      </c>
      <c r="G222" t="s">
        <v>150</v>
      </c>
      <c r="H222" t="s">
        <v>151</v>
      </c>
      <c r="I222">
        <v>3034327494</v>
      </c>
      <c r="J222">
        <v>2007</v>
      </c>
      <c r="K222">
        <v>4</v>
      </c>
      <c r="L222">
        <v>12</v>
      </c>
      <c r="M222">
        <v>400006</v>
      </c>
      <c r="N222" t="s">
        <v>33</v>
      </c>
      <c r="O222" t="s">
        <v>34</v>
      </c>
      <c r="P222" t="s">
        <v>35</v>
      </c>
      <c r="Q222" t="s">
        <v>42</v>
      </c>
      <c r="R222" s="7">
        <v>432</v>
      </c>
      <c r="S222">
        <v>12</v>
      </c>
      <c r="T222" t="s">
        <v>37</v>
      </c>
      <c r="U222" s="7">
        <f t="shared" si="13"/>
        <v>432</v>
      </c>
      <c r="V222" s="7">
        <f t="shared" si="14"/>
        <v>4</v>
      </c>
      <c r="W222" s="7">
        <f t="shared" si="15"/>
        <v>4</v>
      </c>
      <c r="X222" s="7">
        <f t="shared" si="12"/>
        <v>0</v>
      </c>
    </row>
    <row r="223" spans="1:24">
      <c r="A223">
        <v>116</v>
      </c>
      <c r="B223">
        <v>10034</v>
      </c>
      <c r="C223">
        <v>2009</v>
      </c>
      <c r="D223" s="4">
        <v>39474</v>
      </c>
      <c r="E223" s="7">
        <v>60</v>
      </c>
      <c r="F223">
        <v>1</v>
      </c>
      <c r="G223" t="s">
        <v>87</v>
      </c>
      <c r="H223" t="s">
        <v>88</v>
      </c>
      <c r="I223">
        <v>9527376940</v>
      </c>
      <c r="J223">
        <v>2008</v>
      </c>
      <c r="K223">
        <v>1</v>
      </c>
      <c r="L223">
        <v>1</v>
      </c>
      <c r="M223">
        <v>110004</v>
      </c>
      <c r="N223" t="s">
        <v>33</v>
      </c>
      <c r="O223" t="s">
        <v>41</v>
      </c>
      <c r="P223" t="s">
        <v>41</v>
      </c>
      <c r="Q223" t="s">
        <v>137</v>
      </c>
      <c r="R223" s="7">
        <v>55</v>
      </c>
      <c r="S223">
        <v>14</v>
      </c>
      <c r="T223" t="s">
        <v>6</v>
      </c>
      <c r="U223" s="7">
        <f t="shared" si="13"/>
        <v>55</v>
      </c>
      <c r="V223" s="7">
        <f t="shared" si="14"/>
        <v>5</v>
      </c>
      <c r="W223" s="7">
        <f t="shared" si="15"/>
        <v>5</v>
      </c>
      <c r="X223" s="7">
        <f t="shared" si="12"/>
        <v>0</v>
      </c>
    </row>
    <row r="224" spans="1:24">
      <c r="A224">
        <v>104</v>
      </c>
      <c r="B224">
        <v>10045</v>
      </c>
      <c r="C224">
        <v>2009</v>
      </c>
      <c r="D224" s="4">
        <v>39575</v>
      </c>
      <c r="E224" s="7">
        <v>503</v>
      </c>
      <c r="F224">
        <v>1</v>
      </c>
      <c r="G224" t="s">
        <v>28</v>
      </c>
      <c r="H224" t="s">
        <v>29</v>
      </c>
      <c r="I224">
        <v>3055164897</v>
      </c>
      <c r="J224">
        <v>2008</v>
      </c>
      <c r="K224">
        <v>2</v>
      </c>
      <c r="L224">
        <v>5</v>
      </c>
      <c r="M224">
        <v>110004</v>
      </c>
      <c r="N224" t="s">
        <v>33</v>
      </c>
      <c r="O224" t="s">
        <v>41</v>
      </c>
      <c r="P224" t="s">
        <v>41</v>
      </c>
      <c r="Q224" t="s">
        <v>78</v>
      </c>
      <c r="R224" s="7">
        <v>501</v>
      </c>
      <c r="S224">
        <v>11</v>
      </c>
      <c r="T224" t="s">
        <v>62</v>
      </c>
      <c r="U224" s="7">
        <f t="shared" si="13"/>
        <v>501</v>
      </c>
      <c r="V224" s="7">
        <f t="shared" si="14"/>
        <v>2</v>
      </c>
      <c r="W224" s="7">
        <f t="shared" si="15"/>
        <v>2</v>
      </c>
      <c r="X224" s="7">
        <f t="shared" si="12"/>
        <v>0</v>
      </c>
    </row>
    <row r="225" spans="1:24">
      <c r="A225">
        <v>118</v>
      </c>
      <c r="B225">
        <v>10039</v>
      </c>
      <c r="C225">
        <v>2001</v>
      </c>
      <c r="D225" s="4">
        <v>39107</v>
      </c>
      <c r="E225" s="7">
        <v>151</v>
      </c>
      <c r="F225">
        <v>1</v>
      </c>
      <c r="G225" t="s">
        <v>113</v>
      </c>
      <c r="H225" t="s">
        <v>114</v>
      </c>
      <c r="I225">
        <v>5086044857</v>
      </c>
      <c r="J225">
        <v>2007</v>
      </c>
      <c r="K225">
        <v>1</v>
      </c>
      <c r="L225">
        <v>1</v>
      </c>
      <c r="M225">
        <v>85086</v>
      </c>
      <c r="N225" t="s">
        <v>2</v>
      </c>
      <c r="O225" t="s">
        <v>3</v>
      </c>
      <c r="P225" t="s">
        <v>4</v>
      </c>
      <c r="Q225" t="s">
        <v>36</v>
      </c>
      <c r="R225" s="7">
        <v>148</v>
      </c>
      <c r="S225">
        <v>12</v>
      </c>
      <c r="T225" t="s">
        <v>37</v>
      </c>
      <c r="U225" s="7">
        <f t="shared" si="13"/>
        <v>148</v>
      </c>
      <c r="V225" s="7">
        <f t="shared" si="14"/>
        <v>3</v>
      </c>
      <c r="W225" s="7">
        <f t="shared" si="15"/>
        <v>3</v>
      </c>
      <c r="X225" s="7">
        <f t="shared" si="12"/>
        <v>0</v>
      </c>
    </row>
    <row r="226" spans="1:24">
      <c r="A226">
        <v>122</v>
      </c>
      <c r="B226">
        <v>10010</v>
      </c>
      <c r="C226">
        <v>2002</v>
      </c>
      <c r="D226" s="4">
        <v>38926</v>
      </c>
      <c r="E226" s="7">
        <v>285</v>
      </c>
      <c r="F226">
        <v>1</v>
      </c>
      <c r="G226" t="s">
        <v>146</v>
      </c>
      <c r="H226" t="s">
        <v>147</v>
      </c>
      <c r="I226">
        <v>9733365344</v>
      </c>
      <c r="J226">
        <v>2006</v>
      </c>
      <c r="K226">
        <v>3</v>
      </c>
      <c r="L226">
        <v>7</v>
      </c>
      <c r="M226">
        <v>85117</v>
      </c>
      <c r="N226" t="s">
        <v>2</v>
      </c>
      <c r="O226" t="s">
        <v>3</v>
      </c>
      <c r="P226" t="s">
        <v>92</v>
      </c>
      <c r="Q226" t="s">
        <v>100</v>
      </c>
      <c r="R226" s="7">
        <v>283</v>
      </c>
      <c r="S226">
        <v>12</v>
      </c>
      <c r="T226" t="s">
        <v>37</v>
      </c>
      <c r="U226" s="7">
        <f t="shared" si="13"/>
        <v>283</v>
      </c>
      <c r="V226" s="7">
        <f t="shared" si="14"/>
        <v>2</v>
      </c>
      <c r="W226" s="7">
        <f t="shared" si="15"/>
        <v>2</v>
      </c>
      <c r="X226" s="7">
        <f t="shared" si="12"/>
        <v>0</v>
      </c>
    </row>
    <row r="227" spans="1:24">
      <c r="A227">
        <v>112</v>
      </c>
      <c r="B227">
        <v>10006</v>
      </c>
      <c r="C227">
        <v>2002</v>
      </c>
      <c r="D227" s="4">
        <v>38033</v>
      </c>
      <c r="E227" s="7">
        <v>15</v>
      </c>
      <c r="F227">
        <v>1</v>
      </c>
      <c r="G227" t="s">
        <v>98</v>
      </c>
      <c r="H227" t="s">
        <v>99</v>
      </c>
      <c r="I227">
        <v>5859253831</v>
      </c>
      <c r="J227">
        <v>2004</v>
      </c>
      <c r="K227">
        <v>1</v>
      </c>
      <c r="L227">
        <v>2</v>
      </c>
      <c r="M227">
        <v>85117</v>
      </c>
      <c r="N227" t="s">
        <v>2</v>
      </c>
      <c r="O227" t="s">
        <v>3</v>
      </c>
      <c r="P227" t="s">
        <v>92</v>
      </c>
      <c r="Q227" t="s">
        <v>50</v>
      </c>
      <c r="R227" s="7">
        <v>14</v>
      </c>
      <c r="S227">
        <v>14</v>
      </c>
      <c r="T227" t="s">
        <v>6</v>
      </c>
      <c r="U227" s="7">
        <f t="shared" si="13"/>
        <v>14</v>
      </c>
      <c r="V227" s="7">
        <f t="shared" si="14"/>
        <v>1</v>
      </c>
      <c r="W227" s="7">
        <f t="shared" si="15"/>
        <v>1</v>
      </c>
      <c r="X227" s="7">
        <f t="shared" si="12"/>
        <v>0</v>
      </c>
    </row>
    <row r="228" spans="1:24">
      <c r="A228">
        <v>120</v>
      </c>
      <c r="B228">
        <v>10012</v>
      </c>
      <c r="C228">
        <v>2010</v>
      </c>
      <c r="D228" s="4">
        <v>39063</v>
      </c>
      <c r="E228" s="7">
        <v>218</v>
      </c>
      <c r="F228">
        <v>1</v>
      </c>
      <c r="G228" t="s">
        <v>31</v>
      </c>
      <c r="H228" t="s">
        <v>32</v>
      </c>
      <c r="I228">
        <v>7186066652</v>
      </c>
      <c r="J228">
        <v>2006</v>
      </c>
      <c r="K228">
        <v>4</v>
      </c>
      <c r="L228">
        <v>12</v>
      </c>
      <c r="M228">
        <v>400006</v>
      </c>
      <c r="N228" t="s">
        <v>33</v>
      </c>
      <c r="O228" t="s">
        <v>34</v>
      </c>
      <c r="P228" t="s">
        <v>35</v>
      </c>
      <c r="Q228" t="s">
        <v>136</v>
      </c>
      <c r="R228" s="7">
        <v>216</v>
      </c>
      <c r="S228">
        <v>12</v>
      </c>
      <c r="T228" t="s">
        <v>37</v>
      </c>
      <c r="U228" s="7">
        <f t="shared" si="13"/>
        <v>216</v>
      </c>
      <c r="V228" s="7">
        <f t="shared" si="14"/>
        <v>2</v>
      </c>
      <c r="W228" s="7">
        <f t="shared" si="15"/>
        <v>2</v>
      </c>
      <c r="X228" s="7">
        <f t="shared" si="12"/>
        <v>0</v>
      </c>
    </row>
    <row r="229" spans="1:24">
      <c r="A229">
        <v>113</v>
      </c>
      <c r="B229">
        <v>10010</v>
      </c>
      <c r="C229">
        <v>2005</v>
      </c>
      <c r="D229" s="4">
        <v>37812</v>
      </c>
      <c r="E229" s="7">
        <v>32</v>
      </c>
      <c r="F229">
        <v>1</v>
      </c>
      <c r="G229" t="s">
        <v>146</v>
      </c>
      <c r="H229" t="s">
        <v>147</v>
      </c>
      <c r="I229">
        <v>9733365344</v>
      </c>
      <c r="J229">
        <v>2003</v>
      </c>
      <c r="K229">
        <v>3</v>
      </c>
      <c r="L229">
        <v>7</v>
      </c>
      <c r="M229">
        <v>21163</v>
      </c>
      <c r="N229" t="s">
        <v>2</v>
      </c>
      <c r="O229" t="s">
        <v>25</v>
      </c>
      <c r="P229" t="s">
        <v>26</v>
      </c>
      <c r="Q229" t="s">
        <v>65</v>
      </c>
      <c r="R229" s="7">
        <v>31</v>
      </c>
      <c r="S229">
        <v>14</v>
      </c>
      <c r="T229" t="s">
        <v>6</v>
      </c>
      <c r="U229" s="7">
        <f t="shared" si="13"/>
        <v>31</v>
      </c>
      <c r="V229" s="7">
        <f t="shared" si="14"/>
        <v>1</v>
      </c>
      <c r="W229" s="7">
        <f t="shared" si="15"/>
        <v>1</v>
      </c>
      <c r="X229" s="7">
        <f t="shared" si="12"/>
        <v>0</v>
      </c>
    </row>
    <row r="230" spans="1:24">
      <c r="A230">
        <v>101</v>
      </c>
      <c r="B230">
        <v>10007</v>
      </c>
      <c r="C230">
        <v>2004</v>
      </c>
      <c r="D230" s="4">
        <v>40070</v>
      </c>
      <c r="E230" s="7">
        <v>1528</v>
      </c>
      <c r="F230">
        <v>4</v>
      </c>
      <c r="G230" t="s">
        <v>129</v>
      </c>
      <c r="H230" t="s">
        <v>130</v>
      </c>
      <c r="I230">
        <v>4108683483</v>
      </c>
      <c r="J230">
        <v>2009</v>
      </c>
      <c r="K230">
        <v>3</v>
      </c>
      <c r="L230">
        <v>9</v>
      </c>
      <c r="M230">
        <v>92703</v>
      </c>
      <c r="N230" t="s">
        <v>2</v>
      </c>
      <c r="O230" t="s">
        <v>9</v>
      </c>
      <c r="P230" t="s">
        <v>15</v>
      </c>
      <c r="Q230" t="s">
        <v>61</v>
      </c>
      <c r="R230" s="7">
        <v>377</v>
      </c>
      <c r="S230">
        <v>11</v>
      </c>
      <c r="T230" t="s">
        <v>62</v>
      </c>
      <c r="U230" s="7">
        <f t="shared" si="13"/>
        <v>1508</v>
      </c>
      <c r="V230" s="7">
        <f t="shared" si="14"/>
        <v>20</v>
      </c>
      <c r="W230" s="7">
        <f t="shared" si="15"/>
        <v>20</v>
      </c>
      <c r="X230" s="7">
        <f t="shared" si="12"/>
        <v>0</v>
      </c>
    </row>
    <row r="231" spans="1:24">
      <c r="A231">
        <v>113</v>
      </c>
      <c r="B231">
        <v>10007</v>
      </c>
      <c r="C231">
        <v>2007</v>
      </c>
      <c r="D231" s="4">
        <v>40423</v>
      </c>
      <c r="E231" s="7">
        <v>35</v>
      </c>
      <c r="F231">
        <v>1</v>
      </c>
      <c r="G231" t="s">
        <v>129</v>
      </c>
      <c r="H231" t="s">
        <v>130</v>
      </c>
      <c r="I231">
        <v>4108683483</v>
      </c>
      <c r="J231">
        <v>2010</v>
      </c>
      <c r="K231">
        <v>3</v>
      </c>
      <c r="L231">
        <v>9</v>
      </c>
      <c r="M231">
        <v>122002</v>
      </c>
      <c r="N231" t="s">
        <v>33</v>
      </c>
      <c r="O231" t="s">
        <v>70</v>
      </c>
      <c r="P231" t="s">
        <v>71</v>
      </c>
      <c r="Q231" t="s">
        <v>65</v>
      </c>
      <c r="R231" s="7">
        <v>31</v>
      </c>
      <c r="S231">
        <v>14</v>
      </c>
      <c r="T231" t="s">
        <v>6</v>
      </c>
      <c r="U231" s="7">
        <f t="shared" si="13"/>
        <v>31</v>
      </c>
      <c r="V231" s="7">
        <f t="shared" si="14"/>
        <v>4</v>
      </c>
      <c r="W231" s="7">
        <f t="shared" si="15"/>
        <v>4</v>
      </c>
      <c r="X231" s="7">
        <f t="shared" si="12"/>
        <v>0</v>
      </c>
    </row>
    <row r="232" spans="1:24">
      <c r="A232">
        <v>104</v>
      </c>
      <c r="B232">
        <v>10013</v>
      </c>
      <c r="C232">
        <v>2006</v>
      </c>
      <c r="D232" s="4">
        <v>39642</v>
      </c>
      <c r="E232" s="7">
        <v>502</v>
      </c>
      <c r="F232">
        <v>1</v>
      </c>
      <c r="G232" t="s">
        <v>117</v>
      </c>
      <c r="H232" t="s">
        <v>118</v>
      </c>
      <c r="I232">
        <v>9047469448</v>
      </c>
      <c r="J232">
        <v>2008</v>
      </c>
      <c r="K232">
        <v>3</v>
      </c>
      <c r="L232">
        <v>7</v>
      </c>
      <c r="M232">
        <v>21648</v>
      </c>
      <c r="N232" t="s">
        <v>2</v>
      </c>
      <c r="O232" t="s">
        <v>25</v>
      </c>
      <c r="P232" t="s">
        <v>53</v>
      </c>
      <c r="Q232" t="s">
        <v>78</v>
      </c>
      <c r="R232" s="7">
        <v>501</v>
      </c>
      <c r="S232">
        <v>11</v>
      </c>
      <c r="T232" t="s">
        <v>62</v>
      </c>
      <c r="U232" s="7">
        <f t="shared" si="13"/>
        <v>501</v>
      </c>
      <c r="V232" s="7">
        <f t="shared" si="14"/>
        <v>1</v>
      </c>
      <c r="W232" s="7">
        <f t="shared" si="15"/>
        <v>1</v>
      </c>
      <c r="X232" s="7">
        <f t="shared" si="12"/>
        <v>0</v>
      </c>
    </row>
    <row r="233" spans="1:24">
      <c r="A233">
        <v>108</v>
      </c>
      <c r="B233">
        <v>10018</v>
      </c>
      <c r="C233">
        <v>2001</v>
      </c>
      <c r="D233" s="4">
        <v>39138</v>
      </c>
      <c r="E233" s="7">
        <v>150</v>
      </c>
      <c r="F233">
        <v>1</v>
      </c>
      <c r="G233" t="s">
        <v>59</v>
      </c>
      <c r="H233" t="s">
        <v>60</v>
      </c>
      <c r="I233">
        <v>8479778728</v>
      </c>
      <c r="J233">
        <v>2007</v>
      </c>
      <c r="K233">
        <v>1</v>
      </c>
      <c r="L233">
        <v>2</v>
      </c>
      <c r="M233">
        <v>85086</v>
      </c>
      <c r="N233" t="s">
        <v>2</v>
      </c>
      <c r="O233" t="s">
        <v>3</v>
      </c>
      <c r="P233" t="s">
        <v>4</v>
      </c>
      <c r="Q233" t="s">
        <v>86</v>
      </c>
      <c r="R233" s="7">
        <v>148</v>
      </c>
      <c r="S233">
        <v>15</v>
      </c>
      <c r="T233" t="s">
        <v>12</v>
      </c>
      <c r="U233" s="7">
        <f t="shared" si="13"/>
        <v>148</v>
      </c>
      <c r="V233" s="7">
        <f t="shared" si="14"/>
        <v>2</v>
      </c>
      <c r="W233" s="7">
        <f t="shared" si="15"/>
        <v>2</v>
      </c>
      <c r="X233" s="7">
        <f t="shared" si="12"/>
        <v>0</v>
      </c>
    </row>
    <row r="234" spans="1:24">
      <c r="A234">
        <v>108</v>
      </c>
      <c r="B234">
        <v>10028</v>
      </c>
      <c r="C234">
        <v>2001</v>
      </c>
      <c r="D234" s="4">
        <v>39134</v>
      </c>
      <c r="E234" s="7">
        <v>152</v>
      </c>
      <c r="F234">
        <v>1</v>
      </c>
      <c r="G234" t="s">
        <v>125</v>
      </c>
      <c r="H234" t="s">
        <v>126</v>
      </c>
      <c r="I234">
        <v>3078620871</v>
      </c>
      <c r="J234">
        <v>2007</v>
      </c>
      <c r="K234">
        <v>1</v>
      </c>
      <c r="L234">
        <v>2</v>
      </c>
      <c r="M234">
        <v>85086</v>
      </c>
      <c r="N234" t="s">
        <v>2</v>
      </c>
      <c r="O234" t="s">
        <v>3</v>
      </c>
      <c r="P234" t="s">
        <v>4</v>
      </c>
      <c r="Q234" t="s">
        <v>86</v>
      </c>
      <c r="R234" s="7">
        <v>148</v>
      </c>
      <c r="S234">
        <v>15</v>
      </c>
      <c r="T234" t="s">
        <v>12</v>
      </c>
      <c r="U234" s="7">
        <f t="shared" si="13"/>
        <v>148</v>
      </c>
      <c r="V234" s="7">
        <f t="shared" si="14"/>
        <v>4</v>
      </c>
      <c r="W234" s="7">
        <f t="shared" si="15"/>
        <v>4</v>
      </c>
      <c r="X234" s="7">
        <f t="shared" si="12"/>
        <v>0</v>
      </c>
    </row>
    <row r="235" spans="1:24">
      <c r="A235">
        <v>111</v>
      </c>
      <c r="B235">
        <v>10019</v>
      </c>
      <c r="C235">
        <v>2004</v>
      </c>
      <c r="D235" s="4">
        <v>38013</v>
      </c>
      <c r="E235" s="7">
        <v>284</v>
      </c>
      <c r="F235">
        <v>1</v>
      </c>
      <c r="G235" t="s">
        <v>106</v>
      </c>
      <c r="H235" t="s">
        <v>107</v>
      </c>
      <c r="I235">
        <v>3305530535</v>
      </c>
      <c r="J235">
        <v>2004</v>
      </c>
      <c r="K235">
        <v>1</v>
      </c>
      <c r="L235">
        <v>1</v>
      </c>
      <c r="M235">
        <v>92703</v>
      </c>
      <c r="N235" t="s">
        <v>2</v>
      </c>
      <c r="O235" t="s">
        <v>9</v>
      </c>
      <c r="P235" t="s">
        <v>15</v>
      </c>
      <c r="Q235" t="s">
        <v>30</v>
      </c>
      <c r="R235" s="7">
        <v>283</v>
      </c>
      <c r="S235">
        <v>15</v>
      </c>
      <c r="T235" t="s">
        <v>12</v>
      </c>
      <c r="U235" s="7">
        <f t="shared" si="13"/>
        <v>283</v>
      </c>
      <c r="V235" s="7">
        <f t="shared" si="14"/>
        <v>1</v>
      </c>
      <c r="W235" s="7">
        <f t="shared" si="15"/>
        <v>1</v>
      </c>
      <c r="X235" s="7">
        <f t="shared" si="12"/>
        <v>0</v>
      </c>
    </row>
    <row r="236" spans="1:24">
      <c r="A236">
        <v>115</v>
      </c>
      <c r="B236">
        <v>10041</v>
      </c>
      <c r="C236">
        <v>2002</v>
      </c>
      <c r="D236" s="4">
        <v>38366</v>
      </c>
      <c r="E236" s="7">
        <v>32</v>
      </c>
      <c r="F236">
        <v>1</v>
      </c>
      <c r="G236" t="s">
        <v>51</v>
      </c>
      <c r="H236" t="s">
        <v>52</v>
      </c>
      <c r="I236">
        <v>8148087265</v>
      </c>
      <c r="J236">
        <v>2005</v>
      </c>
      <c r="K236">
        <v>1</v>
      </c>
      <c r="L236">
        <v>1</v>
      </c>
      <c r="M236">
        <v>85117</v>
      </c>
      <c r="N236" t="s">
        <v>2</v>
      </c>
      <c r="O236" t="s">
        <v>3</v>
      </c>
      <c r="P236" t="s">
        <v>92</v>
      </c>
      <c r="Q236" t="s">
        <v>81</v>
      </c>
      <c r="R236" s="7">
        <v>28</v>
      </c>
      <c r="S236">
        <v>14</v>
      </c>
      <c r="T236" t="s">
        <v>6</v>
      </c>
      <c r="U236" s="7">
        <f t="shared" si="13"/>
        <v>28</v>
      </c>
      <c r="V236" s="7">
        <f t="shared" si="14"/>
        <v>4</v>
      </c>
      <c r="W236" s="7">
        <f t="shared" si="15"/>
        <v>4</v>
      </c>
      <c r="X236" s="7">
        <f t="shared" si="12"/>
        <v>0</v>
      </c>
    </row>
    <row r="237" spans="1:24">
      <c r="A237">
        <v>115</v>
      </c>
      <c r="B237">
        <v>10048</v>
      </c>
      <c r="C237">
        <v>2002</v>
      </c>
      <c r="D237" s="4">
        <v>38831</v>
      </c>
      <c r="E237" s="7">
        <v>30</v>
      </c>
      <c r="F237">
        <v>1</v>
      </c>
      <c r="G237" t="s">
        <v>55</v>
      </c>
      <c r="H237" t="s">
        <v>56</v>
      </c>
      <c r="I237">
        <v>8088254683</v>
      </c>
      <c r="J237">
        <v>2006</v>
      </c>
      <c r="K237">
        <v>2</v>
      </c>
      <c r="L237">
        <v>4</v>
      </c>
      <c r="M237">
        <v>85117</v>
      </c>
      <c r="N237" t="s">
        <v>2</v>
      </c>
      <c r="O237" t="s">
        <v>3</v>
      </c>
      <c r="P237" t="s">
        <v>92</v>
      </c>
      <c r="Q237" t="s">
        <v>81</v>
      </c>
      <c r="R237" s="7">
        <v>28</v>
      </c>
      <c r="S237">
        <v>14</v>
      </c>
      <c r="T237" t="s">
        <v>6</v>
      </c>
      <c r="U237" s="7">
        <f t="shared" si="13"/>
        <v>28</v>
      </c>
      <c r="V237" s="7">
        <f t="shared" si="14"/>
        <v>2</v>
      </c>
      <c r="W237" s="7">
        <f t="shared" si="15"/>
        <v>2</v>
      </c>
      <c r="X237" s="7">
        <f t="shared" si="12"/>
        <v>0</v>
      </c>
    </row>
    <row r="238" spans="1:24">
      <c r="A238">
        <v>118</v>
      </c>
      <c r="B238">
        <v>10042</v>
      </c>
      <c r="C238">
        <v>2010</v>
      </c>
      <c r="D238" s="4">
        <v>38391</v>
      </c>
      <c r="E238" s="7">
        <v>149</v>
      </c>
      <c r="F238">
        <v>1</v>
      </c>
      <c r="G238" t="s">
        <v>119</v>
      </c>
      <c r="H238" t="s">
        <v>120</v>
      </c>
      <c r="I238">
        <v>9727745341</v>
      </c>
      <c r="J238">
        <v>2005</v>
      </c>
      <c r="K238">
        <v>1</v>
      </c>
      <c r="L238">
        <v>2</v>
      </c>
      <c r="M238">
        <v>400006</v>
      </c>
      <c r="N238" t="s">
        <v>33</v>
      </c>
      <c r="O238" t="s">
        <v>34</v>
      </c>
      <c r="P238" t="s">
        <v>35</v>
      </c>
      <c r="Q238" t="s">
        <v>36</v>
      </c>
      <c r="R238" s="7">
        <v>148</v>
      </c>
      <c r="S238">
        <v>12</v>
      </c>
      <c r="T238" t="s">
        <v>37</v>
      </c>
      <c r="U238" s="7">
        <f t="shared" si="13"/>
        <v>148</v>
      </c>
      <c r="V238" s="7">
        <f t="shared" si="14"/>
        <v>1</v>
      </c>
      <c r="W238" s="7">
        <f t="shared" si="15"/>
        <v>1</v>
      </c>
      <c r="X238" s="7">
        <f t="shared" si="12"/>
        <v>0</v>
      </c>
    </row>
    <row r="239" spans="1:24">
      <c r="A239">
        <v>125</v>
      </c>
      <c r="B239">
        <v>10036</v>
      </c>
      <c r="C239">
        <v>2008</v>
      </c>
      <c r="D239" s="4">
        <v>40067</v>
      </c>
      <c r="E239" s="7">
        <v>663</v>
      </c>
      <c r="F239">
        <v>1</v>
      </c>
      <c r="G239" t="s">
        <v>108</v>
      </c>
      <c r="H239" t="s">
        <v>109</v>
      </c>
      <c r="I239">
        <v>5167712234</v>
      </c>
      <c r="J239">
        <v>2009</v>
      </c>
      <c r="K239">
        <v>3</v>
      </c>
      <c r="L239">
        <v>9</v>
      </c>
      <c r="M239">
        <v>530068</v>
      </c>
      <c r="N239" t="s">
        <v>33</v>
      </c>
      <c r="O239" t="s">
        <v>48</v>
      </c>
      <c r="P239" t="s">
        <v>49</v>
      </c>
      <c r="Q239" t="s">
        <v>135</v>
      </c>
      <c r="R239" s="7">
        <v>662</v>
      </c>
      <c r="S239">
        <v>12</v>
      </c>
      <c r="T239" t="s">
        <v>37</v>
      </c>
      <c r="U239" s="7">
        <f t="shared" si="13"/>
        <v>662</v>
      </c>
      <c r="V239" s="7">
        <f t="shared" si="14"/>
        <v>1</v>
      </c>
      <c r="W239" s="7">
        <f t="shared" si="15"/>
        <v>1</v>
      </c>
      <c r="X239" s="7">
        <f t="shared" si="12"/>
        <v>0</v>
      </c>
    </row>
    <row r="240" spans="1:24">
      <c r="A240">
        <v>113</v>
      </c>
      <c r="B240">
        <v>10013</v>
      </c>
      <c r="C240">
        <v>2009</v>
      </c>
      <c r="D240" s="4">
        <v>38358</v>
      </c>
      <c r="E240" s="7">
        <v>33</v>
      </c>
      <c r="F240">
        <v>1</v>
      </c>
      <c r="G240" t="s">
        <v>117</v>
      </c>
      <c r="H240" t="s">
        <v>118</v>
      </c>
      <c r="I240">
        <v>9047469448</v>
      </c>
      <c r="J240">
        <v>2005</v>
      </c>
      <c r="K240">
        <v>1</v>
      </c>
      <c r="L240">
        <v>1</v>
      </c>
      <c r="M240">
        <v>110004</v>
      </c>
      <c r="N240" t="s">
        <v>33</v>
      </c>
      <c r="O240" t="s">
        <v>41</v>
      </c>
      <c r="P240" t="s">
        <v>41</v>
      </c>
      <c r="Q240" t="s">
        <v>65</v>
      </c>
      <c r="R240" s="7">
        <v>31</v>
      </c>
      <c r="S240">
        <v>14</v>
      </c>
      <c r="T240" t="s">
        <v>6</v>
      </c>
      <c r="U240" s="7">
        <f t="shared" si="13"/>
        <v>31</v>
      </c>
      <c r="V240" s="7">
        <f t="shared" si="14"/>
        <v>2</v>
      </c>
      <c r="W240" s="7">
        <f t="shared" si="15"/>
        <v>2</v>
      </c>
      <c r="X240" s="7">
        <f t="shared" si="12"/>
        <v>0</v>
      </c>
    </row>
    <row r="241" spans="1:24">
      <c r="A241">
        <v>101</v>
      </c>
      <c r="B241">
        <v>10047</v>
      </c>
      <c r="C241">
        <v>2004</v>
      </c>
      <c r="D241" s="4">
        <v>39695</v>
      </c>
      <c r="E241" s="7">
        <v>381</v>
      </c>
      <c r="F241">
        <v>1</v>
      </c>
      <c r="G241" t="s">
        <v>110</v>
      </c>
      <c r="H241" t="s">
        <v>111</v>
      </c>
      <c r="I241">
        <v>8051098356</v>
      </c>
      <c r="J241">
        <v>2008</v>
      </c>
      <c r="K241">
        <v>3</v>
      </c>
      <c r="L241">
        <v>9</v>
      </c>
      <c r="M241">
        <v>92703</v>
      </c>
      <c r="N241" t="s">
        <v>2</v>
      </c>
      <c r="O241" t="s">
        <v>9</v>
      </c>
      <c r="P241" t="s">
        <v>15</v>
      </c>
      <c r="Q241" t="s">
        <v>61</v>
      </c>
      <c r="R241" s="7">
        <v>377</v>
      </c>
      <c r="S241">
        <v>11</v>
      </c>
      <c r="T241" t="s">
        <v>62</v>
      </c>
      <c r="U241" s="7">
        <f t="shared" si="13"/>
        <v>377</v>
      </c>
      <c r="V241" s="7">
        <f t="shared" si="14"/>
        <v>4</v>
      </c>
      <c r="W241" s="7">
        <f t="shared" si="15"/>
        <v>4</v>
      </c>
      <c r="X241" s="7">
        <f t="shared" si="12"/>
        <v>0</v>
      </c>
    </row>
    <row r="242" spans="1:24">
      <c r="A242">
        <v>101</v>
      </c>
      <c r="B242">
        <v>10035</v>
      </c>
      <c r="C242">
        <v>2006</v>
      </c>
      <c r="D242" s="4">
        <v>38241</v>
      </c>
      <c r="E242" s="7">
        <v>379</v>
      </c>
      <c r="F242">
        <v>1</v>
      </c>
      <c r="G242" t="s">
        <v>152</v>
      </c>
      <c r="H242" t="s">
        <v>153</v>
      </c>
      <c r="I242">
        <v>3363288565</v>
      </c>
      <c r="J242">
        <v>2004</v>
      </c>
      <c r="K242">
        <v>3</v>
      </c>
      <c r="L242">
        <v>9</v>
      </c>
      <c r="M242">
        <v>21648</v>
      </c>
      <c r="N242" t="s">
        <v>2</v>
      </c>
      <c r="O242" t="s">
        <v>25</v>
      </c>
      <c r="P242" t="s">
        <v>53</v>
      </c>
      <c r="Q242" t="s">
        <v>61</v>
      </c>
      <c r="R242" s="7">
        <v>377</v>
      </c>
      <c r="S242">
        <v>11</v>
      </c>
      <c r="T242" t="s">
        <v>62</v>
      </c>
      <c r="U242" s="7">
        <f t="shared" si="13"/>
        <v>377</v>
      </c>
      <c r="V242" s="7">
        <f t="shared" si="14"/>
        <v>2</v>
      </c>
      <c r="W242" s="7">
        <f t="shared" si="15"/>
        <v>2</v>
      </c>
      <c r="X242" s="7">
        <f t="shared" si="12"/>
        <v>0</v>
      </c>
    </row>
    <row r="243" spans="1:24">
      <c r="A243">
        <v>121</v>
      </c>
      <c r="B243">
        <v>10002</v>
      </c>
      <c r="C243">
        <v>2005</v>
      </c>
      <c r="D243" s="4">
        <v>38987</v>
      </c>
      <c r="E243" s="7">
        <v>179</v>
      </c>
      <c r="F243">
        <v>1</v>
      </c>
      <c r="G243" t="s">
        <v>43</v>
      </c>
      <c r="H243" t="s">
        <v>44</v>
      </c>
      <c r="I243">
        <v>9196014934</v>
      </c>
      <c r="J243">
        <v>2006</v>
      </c>
      <c r="K243">
        <v>3</v>
      </c>
      <c r="L243">
        <v>9</v>
      </c>
      <c r="M243">
        <v>21163</v>
      </c>
      <c r="N243" t="s">
        <v>2</v>
      </c>
      <c r="O243" t="s">
        <v>25</v>
      </c>
      <c r="P243" t="s">
        <v>26</v>
      </c>
      <c r="Q243" t="s">
        <v>84</v>
      </c>
      <c r="R243" s="7">
        <v>175</v>
      </c>
      <c r="S243">
        <v>12</v>
      </c>
      <c r="T243" t="s">
        <v>37</v>
      </c>
      <c r="U243" s="7">
        <f t="shared" si="13"/>
        <v>175</v>
      </c>
      <c r="V243" s="7">
        <f t="shared" si="14"/>
        <v>4</v>
      </c>
      <c r="W243" s="7">
        <f t="shared" si="15"/>
        <v>4</v>
      </c>
      <c r="X243" s="7">
        <f t="shared" si="12"/>
        <v>0</v>
      </c>
    </row>
    <row r="244" spans="1:24">
      <c r="A244">
        <v>129</v>
      </c>
      <c r="B244">
        <v>10014</v>
      </c>
      <c r="C244">
        <v>2008</v>
      </c>
      <c r="D244" s="4">
        <v>39582</v>
      </c>
      <c r="E244" s="7">
        <v>406</v>
      </c>
      <c r="F244">
        <v>1</v>
      </c>
      <c r="G244" t="s">
        <v>63</v>
      </c>
      <c r="H244" t="s">
        <v>64</v>
      </c>
      <c r="I244">
        <v>5103067375</v>
      </c>
      <c r="J244">
        <v>2008</v>
      </c>
      <c r="K244">
        <v>2</v>
      </c>
      <c r="L244">
        <v>5</v>
      </c>
      <c r="M244">
        <v>530068</v>
      </c>
      <c r="N244" t="s">
        <v>33</v>
      </c>
      <c r="O244" t="s">
        <v>48</v>
      </c>
      <c r="P244" t="s">
        <v>49</v>
      </c>
      <c r="Q244" t="s">
        <v>54</v>
      </c>
      <c r="R244" s="7">
        <v>405</v>
      </c>
      <c r="S244">
        <v>13</v>
      </c>
      <c r="T244" t="s">
        <v>19</v>
      </c>
      <c r="U244" s="7">
        <f t="shared" si="13"/>
        <v>405</v>
      </c>
      <c r="V244" s="7">
        <f t="shared" si="14"/>
        <v>1</v>
      </c>
      <c r="W244" s="7">
        <f t="shared" si="15"/>
        <v>1</v>
      </c>
      <c r="X244" s="7">
        <f t="shared" si="12"/>
        <v>0</v>
      </c>
    </row>
    <row r="245" spans="1:24">
      <c r="A245">
        <v>103</v>
      </c>
      <c r="B245">
        <v>10019</v>
      </c>
      <c r="C245">
        <v>2006</v>
      </c>
      <c r="D245" s="4">
        <v>39665</v>
      </c>
      <c r="E245" s="7">
        <v>461</v>
      </c>
      <c r="F245">
        <v>1</v>
      </c>
      <c r="G245" t="s">
        <v>106</v>
      </c>
      <c r="H245" t="s">
        <v>107</v>
      </c>
      <c r="I245">
        <v>3305530535</v>
      </c>
      <c r="J245">
        <v>2008</v>
      </c>
      <c r="K245">
        <v>3</v>
      </c>
      <c r="L245">
        <v>8</v>
      </c>
      <c r="M245">
        <v>21648</v>
      </c>
      <c r="N245" t="s">
        <v>2</v>
      </c>
      <c r="O245" t="s">
        <v>25</v>
      </c>
      <c r="P245" t="s">
        <v>53</v>
      </c>
      <c r="Q245" t="s">
        <v>75</v>
      </c>
      <c r="R245" s="7">
        <v>456</v>
      </c>
      <c r="S245">
        <v>11</v>
      </c>
      <c r="T245" t="s">
        <v>62</v>
      </c>
      <c r="U245" s="7">
        <f t="shared" si="13"/>
        <v>456</v>
      </c>
      <c r="V245" s="7">
        <f t="shared" si="14"/>
        <v>5</v>
      </c>
      <c r="W245" s="7">
        <f t="shared" si="15"/>
        <v>5</v>
      </c>
      <c r="X245" s="7">
        <f t="shared" si="12"/>
        <v>0</v>
      </c>
    </row>
    <row r="246" spans="1:24">
      <c r="A246">
        <v>111</v>
      </c>
      <c r="B246">
        <v>10019</v>
      </c>
      <c r="C246">
        <v>2003</v>
      </c>
      <c r="D246" s="4">
        <v>39136</v>
      </c>
      <c r="E246" s="7">
        <v>288</v>
      </c>
      <c r="F246">
        <v>1</v>
      </c>
      <c r="G246" t="s">
        <v>106</v>
      </c>
      <c r="H246" t="s">
        <v>107</v>
      </c>
      <c r="I246">
        <v>3305530535</v>
      </c>
      <c r="J246">
        <v>2007</v>
      </c>
      <c r="K246">
        <v>1</v>
      </c>
      <c r="L246">
        <v>2</v>
      </c>
      <c r="M246">
        <v>94005</v>
      </c>
      <c r="N246" t="s">
        <v>2</v>
      </c>
      <c r="O246" t="s">
        <v>9</v>
      </c>
      <c r="P246" t="s">
        <v>10</v>
      </c>
      <c r="Q246" t="s">
        <v>30</v>
      </c>
      <c r="R246" s="7">
        <v>283</v>
      </c>
      <c r="S246">
        <v>15</v>
      </c>
      <c r="T246" t="s">
        <v>12</v>
      </c>
      <c r="U246" s="7">
        <f t="shared" si="13"/>
        <v>283</v>
      </c>
      <c r="V246" s="7">
        <f t="shared" si="14"/>
        <v>5</v>
      </c>
      <c r="W246" s="7">
        <f t="shared" si="15"/>
        <v>5</v>
      </c>
      <c r="X246" s="7">
        <f t="shared" si="12"/>
        <v>0</v>
      </c>
    </row>
    <row r="247" spans="1:24">
      <c r="A247">
        <v>106</v>
      </c>
      <c r="B247">
        <v>10029</v>
      </c>
      <c r="C247">
        <v>2007</v>
      </c>
      <c r="D247" s="4">
        <v>39785</v>
      </c>
      <c r="E247" s="7">
        <v>202</v>
      </c>
      <c r="F247">
        <v>1</v>
      </c>
      <c r="G247" t="s">
        <v>101</v>
      </c>
      <c r="H247" t="s">
        <v>102</v>
      </c>
      <c r="I247">
        <v>7035377393</v>
      </c>
      <c r="J247">
        <v>2008</v>
      </c>
      <c r="K247">
        <v>4</v>
      </c>
      <c r="L247">
        <v>12</v>
      </c>
      <c r="M247">
        <v>122002</v>
      </c>
      <c r="N247" t="s">
        <v>33</v>
      </c>
      <c r="O247" t="s">
        <v>70</v>
      </c>
      <c r="P247" t="s">
        <v>71</v>
      </c>
      <c r="Q247" t="s">
        <v>73</v>
      </c>
      <c r="R247" s="7">
        <v>201</v>
      </c>
      <c r="S247">
        <v>16</v>
      </c>
      <c r="T247" t="s">
        <v>74</v>
      </c>
      <c r="U247" s="7">
        <f t="shared" si="13"/>
        <v>201</v>
      </c>
      <c r="V247" s="7">
        <f t="shared" si="14"/>
        <v>1</v>
      </c>
      <c r="W247" s="7">
        <f t="shared" si="15"/>
        <v>1</v>
      </c>
      <c r="X247" s="7">
        <f t="shared" si="12"/>
        <v>0</v>
      </c>
    </row>
    <row r="248" spans="1:24">
      <c r="A248">
        <v>124</v>
      </c>
      <c r="B248">
        <v>10022</v>
      </c>
      <c r="C248">
        <v>2010</v>
      </c>
      <c r="D248" s="4">
        <v>40308</v>
      </c>
      <c r="E248" s="7">
        <v>434</v>
      </c>
      <c r="F248">
        <v>1</v>
      </c>
      <c r="G248" t="s">
        <v>23</v>
      </c>
      <c r="H248" t="s">
        <v>24</v>
      </c>
      <c r="I248">
        <v>6268825109</v>
      </c>
      <c r="J248">
        <v>2010</v>
      </c>
      <c r="K248">
        <v>2</v>
      </c>
      <c r="L248">
        <v>5</v>
      </c>
      <c r="M248">
        <v>400006</v>
      </c>
      <c r="N248" t="s">
        <v>33</v>
      </c>
      <c r="O248" t="s">
        <v>34</v>
      </c>
      <c r="P248" t="s">
        <v>35</v>
      </c>
      <c r="Q248" t="s">
        <v>42</v>
      </c>
      <c r="R248" s="7">
        <v>432</v>
      </c>
      <c r="S248">
        <v>12</v>
      </c>
      <c r="T248" t="s">
        <v>37</v>
      </c>
      <c r="U248" s="7">
        <f t="shared" si="13"/>
        <v>432</v>
      </c>
      <c r="V248" s="7">
        <f t="shared" si="14"/>
        <v>2</v>
      </c>
      <c r="W248" s="7">
        <f t="shared" si="15"/>
        <v>2</v>
      </c>
      <c r="X248" s="7">
        <f t="shared" si="12"/>
        <v>0</v>
      </c>
    </row>
    <row r="249" spans="1:24">
      <c r="A249">
        <v>113</v>
      </c>
      <c r="B249">
        <v>10036</v>
      </c>
      <c r="C249">
        <v>2005</v>
      </c>
      <c r="D249" s="4">
        <v>39825</v>
      </c>
      <c r="E249" s="7">
        <v>36</v>
      </c>
      <c r="F249">
        <v>1</v>
      </c>
      <c r="G249" t="s">
        <v>108</v>
      </c>
      <c r="H249" t="s">
        <v>109</v>
      </c>
      <c r="I249">
        <v>5167712234</v>
      </c>
      <c r="J249">
        <v>2009</v>
      </c>
      <c r="K249">
        <v>1</v>
      </c>
      <c r="L249">
        <v>1</v>
      </c>
      <c r="M249">
        <v>21163</v>
      </c>
      <c r="N249" t="s">
        <v>2</v>
      </c>
      <c r="O249" t="s">
        <v>25</v>
      </c>
      <c r="P249" t="s">
        <v>26</v>
      </c>
      <c r="Q249" t="s">
        <v>65</v>
      </c>
      <c r="R249" s="7">
        <v>31</v>
      </c>
      <c r="S249">
        <v>14</v>
      </c>
      <c r="T249" t="s">
        <v>6</v>
      </c>
      <c r="U249" s="7">
        <f t="shared" si="13"/>
        <v>31</v>
      </c>
      <c r="V249" s="7">
        <f t="shared" si="14"/>
        <v>5</v>
      </c>
      <c r="W249" s="7">
        <f t="shared" si="15"/>
        <v>5</v>
      </c>
      <c r="X249" s="7">
        <f t="shared" si="12"/>
        <v>0</v>
      </c>
    </row>
    <row r="250" spans="1:24">
      <c r="A250">
        <v>112</v>
      </c>
      <c r="B250">
        <v>10016</v>
      </c>
      <c r="C250">
        <v>2009</v>
      </c>
      <c r="D250" s="4">
        <v>39620</v>
      </c>
      <c r="E250" s="7">
        <v>16</v>
      </c>
      <c r="F250">
        <v>1</v>
      </c>
      <c r="G250" t="s">
        <v>90</v>
      </c>
      <c r="H250" t="s">
        <v>91</v>
      </c>
      <c r="I250">
        <v>8174448751</v>
      </c>
      <c r="J250">
        <v>2008</v>
      </c>
      <c r="K250">
        <v>2</v>
      </c>
      <c r="L250">
        <v>6</v>
      </c>
      <c r="M250">
        <v>110004</v>
      </c>
      <c r="N250" t="s">
        <v>33</v>
      </c>
      <c r="O250" t="s">
        <v>41</v>
      </c>
      <c r="P250" t="s">
        <v>41</v>
      </c>
      <c r="Q250" t="s">
        <v>50</v>
      </c>
      <c r="R250" s="7">
        <v>14</v>
      </c>
      <c r="S250">
        <v>14</v>
      </c>
      <c r="T250" t="s">
        <v>6</v>
      </c>
      <c r="U250" s="7">
        <f t="shared" si="13"/>
        <v>14</v>
      </c>
      <c r="V250" s="7">
        <f t="shared" si="14"/>
        <v>2</v>
      </c>
      <c r="W250" s="7">
        <f t="shared" si="15"/>
        <v>2</v>
      </c>
      <c r="X250" s="7">
        <f t="shared" si="12"/>
        <v>0</v>
      </c>
    </row>
    <row r="251" spans="1:24">
      <c r="A251">
        <v>109</v>
      </c>
      <c r="B251">
        <v>10042</v>
      </c>
      <c r="C251">
        <v>2003</v>
      </c>
      <c r="D251" s="4">
        <v>39823</v>
      </c>
      <c r="E251" s="7">
        <v>159</v>
      </c>
      <c r="F251">
        <v>1</v>
      </c>
      <c r="G251" t="s">
        <v>119</v>
      </c>
      <c r="H251" t="s">
        <v>120</v>
      </c>
      <c r="I251">
        <v>9727745341</v>
      </c>
      <c r="J251">
        <v>2009</v>
      </c>
      <c r="K251">
        <v>1</v>
      </c>
      <c r="L251">
        <v>1</v>
      </c>
      <c r="M251">
        <v>94005</v>
      </c>
      <c r="N251" t="s">
        <v>2</v>
      </c>
      <c r="O251" t="s">
        <v>9</v>
      </c>
      <c r="P251" t="s">
        <v>10</v>
      </c>
      <c r="Q251" t="s">
        <v>85</v>
      </c>
      <c r="R251" s="7">
        <v>155</v>
      </c>
      <c r="S251">
        <v>15</v>
      </c>
      <c r="T251" t="s">
        <v>12</v>
      </c>
      <c r="U251" s="7">
        <f t="shared" si="13"/>
        <v>155</v>
      </c>
      <c r="V251" s="7">
        <f t="shared" si="14"/>
        <v>4</v>
      </c>
      <c r="W251" s="7">
        <f t="shared" si="15"/>
        <v>4</v>
      </c>
      <c r="X251" s="7">
        <f t="shared" si="12"/>
        <v>0</v>
      </c>
    </row>
    <row r="252" spans="1:24">
      <c r="A252">
        <v>114</v>
      </c>
      <c r="B252">
        <v>10001</v>
      </c>
      <c r="C252">
        <v>2002</v>
      </c>
      <c r="D252" s="4">
        <v>37949</v>
      </c>
      <c r="E252" s="7">
        <v>50</v>
      </c>
      <c r="F252">
        <v>1</v>
      </c>
      <c r="G252" t="s">
        <v>144</v>
      </c>
      <c r="H252" t="s">
        <v>145</v>
      </c>
      <c r="I252">
        <v>4159170276</v>
      </c>
      <c r="J252">
        <v>2003</v>
      </c>
      <c r="K252">
        <v>4</v>
      </c>
      <c r="L252">
        <v>11</v>
      </c>
      <c r="M252">
        <v>85117</v>
      </c>
      <c r="N252" t="s">
        <v>2</v>
      </c>
      <c r="O252" t="s">
        <v>3</v>
      </c>
      <c r="P252" t="s">
        <v>92</v>
      </c>
      <c r="Q252" t="s">
        <v>5</v>
      </c>
      <c r="R252" s="7">
        <v>47</v>
      </c>
      <c r="S252">
        <v>14</v>
      </c>
      <c r="T252" t="s">
        <v>6</v>
      </c>
      <c r="U252" s="7">
        <f t="shared" si="13"/>
        <v>47</v>
      </c>
      <c r="V252" s="7">
        <f t="shared" si="14"/>
        <v>3</v>
      </c>
      <c r="W252" s="7">
        <f t="shared" si="15"/>
        <v>3</v>
      </c>
      <c r="X252" s="7">
        <f t="shared" si="12"/>
        <v>0</v>
      </c>
    </row>
    <row r="253" spans="1:24">
      <c r="A253">
        <v>119</v>
      </c>
      <c r="B253">
        <v>10046</v>
      </c>
      <c r="C253">
        <v>2005</v>
      </c>
      <c r="D253" s="4">
        <v>39580</v>
      </c>
      <c r="E253" s="7">
        <v>171</v>
      </c>
      <c r="F253">
        <v>1</v>
      </c>
      <c r="G253" t="s">
        <v>123</v>
      </c>
      <c r="H253" t="s">
        <v>124</v>
      </c>
      <c r="I253">
        <v>4108235946</v>
      </c>
      <c r="J253">
        <v>2008</v>
      </c>
      <c r="K253">
        <v>2</v>
      </c>
      <c r="L253">
        <v>5</v>
      </c>
      <c r="M253">
        <v>21163</v>
      </c>
      <c r="N253" t="s">
        <v>2</v>
      </c>
      <c r="O253" t="s">
        <v>25</v>
      </c>
      <c r="P253" t="s">
        <v>26</v>
      </c>
      <c r="Q253" t="s">
        <v>93</v>
      </c>
      <c r="R253" s="7">
        <v>168</v>
      </c>
      <c r="S253">
        <v>12</v>
      </c>
      <c r="T253" t="s">
        <v>37</v>
      </c>
      <c r="U253" s="7">
        <f t="shared" si="13"/>
        <v>168</v>
      </c>
      <c r="V253" s="7">
        <f t="shared" si="14"/>
        <v>3</v>
      </c>
      <c r="W253" s="7">
        <f t="shared" si="15"/>
        <v>3</v>
      </c>
      <c r="X253" s="7">
        <f t="shared" si="12"/>
        <v>0</v>
      </c>
    </row>
    <row r="254" spans="1:24">
      <c r="A254">
        <v>116</v>
      </c>
      <c r="B254">
        <v>10044</v>
      </c>
      <c r="C254">
        <v>2004</v>
      </c>
      <c r="D254" s="4">
        <v>40199</v>
      </c>
      <c r="E254" s="7">
        <v>57</v>
      </c>
      <c r="F254">
        <v>1</v>
      </c>
      <c r="G254" t="s">
        <v>16</v>
      </c>
      <c r="H254" t="s">
        <v>17</v>
      </c>
      <c r="I254">
        <v>9735816292</v>
      </c>
      <c r="J254">
        <v>2010</v>
      </c>
      <c r="K254">
        <v>1</v>
      </c>
      <c r="L254">
        <v>1</v>
      </c>
      <c r="M254">
        <v>92703</v>
      </c>
      <c r="N254" t="s">
        <v>2</v>
      </c>
      <c r="O254" t="s">
        <v>9</v>
      </c>
      <c r="P254" t="s">
        <v>15</v>
      </c>
      <c r="Q254" t="s">
        <v>137</v>
      </c>
      <c r="R254" s="7">
        <v>55</v>
      </c>
      <c r="S254">
        <v>14</v>
      </c>
      <c r="T254" t="s">
        <v>6</v>
      </c>
      <c r="U254" s="7">
        <f t="shared" si="13"/>
        <v>55</v>
      </c>
      <c r="V254" s="7">
        <f t="shared" si="14"/>
        <v>2</v>
      </c>
      <c r="W254" s="7">
        <f t="shared" si="15"/>
        <v>2</v>
      </c>
      <c r="X254" s="7">
        <f t="shared" si="12"/>
        <v>0</v>
      </c>
    </row>
    <row r="255" spans="1:24">
      <c r="A255">
        <v>104</v>
      </c>
      <c r="B255">
        <v>10041</v>
      </c>
      <c r="C255">
        <v>2009</v>
      </c>
      <c r="D255" s="4">
        <v>38225</v>
      </c>
      <c r="E255" s="7">
        <v>506</v>
      </c>
      <c r="F255">
        <v>1</v>
      </c>
      <c r="G255" t="s">
        <v>51</v>
      </c>
      <c r="H255" t="s">
        <v>52</v>
      </c>
      <c r="I255">
        <v>8148087265</v>
      </c>
      <c r="J255">
        <v>2004</v>
      </c>
      <c r="K255">
        <v>3</v>
      </c>
      <c r="L255">
        <v>8</v>
      </c>
      <c r="M255">
        <v>110004</v>
      </c>
      <c r="N255" t="s">
        <v>33</v>
      </c>
      <c r="O255" t="s">
        <v>41</v>
      </c>
      <c r="P255" t="s">
        <v>41</v>
      </c>
      <c r="Q255" t="s">
        <v>78</v>
      </c>
      <c r="R255" s="7">
        <v>501</v>
      </c>
      <c r="S255">
        <v>11</v>
      </c>
      <c r="T255" t="s">
        <v>62</v>
      </c>
      <c r="U255" s="7">
        <f t="shared" si="13"/>
        <v>501</v>
      </c>
      <c r="V255" s="7">
        <f t="shared" si="14"/>
        <v>5</v>
      </c>
      <c r="W255" s="7">
        <f t="shared" si="15"/>
        <v>5</v>
      </c>
      <c r="X255" s="7">
        <f t="shared" si="12"/>
        <v>0</v>
      </c>
    </row>
    <row r="256" spans="1:24">
      <c r="A256">
        <v>116</v>
      </c>
      <c r="B256">
        <v>10024</v>
      </c>
      <c r="C256">
        <v>2007</v>
      </c>
      <c r="D256" s="4">
        <v>37865</v>
      </c>
      <c r="E256" s="7">
        <v>56</v>
      </c>
      <c r="F256">
        <v>1</v>
      </c>
      <c r="G256" t="s">
        <v>57</v>
      </c>
      <c r="H256" t="s">
        <v>58</v>
      </c>
      <c r="I256">
        <v>9076724553</v>
      </c>
      <c r="J256">
        <v>2003</v>
      </c>
      <c r="K256">
        <v>3</v>
      </c>
      <c r="L256">
        <v>9</v>
      </c>
      <c r="M256">
        <v>122002</v>
      </c>
      <c r="N256" t="s">
        <v>33</v>
      </c>
      <c r="O256" t="s">
        <v>70</v>
      </c>
      <c r="P256" t="s">
        <v>71</v>
      </c>
      <c r="Q256" t="s">
        <v>137</v>
      </c>
      <c r="R256" s="7">
        <v>55</v>
      </c>
      <c r="S256">
        <v>14</v>
      </c>
      <c r="T256" t="s">
        <v>6</v>
      </c>
      <c r="U256" s="7">
        <f t="shared" si="13"/>
        <v>55</v>
      </c>
      <c r="V256" s="7">
        <f t="shared" si="14"/>
        <v>1</v>
      </c>
      <c r="W256" s="7">
        <f t="shared" si="15"/>
        <v>1</v>
      </c>
      <c r="X256" s="7">
        <f t="shared" si="12"/>
        <v>0</v>
      </c>
    </row>
    <row r="257" spans="1:24">
      <c r="A257">
        <v>123</v>
      </c>
      <c r="B257">
        <v>10003</v>
      </c>
      <c r="C257">
        <v>2002</v>
      </c>
      <c r="D257" s="4">
        <v>38751</v>
      </c>
      <c r="E257" s="7">
        <v>395</v>
      </c>
      <c r="F257">
        <v>1</v>
      </c>
      <c r="G257" t="s">
        <v>39</v>
      </c>
      <c r="H257" t="s">
        <v>40</v>
      </c>
      <c r="I257">
        <v>6505905578</v>
      </c>
      <c r="J257">
        <v>2006</v>
      </c>
      <c r="K257">
        <v>1</v>
      </c>
      <c r="L257">
        <v>2</v>
      </c>
      <c r="M257">
        <v>85117</v>
      </c>
      <c r="N257" t="s">
        <v>2</v>
      </c>
      <c r="O257" t="s">
        <v>3</v>
      </c>
      <c r="P257" t="s">
        <v>92</v>
      </c>
      <c r="Q257" t="s">
        <v>72</v>
      </c>
      <c r="R257" s="7">
        <v>391</v>
      </c>
      <c r="S257">
        <v>12</v>
      </c>
      <c r="T257" t="s">
        <v>37</v>
      </c>
      <c r="U257" s="7">
        <f t="shared" si="13"/>
        <v>391</v>
      </c>
      <c r="V257" s="7">
        <f t="shared" si="14"/>
        <v>4</v>
      </c>
      <c r="W257" s="7">
        <f t="shared" si="15"/>
        <v>4</v>
      </c>
      <c r="X257" s="7">
        <f t="shared" si="12"/>
        <v>0</v>
      </c>
    </row>
    <row r="258" spans="1:24">
      <c r="A258">
        <v>116</v>
      </c>
      <c r="B258">
        <v>10035</v>
      </c>
      <c r="C258">
        <v>2004</v>
      </c>
      <c r="D258" s="4">
        <v>39809</v>
      </c>
      <c r="E258" s="7">
        <v>59</v>
      </c>
      <c r="F258">
        <v>1</v>
      </c>
      <c r="G258" t="s">
        <v>152</v>
      </c>
      <c r="H258" t="s">
        <v>153</v>
      </c>
      <c r="I258">
        <v>3363288565</v>
      </c>
      <c r="J258">
        <v>2008</v>
      </c>
      <c r="K258">
        <v>4</v>
      </c>
      <c r="L258">
        <v>12</v>
      </c>
      <c r="M258">
        <v>92703</v>
      </c>
      <c r="N258" t="s">
        <v>2</v>
      </c>
      <c r="O258" t="s">
        <v>9</v>
      </c>
      <c r="P258" t="s">
        <v>15</v>
      </c>
      <c r="Q258" t="s">
        <v>137</v>
      </c>
      <c r="R258" s="7">
        <v>55</v>
      </c>
      <c r="S258">
        <v>14</v>
      </c>
      <c r="T258" t="s">
        <v>6</v>
      </c>
      <c r="U258" s="7">
        <f t="shared" si="13"/>
        <v>55</v>
      </c>
      <c r="V258" s="7">
        <f t="shared" si="14"/>
        <v>4</v>
      </c>
      <c r="W258" s="7">
        <f t="shared" si="15"/>
        <v>4</v>
      </c>
      <c r="X258" s="7">
        <f t="shared" ref="X258:X301" si="16">IF(V258&lt;0, V258, 0)</f>
        <v>0</v>
      </c>
    </row>
    <row r="259" spans="1:24">
      <c r="A259">
        <v>122</v>
      </c>
      <c r="B259">
        <v>10030</v>
      </c>
      <c r="C259">
        <v>2008</v>
      </c>
      <c r="D259" s="4">
        <v>40429</v>
      </c>
      <c r="E259" s="7">
        <v>287</v>
      </c>
      <c r="F259">
        <v>1</v>
      </c>
      <c r="G259" t="s">
        <v>103</v>
      </c>
      <c r="H259" t="s">
        <v>104</v>
      </c>
      <c r="I259">
        <v>5043316584</v>
      </c>
      <c r="J259">
        <v>2010</v>
      </c>
      <c r="K259">
        <v>3</v>
      </c>
      <c r="L259">
        <v>9</v>
      </c>
      <c r="M259">
        <v>530068</v>
      </c>
      <c r="N259" t="s">
        <v>33</v>
      </c>
      <c r="O259" t="s">
        <v>48</v>
      </c>
      <c r="P259" t="s">
        <v>49</v>
      </c>
      <c r="Q259" t="s">
        <v>100</v>
      </c>
      <c r="R259" s="7">
        <v>283</v>
      </c>
      <c r="S259">
        <v>12</v>
      </c>
      <c r="T259" t="s">
        <v>37</v>
      </c>
      <c r="U259" s="7">
        <f t="shared" ref="U259:U301" si="17">R259*F259</f>
        <v>283</v>
      </c>
      <c r="V259" s="7">
        <f t="shared" ref="V259:V301" si="18">E259-U259</f>
        <v>4</v>
      </c>
      <c r="W259" s="7">
        <f t="shared" ref="W259:W301" si="19">IF(V259&gt;0, V259, 0)</f>
        <v>4</v>
      </c>
      <c r="X259" s="7">
        <f t="shared" si="16"/>
        <v>0</v>
      </c>
    </row>
    <row r="260" spans="1:24">
      <c r="A260">
        <v>119</v>
      </c>
      <c r="B260">
        <v>10043</v>
      </c>
      <c r="C260">
        <v>2003</v>
      </c>
      <c r="D260" s="4">
        <v>39143</v>
      </c>
      <c r="E260" s="7">
        <v>172</v>
      </c>
      <c r="F260">
        <v>1</v>
      </c>
      <c r="G260" t="s">
        <v>20</v>
      </c>
      <c r="H260" t="s">
        <v>21</v>
      </c>
      <c r="I260">
        <v>9315838870</v>
      </c>
      <c r="J260">
        <v>2007</v>
      </c>
      <c r="K260">
        <v>1</v>
      </c>
      <c r="L260">
        <v>3</v>
      </c>
      <c r="M260">
        <v>94005</v>
      </c>
      <c r="N260" t="s">
        <v>2</v>
      </c>
      <c r="O260" t="s">
        <v>9</v>
      </c>
      <c r="P260" t="s">
        <v>10</v>
      </c>
      <c r="Q260" t="s">
        <v>93</v>
      </c>
      <c r="R260" s="7">
        <v>168</v>
      </c>
      <c r="S260">
        <v>12</v>
      </c>
      <c r="T260" t="s">
        <v>37</v>
      </c>
      <c r="U260" s="7">
        <f t="shared" si="17"/>
        <v>168</v>
      </c>
      <c r="V260" s="7">
        <f t="shared" si="18"/>
        <v>4</v>
      </c>
      <c r="W260" s="7">
        <f t="shared" si="19"/>
        <v>4</v>
      </c>
      <c r="X260" s="7">
        <f t="shared" si="16"/>
        <v>0</v>
      </c>
    </row>
    <row r="261" spans="1:24">
      <c r="A261">
        <v>121</v>
      </c>
      <c r="B261">
        <v>10022</v>
      </c>
      <c r="C261">
        <v>2001</v>
      </c>
      <c r="D261" s="4">
        <v>40439</v>
      </c>
      <c r="E261" s="7">
        <v>179</v>
      </c>
      <c r="F261">
        <v>1</v>
      </c>
      <c r="G261" t="s">
        <v>23</v>
      </c>
      <c r="H261" t="s">
        <v>24</v>
      </c>
      <c r="I261">
        <v>6268825109</v>
      </c>
      <c r="J261">
        <v>2010</v>
      </c>
      <c r="K261">
        <v>3</v>
      </c>
      <c r="L261">
        <v>9</v>
      </c>
      <c r="M261">
        <v>85086</v>
      </c>
      <c r="N261" t="s">
        <v>2</v>
      </c>
      <c r="O261" t="s">
        <v>3</v>
      </c>
      <c r="P261" t="s">
        <v>4</v>
      </c>
      <c r="Q261" t="s">
        <v>84</v>
      </c>
      <c r="R261" s="7">
        <v>175</v>
      </c>
      <c r="S261">
        <v>12</v>
      </c>
      <c r="T261" t="s">
        <v>37</v>
      </c>
      <c r="U261" s="7">
        <f t="shared" si="17"/>
        <v>175</v>
      </c>
      <c r="V261" s="7">
        <f t="shared" si="18"/>
        <v>4</v>
      </c>
      <c r="W261" s="7">
        <f t="shared" si="19"/>
        <v>4</v>
      </c>
      <c r="X261" s="7">
        <f t="shared" si="16"/>
        <v>0</v>
      </c>
    </row>
    <row r="262" spans="1:24">
      <c r="A262">
        <v>130</v>
      </c>
      <c r="B262">
        <v>10030</v>
      </c>
      <c r="C262">
        <v>2001</v>
      </c>
      <c r="D262" s="4">
        <v>39559</v>
      </c>
      <c r="E262" s="7">
        <v>500</v>
      </c>
      <c r="F262">
        <v>1</v>
      </c>
      <c r="G262" t="s">
        <v>103</v>
      </c>
      <c r="H262" t="s">
        <v>104</v>
      </c>
      <c r="I262">
        <v>5043316584</v>
      </c>
      <c r="J262">
        <v>2008</v>
      </c>
      <c r="K262">
        <v>2</v>
      </c>
      <c r="L262">
        <v>4</v>
      </c>
      <c r="M262">
        <v>85086</v>
      </c>
      <c r="N262" t="s">
        <v>2</v>
      </c>
      <c r="O262" t="s">
        <v>3</v>
      </c>
      <c r="P262" t="s">
        <v>4</v>
      </c>
      <c r="Q262" t="s">
        <v>18</v>
      </c>
      <c r="R262" s="7">
        <v>495</v>
      </c>
      <c r="S262">
        <v>13</v>
      </c>
      <c r="T262" t="s">
        <v>19</v>
      </c>
      <c r="U262" s="7">
        <f t="shared" si="17"/>
        <v>495</v>
      </c>
      <c r="V262" s="7">
        <f t="shared" si="18"/>
        <v>5</v>
      </c>
      <c r="W262" s="7">
        <f t="shared" si="19"/>
        <v>5</v>
      </c>
      <c r="X262" s="7">
        <f t="shared" si="16"/>
        <v>0</v>
      </c>
    </row>
    <row r="263" spans="1:24">
      <c r="A263">
        <v>114</v>
      </c>
      <c r="B263">
        <v>10015</v>
      </c>
      <c r="C263">
        <v>2007</v>
      </c>
      <c r="D263" s="4">
        <v>39123</v>
      </c>
      <c r="E263" s="7">
        <v>49</v>
      </c>
      <c r="F263">
        <v>1</v>
      </c>
      <c r="G263" t="s">
        <v>0</v>
      </c>
      <c r="H263" t="s">
        <v>1</v>
      </c>
      <c r="I263">
        <v>2167709766</v>
      </c>
      <c r="J263">
        <v>2007</v>
      </c>
      <c r="K263">
        <v>1</v>
      </c>
      <c r="L263">
        <v>2</v>
      </c>
      <c r="M263">
        <v>122002</v>
      </c>
      <c r="N263" t="s">
        <v>33</v>
      </c>
      <c r="O263" t="s">
        <v>70</v>
      </c>
      <c r="P263" t="s">
        <v>71</v>
      </c>
      <c r="Q263" t="s">
        <v>5</v>
      </c>
      <c r="R263" s="7">
        <v>47</v>
      </c>
      <c r="S263">
        <v>14</v>
      </c>
      <c r="T263" t="s">
        <v>6</v>
      </c>
      <c r="U263" s="7">
        <f t="shared" si="17"/>
        <v>47</v>
      </c>
      <c r="V263" s="7">
        <f t="shared" si="18"/>
        <v>2</v>
      </c>
      <c r="W263" s="7">
        <f t="shared" si="19"/>
        <v>2</v>
      </c>
      <c r="X263" s="7">
        <f t="shared" si="16"/>
        <v>0</v>
      </c>
    </row>
    <row r="264" spans="1:24">
      <c r="A264">
        <v>125</v>
      </c>
      <c r="B264">
        <v>10030</v>
      </c>
      <c r="C264">
        <v>2003</v>
      </c>
      <c r="D264" s="4">
        <v>40239</v>
      </c>
      <c r="E264" s="7">
        <v>665</v>
      </c>
      <c r="F264">
        <v>1</v>
      </c>
      <c r="G264" t="s">
        <v>103</v>
      </c>
      <c r="H264" t="s">
        <v>104</v>
      </c>
      <c r="I264">
        <v>5043316584</v>
      </c>
      <c r="J264">
        <v>2010</v>
      </c>
      <c r="K264">
        <v>1</v>
      </c>
      <c r="L264">
        <v>3</v>
      </c>
      <c r="M264">
        <v>94005</v>
      </c>
      <c r="N264" t="s">
        <v>2</v>
      </c>
      <c r="O264" t="s">
        <v>9</v>
      </c>
      <c r="P264" t="s">
        <v>10</v>
      </c>
      <c r="Q264" t="s">
        <v>135</v>
      </c>
      <c r="R264" s="7">
        <v>662</v>
      </c>
      <c r="S264">
        <v>12</v>
      </c>
      <c r="T264" t="s">
        <v>37</v>
      </c>
      <c r="U264" s="7">
        <f t="shared" si="17"/>
        <v>662</v>
      </c>
      <c r="V264" s="7">
        <f t="shared" si="18"/>
        <v>3</v>
      </c>
      <c r="W264" s="7">
        <f t="shared" si="19"/>
        <v>3</v>
      </c>
      <c r="X264" s="7">
        <f t="shared" si="16"/>
        <v>0</v>
      </c>
    </row>
    <row r="265" spans="1:24">
      <c r="A265">
        <v>101</v>
      </c>
      <c r="B265">
        <v>10003</v>
      </c>
      <c r="C265">
        <v>2002</v>
      </c>
      <c r="D265" s="4">
        <v>39855</v>
      </c>
      <c r="E265" s="7">
        <v>762</v>
      </c>
      <c r="F265">
        <v>2</v>
      </c>
      <c r="G265" t="s">
        <v>39</v>
      </c>
      <c r="H265" t="s">
        <v>40</v>
      </c>
      <c r="I265">
        <v>6505905578</v>
      </c>
      <c r="J265">
        <v>2009</v>
      </c>
      <c r="K265">
        <v>1</v>
      </c>
      <c r="L265">
        <v>2</v>
      </c>
      <c r="M265">
        <v>85117</v>
      </c>
      <c r="N265" t="s">
        <v>2</v>
      </c>
      <c r="O265" t="s">
        <v>3</v>
      </c>
      <c r="P265" t="s">
        <v>92</v>
      </c>
      <c r="Q265" t="s">
        <v>61</v>
      </c>
      <c r="R265" s="7">
        <v>377</v>
      </c>
      <c r="S265">
        <v>11</v>
      </c>
      <c r="T265" t="s">
        <v>62</v>
      </c>
      <c r="U265" s="7">
        <f t="shared" si="17"/>
        <v>754</v>
      </c>
      <c r="V265" s="7">
        <f t="shared" si="18"/>
        <v>8</v>
      </c>
      <c r="W265" s="7">
        <f t="shared" si="19"/>
        <v>8</v>
      </c>
      <c r="X265" s="7">
        <f t="shared" si="16"/>
        <v>0</v>
      </c>
    </row>
    <row r="266" spans="1:24">
      <c r="A266">
        <v>102</v>
      </c>
      <c r="B266">
        <v>10020</v>
      </c>
      <c r="C266">
        <v>2008</v>
      </c>
      <c r="D266" s="4">
        <v>40190</v>
      </c>
      <c r="E266" s="7">
        <v>832</v>
      </c>
      <c r="F266">
        <v>2</v>
      </c>
      <c r="G266" t="s">
        <v>142</v>
      </c>
      <c r="H266" t="s">
        <v>143</v>
      </c>
      <c r="I266">
        <v>2153025164</v>
      </c>
      <c r="J266">
        <v>2010</v>
      </c>
      <c r="K266">
        <v>1</v>
      </c>
      <c r="L266">
        <v>1</v>
      </c>
      <c r="M266">
        <v>530068</v>
      </c>
      <c r="N266" t="s">
        <v>33</v>
      </c>
      <c r="O266" t="s">
        <v>48</v>
      </c>
      <c r="P266" t="s">
        <v>49</v>
      </c>
      <c r="Q266" t="s">
        <v>105</v>
      </c>
      <c r="R266" s="7">
        <v>414</v>
      </c>
      <c r="S266">
        <v>11</v>
      </c>
      <c r="T266" t="s">
        <v>62</v>
      </c>
      <c r="U266" s="7">
        <f t="shared" si="17"/>
        <v>828</v>
      </c>
      <c r="V266" s="7">
        <f t="shared" si="18"/>
        <v>4</v>
      </c>
      <c r="W266" s="7">
        <f t="shared" si="19"/>
        <v>4</v>
      </c>
      <c r="X266" s="7">
        <f t="shared" si="16"/>
        <v>0</v>
      </c>
    </row>
    <row r="267" spans="1:24">
      <c r="A267">
        <v>130</v>
      </c>
      <c r="B267">
        <v>10018</v>
      </c>
      <c r="C267">
        <v>2005</v>
      </c>
      <c r="D267" s="4">
        <v>38701</v>
      </c>
      <c r="E267" s="7">
        <v>998</v>
      </c>
      <c r="F267">
        <v>2</v>
      </c>
      <c r="G267" t="s">
        <v>59</v>
      </c>
      <c r="H267" t="s">
        <v>60</v>
      </c>
      <c r="I267">
        <v>8479778728</v>
      </c>
      <c r="J267">
        <v>2005</v>
      </c>
      <c r="K267">
        <v>4</v>
      </c>
      <c r="L267">
        <v>12</v>
      </c>
      <c r="M267">
        <v>21163</v>
      </c>
      <c r="N267" t="s">
        <v>2</v>
      </c>
      <c r="O267" t="s">
        <v>25</v>
      </c>
      <c r="P267" t="s">
        <v>26</v>
      </c>
      <c r="Q267" t="s">
        <v>18</v>
      </c>
      <c r="R267" s="7">
        <v>495</v>
      </c>
      <c r="S267">
        <v>13</v>
      </c>
      <c r="T267" t="s">
        <v>19</v>
      </c>
      <c r="U267" s="7">
        <f t="shared" si="17"/>
        <v>990</v>
      </c>
      <c r="V267" s="7">
        <f t="shared" si="18"/>
        <v>8</v>
      </c>
      <c r="W267" s="7">
        <f t="shared" si="19"/>
        <v>8</v>
      </c>
      <c r="X267" s="7">
        <f t="shared" si="16"/>
        <v>0</v>
      </c>
    </row>
    <row r="268" spans="1:24">
      <c r="A268">
        <v>118</v>
      </c>
      <c r="B268">
        <v>10046</v>
      </c>
      <c r="C268">
        <v>2004</v>
      </c>
      <c r="D268" s="4">
        <v>39651</v>
      </c>
      <c r="E268" s="7">
        <v>302</v>
      </c>
      <c r="F268">
        <v>2</v>
      </c>
      <c r="G268" t="s">
        <v>123</v>
      </c>
      <c r="H268" t="s">
        <v>124</v>
      </c>
      <c r="I268">
        <v>4108235946</v>
      </c>
      <c r="J268">
        <v>2008</v>
      </c>
      <c r="K268">
        <v>3</v>
      </c>
      <c r="L268">
        <v>7</v>
      </c>
      <c r="M268">
        <v>92703</v>
      </c>
      <c r="N268" t="s">
        <v>2</v>
      </c>
      <c r="O268" t="s">
        <v>9</v>
      </c>
      <c r="P268" t="s">
        <v>15</v>
      </c>
      <c r="Q268" t="s">
        <v>36</v>
      </c>
      <c r="R268" s="7">
        <v>148</v>
      </c>
      <c r="S268">
        <v>12</v>
      </c>
      <c r="T268" t="s">
        <v>37</v>
      </c>
      <c r="U268" s="7">
        <f t="shared" si="17"/>
        <v>296</v>
      </c>
      <c r="V268" s="7">
        <f t="shared" si="18"/>
        <v>6</v>
      </c>
      <c r="W268" s="7">
        <f t="shared" si="19"/>
        <v>6</v>
      </c>
      <c r="X268" s="7">
        <f t="shared" si="16"/>
        <v>0</v>
      </c>
    </row>
    <row r="269" spans="1:24">
      <c r="A269">
        <v>110</v>
      </c>
      <c r="B269">
        <v>10046</v>
      </c>
      <c r="C269">
        <v>2005</v>
      </c>
      <c r="D269" s="4">
        <v>40252</v>
      </c>
      <c r="E269" s="7">
        <v>83</v>
      </c>
      <c r="F269">
        <v>1</v>
      </c>
      <c r="G269" t="s">
        <v>123</v>
      </c>
      <c r="H269" t="s">
        <v>124</v>
      </c>
      <c r="I269">
        <v>4108235946</v>
      </c>
      <c r="J269">
        <v>2010</v>
      </c>
      <c r="K269">
        <v>1</v>
      </c>
      <c r="L269">
        <v>3</v>
      </c>
      <c r="M269">
        <v>21163</v>
      </c>
      <c r="N269" t="s">
        <v>2</v>
      </c>
      <c r="O269" t="s">
        <v>25</v>
      </c>
      <c r="P269" t="s">
        <v>26</v>
      </c>
      <c r="Q269" t="s">
        <v>11</v>
      </c>
      <c r="R269" s="7">
        <v>81</v>
      </c>
      <c r="S269">
        <v>15</v>
      </c>
      <c r="T269" t="s">
        <v>12</v>
      </c>
      <c r="U269" s="7">
        <f t="shared" si="17"/>
        <v>81</v>
      </c>
      <c r="V269" s="7">
        <f t="shared" si="18"/>
        <v>2</v>
      </c>
      <c r="W269" s="7">
        <f t="shared" si="19"/>
        <v>2</v>
      </c>
      <c r="X269" s="7">
        <f t="shared" si="16"/>
        <v>0</v>
      </c>
    </row>
    <row r="270" spans="1:24">
      <c r="A270">
        <v>105</v>
      </c>
      <c r="B270">
        <v>10007</v>
      </c>
      <c r="C270">
        <v>2003</v>
      </c>
      <c r="D270" s="4">
        <v>39673</v>
      </c>
      <c r="E270" s="7">
        <v>557</v>
      </c>
      <c r="F270">
        <v>1</v>
      </c>
      <c r="G270" t="s">
        <v>129</v>
      </c>
      <c r="H270" t="s">
        <v>130</v>
      </c>
      <c r="I270">
        <v>4108683483</v>
      </c>
      <c r="J270">
        <v>2008</v>
      </c>
      <c r="K270">
        <v>3</v>
      </c>
      <c r="L270">
        <v>8</v>
      </c>
      <c r="M270">
        <v>94005</v>
      </c>
      <c r="N270" t="s">
        <v>2</v>
      </c>
      <c r="O270" t="s">
        <v>9</v>
      </c>
      <c r="P270" t="s">
        <v>10</v>
      </c>
      <c r="Q270" t="s">
        <v>112</v>
      </c>
      <c r="R270" s="7">
        <v>552</v>
      </c>
      <c r="S270">
        <v>11</v>
      </c>
      <c r="T270" t="s">
        <v>62</v>
      </c>
      <c r="U270" s="7">
        <f t="shared" si="17"/>
        <v>552</v>
      </c>
      <c r="V270" s="7">
        <f t="shared" si="18"/>
        <v>5</v>
      </c>
      <c r="W270" s="7">
        <f t="shared" si="19"/>
        <v>5</v>
      </c>
      <c r="X270" s="7">
        <f t="shared" si="16"/>
        <v>0</v>
      </c>
    </row>
    <row r="271" spans="1:24">
      <c r="A271">
        <v>110</v>
      </c>
      <c r="B271">
        <v>10040</v>
      </c>
      <c r="C271">
        <v>2010</v>
      </c>
      <c r="D271" s="4">
        <v>38854</v>
      </c>
      <c r="E271" s="7">
        <v>82</v>
      </c>
      <c r="F271">
        <v>1</v>
      </c>
      <c r="G271" t="s">
        <v>140</v>
      </c>
      <c r="H271" t="s">
        <v>141</v>
      </c>
      <c r="I271">
        <v>3059857969</v>
      </c>
      <c r="J271">
        <v>2006</v>
      </c>
      <c r="K271">
        <v>2</v>
      </c>
      <c r="L271">
        <v>5</v>
      </c>
      <c r="M271">
        <v>400006</v>
      </c>
      <c r="N271" t="s">
        <v>33</v>
      </c>
      <c r="O271" t="s">
        <v>34</v>
      </c>
      <c r="P271" t="s">
        <v>35</v>
      </c>
      <c r="Q271" t="s">
        <v>11</v>
      </c>
      <c r="R271" s="7">
        <v>81</v>
      </c>
      <c r="S271">
        <v>15</v>
      </c>
      <c r="T271" t="s">
        <v>12</v>
      </c>
      <c r="U271" s="7">
        <f t="shared" si="17"/>
        <v>81</v>
      </c>
      <c r="V271" s="7">
        <f t="shared" si="18"/>
        <v>1</v>
      </c>
      <c r="W271" s="7">
        <f t="shared" si="19"/>
        <v>1</v>
      </c>
      <c r="X271" s="7">
        <f t="shared" si="16"/>
        <v>0</v>
      </c>
    </row>
    <row r="272" spans="1:24">
      <c r="A272">
        <v>101</v>
      </c>
      <c r="B272">
        <v>10047</v>
      </c>
      <c r="C272">
        <v>2004</v>
      </c>
      <c r="D272" s="4">
        <v>40000</v>
      </c>
      <c r="E272" s="7">
        <v>378</v>
      </c>
      <c r="F272">
        <v>1</v>
      </c>
      <c r="G272" t="s">
        <v>110</v>
      </c>
      <c r="H272" t="s">
        <v>111</v>
      </c>
      <c r="I272">
        <v>8051098356</v>
      </c>
      <c r="J272">
        <v>2009</v>
      </c>
      <c r="K272">
        <v>3</v>
      </c>
      <c r="L272">
        <v>7</v>
      </c>
      <c r="M272">
        <v>92703</v>
      </c>
      <c r="N272" t="s">
        <v>2</v>
      </c>
      <c r="O272" t="s">
        <v>9</v>
      </c>
      <c r="P272" t="s">
        <v>15</v>
      </c>
      <c r="Q272" t="s">
        <v>61</v>
      </c>
      <c r="R272" s="7">
        <v>377</v>
      </c>
      <c r="S272">
        <v>11</v>
      </c>
      <c r="T272" t="s">
        <v>62</v>
      </c>
      <c r="U272" s="7">
        <f t="shared" si="17"/>
        <v>377</v>
      </c>
      <c r="V272" s="7">
        <f t="shared" si="18"/>
        <v>1</v>
      </c>
      <c r="W272" s="7">
        <f t="shared" si="19"/>
        <v>1</v>
      </c>
      <c r="X272" s="7">
        <f t="shared" si="16"/>
        <v>0</v>
      </c>
    </row>
    <row r="273" spans="1:24">
      <c r="A273">
        <v>115</v>
      </c>
      <c r="B273">
        <v>10029</v>
      </c>
      <c r="C273">
        <v>2005</v>
      </c>
      <c r="D273" s="4">
        <v>40416</v>
      </c>
      <c r="E273" s="7">
        <v>29</v>
      </c>
      <c r="F273">
        <v>1</v>
      </c>
      <c r="G273" t="s">
        <v>101</v>
      </c>
      <c r="H273" t="s">
        <v>102</v>
      </c>
      <c r="I273">
        <v>7035377393</v>
      </c>
      <c r="J273">
        <v>2010</v>
      </c>
      <c r="K273">
        <v>3</v>
      </c>
      <c r="L273">
        <v>8</v>
      </c>
      <c r="M273">
        <v>21163</v>
      </c>
      <c r="N273" t="s">
        <v>2</v>
      </c>
      <c r="O273" t="s">
        <v>25</v>
      </c>
      <c r="P273" t="s">
        <v>26</v>
      </c>
      <c r="Q273" t="s">
        <v>81</v>
      </c>
      <c r="R273" s="7">
        <v>28</v>
      </c>
      <c r="S273">
        <v>14</v>
      </c>
      <c r="T273" t="s">
        <v>6</v>
      </c>
      <c r="U273" s="7">
        <f t="shared" si="17"/>
        <v>28</v>
      </c>
      <c r="V273" s="7">
        <f t="shared" si="18"/>
        <v>1</v>
      </c>
      <c r="W273" s="7">
        <f t="shared" si="19"/>
        <v>1</v>
      </c>
      <c r="X273" s="7">
        <f t="shared" si="16"/>
        <v>0</v>
      </c>
    </row>
    <row r="274" spans="1:24">
      <c r="A274">
        <v>124</v>
      </c>
      <c r="B274">
        <v>10015</v>
      </c>
      <c r="C274">
        <v>2005</v>
      </c>
      <c r="D274" s="4">
        <v>40149</v>
      </c>
      <c r="E274" s="7">
        <v>870</v>
      </c>
      <c r="F274">
        <v>2</v>
      </c>
      <c r="G274" t="s">
        <v>0</v>
      </c>
      <c r="H274" t="s">
        <v>1</v>
      </c>
      <c r="I274">
        <v>2167709766</v>
      </c>
      <c r="J274">
        <v>2009</v>
      </c>
      <c r="K274">
        <v>4</v>
      </c>
      <c r="L274">
        <v>12</v>
      </c>
      <c r="M274">
        <v>21163</v>
      </c>
      <c r="N274" t="s">
        <v>2</v>
      </c>
      <c r="O274" t="s">
        <v>25</v>
      </c>
      <c r="P274" t="s">
        <v>26</v>
      </c>
      <c r="Q274" t="s">
        <v>42</v>
      </c>
      <c r="R274" s="7">
        <v>432</v>
      </c>
      <c r="S274">
        <v>12</v>
      </c>
      <c r="T274" t="s">
        <v>37</v>
      </c>
      <c r="U274" s="7">
        <f t="shared" si="17"/>
        <v>864</v>
      </c>
      <c r="V274" s="7">
        <f t="shared" si="18"/>
        <v>6</v>
      </c>
      <c r="W274" s="7">
        <f t="shared" si="19"/>
        <v>6</v>
      </c>
      <c r="X274" s="7">
        <f t="shared" si="16"/>
        <v>0</v>
      </c>
    </row>
    <row r="275" spans="1:24">
      <c r="A275">
        <v>117</v>
      </c>
      <c r="B275">
        <v>10013</v>
      </c>
      <c r="C275">
        <v>2002</v>
      </c>
      <c r="D275" s="4">
        <v>38027</v>
      </c>
      <c r="E275" s="7">
        <v>56</v>
      </c>
      <c r="F275">
        <v>1</v>
      </c>
      <c r="G275" t="s">
        <v>117</v>
      </c>
      <c r="H275" t="s">
        <v>118</v>
      </c>
      <c r="I275">
        <v>9047469448</v>
      </c>
      <c r="J275">
        <v>2004</v>
      </c>
      <c r="K275">
        <v>1</v>
      </c>
      <c r="L275">
        <v>2</v>
      </c>
      <c r="M275">
        <v>85117</v>
      </c>
      <c r="N275" t="s">
        <v>2</v>
      </c>
      <c r="O275" t="s">
        <v>3</v>
      </c>
      <c r="P275" t="s">
        <v>92</v>
      </c>
      <c r="Q275" t="s">
        <v>45</v>
      </c>
      <c r="R275" s="7">
        <v>52</v>
      </c>
      <c r="S275">
        <v>14</v>
      </c>
      <c r="T275" t="s">
        <v>6</v>
      </c>
      <c r="U275" s="7">
        <f t="shared" si="17"/>
        <v>52</v>
      </c>
      <c r="V275" s="7">
        <f t="shared" si="18"/>
        <v>4</v>
      </c>
      <c r="W275" s="7">
        <f t="shared" si="19"/>
        <v>4</v>
      </c>
      <c r="X275" s="7">
        <f t="shared" si="16"/>
        <v>0</v>
      </c>
    </row>
    <row r="276" spans="1:24">
      <c r="A276">
        <v>105</v>
      </c>
      <c r="B276">
        <v>10003</v>
      </c>
      <c r="C276">
        <v>2002</v>
      </c>
      <c r="D276" s="4">
        <v>39168</v>
      </c>
      <c r="E276" s="7">
        <v>1106</v>
      </c>
      <c r="F276">
        <v>2</v>
      </c>
      <c r="G276" t="s">
        <v>39</v>
      </c>
      <c r="H276" t="s">
        <v>40</v>
      </c>
      <c r="I276">
        <v>6505905578</v>
      </c>
      <c r="J276">
        <v>2007</v>
      </c>
      <c r="K276">
        <v>1</v>
      </c>
      <c r="L276">
        <v>3</v>
      </c>
      <c r="M276">
        <v>85117</v>
      </c>
      <c r="N276" t="s">
        <v>2</v>
      </c>
      <c r="O276" t="s">
        <v>3</v>
      </c>
      <c r="P276" t="s">
        <v>92</v>
      </c>
      <c r="Q276" t="s">
        <v>112</v>
      </c>
      <c r="R276" s="7">
        <v>552</v>
      </c>
      <c r="S276">
        <v>11</v>
      </c>
      <c r="T276" t="s">
        <v>62</v>
      </c>
      <c r="U276" s="7">
        <f t="shared" si="17"/>
        <v>1104</v>
      </c>
      <c r="V276" s="7">
        <f t="shared" si="18"/>
        <v>2</v>
      </c>
      <c r="W276" s="7">
        <f t="shared" si="19"/>
        <v>2</v>
      </c>
      <c r="X276" s="7">
        <f t="shared" si="16"/>
        <v>0</v>
      </c>
    </row>
    <row r="277" spans="1:24">
      <c r="A277">
        <v>123</v>
      </c>
      <c r="B277">
        <v>10044</v>
      </c>
      <c r="C277">
        <v>2004</v>
      </c>
      <c r="D277" s="4">
        <v>40000</v>
      </c>
      <c r="E277" s="7">
        <v>392</v>
      </c>
      <c r="F277">
        <v>1</v>
      </c>
      <c r="G277" t="s">
        <v>16</v>
      </c>
      <c r="H277" t="s">
        <v>17</v>
      </c>
      <c r="I277">
        <v>9735816292</v>
      </c>
      <c r="J277">
        <v>2009</v>
      </c>
      <c r="K277">
        <v>3</v>
      </c>
      <c r="L277">
        <v>7</v>
      </c>
      <c r="M277">
        <v>92703</v>
      </c>
      <c r="N277" t="s">
        <v>2</v>
      </c>
      <c r="O277" t="s">
        <v>9</v>
      </c>
      <c r="P277" t="s">
        <v>15</v>
      </c>
      <c r="Q277" t="s">
        <v>72</v>
      </c>
      <c r="R277" s="7">
        <v>391</v>
      </c>
      <c r="S277">
        <v>12</v>
      </c>
      <c r="T277" t="s">
        <v>37</v>
      </c>
      <c r="U277" s="7">
        <f t="shared" si="17"/>
        <v>391</v>
      </c>
      <c r="V277" s="7">
        <f t="shared" si="18"/>
        <v>1</v>
      </c>
      <c r="W277" s="7">
        <f t="shared" si="19"/>
        <v>1</v>
      </c>
      <c r="X277" s="7">
        <f t="shared" si="16"/>
        <v>0</v>
      </c>
    </row>
    <row r="278" spans="1:24">
      <c r="A278">
        <v>116</v>
      </c>
      <c r="B278">
        <v>10028</v>
      </c>
      <c r="C278">
        <v>2001</v>
      </c>
      <c r="D278" s="4">
        <v>38792</v>
      </c>
      <c r="E278" s="7">
        <v>60</v>
      </c>
      <c r="F278">
        <v>1</v>
      </c>
      <c r="G278" t="s">
        <v>125</v>
      </c>
      <c r="H278" t="s">
        <v>126</v>
      </c>
      <c r="I278">
        <v>3078620871</v>
      </c>
      <c r="J278">
        <v>2006</v>
      </c>
      <c r="K278">
        <v>1</v>
      </c>
      <c r="L278">
        <v>3</v>
      </c>
      <c r="M278">
        <v>85086</v>
      </c>
      <c r="N278" t="s">
        <v>2</v>
      </c>
      <c r="O278" t="s">
        <v>3</v>
      </c>
      <c r="P278" t="s">
        <v>4</v>
      </c>
      <c r="Q278" t="s">
        <v>137</v>
      </c>
      <c r="R278" s="7">
        <v>55</v>
      </c>
      <c r="S278">
        <v>14</v>
      </c>
      <c r="T278" t="s">
        <v>6</v>
      </c>
      <c r="U278" s="7">
        <f t="shared" si="17"/>
        <v>55</v>
      </c>
      <c r="V278" s="7">
        <f t="shared" si="18"/>
        <v>5</v>
      </c>
      <c r="W278" s="7">
        <f t="shared" si="19"/>
        <v>5</v>
      </c>
      <c r="X278" s="7">
        <f t="shared" si="16"/>
        <v>0</v>
      </c>
    </row>
    <row r="279" spans="1:24">
      <c r="A279">
        <v>104</v>
      </c>
      <c r="B279">
        <v>10045</v>
      </c>
      <c r="C279">
        <v>2007</v>
      </c>
      <c r="D279" s="4">
        <v>39527</v>
      </c>
      <c r="E279" s="7">
        <v>502</v>
      </c>
      <c r="F279">
        <v>1</v>
      </c>
      <c r="G279" t="s">
        <v>28</v>
      </c>
      <c r="H279" t="s">
        <v>29</v>
      </c>
      <c r="I279">
        <v>3055164897</v>
      </c>
      <c r="J279">
        <v>2008</v>
      </c>
      <c r="K279">
        <v>1</v>
      </c>
      <c r="L279">
        <v>3</v>
      </c>
      <c r="M279">
        <v>122002</v>
      </c>
      <c r="N279" t="s">
        <v>33</v>
      </c>
      <c r="O279" t="s">
        <v>70</v>
      </c>
      <c r="P279" t="s">
        <v>71</v>
      </c>
      <c r="Q279" t="s">
        <v>78</v>
      </c>
      <c r="R279" s="7">
        <v>501</v>
      </c>
      <c r="S279">
        <v>11</v>
      </c>
      <c r="T279" t="s">
        <v>62</v>
      </c>
      <c r="U279" s="7">
        <f t="shared" si="17"/>
        <v>501</v>
      </c>
      <c r="V279" s="7">
        <f t="shared" si="18"/>
        <v>1</v>
      </c>
      <c r="W279" s="7">
        <f t="shared" si="19"/>
        <v>1</v>
      </c>
      <c r="X279" s="7">
        <f t="shared" si="16"/>
        <v>0</v>
      </c>
    </row>
    <row r="280" spans="1:24">
      <c r="A280">
        <v>101</v>
      </c>
      <c r="B280">
        <v>10048</v>
      </c>
      <c r="C280">
        <v>2006</v>
      </c>
      <c r="D280" s="4">
        <v>39408</v>
      </c>
      <c r="E280" s="7">
        <v>381</v>
      </c>
      <c r="F280">
        <v>1</v>
      </c>
      <c r="G280" t="s">
        <v>55</v>
      </c>
      <c r="H280" t="s">
        <v>56</v>
      </c>
      <c r="I280">
        <v>8088254683</v>
      </c>
      <c r="J280">
        <v>2007</v>
      </c>
      <c r="K280">
        <v>4</v>
      </c>
      <c r="L280">
        <v>11</v>
      </c>
      <c r="M280">
        <v>21648</v>
      </c>
      <c r="N280" t="s">
        <v>2</v>
      </c>
      <c r="O280" t="s">
        <v>25</v>
      </c>
      <c r="P280" t="s">
        <v>53</v>
      </c>
      <c r="Q280" t="s">
        <v>61</v>
      </c>
      <c r="R280" s="7">
        <v>377</v>
      </c>
      <c r="S280">
        <v>11</v>
      </c>
      <c r="T280" t="s">
        <v>62</v>
      </c>
      <c r="U280" s="7">
        <f t="shared" si="17"/>
        <v>377</v>
      </c>
      <c r="V280" s="7">
        <f t="shared" si="18"/>
        <v>4</v>
      </c>
      <c r="W280" s="7">
        <f t="shared" si="19"/>
        <v>4</v>
      </c>
      <c r="X280" s="7">
        <f t="shared" si="16"/>
        <v>0</v>
      </c>
    </row>
    <row r="281" spans="1:24">
      <c r="A281">
        <v>118</v>
      </c>
      <c r="B281">
        <v>10042</v>
      </c>
      <c r="C281">
        <v>2010</v>
      </c>
      <c r="D281" s="4">
        <v>40185</v>
      </c>
      <c r="E281" s="7">
        <v>152</v>
      </c>
      <c r="F281">
        <v>1</v>
      </c>
      <c r="G281" t="s">
        <v>119</v>
      </c>
      <c r="H281" t="s">
        <v>120</v>
      </c>
      <c r="I281">
        <v>9727745341</v>
      </c>
      <c r="J281">
        <v>2010</v>
      </c>
      <c r="K281">
        <v>1</v>
      </c>
      <c r="L281">
        <v>1</v>
      </c>
      <c r="M281">
        <v>400006</v>
      </c>
      <c r="N281" t="s">
        <v>33</v>
      </c>
      <c r="O281" t="s">
        <v>34</v>
      </c>
      <c r="P281" t="s">
        <v>35</v>
      </c>
      <c r="Q281" t="s">
        <v>36</v>
      </c>
      <c r="R281" s="7">
        <v>148</v>
      </c>
      <c r="S281">
        <v>12</v>
      </c>
      <c r="T281" t="s">
        <v>37</v>
      </c>
      <c r="U281" s="7">
        <f t="shared" si="17"/>
        <v>148</v>
      </c>
      <c r="V281" s="7">
        <f t="shared" si="18"/>
        <v>4</v>
      </c>
      <c r="W281" s="7">
        <f t="shared" si="19"/>
        <v>4</v>
      </c>
      <c r="X281" s="7">
        <f t="shared" si="16"/>
        <v>0</v>
      </c>
    </row>
    <row r="282" spans="1:24">
      <c r="A282">
        <v>108</v>
      </c>
      <c r="B282">
        <v>10050</v>
      </c>
      <c r="C282">
        <v>2010</v>
      </c>
      <c r="D282" s="4">
        <v>38881</v>
      </c>
      <c r="E282" s="7">
        <v>153</v>
      </c>
      <c r="F282">
        <v>1</v>
      </c>
      <c r="G282" t="s">
        <v>96</v>
      </c>
      <c r="H282" t="s">
        <v>97</v>
      </c>
      <c r="I282">
        <v>6172307504</v>
      </c>
      <c r="J282">
        <v>2006</v>
      </c>
      <c r="K282">
        <v>2</v>
      </c>
      <c r="L282">
        <v>6</v>
      </c>
      <c r="M282">
        <v>400006</v>
      </c>
      <c r="N282" t="s">
        <v>33</v>
      </c>
      <c r="O282" t="s">
        <v>34</v>
      </c>
      <c r="P282" t="s">
        <v>35</v>
      </c>
      <c r="Q282" t="s">
        <v>86</v>
      </c>
      <c r="R282" s="7">
        <v>148</v>
      </c>
      <c r="S282">
        <v>15</v>
      </c>
      <c r="T282" t="s">
        <v>12</v>
      </c>
      <c r="U282" s="7">
        <f t="shared" si="17"/>
        <v>148</v>
      </c>
      <c r="V282" s="7">
        <f t="shared" si="18"/>
        <v>5</v>
      </c>
      <c r="W282" s="7">
        <f t="shared" si="19"/>
        <v>5</v>
      </c>
      <c r="X282" s="7">
        <f t="shared" si="16"/>
        <v>0</v>
      </c>
    </row>
    <row r="283" spans="1:24">
      <c r="A283">
        <v>126</v>
      </c>
      <c r="B283">
        <v>10014</v>
      </c>
      <c r="C283">
        <v>2007</v>
      </c>
      <c r="D283" s="4">
        <v>38477</v>
      </c>
      <c r="E283" s="7">
        <v>338</v>
      </c>
      <c r="F283">
        <v>2</v>
      </c>
      <c r="G283" t="s">
        <v>63</v>
      </c>
      <c r="H283" t="s">
        <v>64</v>
      </c>
      <c r="I283">
        <v>5103067375</v>
      </c>
      <c r="J283">
        <v>2005</v>
      </c>
      <c r="K283">
        <v>2</v>
      </c>
      <c r="L283">
        <v>5</v>
      </c>
      <c r="M283">
        <v>122002</v>
      </c>
      <c r="N283" t="s">
        <v>33</v>
      </c>
      <c r="O283" t="s">
        <v>70</v>
      </c>
      <c r="P283" t="s">
        <v>71</v>
      </c>
      <c r="Q283" t="s">
        <v>27</v>
      </c>
      <c r="R283" s="7">
        <v>168</v>
      </c>
      <c r="S283">
        <v>13</v>
      </c>
      <c r="T283" t="s">
        <v>19</v>
      </c>
      <c r="U283" s="7">
        <f t="shared" si="17"/>
        <v>336</v>
      </c>
      <c r="V283" s="7">
        <f t="shared" si="18"/>
        <v>2</v>
      </c>
      <c r="W283" s="7">
        <f t="shared" si="19"/>
        <v>2</v>
      </c>
      <c r="X283" s="7">
        <f t="shared" si="16"/>
        <v>0</v>
      </c>
    </row>
    <row r="284" spans="1:24">
      <c r="A284">
        <v>128</v>
      </c>
      <c r="B284">
        <v>10003</v>
      </c>
      <c r="C284">
        <v>2003</v>
      </c>
      <c r="D284" s="4">
        <v>39474</v>
      </c>
      <c r="E284" s="7">
        <v>322</v>
      </c>
      <c r="F284">
        <v>1</v>
      </c>
      <c r="G284" t="s">
        <v>39</v>
      </c>
      <c r="H284" t="s">
        <v>40</v>
      </c>
      <c r="I284">
        <v>6505905578</v>
      </c>
      <c r="J284">
        <v>2008</v>
      </c>
      <c r="K284">
        <v>1</v>
      </c>
      <c r="L284">
        <v>1</v>
      </c>
      <c r="M284">
        <v>94005</v>
      </c>
      <c r="N284" t="s">
        <v>2</v>
      </c>
      <c r="O284" t="s">
        <v>9</v>
      </c>
      <c r="P284" t="s">
        <v>10</v>
      </c>
      <c r="Q284" t="s">
        <v>38</v>
      </c>
      <c r="R284" s="7">
        <v>317</v>
      </c>
      <c r="S284">
        <v>13</v>
      </c>
      <c r="T284" t="s">
        <v>19</v>
      </c>
      <c r="U284" s="7">
        <f t="shared" si="17"/>
        <v>317</v>
      </c>
      <c r="V284" s="7">
        <f t="shared" si="18"/>
        <v>5</v>
      </c>
      <c r="W284" s="7">
        <f t="shared" si="19"/>
        <v>5</v>
      </c>
      <c r="X284" s="7">
        <f t="shared" si="16"/>
        <v>0</v>
      </c>
    </row>
    <row r="285" spans="1:24">
      <c r="A285">
        <v>107</v>
      </c>
      <c r="B285">
        <v>10025</v>
      </c>
      <c r="C285">
        <v>2003</v>
      </c>
      <c r="D285" s="4">
        <v>39938</v>
      </c>
      <c r="E285" s="7">
        <v>248</v>
      </c>
      <c r="F285">
        <v>2</v>
      </c>
      <c r="G285" t="s">
        <v>94</v>
      </c>
      <c r="H285" t="s">
        <v>95</v>
      </c>
      <c r="I285">
        <v>4088708850</v>
      </c>
      <c r="J285">
        <v>2009</v>
      </c>
      <c r="K285">
        <v>2</v>
      </c>
      <c r="L285">
        <v>5</v>
      </c>
      <c r="M285">
        <v>94005</v>
      </c>
      <c r="N285" t="s">
        <v>2</v>
      </c>
      <c r="O285" t="s">
        <v>9</v>
      </c>
      <c r="P285" t="s">
        <v>10</v>
      </c>
      <c r="Q285" t="s">
        <v>22</v>
      </c>
      <c r="R285" s="7">
        <v>121</v>
      </c>
      <c r="S285">
        <v>15</v>
      </c>
      <c r="T285" t="s">
        <v>12</v>
      </c>
      <c r="U285" s="7">
        <f t="shared" si="17"/>
        <v>242</v>
      </c>
      <c r="V285" s="7">
        <f t="shared" si="18"/>
        <v>6</v>
      </c>
      <c r="W285" s="7">
        <f t="shared" si="19"/>
        <v>6</v>
      </c>
      <c r="X285" s="7">
        <f t="shared" si="16"/>
        <v>0</v>
      </c>
    </row>
    <row r="286" spans="1:24">
      <c r="A286">
        <v>121</v>
      </c>
      <c r="B286">
        <v>10020</v>
      </c>
      <c r="C286">
        <v>2010</v>
      </c>
      <c r="D286" s="4">
        <v>39930</v>
      </c>
      <c r="E286" s="7">
        <v>352</v>
      </c>
      <c r="F286">
        <v>2</v>
      </c>
      <c r="G286" t="s">
        <v>142</v>
      </c>
      <c r="H286" t="s">
        <v>143</v>
      </c>
      <c r="I286">
        <v>2153025164</v>
      </c>
      <c r="J286">
        <v>2009</v>
      </c>
      <c r="K286">
        <v>2</v>
      </c>
      <c r="L286">
        <v>4</v>
      </c>
      <c r="M286">
        <v>400006</v>
      </c>
      <c r="N286" t="s">
        <v>33</v>
      </c>
      <c r="O286" t="s">
        <v>34</v>
      </c>
      <c r="P286" t="s">
        <v>35</v>
      </c>
      <c r="Q286" t="s">
        <v>84</v>
      </c>
      <c r="R286" s="7">
        <v>175</v>
      </c>
      <c r="S286">
        <v>12</v>
      </c>
      <c r="T286" t="s">
        <v>37</v>
      </c>
      <c r="U286" s="7">
        <f t="shared" si="17"/>
        <v>350</v>
      </c>
      <c r="V286" s="7">
        <f t="shared" si="18"/>
        <v>2</v>
      </c>
      <c r="W286" s="7">
        <f t="shared" si="19"/>
        <v>2</v>
      </c>
      <c r="X286" s="7">
        <f t="shared" si="16"/>
        <v>0</v>
      </c>
    </row>
    <row r="287" spans="1:24">
      <c r="A287">
        <v>108</v>
      </c>
      <c r="B287">
        <v>10024</v>
      </c>
      <c r="C287">
        <v>2009</v>
      </c>
      <c r="D287" s="4">
        <v>39402</v>
      </c>
      <c r="E287" s="7">
        <v>152</v>
      </c>
      <c r="F287">
        <v>1</v>
      </c>
      <c r="G287" t="s">
        <v>57</v>
      </c>
      <c r="H287" t="s">
        <v>58</v>
      </c>
      <c r="I287">
        <v>9076724553</v>
      </c>
      <c r="J287">
        <v>2007</v>
      </c>
      <c r="K287">
        <v>4</v>
      </c>
      <c r="L287">
        <v>11</v>
      </c>
      <c r="M287">
        <v>110004</v>
      </c>
      <c r="N287" t="s">
        <v>33</v>
      </c>
      <c r="O287" t="s">
        <v>41</v>
      </c>
      <c r="P287" t="s">
        <v>41</v>
      </c>
      <c r="Q287" t="s">
        <v>86</v>
      </c>
      <c r="R287" s="7">
        <v>148</v>
      </c>
      <c r="S287">
        <v>15</v>
      </c>
      <c r="T287" t="s">
        <v>12</v>
      </c>
      <c r="U287" s="7">
        <f t="shared" si="17"/>
        <v>148</v>
      </c>
      <c r="V287" s="7">
        <f t="shared" si="18"/>
        <v>4</v>
      </c>
      <c r="W287" s="7">
        <f t="shared" si="19"/>
        <v>4</v>
      </c>
      <c r="X287" s="7">
        <f t="shared" si="16"/>
        <v>0</v>
      </c>
    </row>
    <row r="288" spans="1:24">
      <c r="A288">
        <v>104</v>
      </c>
      <c r="B288">
        <v>10035</v>
      </c>
      <c r="C288">
        <v>2009</v>
      </c>
      <c r="D288" s="4">
        <v>38813</v>
      </c>
      <c r="E288" s="7">
        <v>503</v>
      </c>
      <c r="F288">
        <v>1</v>
      </c>
      <c r="G288" t="s">
        <v>152</v>
      </c>
      <c r="H288" t="s">
        <v>153</v>
      </c>
      <c r="I288">
        <v>3363288565</v>
      </c>
      <c r="J288">
        <v>2006</v>
      </c>
      <c r="K288">
        <v>2</v>
      </c>
      <c r="L288">
        <v>4</v>
      </c>
      <c r="M288">
        <v>110004</v>
      </c>
      <c r="N288" t="s">
        <v>33</v>
      </c>
      <c r="O288" t="s">
        <v>41</v>
      </c>
      <c r="P288" t="s">
        <v>41</v>
      </c>
      <c r="Q288" t="s">
        <v>78</v>
      </c>
      <c r="R288" s="7">
        <v>501</v>
      </c>
      <c r="S288">
        <v>11</v>
      </c>
      <c r="T288" t="s">
        <v>62</v>
      </c>
      <c r="U288" s="7">
        <f t="shared" si="17"/>
        <v>501</v>
      </c>
      <c r="V288" s="7">
        <f t="shared" si="18"/>
        <v>2</v>
      </c>
      <c r="W288" s="7">
        <f t="shared" si="19"/>
        <v>2</v>
      </c>
      <c r="X288" s="7">
        <f t="shared" si="16"/>
        <v>0</v>
      </c>
    </row>
    <row r="289" spans="1:24">
      <c r="A289">
        <v>126</v>
      </c>
      <c r="B289">
        <v>10033</v>
      </c>
      <c r="C289">
        <v>2006</v>
      </c>
      <c r="D289" s="4">
        <v>38283</v>
      </c>
      <c r="E289" s="7">
        <v>170</v>
      </c>
      <c r="F289">
        <v>1</v>
      </c>
      <c r="G289" t="s">
        <v>76</v>
      </c>
      <c r="H289" t="s">
        <v>77</v>
      </c>
      <c r="I289">
        <v>8084650794</v>
      </c>
      <c r="J289">
        <v>2004</v>
      </c>
      <c r="K289">
        <v>4</v>
      </c>
      <c r="L289">
        <v>10</v>
      </c>
      <c r="M289">
        <v>21648</v>
      </c>
      <c r="N289" t="s">
        <v>2</v>
      </c>
      <c r="O289" t="s">
        <v>25</v>
      </c>
      <c r="P289" t="s">
        <v>53</v>
      </c>
      <c r="Q289" t="s">
        <v>27</v>
      </c>
      <c r="R289" s="7">
        <v>168</v>
      </c>
      <c r="S289">
        <v>13</v>
      </c>
      <c r="T289" t="s">
        <v>19</v>
      </c>
      <c r="U289" s="7">
        <f t="shared" si="17"/>
        <v>168</v>
      </c>
      <c r="V289" s="7">
        <f t="shared" si="18"/>
        <v>2</v>
      </c>
      <c r="W289" s="7">
        <f t="shared" si="19"/>
        <v>2</v>
      </c>
      <c r="X289" s="7">
        <f t="shared" si="16"/>
        <v>0</v>
      </c>
    </row>
    <row r="290" spans="1:24">
      <c r="A290">
        <v>124</v>
      </c>
      <c r="B290">
        <v>10022</v>
      </c>
      <c r="C290">
        <v>2003</v>
      </c>
      <c r="D290" s="4">
        <v>37920</v>
      </c>
      <c r="E290" s="7">
        <v>434</v>
      </c>
      <c r="F290">
        <v>1</v>
      </c>
      <c r="G290" t="s">
        <v>23</v>
      </c>
      <c r="H290" t="s">
        <v>24</v>
      </c>
      <c r="I290">
        <v>6268825109</v>
      </c>
      <c r="J290">
        <v>2003</v>
      </c>
      <c r="K290">
        <v>4</v>
      </c>
      <c r="L290">
        <v>10</v>
      </c>
      <c r="M290">
        <v>94005</v>
      </c>
      <c r="N290" t="s">
        <v>2</v>
      </c>
      <c r="O290" t="s">
        <v>9</v>
      </c>
      <c r="P290" t="s">
        <v>10</v>
      </c>
      <c r="Q290" t="s">
        <v>42</v>
      </c>
      <c r="R290" s="7">
        <v>432</v>
      </c>
      <c r="S290">
        <v>12</v>
      </c>
      <c r="T290" t="s">
        <v>37</v>
      </c>
      <c r="U290" s="7">
        <f t="shared" si="17"/>
        <v>432</v>
      </c>
      <c r="V290" s="7">
        <f t="shared" si="18"/>
        <v>2</v>
      </c>
      <c r="W290" s="7">
        <f t="shared" si="19"/>
        <v>2</v>
      </c>
      <c r="X290" s="7">
        <f t="shared" si="16"/>
        <v>0</v>
      </c>
    </row>
    <row r="291" spans="1:24">
      <c r="A291">
        <v>106</v>
      </c>
      <c r="B291">
        <v>10042</v>
      </c>
      <c r="C291">
        <v>2004</v>
      </c>
      <c r="D291" s="4">
        <v>38522</v>
      </c>
      <c r="E291" s="7">
        <v>202</v>
      </c>
      <c r="F291">
        <v>1</v>
      </c>
      <c r="G291" t="s">
        <v>119</v>
      </c>
      <c r="H291" t="s">
        <v>120</v>
      </c>
      <c r="I291">
        <v>9727745341</v>
      </c>
      <c r="J291">
        <v>2005</v>
      </c>
      <c r="K291">
        <v>2</v>
      </c>
      <c r="L291">
        <v>6</v>
      </c>
      <c r="M291">
        <v>92703</v>
      </c>
      <c r="N291" t="s">
        <v>2</v>
      </c>
      <c r="O291" t="s">
        <v>9</v>
      </c>
      <c r="P291" t="s">
        <v>15</v>
      </c>
      <c r="Q291" t="s">
        <v>73</v>
      </c>
      <c r="R291" s="7">
        <v>201</v>
      </c>
      <c r="S291">
        <v>16</v>
      </c>
      <c r="T291" t="s">
        <v>74</v>
      </c>
      <c r="U291" s="7">
        <f t="shared" si="17"/>
        <v>201</v>
      </c>
      <c r="V291" s="7">
        <f t="shared" si="18"/>
        <v>1</v>
      </c>
      <c r="W291" s="7">
        <f t="shared" si="19"/>
        <v>1</v>
      </c>
      <c r="X291" s="7">
        <f t="shared" si="16"/>
        <v>0</v>
      </c>
    </row>
    <row r="292" spans="1:24">
      <c r="A292">
        <v>106</v>
      </c>
      <c r="B292">
        <v>10014</v>
      </c>
      <c r="C292">
        <v>2008</v>
      </c>
      <c r="D292" s="4">
        <v>38920</v>
      </c>
      <c r="E292" s="7">
        <v>406</v>
      </c>
      <c r="F292">
        <v>2</v>
      </c>
      <c r="G292" t="s">
        <v>63</v>
      </c>
      <c r="H292" t="s">
        <v>64</v>
      </c>
      <c r="I292">
        <v>5103067375</v>
      </c>
      <c r="J292">
        <v>2006</v>
      </c>
      <c r="K292">
        <v>3</v>
      </c>
      <c r="L292">
        <v>7</v>
      </c>
      <c r="M292">
        <v>530068</v>
      </c>
      <c r="N292" t="s">
        <v>33</v>
      </c>
      <c r="O292" t="s">
        <v>48</v>
      </c>
      <c r="P292" t="s">
        <v>49</v>
      </c>
      <c r="Q292" t="s">
        <v>73</v>
      </c>
      <c r="R292" s="7">
        <v>201</v>
      </c>
      <c r="S292">
        <v>16</v>
      </c>
      <c r="T292" t="s">
        <v>74</v>
      </c>
      <c r="U292" s="7">
        <f t="shared" si="17"/>
        <v>402</v>
      </c>
      <c r="V292" s="7">
        <f t="shared" si="18"/>
        <v>4</v>
      </c>
      <c r="W292" s="7">
        <f t="shared" si="19"/>
        <v>4</v>
      </c>
      <c r="X292" s="7">
        <f t="shared" si="16"/>
        <v>0</v>
      </c>
    </row>
    <row r="293" spans="1:24">
      <c r="A293">
        <v>119</v>
      </c>
      <c r="B293">
        <v>10018</v>
      </c>
      <c r="C293">
        <v>2002</v>
      </c>
      <c r="D293" s="4">
        <v>37988</v>
      </c>
      <c r="E293" s="7">
        <v>169</v>
      </c>
      <c r="F293">
        <v>1</v>
      </c>
      <c r="G293" t="s">
        <v>59</v>
      </c>
      <c r="H293" t="s">
        <v>60</v>
      </c>
      <c r="I293">
        <v>8479778728</v>
      </c>
      <c r="J293">
        <v>2004</v>
      </c>
      <c r="K293">
        <v>1</v>
      </c>
      <c r="L293">
        <v>1</v>
      </c>
      <c r="M293">
        <v>85117</v>
      </c>
      <c r="N293" t="s">
        <v>2</v>
      </c>
      <c r="O293" t="s">
        <v>3</v>
      </c>
      <c r="P293" t="s">
        <v>92</v>
      </c>
      <c r="Q293" t="s">
        <v>93</v>
      </c>
      <c r="R293" s="7">
        <v>168</v>
      </c>
      <c r="S293">
        <v>12</v>
      </c>
      <c r="T293" t="s">
        <v>37</v>
      </c>
      <c r="U293" s="7">
        <f t="shared" si="17"/>
        <v>168</v>
      </c>
      <c r="V293" s="7">
        <f t="shared" si="18"/>
        <v>1</v>
      </c>
      <c r="W293" s="7">
        <f t="shared" si="19"/>
        <v>1</v>
      </c>
      <c r="X293" s="7">
        <f t="shared" si="16"/>
        <v>0</v>
      </c>
    </row>
    <row r="294" spans="1:24">
      <c r="A294">
        <v>115</v>
      </c>
      <c r="B294">
        <v>10018</v>
      </c>
      <c r="C294">
        <v>2010</v>
      </c>
      <c r="D294" s="4">
        <v>37697</v>
      </c>
      <c r="E294" s="7">
        <v>32</v>
      </c>
      <c r="F294">
        <v>1</v>
      </c>
      <c r="G294" t="s">
        <v>59</v>
      </c>
      <c r="H294" t="s">
        <v>60</v>
      </c>
      <c r="I294">
        <v>8479778728</v>
      </c>
      <c r="J294">
        <v>2003</v>
      </c>
      <c r="K294">
        <v>1</v>
      </c>
      <c r="L294">
        <v>3</v>
      </c>
      <c r="M294">
        <v>400006</v>
      </c>
      <c r="N294" t="s">
        <v>33</v>
      </c>
      <c r="O294" t="s">
        <v>34</v>
      </c>
      <c r="P294" t="s">
        <v>35</v>
      </c>
      <c r="Q294" t="s">
        <v>81</v>
      </c>
      <c r="R294" s="7">
        <v>28</v>
      </c>
      <c r="S294">
        <v>14</v>
      </c>
      <c r="T294" t="s">
        <v>6</v>
      </c>
      <c r="U294" s="7">
        <f t="shared" si="17"/>
        <v>28</v>
      </c>
      <c r="V294" s="7">
        <f t="shared" si="18"/>
        <v>4</v>
      </c>
      <c r="W294" s="7">
        <f t="shared" si="19"/>
        <v>4</v>
      </c>
      <c r="X294" s="7">
        <f t="shared" si="16"/>
        <v>0</v>
      </c>
    </row>
    <row r="295" spans="1:24">
      <c r="A295">
        <v>101</v>
      </c>
      <c r="B295">
        <v>10018</v>
      </c>
      <c r="C295">
        <v>2007</v>
      </c>
      <c r="D295" s="4">
        <v>39221</v>
      </c>
      <c r="E295" s="7">
        <v>378</v>
      </c>
      <c r="F295">
        <v>1</v>
      </c>
      <c r="G295" t="s">
        <v>59</v>
      </c>
      <c r="H295" t="s">
        <v>60</v>
      </c>
      <c r="I295">
        <v>8479778728</v>
      </c>
      <c r="J295">
        <v>2007</v>
      </c>
      <c r="K295">
        <v>2</v>
      </c>
      <c r="L295">
        <v>5</v>
      </c>
      <c r="M295">
        <v>122002</v>
      </c>
      <c r="N295" t="s">
        <v>33</v>
      </c>
      <c r="O295" t="s">
        <v>70</v>
      </c>
      <c r="P295" t="s">
        <v>71</v>
      </c>
      <c r="Q295" t="s">
        <v>61</v>
      </c>
      <c r="R295" s="7">
        <v>377</v>
      </c>
      <c r="S295">
        <v>11</v>
      </c>
      <c r="T295" t="s">
        <v>62</v>
      </c>
      <c r="U295" s="7">
        <f t="shared" si="17"/>
        <v>377</v>
      </c>
      <c r="V295" s="7">
        <f t="shared" si="18"/>
        <v>1</v>
      </c>
      <c r="W295" s="7">
        <f t="shared" si="19"/>
        <v>1</v>
      </c>
      <c r="X295" s="7">
        <f t="shared" si="16"/>
        <v>0</v>
      </c>
    </row>
    <row r="296" spans="1:24">
      <c r="A296">
        <v>113</v>
      </c>
      <c r="B296">
        <v>10002</v>
      </c>
      <c r="C296">
        <v>2008</v>
      </c>
      <c r="D296" s="4">
        <v>37769</v>
      </c>
      <c r="E296" s="7">
        <v>35</v>
      </c>
      <c r="F296">
        <v>1</v>
      </c>
      <c r="G296" t="s">
        <v>43</v>
      </c>
      <c r="H296" t="s">
        <v>44</v>
      </c>
      <c r="I296">
        <v>9196014934</v>
      </c>
      <c r="J296">
        <v>2003</v>
      </c>
      <c r="K296">
        <v>2</v>
      </c>
      <c r="L296">
        <v>5</v>
      </c>
      <c r="M296">
        <v>530068</v>
      </c>
      <c r="N296" t="s">
        <v>33</v>
      </c>
      <c r="O296" t="s">
        <v>48</v>
      </c>
      <c r="P296" t="s">
        <v>49</v>
      </c>
      <c r="Q296" t="s">
        <v>65</v>
      </c>
      <c r="R296" s="7">
        <v>31</v>
      </c>
      <c r="S296">
        <v>14</v>
      </c>
      <c r="T296" t="s">
        <v>6</v>
      </c>
      <c r="U296" s="7">
        <f t="shared" si="17"/>
        <v>31</v>
      </c>
      <c r="V296" s="7">
        <f t="shared" si="18"/>
        <v>4</v>
      </c>
      <c r="W296" s="7">
        <f t="shared" si="19"/>
        <v>4</v>
      </c>
      <c r="X296" s="7">
        <f t="shared" si="16"/>
        <v>0</v>
      </c>
    </row>
    <row r="297" spans="1:24">
      <c r="A297">
        <v>102</v>
      </c>
      <c r="B297">
        <v>10043</v>
      </c>
      <c r="C297">
        <v>2009</v>
      </c>
      <c r="D297" s="4">
        <v>38412</v>
      </c>
      <c r="E297" s="7">
        <v>417</v>
      </c>
      <c r="F297">
        <v>1</v>
      </c>
      <c r="G297" t="s">
        <v>20</v>
      </c>
      <c r="H297" t="s">
        <v>21</v>
      </c>
      <c r="I297">
        <v>9315838870</v>
      </c>
      <c r="J297">
        <v>2005</v>
      </c>
      <c r="K297">
        <v>1</v>
      </c>
      <c r="L297">
        <v>3</v>
      </c>
      <c r="M297">
        <v>110004</v>
      </c>
      <c r="N297" t="s">
        <v>33</v>
      </c>
      <c r="O297" t="s">
        <v>41</v>
      </c>
      <c r="P297" t="s">
        <v>41</v>
      </c>
      <c r="Q297" t="s">
        <v>105</v>
      </c>
      <c r="R297" s="7">
        <v>414</v>
      </c>
      <c r="S297">
        <v>11</v>
      </c>
      <c r="T297" t="s">
        <v>62</v>
      </c>
      <c r="U297" s="7">
        <f t="shared" si="17"/>
        <v>414</v>
      </c>
      <c r="V297" s="7">
        <f t="shared" si="18"/>
        <v>3</v>
      </c>
      <c r="W297" s="7">
        <f t="shared" si="19"/>
        <v>3</v>
      </c>
      <c r="X297" s="7">
        <f t="shared" si="16"/>
        <v>0</v>
      </c>
    </row>
    <row r="298" spans="1:24">
      <c r="A298">
        <v>112</v>
      </c>
      <c r="B298">
        <v>10047</v>
      </c>
      <c r="C298">
        <v>2002</v>
      </c>
      <c r="D298" s="4">
        <v>38899</v>
      </c>
      <c r="E298" s="7">
        <v>17</v>
      </c>
      <c r="F298">
        <v>1</v>
      </c>
      <c r="G298" t="s">
        <v>110</v>
      </c>
      <c r="H298" t="s">
        <v>111</v>
      </c>
      <c r="I298">
        <v>8051098356</v>
      </c>
      <c r="J298">
        <v>2006</v>
      </c>
      <c r="K298">
        <v>3</v>
      </c>
      <c r="L298">
        <v>7</v>
      </c>
      <c r="M298">
        <v>85117</v>
      </c>
      <c r="N298" t="s">
        <v>2</v>
      </c>
      <c r="O298" t="s">
        <v>3</v>
      </c>
      <c r="P298" t="s">
        <v>92</v>
      </c>
      <c r="Q298" t="s">
        <v>50</v>
      </c>
      <c r="R298" s="7">
        <v>14</v>
      </c>
      <c r="S298">
        <v>14</v>
      </c>
      <c r="T298" t="s">
        <v>6</v>
      </c>
      <c r="U298" s="7">
        <f t="shared" si="17"/>
        <v>14</v>
      </c>
      <c r="V298" s="7">
        <f t="shared" si="18"/>
        <v>3</v>
      </c>
      <c r="W298" s="7">
        <f t="shared" si="19"/>
        <v>3</v>
      </c>
      <c r="X298" s="7">
        <f t="shared" si="16"/>
        <v>0</v>
      </c>
    </row>
    <row r="299" spans="1:24">
      <c r="A299">
        <v>113</v>
      </c>
      <c r="B299">
        <v>10011</v>
      </c>
      <c r="C299">
        <v>2002</v>
      </c>
      <c r="D299" s="4">
        <v>37859</v>
      </c>
      <c r="E299" s="7">
        <v>35</v>
      </c>
      <c r="F299">
        <v>1</v>
      </c>
      <c r="G299" t="s">
        <v>121</v>
      </c>
      <c r="H299" t="s">
        <v>122</v>
      </c>
      <c r="I299">
        <v>5056458855</v>
      </c>
      <c r="J299">
        <v>2003</v>
      </c>
      <c r="K299">
        <v>3</v>
      </c>
      <c r="L299">
        <v>8</v>
      </c>
      <c r="M299">
        <v>85117</v>
      </c>
      <c r="N299" t="s">
        <v>2</v>
      </c>
      <c r="O299" t="s">
        <v>3</v>
      </c>
      <c r="P299" t="s">
        <v>92</v>
      </c>
      <c r="Q299" t="s">
        <v>65</v>
      </c>
      <c r="R299" s="7">
        <v>31</v>
      </c>
      <c r="S299">
        <v>14</v>
      </c>
      <c r="T299" t="s">
        <v>6</v>
      </c>
      <c r="U299" s="7">
        <f t="shared" si="17"/>
        <v>31</v>
      </c>
      <c r="V299" s="7">
        <f t="shared" si="18"/>
        <v>4</v>
      </c>
      <c r="W299" s="7">
        <f t="shared" si="19"/>
        <v>4</v>
      </c>
      <c r="X299" s="7">
        <f t="shared" si="16"/>
        <v>0</v>
      </c>
    </row>
    <row r="300" spans="1:24">
      <c r="A300">
        <v>125</v>
      </c>
      <c r="B300">
        <v>10006</v>
      </c>
      <c r="C300">
        <v>2010</v>
      </c>
      <c r="D300" s="4">
        <v>37785</v>
      </c>
      <c r="E300" s="7">
        <v>667</v>
      </c>
      <c r="F300">
        <v>1</v>
      </c>
      <c r="G300" t="s">
        <v>98</v>
      </c>
      <c r="H300" t="s">
        <v>99</v>
      </c>
      <c r="I300">
        <v>5859253831</v>
      </c>
      <c r="J300">
        <v>2003</v>
      </c>
      <c r="K300">
        <v>2</v>
      </c>
      <c r="L300">
        <v>6</v>
      </c>
      <c r="M300">
        <v>400006</v>
      </c>
      <c r="N300" t="s">
        <v>33</v>
      </c>
      <c r="O300" t="s">
        <v>34</v>
      </c>
      <c r="P300" t="s">
        <v>35</v>
      </c>
      <c r="Q300" t="s">
        <v>135</v>
      </c>
      <c r="R300" s="7">
        <v>662</v>
      </c>
      <c r="S300">
        <v>12</v>
      </c>
      <c r="T300" t="s">
        <v>37</v>
      </c>
      <c r="U300" s="7">
        <f t="shared" si="17"/>
        <v>662</v>
      </c>
      <c r="V300" s="7">
        <f t="shared" si="18"/>
        <v>5</v>
      </c>
      <c r="W300" s="7">
        <f t="shared" si="19"/>
        <v>5</v>
      </c>
      <c r="X300" s="7">
        <f t="shared" si="16"/>
        <v>0</v>
      </c>
    </row>
    <row r="301" spans="1:24">
      <c r="A301">
        <v>130</v>
      </c>
      <c r="B301">
        <v>10023</v>
      </c>
      <c r="C301">
        <v>2010</v>
      </c>
      <c r="D301" s="4">
        <v>39484</v>
      </c>
      <c r="E301" s="7">
        <v>497</v>
      </c>
      <c r="F301">
        <v>1</v>
      </c>
      <c r="G301" t="s">
        <v>79</v>
      </c>
      <c r="H301" t="s">
        <v>80</v>
      </c>
      <c r="I301">
        <v>2548757856</v>
      </c>
      <c r="J301">
        <v>2008</v>
      </c>
      <c r="K301">
        <v>1</v>
      </c>
      <c r="L301">
        <v>2</v>
      </c>
      <c r="M301">
        <v>400006</v>
      </c>
      <c r="N301" t="s">
        <v>33</v>
      </c>
      <c r="O301" t="s">
        <v>34</v>
      </c>
      <c r="P301" t="s">
        <v>35</v>
      </c>
      <c r="Q301" t="s">
        <v>18</v>
      </c>
      <c r="R301" s="7">
        <v>495</v>
      </c>
      <c r="S301">
        <v>13</v>
      </c>
      <c r="T301" t="s">
        <v>19</v>
      </c>
      <c r="U301" s="7">
        <f t="shared" si="17"/>
        <v>495</v>
      </c>
      <c r="V301" s="7">
        <f t="shared" si="18"/>
        <v>2</v>
      </c>
      <c r="W301" s="7">
        <f t="shared" si="19"/>
        <v>2</v>
      </c>
      <c r="X301" s="7">
        <f t="shared" si="1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CB06-1F4F-4F21-967F-66A43EAF57A9}">
  <dimension ref="B4:G11"/>
  <sheetViews>
    <sheetView workbookViewId="0">
      <selection activeCell="H16" sqref="H16"/>
    </sheetView>
  </sheetViews>
  <sheetFormatPr defaultRowHeight="13.8"/>
  <cols>
    <col min="2" max="2" width="10.19921875" bestFit="1" customWidth="1"/>
    <col min="3" max="3" width="14" bestFit="1" customWidth="1"/>
    <col min="4" max="4" width="13.3984375" bestFit="1" customWidth="1"/>
    <col min="5" max="5" width="10.69921875" bestFit="1" customWidth="1"/>
    <col min="6" max="6" width="9.796875" bestFit="1" customWidth="1"/>
    <col min="7" max="7" width="8.69921875" bestFit="1" customWidth="1"/>
  </cols>
  <sheetData>
    <row r="4" spans="2:7">
      <c r="B4" s="5" t="s">
        <v>173</v>
      </c>
      <c r="C4" t="s">
        <v>180</v>
      </c>
      <c r="D4" t="s">
        <v>181</v>
      </c>
      <c r="E4" t="s">
        <v>182</v>
      </c>
      <c r="F4" t="s">
        <v>183</v>
      </c>
      <c r="G4" t="s">
        <v>184</v>
      </c>
    </row>
    <row r="5" spans="2:7">
      <c r="B5" s="6" t="s">
        <v>62</v>
      </c>
      <c r="C5">
        <v>37409</v>
      </c>
      <c r="D5">
        <v>37164</v>
      </c>
      <c r="E5">
        <v>245</v>
      </c>
      <c r="F5">
        <v>245</v>
      </c>
      <c r="G5">
        <v>0</v>
      </c>
    </row>
    <row r="6" spans="2:7">
      <c r="B6" s="6" t="s">
        <v>74</v>
      </c>
      <c r="C6">
        <v>2841</v>
      </c>
      <c r="D6">
        <v>2814</v>
      </c>
      <c r="E6">
        <v>27</v>
      </c>
      <c r="F6">
        <v>27</v>
      </c>
      <c r="G6">
        <v>0</v>
      </c>
    </row>
    <row r="7" spans="2:7">
      <c r="B7" s="6" t="s">
        <v>12</v>
      </c>
      <c r="C7">
        <v>9393</v>
      </c>
      <c r="D7">
        <v>9536</v>
      </c>
      <c r="E7">
        <v>-143</v>
      </c>
      <c r="F7">
        <v>165</v>
      </c>
      <c r="G7">
        <v>-308</v>
      </c>
    </row>
    <row r="8" spans="2:7">
      <c r="B8" s="6" t="s">
        <v>6</v>
      </c>
      <c r="C8">
        <v>2234</v>
      </c>
      <c r="D8">
        <v>2043</v>
      </c>
      <c r="E8">
        <v>191</v>
      </c>
      <c r="F8">
        <v>191</v>
      </c>
      <c r="G8">
        <v>0</v>
      </c>
    </row>
    <row r="9" spans="2:7">
      <c r="B9" s="6" t="s">
        <v>19</v>
      </c>
      <c r="C9">
        <v>16169</v>
      </c>
      <c r="D9">
        <v>16028</v>
      </c>
      <c r="E9">
        <v>141</v>
      </c>
      <c r="F9">
        <v>141</v>
      </c>
      <c r="G9">
        <v>0</v>
      </c>
    </row>
    <row r="10" spans="2:7">
      <c r="B10" s="6" t="s">
        <v>37</v>
      </c>
      <c r="C10">
        <v>22133</v>
      </c>
      <c r="D10">
        <v>21912</v>
      </c>
      <c r="E10">
        <v>221</v>
      </c>
      <c r="F10">
        <v>221</v>
      </c>
      <c r="G10">
        <v>0</v>
      </c>
    </row>
    <row r="11" spans="2:7">
      <c r="B11" s="6" t="s">
        <v>174</v>
      </c>
      <c r="C11">
        <v>90179</v>
      </c>
      <c r="D11">
        <v>89497</v>
      </c>
      <c r="E11">
        <v>682</v>
      </c>
      <c r="F11">
        <v>990</v>
      </c>
      <c r="G11">
        <v>-308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32746-F2FC-4D41-9A4A-618DB4DC0094}">
  <dimension ref="C14:Y275"/>
  <sheetViews>
    <sheetView topLeftCell="Q117" zoomScale="107" zoomScaleNormal="130" workbookViewId="0">
      <selection activeCell="T136" sqref="T136"/>
    </sheetView>
  </sheetViews>
  <sheetFormatPr defaultRowHeight="13.8"/>
  <cols>
    <col min="3" max="3" width="17.59765625" bestFit="1" customWidth="1"/>
    <col min="4" max="4" width="17.09765625" bestFit="1" customWidth="1"/>
    <col min="5" max="5" width="14.8984375" bestFit="1" customWidth="1"/>
    <col min="6" max="6" width="12" bestFit="1" customWidth="1"/>
    <col min="7" max="7" width="13.19921875" bestFit="1" customWidth="1"/>
    <col min="8" max="8" width="18.09765625" bestFit="1" customWidth="1"/>
    <col min="9" max="9" width="14.69921875" bestFit="1" customWidth="1"/>
    <col min="10" max="10" width="18.09765625" bestFit="1" customWidth="1"/>
    <col min="11" max="11" width="14.296875" bestFit="1" customWidth="1"/>
    <col min="12" max="12" width="15.59765625" bestFit="1" customWidth="1"/>
    <col min="13" max="13" width="16.19921875" bestFit="1" customWidth="1"/>
    <col min="14" max="14" width="16.8984375" bestFit="1" customWidth="1"/>
    <col min="15" max="15" width="12.59765625" bestFit="1" customWidth="1"/>
    <col min="16" max="16" width="14.296875" bestFit="1" customWidth="1"/>
    <col min="17" max="17" width="17.3984375" bestFit="1" customWidth="1"/>
    <col min="18" max="18" width="17.8984375" bestFit="1" customWidth="1"/>
    <col min="19" max="19" width="21.3984375" bestFit="1" customWidth="1"/>
    <col min="20" max="20" width="18.69921875" bestFit="1" customWidth="1"/>
    <col min="21" max="21" width="15.8984375" bestFit="1" customWidth="1"/>
    <col min="22" max="22" width="14.796875" bestFit="1" customWidth="1"/>
    <col min="23" max="23" width="9" bestFit="1" customWidth="1"/>
    <col min="24" max="24" width="9.69921875" bestFit="1" customWidth="1"/>
    <col min="25" max="25" width="12.59765625" bestFit="1" customWidth="1"/>
    <col min="26" max="26" width="4.69921875" bestFit="1" customWidth="1"/>
    <col min="27" max="27" width="9.5" bestFit="1" customWidth="1"/>
    <col min="28" max="28" width="5" bestFit="1" customWidth="1"/>
    <col min="29" max="29" width="4.3984375" bestFit="1" customWidth="1"/>
    <col min="30" max="30" width="10.69921875" bestFit="1" customWidth="1"/>
    <col min="31" max="31" width="7.09765625" bestFit="1" customWidth="1"/>
    <col min="32" max="32" width="8" bestFit="1" customWidth="1"/>
    <col min="33" max="35" width="7.8984375" bestFit="1" customWidth="1"/>
    <col min="36" max="36" width="6.8984375" bestFit="1" customWidth="1"/>
    <col min="37" max="37" width="7.796875" bestFit="1" customWidth="1"/>
    <col min="38" max="38" width="6.796875" bestFit="1" customWidth="1"/>
    <col min="39" max="39" width="6.8984375" bestFit="1" customWidth="1"/>
    <col min="40" max="40" width="6.796875" bestFit="1" customWidth="1"/>
    <col min="41" max="41" width="8.69921875" bestFit="1" customWidth="1"/>
    <col min="42" max="43" width="7.69921875" bestFit="1" customWidth="1"/>
    <col min="44" max="44" width="8.69921875" bestFit="1" customWidth="1"/>
    <col min="45" max="45" width="8.796875" bestFit="1" customWidth="1"/>
    <col min="46" max="46" width="8" bestFit="1" customWidth="1"/>
    <col min="47" max="47" width="7.09765625" bestFit="1" customWidth="1"/>
    <col min="48" max="48" width="9.69921875" bestFit="1" customWidth="1"/>
    <col min="49" max="49" width="9.59765625" bestFit="1" customWidth="1"/>
    <col min="50" max="50" width="13.19921875" bestFit="1" customWidth="1"/>
    <col min="51" max="51" width="6.5" bestFit="1" customWidth="1"/>
    <col min="52" max="52" width="8.09765625" bestFit="1" customWidth="1"/>
    <col min="53" max="53" width="4.5" bestFit="1" customWidth="1"/>
    <col min="54" max="54" width="7.09765625" bestFit="1" customWidth="1"/>
    <col min="55" max="55" width="8.796875" bestFit="1" customWidth="1"/>
    <col min="56" max="56" width="6.5" bestFit="1" customWidth="1"/>
    <col min="57" max="57" width="8.09765625" bestFit="1" customWidth="1"/>
    <col min="58" max="58" width="4.5" bestFit="1" customWidth="1"/>
    <col min="59" max="59" width="10.296875" bestFit="1" customWidth="1"/>
    <col min="60" max="60" width="7.69921875" bestFit="1" customWidth="1"/>
    <col min="61" max="61" width="8.296875" bestFit="1" customWidth="1"/>
    <col min="62" max="62" width="6.5" bestFit="1" customWidth="1"/>
    <col min="63" max="63" width="8.09765625" bestFit="1" customWidth="1"/>
    <col min="64" max="64" width="4.5" bestFit="1" customWidth="1"/>
    <col min="65" max="65" width="7.09765625" bestFit="1" customWidth="1"/>
    <col min="66" max="66" width="10.296875" bestFit="1" customWidth="1"/>
    <col min="67" max="67" width="7.69921875" bestFit="1" customWidth="1"/>
    <col min="68" max="68" width="8.796875" bestFit="1" customWidth="1"/>
    <col min="69" max="69" width="10.59765625" bestFit="1" customWidth="1"/>
    <col min="70" max="70" width="8.09765625" bestFit="1" customWidth="1"/>
    <col min="71" max="71" width="4.5" bestFit="1" customWidth="1"/>
    <col min="72" max="72" width="8.59765625" bestFit="1" customWidth="1"/>
    <col min="73" max="73" width="7.69921875" bestFit="1" customWidth="1"/>
    <col min="74" max="74" width="13.69921875" bestFit="1" customWidth="1"/>
    <col min="75" max="75" width="6.5" bestFit="1" customWidth="1"/>
    <col min="76" max="76" width="8.09765625" bestFit="1" customWidth="1"/>
    <col min="77" max="77" width="7.09765625" bestFit="1" customWidth="1"/>
    <col min="78" max="78" width="10.296875" bestFit="1" customWidth="1"/>
    <col min="79" max="79" width="7.69921875" bestFit="1" customWidth="1"/>
    <col min="80" max="80" width="9.09765625" bestFit="1" customWidth="1"/>
    <col min="81" max="81" width="6.5" bestFit="1" customWidth="1"/>
    <col min="82" max="82" width="8.09765625" bestFit="1" customWidth="1"/>
    <col min="83" max="83" width="7.09765625" bestFit="1" customWidth="1"/>
    <col min="84" max="84" width="8.59765625" bestFit="1" customWidth="1"/>
    <col min="85" max="85" width="7.69921875" bestFit="1" customWidth="1"/>
    <col min="86" max="86" width="8.5" bestFit="1" customWidth="1"/>
    <col min="87" max="87" width="11.796875" bestFit="1" customWidth="1"/>
    <col min="88" max="88" width="4.5" bestFit="1" customWidth="1"/>
    <col min="89" max="89" width="10.296875" bestFit="1" customWidth="1"/>
    <col min="90" max="90" width="14.8984375" bestFit="1" customWidth="1"/>
    <col min="91" max="91" width="8.19921875" bestFit="1" customWidth="1"/>
    <col min="92" max="92" width="8.09765625" bestFit="1" customWidth="1"/>
    <col min="93" max="93" width="4.5" bestFit="1" customWidth="1"/>
    <col min="94" max="94" width="8.59765625" bestFit="1" customWidth="1"/>
    <col min="95" max="95" width="10.296875" bestFit="1" customWidth="1"/>
    <col min="96" max="96" width="7.69921875" bestFit="1" customWidth="1"/>
    <col min="97" max="97" width="11.19921875" bestFit="1" customWidth="1"/>
    <col min="98" max="98" width="9.09765625" bestFit="1" customWidth="1"/>
    <col min="99" max="99" width="7.09765625" bestFit="1" customWidth="1"/>
    <col min="100" max="100" width="8.59765625" bestFit="1" customWidth="1"/>
    <col min="101" max="101" width="7.69921875" bestFit="1" customWidth="1"/>
    <col min="102" max="102" width="12.19921875" bestFit="1" customWidth="1"/>
    <col min="103" max="103" width="9" bestFit="1" customWidth="1"/>
    <col min="104" max="104" width="8.09765625" bestFit="1" customWidth="1"/>
    <col min="105" max="105" width="4.5" bestFit="1" customWidth="1"/>
    <col min="106" max="106" width="7.09765625" bestFit="1" customWidth="1"/>
    <col min="107" max="107" width="7.69921875" bestFit="1" customWidth="1"/>
    <col min="108" max="108" width="12" bestFit="1" customWidth="1"/>
    <col min="109" max="109" width="9" bestFit="1" customWidth="1"/>
    <col min="110" max="110" width="8.09765625" bestFit="1" customWidth="1"/>
    <col min="111" max="111" width="4.5" bestFit="1" customWidth="1"/>
    <col min="112" max="112" width="8.59765625" bestFit="1" customWidth="1"/>
    <col min="113" max="113" width="10.296875" bestFit="1" customWidth="1"/>
    <col min="114" max="114" width="7.69921875" bestFit="1" customWidth="1"/>
    <col min="115" max="115" width="12" bestFit="1" customWidth="1"/>
    <col min="116" max="116" width="9" bestFit="1" customWidth="1"/>
    <col min="117" max="117" width="4.5" bestFit="1" customWidth="1"/>
    <col min="118" max="118" width="8.59765625" bestFit="1" customWidth="1"/>
    <col min="119" max="119" width="10.296875" bestFit="1" customWidth="1"/>
    <col min="120" max="120" width="12" bestFit="1" customWidth="1"/>
    <col min="121" max="121" width="8" bestFit="1" customWidth="1"/>
    <col min="122" max="122" width="8.09765625" bestFit="1" customWidth="1"/>
    <col min="123" max="123" width="4.5" bestFit="1" customWidth="1"/>
    <col min="124" max="124" width="7.09765625" bestFit="1" customWidth="1"/>
    <col min="125" max="125" width="8.59765625" bestFit="1" customWidth="1"/>
    <col min="126" max="126" width="10.296875" bestFit="1" customWidth="1"/>
    <col min="127" max="127" width="7.69921875" bestFit="1" customWidth="1"/>
    <col min="128" max="128" width="11" bestFit="1" customWidth="1"/>
    <col min="129" max="129" width="8.8984375" bestFit="1" customWidth="1"/>
    <col min="130" max="130" width="8.09765625" bestFit="1" customWidth="1"/>
    <col min="131" max="131" width="4.5" bestFit="1" customWidth="1"/>
    <col min="132" max="132" width="7.09765625" bestFit="1" customWidth="1"/>
    <col min="133" max="133" width="8.59765625" bestFit="1" customWidth="1"/>
    <col min="134" max="134" width="11.8984375" bestFit="1" customWidth="1"/>
    <col min="135" max="135" width="8.09765625" bestFit="1" customWidth="1"/>
    <col min="136" max="136" width="4.5" bestFit="1" customWidth="1"/>
    <col min="137" max="137" width="7.09765625" bestFit="1" customWidth="1"/>
    <col min="138" max="138" width="7.69921875" bestFit="1" customWidth="1"/>
    <col min="139" max="139" width="10.8984375" bestFit="1" customWidth="1"/>
    <col min="140" max="140" width="8" bestFit="1" customWidth="1"/>
    <col min="141" max="141" width="8.09765625" bestFit="1" customWidth="1"/>
    <col min="142" max="142" width="4.5" bestFit="1" customWidth="1"/>
    <col min="143" max="143" width="7.09765625" bestFit="1" customWidth="1"/>
    <col min="144" max="144" width="8.59765625" bestFit="1" customWidth="1"/>
    <col min="145" max="145" width="10.296875" bestFit="1" customWidth="1"/>
    <col min="146" max="146" width="7.69921875" bestFit="1" customWidth="1"/>
    <col min="147" max="147" width="11" bestFit="1" customWidth="1"/>
    <col min="148" max="148" width="7.8984375" bestFit="1" customWidth="1"/>
    <col min="149" max="149" width="8.09765625" bestFit="1" customWidth="1"/>
    <col min="150" max="150" width="4.5" bestFit="1" customWidth="1"/>
    <col min="151" max="151" width="7.09765625" bestFit="1" customWidth="1"/>
    <col min="152" max="152" width="8.59765625" bestFit="1" customWidth="1"/>
    <col min="153" max="153" width="7.69921875" bestFit="1" customWidth="1"/>
    <col min="154" max="154" width="10.8984375" bestFit="1" customWidth="1"/>
    <col min="155" max="155" width="9.796875" bestFit="1" customWidth="1"/>
    <col min="156" max="156" width="8.09765625" bestFit="1" customWidth="1"/>
    <col min="157" max="157" width="4.5" bestFit="1" customWidth="1"/>
    <col min="158" max="158" width="7.09765625" bestFit="1" customWidth="1"/>
    <col min="159" max="159" width="8.59765625" bestFit="1" customWidth="1"/>
    <col min="160" max="160" width="10.296875" bestFit="1" customWidth="1"/>
    <col min="161" max="161" width="7.69921875" bestFit="1" customWidth="1"/>
    <col min="162" max="162" width="12.796875" bestFit="1" customWidth="1"/>
    <col min="163" max="163" width="8.796875" bestFit="1" customWidth="1"/>
    <col min="164" max="164" width="4.5" bestFit="1" customWidth="1"/>
    <col min="165" max="165" width="11.796875" bestFit="1" customWidth="1"/>
    <col min="166" max="166" width="8.796875" bestFit="1" customWidth="1"/>
    <col min="167" max="167" width="4.5" bestFit="1" customWidth="1"/>
    <col min="168" max="168" width="7.09765625" bestFit="1" customWidth="1"/>
    <col min="169" max="169" width="8.59765625" bestFit="1" customWidth="1"/>
    <col min="170" max="170" width="7.69921875" bestFit="1" customWidth="1"/>
    <col min="171" max="171" width="11.796875" bestFit="1" customWidth="1"/>
    <col min="172" max="172" width="9.796875" bestFit="1" customWidth="1"/>
    <col min="173" max="173" width="8.09765625" bestFit="1" customWidth="1"/>
    <col min="174" max="174" width="4.5" bestFit="1" customWidth="1"/>
    <col min="175" max="175" width="8.59765625" bestFit="1" customWidth="1"/>
    <col min="176" max="176" width="10.296875" bestFit="1" customWidth="1"/>
    <col min="177" max="177" width="7.69921875" bestFit="1" customWidth="1"/>
    <col min="178" max="178" width="12.796875" bestFit="1" customWidth="1"/>
    <col min="179" max="179" width="9.8984375" bestFit="1" customWidth="1"/>
    <col min="180" max="180" width="8.09765625" bestFit="1" customWidth="1"/>
    <col min="181" max="181" width="10.296875" bestFit="1" customWidth="1"/>
    <col min="182" max="182" width="7.69921875" bestFit="1" customWidth="1"/>
    <col min="183" max="183" width="13" bestFit="1" customWidth="1"/>
    <col min="184" max="184" width="9.09765625" bestFit="1" customWidth="1"/>
    <col min="185" max="185" width="8.09765625" bestFit="1" customWidth="1"/>
    <col min="186" max="186" width="4.5" bestFit="1" customWidth="1"/>
    <col min="187" max="187" width="7.09765625" bestFit="1" customWidth="1"/>
    <col min="188" max="188" width="7.69921875" bestFit="1" customWidth="1"/>
    <col min="189" max="189" width="12.19921875" bestFit="1" customWidth="1"/>
    <col min="190" max="190" width="8.19921875" bestFit="1" customWidth="1"/>
    <col min="191" max="191" width="8.09765625" bestFit="1" customWidth="1"/>
    <col min="192" max="192" width="8.59765625" bestFit="1" customWidth="1"/>
    <col min="193" max="193" width="10.296875" bestFit="1" customWidth="1"/>
    <col min="194" max="194" width="7.69921875" bestFit="1" customWidth="1"/>
    <col min="195" max="195" width="11.19921875" bestFit="1" customWidth="1"/>
    <col min="196" max="196" width="10.796875" bestFit="1" customWidth="1"/>
    <col min="197" max="197" width="4.5" bestFit="1" customWidth="1"/>
    <col min="198" max="198" width="7.09765625" bestFit="1" customWidth="1"/>
    <col min="199" max="199" width="8.59765625" bestFit="1" customWidth="1"/>
    <col min="200" max="200" width="7.69921875" bestFit="1" customWidth="1"/>
    <col min="201" max="201" width="13.8984375" bestFit="1" customWidth="1"/>
    <col min="202" max="202" width="9.59765625" bestFit="1" customWidth="1"/>
    <col min="203" max="203" width="12.19921875" bestFit="1" customWidth="1"/>
    <col min="204" max="204" width="6.8984375" bestFit="1" customWidth="1"/>
    <col min="205" max="205" width="8.59765625" bestFit="1" customWidth="1"/>
    <col min="206" max="206" width="9.69921875" bestFit="1" customWidth="1"/>
    <col min="207" max="207" width="12.69921875" bestFit="1" customWidth="1"/>
    <col min="208" max="208" width="11.3984375" bestFit="1" customWidth="1"/>
    <col min="209" max="209" width="14.5" bestFit="1" customWidth="1"/>
    <col min="210" max="210" width="8.796875" bestFit="1" customWidth="1"/>
    <col min="211" max="211" width="5.8984375" bestFit="1" customWidth="1"/>
    <col min="212" max="212" width="11.796875" bestFit="1" customWidth="1"/>
    <col min="213" max="213" width="12" bestFit="1" customWidth="1"/>
    <col min="214" max="214" width="9.19921875" bestFit="1" customWidth="1"/>
    <col min="215" max="215" width="12.19921875" bestFit="1" customWidth="1"/>
    <col min="216" max="216" width="6.8984375" bestFit="1" customWidth="1"/>
    <col min="217" max="217" width="8.59765625" bestFit="1" customWidth="1"/>
    <col min="218" max="218" width="9.69921875" bestFit="1" customWidth="1"/>
    <col min="219" max="219" width="12.69921875" bestFit="1" customWidth="1"/>
    <col min="220" max="220" width="11.3984375" bestFit="1" customWidth="1"/>
    <col min="221" max="221" width="14.5" bestFit="1" customWidth="1"/>
    <col min="222" max="222" width="12" bestFit="1" customWidth="1"/>
    <col min="223" max="223" width="8" bestFit="1" customWidth="1"/>
    <col min="224" max="224" width="5.8984375" bestFit="1" customWidth="1"/>
    <col min="225" max="225" width="10.69921875" bestFit="1" customWidth="1"/>
    <col min="226" max="226" width="9.19921875" bestFit="1" customWidth="1"/>
    <col min="227" max="227" width="5.8984375" bestFit="1" customWidth="1"/>
    <col min="228" max="228" width="12.19921875" bestFit="1" customWidth="1"/>
    <col min="229" max="229" width="6.8984375" bestFit="1" customWidth="1"/>
    <col min="230" max="230" width="8.59765625" bestFit="1" customWidth="1"/>
    <col min="231" max="231" width="8.19921875" bestFit="1" customWidth="1"/>
    <col min="232" max="232" width="11.19921875" bestFit="1" customWidth="1"/>
    <col min="233" max="233" width="9.69921875" bestFit="1" customWidth="1"/>
    <col min="234" max="234" width="12.69921875" bestFit="1" customWidth="1"/>
    <col min="235" max="235" width="11.3984375" bestFit="1" customWidth="1"/>
    <col min="236" max="236" width="14.5" bestFit="1" customWidth="1"/>
    <col min="237" max="237" width="8.796875" bestFit="1" customWidth="1"/>
    <col min="238" max="238" width="5.8984375" bestFit="1" customWidth="1"/>
    <col min="239" max="239" width="11.796875" bestFit="1" customWidth="1"/>
    <col min="240" max="240" width="11" bestFit="1" customWidth="1"/>
    <col min="241" max="241" width="8.8984375" bestFit="1" customWidth="1"/>
    <col min="242" max="242" width="10.69921875" bestFit="1" customWidth="1"/>
    <col min="243" max="243" width="9.19921875" bestFit="1" customWidth="1"/>
    <col min="244" max="244" width="12.19921875" bestFit="1" customWidth="1"/>
    <col min="245" max="245" width="6.8984375" bestFit="1" customWidth="1"/>
    <col min="246" max="246" width="8.59765625" bestFit="1" customWidth="1"/>
    <col min="247" max="247" width="8.19921875" bestFit="1" customWidth="1"/>
    <col min="248" max="248" width="11.19921875" bestFit="1" customWidth="1"/>
    <col min="249" max="249" width="9.69921875" bestFit="1" customWidth="1"/>
    <col min="250" max="250" width="12.69921875" bestFit="1" customWidth="1"/>
    <col min="251" max="251" width="11.8984375" bestFit="1" customWidth="1"/>
    <col min="252" max="252" width="9.19921875" bestFit="1" customWidth="1"/>
    <col min="253" max="253" width="12.19921875" bestFit="1" customWidth="1"/>
    <col min="254" max="254" width="6.8984375" bestFit="1" customWidth="1"/>
    <col min="255" max="255" width="8.59765625" bestFit="1" customWidth="1"/>
    <col min="256" max="256" width="8.19921875" bestFit="1" customWidth="1"/>
    <col min="257" max="257" width="11.19921875" bestFit="1" customWidth="1"/>
    <col min="258" max="258" width="8.796875" bestFit="1" customWidth="1"/>
    <col min="259" max="259" width="11.796875" bestFit="1" customWidth="1"/>
    <col min="260" max="260" width="10.8984375" bestFit="1" customWidth="1"/>
    <col min="261" max="261" width="8" bestFit="1" customWidth="1"/>
    <col min="262" max="262" width="5.8984375" bestFit="1" customWidth="1"/>
    <col min="263" max="263" width="10.69921875" bestFit="1" customWidth="1"/>
    <col min="264" max="264" width="9.19921875" bestFit="1" customWidth="1"/>
    <col min="265" max="265" width="12.19921875" bestFit="1" customWidth="1"/>
    <col min="266" max="266" width="6.8984375" bestFit="1" customWidth="1"/>
    <col min="267" max="267" width="8.59765625" bestFit="1" customWidth="1"/>
    <col min="268" max="268" width="8.19921875" bestFit="1" customWidth="1"/>
    <col min="269" max="269" width="11.19921875" bestFit="1" customWidth="1"/>
    <col min="270" max="270" width="9.69921875" bestFit="1" customWidth="1"/>
    <col min="271" max="271" width="12.69921875" bestFit="1" customWidth="1"/>
    <col min="272" max="272" width="11.3984375" bestFit="1" customWidth="1"/>
    <col min="273" max="273" width="14.5" bestFit="1" customWidth="1"/>
    <col min="274" max="274" width="8.796875" bestFit="1" customWidth="1"/>
    <col min="275" max="275" width="5.8984375" bestFit="1" customWidth="1"/>
    <col min="276" max="276" width="11.796875" bestFit="1" customWidth="1"/>
    <col min="277" max="277" width="11" bestFit="1" customWidth="1"/>
    <col min="278" max="278" width="7.8984375" bestFit="1" customWidth="1"/>
    <col min="279" max="279" width="5.8984375" bestFit="1" customWidth="1"/>
    <col min="280" max="280" width="10.69921875" bestFit="1" customWidth="1"/>
    <col min="281" max="281" width="9.19921875" bestFit="1" customWidth="1"/>
    <col min="282" max="282" width="5.8984375" bestFit="1" customWidth="1"/>
    <col min="283" max="283" width="12.19921875" bestFit="1" customWidth="1"/>
    <col min="284" max="284" width="6.8984375" bestFit="1" customWidth="1"/>
    <col min="285" max="285" width="8.59765625" bestFit="1" customWidth="1"/>
    <col min="286" max="286" width="8.19921875" bestFit="1" customWidth="1"/>
    <col min="287" max="287" width="11.19921875" bestFit="1" customWidth="1"/>
    <col min="288" max="288" width="9.69921875" bestFit="1" customWidth="1"/>
    <col min="289" max="289" width="12.69921875" bestFit="1" customWidth="1"/>
    <col min="290" max="290" width="8.796875" bestFit="1" customWidth="1"/>
    <col min="291" max="291" width="11.796875" bestFit="1" customWidth="1"/>
    <col min="292" max="292" width="10.8984375" bestFit="1" customWidth="1"/>
    <col min="293" max="293" width="9.796875" bestFit="1" customWidth="1"/>
    <col min="294" max="294" width="10.69921875" bestFit="1" customWidth="1"/>
    <col min="295" max="295" width="9.19921875" bestFit="1" customWidth="1"/>
    <col min="296" max="296" width="5.8984375" bestFit="1" customWidth="1"/>
    <col min="297" max="297" width="12.19921875" bestFit="1" customWidth="1"/>
    <col min="298" max="298" width="6.8984375" bestFit="1" customWidth="1"/>
    <col min="299" max="299" width="8.59765625" bestFit="1" customWidth="1"/>
    <col min="300" max="300" width="8.19921875" bestFit="1" customWidth="1"/>
    <col min="301" max="301" width="11.19921875" bestFit="1" customWidth="1"/>
    <col min="302" max="302" width="9.69921875" bestFit="1" customWidth="1"/>
    <col min="303" max="303" width="12.69921875" bestFit="1" customWidth="1"/>
    <col min="304" max="304" width="11.3984375" bestFit="1" customWidth="1"/>
    <col min="305" max="305" width="14.5" bestFit="1" customWidth="1"/>
    <col min="306" max="306" width="8.796875" bestFit="1" customWidth="1"/>
    <col min="307" max="307" width="5.8984375" bestFit="1" customWidth="1"/>
    <col min="308" max="308" width="11.796875" bestFit="1" customWidth="1"/>
    <col min="309" max="309" width="12.796875" bestFit="1" customWidth="1"/>
    <col min="310" max="310" width="9.19921875" bestFit="1" customWidth="1"/>
    <col min="311" max="311" width="12.19921875" bestFit="1" customWidth="1"/>
    <col min="312" max="312" width="6.8984375" bestFit="1" customWidth="1"/>
    <col min="313" max="313" width="8.59765625" bestFit="1" customWidth="1"/>
    <col min="314" max="314" width="11.796875" bestFit="1" customWidth="1"/>
    <col min="315" max="315" width="9.19921875" bestFit="1" customWidth="1"/>
    <col min="316" max="316" width="12.19921875" bestFit="1" customWidth="1"/>
    <col min="317" max="317" width="6.8984375" bestFit="1" customWidth="1"/>
    <col min="318" max="318" width="8.59765625" bestFit="1" customWidth="1"/>
    <col min="319" max="319" width="8.19921875" bestFit="1" customWidth="1"/>
    <col min="320" max="320" width="11.19921875" bestFit="1" customWidth="1"/>
    <col min="321" max="321" width="9.69921875" bestFit="1" customWidth="1"/>
    <col min="322" max="322" width="12.69921875" bestFit="1" customWidth="1"/>
    <col min="323" max="323" width="8.796875" bestFit="1" customWidth="1"/>
    <col min="324" max="325" width="11.796875" bestFit="1" customWidth="1"/>
    <col min="326" max="326" width="9.796875" bestFit="1" customWidth="1"/>
    <col min="327" max="327" width="5.8984375" bestFit="1" customWidth="1"/>
    <col min="328" max="328" width="10.69921875" bestFit="1" customWidth="1"/>
    <col min="329" max="329" width="9.19921875" bestFit="1" customWidth="1"/>
    <col min="330" max="330" width="12.19921875" bestFit="1" customWidth="1"/>
    <col min="331" max="331" width="6.8984375" bestFit="1" customWidth="1"/>
    <col min="332" max="332" width="8.59765625" bestFit="1" customWidth="1"/>
    <col min="333" max="333" width="9.69921875" bestFit="1" customWidth="1"/>
    <col min="334" max="334" width="12.69921875" bestFit="1" customWidth="1"/>
    <col min="335" max="335" width="11.3984375" bestFit="1" customWidth="1"/>
    <col min="336" max="336" width="14.5" bestFit="1" customWidth="1"/>
    <col min="337" max="337" width="8.796875" bestFit="1" customWidth="1"/>
    <col min="338" max="338" width="5.8984375" bestFit="1" customWidth="1"/>
    <col min="339" max="339" width="11.796875" bestFit="1" customWidth="1"/>
    <col min="340" max="340" width="12.796875" bestFit="1" customWidth="1"/>
    <col min="341" max="341" width="9.8984375" bestFit="1" customWidth="1"/>
    <col min="342" max="342" width="5.8984375" bestFit="1" customWidth="1"/>
    <col min="343" max="343" width="10.69921875" bestFit="1" customWidth="1"/>
    <col min="344" max="344" width="9.19921875" bestFit="1" customWidth="1"/>
    <col min="345" max="345" width="5.8984375" bestFit="1" customWidth="1"/>
    <col min="346" max="346" width="12.19921875" bestFit="1" customWidth="1"/>
    <col min="347" max="347" width="11.3984375" bestFit="1" customWidth="1"/>
    <col min="348" max="348" width="14.5" bestFit="1" customWidth="1"/>
    <col min="349" max="349" width="8.796875" bestFit="1" customWidth="1"/>
    <col min="350" max="350" width="11.796875" bestFit="1" customWidth="1"/>
    <col min="351" max="351" width="13" bestFit="1" customWidth="1"/>
    <col min="352" max="352" width="9.09765625" bestFit="1" customWidth="1"/>
    <col min="353" max="353" width="5.8984375" bestFit="1" customWidth="1"/>
    <col min="354" max="354" width="10.69921875" bestFit="1" customWidth="1"/>
    <col min="355" max="355" width="9.19921875" bestFit="1" customWidth="1"/>
    <col min="356" max="356" width="12.19921875" bestFit="1" customWidth="1"/>
    <col min="357" max="357" width="6.8984375" bestFit="1" customWidth="1"/>
    <col min="358" max="358" width="8.59765625" bestFit="1" customWidth="1"/>
    <col min="359" max="359" width="8.19921875" bestFit="1" customWidth="1"/>
    <col min="360" max="360" width="11.19921875" bestFit="1" customWidth="1"/>
    <col min="361" max="361" width="8.796875" bestFit="1" customWidth="1"/>
    <col min="362" max="362" width="5.8984375" bestFit="1" customWidth="1"/>
    <col min="363" max="363" width="11.796875" bestFit="1" customWidth="1"/>
    <col min="364" max="364" width="12.19921875" bestFit="1" customWidth="1"/>
    <col min="365" max="365" width="8.19921875" bestFit="1" customWidth="1"/>
    <col min="366" max="366" width="5.8984375" bestFit="1" customWidth="1"/>
    <col min="367" max="367" width="10.69921875" bestFit="1" customWidth="1"/>
    <col min="368" max="368" width="9.19921875" bestFit="1" customWidth="1"/>
    <col min="369" max="369" width="5.8984375" bestFit="1" customWidth="1"/>
    <col min="370" max="370" width="12.19921875" bestFit="1" customWidth="1"/>
    <col min="371" max="371" width="9.69921875" bestFit="1" customWidth="1"/>
    <col min="372" max="372" width="12.69921875" bestFit="1" customWidth="1"/>
    <col min="373" max="373" width="11.3984375" bestFit="1" customWidth="1"/>
    <col min="374" max="374" width="14.5" bestFit="1" customWidth="1"/>
    <col min="375" max="375" width="8.796875" bestFit="1" customWidth="1"/>
    <col min="376" max="376" width="5.8984375" bestFit="1" customWidth="1"/>
    <col min="377" max="377" width="11.796875" bestFit="1" customWidth="1"/>
    <col min="378" max="378" width="11.19921875" bestFit="1" customWidth="1"/>
    <col min="379" max="379" width="10.796875" bestFit="1" customWidth="1"/>
    <col min="380" max="380" width="12.19921875" bestFit="1" customWidth="1"/>
    <col min="381" max="381" width="6.8984375" bestFit="1" customWidth="1"/>
    <col min="382" max="382" width="8.59765625" bestFit="1" customWidth="1"/>
    <col min="383" max="383" width="8.19921875" bestFit="1" customWidth="1"/>
    <col min="384" max="384" width="11.19921875" bestFit="1" customWidth="1"/>
    <col min="385" max="385" width="9.69921875" bestFit="1" customWidth="1"/>
    <col min="386" max="386" width="12.69921875" bestFit="1" customWidth="1"/>
    <col min="387" max="387" width="8.796875" bestFit="1" customWidth="1"/>
    <col min="388" max="388" width="11.796875" bestFit="1" customWidth="1"/>
    <col min="389" max="389" width="13.8984375" bestFit="1" customWidth="1"/>
    <col min="390" max="390" width="9.59765625" bestFit="1" customWidth="1"/>
  </cols>
  <sheetData>
    <row r="14" spans="7:13">
      <c r="L14" t="s">
        <v>187</v>
      </c>
    </row>
    <row r="15" spans="7:13">
      <c r="G15" t="s">
        <v>188</v>
      </c>
      <c r="L15" s="5" t="s">
        <v>162</v>
      </c>
      <c r="M15" t="s">
        <v>2</v>
      </c>
    </row>
    <row r="16" spans="7:13">
      <c r="G16" s="5" t="s">
        <v>159</v>
      </c>
      <c r="H16" t="s">
        <v>185</v>
      </c>
      <c r="L16" s="5" t="s">
        <v>167</v>
      </c>
      <c r="M16" t="s">
        <v>37</v>
      </c>
    </row>
    <row r="18" spans="7:13">
      <c r="G18" s="5" t="s">
        <v>173</v>
      </c>
      <c r="L18" s="5" t="s">
        <v>173</v>
      </c>
      <c r="M18" t="s">
        <v>186</v>
      </c>
    </row>
    <row r="19" spans="7:13">
      <c r="G19" s="6" t="s">
        <v>3</v>
      </c>
      <c r="L19" s="6" t="s">
        <v>3</v>
      </c>
      <c r="M19">
        <v>18</v>
      </c>
    </row>
    <row r="20" spans="7:13">
      <c r="G20" s="6" t="s">
        <v>9</v>
      </c>
      <c r="L20" s="6" t="s">
        <v>25</v>
      </c>
      <c r="M20">
        <v>16</v>
      </c>
    </row>
    <row r="21" spans="7:13">
      <c r="G21" s="6" t="s">
        <v>41</v>
      </c>
      <c r="L21" s="6" t="s">
        <v>9</v>
      </c>
      <c r="M21">
        <v>10</v>
      </c>
    </row>
    <row r="22" spans="7:13">
      <c r="G22" s="6" t="s">
        <v>70</v>
      </c>
      <c r="L22" s="6" t="s">
        <v>174</v>
      </c>
      <c r="M22">
        <v>44</v>
      </c>
    </row>
    <row r="23" spans="7:13">
      <c r="G23" s="6" t="s">
        <v>48</v>
      </c>
    </row>
    <row r="24" spans="7:13">
      <c r="G24" s="6" t="s">
        <v>34</v>
      </c>
    </row>
    <row r="25" spans="7:13">
      <c r="G25" s="6" t="s">
        <v>25</v>
      </c>
    </row>
    <row r="26" spans="7:13">
      <c r="G26" s="6" t="s">
        <v>174</v>
      </c>
    </row>
    <row r="39" spans="12:13">
      <c r="L39" t="s">
        <v>192</v>
      </c>
    </row>
    <row r="40" spans="12:13">
      <c r="L40" s="5" t="s">
        <v>173</v>
      </c>
      <c r="M40" t="s">
        <v>190</v>
      </c>
    </row>
    <row r="41" spans="12:13">
      <c r="L41" s="6" t="s">
        <v>50</v>
      </c>
      <c r="M41" s="7">
        <v>168</v>
      </c>
    </row>
    <row r="42" spans="12:13">
      <c r="L42" s="6" t="s">
        <v>174</v>
      </c>
      <c r="M42">
        <v>168</v>
      </c>
    </row>
    <row r="52" spans="3:15">
      <c r="L52" t="s">
        <v>196</v>
      </c>
    </row>
    <row r="53" spans="3:15">
      <c r="L53" s="5" t="s">
        <v>165</v>
      </c>
      <c r="M53" s="5" t="s">
        <v>167</v>
      </c>
      <c r="N53" t="s">
        <v>193</v>
      </c>
      <c r="O53" t="s">
        <v>186</v>
      </c>
    </row>
    <row r="54" spans="3:15">
      <c r="L54" t="s">
        <v>135</v>
      </c>
      <c r="M54" t="s">
        <v>37</v>
      </c>
      <c r="N54" s="9">
        <v>662</v>
      </c>
      <c r="O54" s="9">
        <v>5</v>
      </c>
    </row>
    <row r="55" spans="3:15">
      <c r="L55" t="s">
        <v>112</v>
      </c>
      <c r="M55" t="s">
        <v>62</v>
      </c>
      <c r="N55" s="9">
        <v>552</v>
      </c>
      <c r="O55" s="9">
        <v>16</v>
      </c>
    </row>
    <row r="56" spans="3:15">
      <c r="L56" t="s">
        <v>78</v>
      </c>
      <c r="M56" t="s">
        <v>62</v>
      </c>
      <c r="N56" s="9">
        <v>501</v>
      </c>
      <c r="O56" s="9">
        <v>17</v>
      </c>
    </row>
    <row r="57" spans="3:15">
      <c r="L57" t="s">
        <v>18</v>
      </c>
      <c r="M57" t="s">
        <v>19</v>
      </c>
      <c r="N57" s="9">
        <v>495</v>
      </c>
      <c r="O57" s="9">
        <v>13</v>
      </c>
    </row>
    <row r="58" spans="3:15">
      <c r="L58" t="s">
        <v>75</v>
      </c>
      <c r="M58" t="s">
        <v>62</v>
      </c>
      <c r="N58" s="9">
        <v>456</v>
      </c>
      <c r="O58" s="9">
        <v>8</v>
      </c>
    </row>
    <row r="59" spans="3:15">
      <c r="L59" t="s">
        <v>42</v>
      </c>
      <c r="M59" t="s">
        <v>37</v>
      </c>
      <c r="N59" s="9">
        <v>432</v>
      </c>
      <c r="O59" s="9">
        <v>11</v>
      </c>
    </row>
    <row r="60" spans="3:15">
      <c r="L60" t="s">
        <v>105</v>
      </c>
      <c r="M60" t="s">
        <v>62</v>
      </c>
      <c r="N60" s="9">
        <v>414</v>
      </c>
      <c r="O60" s="9">
        <v>9</v>
      </c>
    </row>
    <row r="61" spans="3:15">
      <c r="L61" t="s">
        <v>54</v>
      </c>
      <c r="M61" t="s">
        <v>19</v>
      </c>
      <c r="N61" s="9">
        <v>405</v>
      </c>
      <c r="O61" s="9">
        <v>11</v>
      </c>
    </row>
    <row r="62" spans="3:15">
      <c r="L62" t="s">
        <v>72</v>
      </c>
      <c r="M62" t="s">
        <v>37</v>
      </c>
      <c r="N62" s="9">
        <v>391</v>
      </c>
      <c r="O62" s="9">
        <v>12</v>
      </c>
    </row>
    <row r="63" spans="3:15">
      <c r="L63" t="s">
        <v>61</v>
      </c>
      <c r="M63" t="s">
        <v>62</v>
      </c>
      <c r="N63" s="9">
        <v>377</v>
      </c>
      <c r="O63" s="9">
        <v>33</v>
      </c>
    </row>
    <row r="64" spans="3:15">
      <c r="C64" t="s">
        <v>191</v>
      </c>
      <c r="L64" t="s">
        <v>38</v>
      </c>
      <c r="M64" t="s">
        <v>19</v>
      </c>
      <c r="N64" s="9">
        <v>317</v>
      </c>
      <c r="O64" s="9">
        <v>7</v>
      </c>
    </row>
    <row r="65" spans="3:15">
      <c r="L65" t="s">
        <v>100</v>
      </c>
      <c r="M65" t="s">
        <v>37</v>
      </c>
      <c r="N65" s="9">
        <v>283</v>
      </c>
      <c r="O65" s="9">
        <v>12</v>
      </c>
    </row>
    <row r="66" spans="3:15">
      <c r="C66" s="5" t="s">
        <v>173</v>
      </c>
      <c r="D66" t="s">
        <v>189</v>
      </c>
      <c r="L66" t="s">
        <v>30</v>
      </c>
      <c r="M66" t="s">
        <v>12</v>
      </c>
      <c r="N66" s="9">
        <v>283</v>
      </c>
      <c r="O66" s="9">
        <v>11</v>
      </c>
    </row>
    <row r="67" spans="3:15">
      <c r="C67" s="6">
        <v>21163</v>
      </c>
      <c r="D67">
        <v>27</v>
      </c>
      <c r="L67" t="s">
        <v>136</v>
      </c>
      <c r="M67" t="s">
        <v>37</v>
      </c>
      <c r="N67" s="9">
        <v>216</v>
      </c>
      <c r="O67" s="9">
        <v>5</v>
      </c>
    </row>
    <row r="68" spans="3:15">
      <c r="C68" s="8" t="s">
        <v>25</v>
      </c>
      <c r="D68">
        <v>27</v>
      </c>
      <c r="L68" t="s">
        <v>73</v>
      </c>
      <c r="M68" t="s">
        <v>74</v>
      </c>
      <c r="N68" s="9">
        <v>201</v>
      </c>
      <c r="O68" s="9">
        <v>14</v>
      </c>
    </row>
    <row r="69" spans="3:15">
      <c r="C69" s="10" t="s">
        <v>81</v>
      </c>
      <c r="D69">
        <v>1</v>
      </c>
      <c r="L69" t="s">
        <v>89</v>
      </c>
      <c r="M69" t="s">
        <v>19</v>
      </c>
      <c r="N69" s="9">
        <v>189</v>
      </c>
      <c r="O69" s="9">
        <v>3</v>
      </c>
    </row>
    <row r="70" spans="3:15">
      <c r="C70" s="10" t="s">
        <v>65</v>
      </c>
      <c r="D70">
        <v>3</v>
      </c>
      <c r="L70" t="s">
        <v>84</v>
      </c>
      <c r="M70" t="s">
        <v>37</v>
      </c>
      <c r="N70" s="9">
        <v>175</v>
      </c>
      <c r="O70" s="9">
        <v>10</v>
      </c>
    </row>
    <row r="71" spans="3:15">
      <c r="C71" s="10" t="s">
        <v>45</v>
      </c>
      <c r="D71">
        <v>1</v>
      </c>
      <c r="L71" t="s">
        <v>93</v>
      </c>
      <c r="M71" t="s">
        <v>37</v>
      </c>
      <c r="N71" s="9">
        <v>168</v>
      </c>
      <c r="O71" s="9">
        <v>6</v>
      </c>
    </row>
    <row r="72" spans="3:15">
      <c r="C72" s="10" t="s">
        <v>22</v>
      </c>
      <c r="D72">
        <v>2</v>
      </c>
      <c r="L72" t="s">
        <v>27</v>
      </c>
      <c r="M72" t="s">
        <v>19</v>
      </c>
      <c r="N72" s="9">
        <v>168</v>
      </c>
      <c r="O72" s="9">
        <v>14</v>
      </c>
    </row>
    <row r="73" spans="3:15">
      <c r="C73" s="10" t="s">
        <v>85</v>
      </c>
      <c r="D73">
        <v>2</v>
      </c>
      <c r="L73" t="s">
        <v>85</v>
      </c>
      <c r="M73" t="s">
        <v>12</v>
      </c>
      <c r="N73" s="9">
        <v>155</v>
      </c>
      <c r="O73" s="9">
        <v>12</v>
      </c>
    </row>
    <row r="74" spans="3:15">
      <c r="C74" s="10" t="s">
        <v>36</v>
      </c>
      <c r="D74">
        <v>1</v>
      </c>
      <c r="L74" t="s">
        <v>86</v>
      </c>
      <c r="M74" t="s">
        <v>12</v>
      </c>
      <c r="N74" s="9">
        <v>148</v>
      </c>
      <c r="O74" s="9">
        <v>12</v>
      </c>
    </row>
    <row r="75" spans="3:15">
      <c r="C75" s="10" t="s">
        <v>93</v>
      </c>
      <c r="D75">
        <v>1</v>
      </c>
      <c r="L75" t="s">
        <v>36</v>
      </c>
      <c r="M75" t="s">
        <v>37</v>
      </c>
      <c r="N75" s="9">
        <v>148</v>
      </c>
      <c r="O75" s="9">
        <v>13</v>
      </c>
    </row>
    <row r="76" spans="3:15">
      <c r="C76" s="10" t="s">
        <v>84</v>
      </c>
      <c r="D76">
        <v>2</v>
      </c>
      <c r="L76" t="s">
        <v>22</v>
      </c>
      <c r="M76" t="s">
        <v>12</v>
      </c>
      <c r="N76" s="9">
        <v>121</v>
      </c>
      <c r="O76" s="9">
        <v>15</v>
      </c>
    </row>
    <row r="77" spans="3:15">
      <c r="C77" s="10" t="s">
        <v>100</v>
      </c>
      <c r="D77">
        <v>1</v>
      </c>
      <c r="L77" t="s">
        <v>11</v>
      </c>
      <c r="M77" t="s">
        <v>12</v>
      </c>
      <c r="N77" s="9">
        <v>81</v>
      </c>
      <c r="O77" s="9">
        <v>12</v>
      </c>
    </row>
    <row r="78" spans="3:15">
      <c r="C78" s="10" t="s">
        <v>42</v>
      </c>
      <c r="D78">
        <v>2</v>
      </c>
      <c r="L78" t="s">
        <v>137</v>
      </c>
      <c r="M78" t="s">
        <v>6</v>
      </c>
      <c r="N78" s="9">
        <v>55</v>
      </c>
      <c r="O78" s="9">
        <v>8</v>
      </c>
    </row>
    <row r="79" spans="3:15">
      <c r="C79" s="10" t="s">
        <v>61</v>
      </c>
      <c r="D79">
        <v>1</v>
      </c>
      <c r="L79" t="s">
        <v>45</v>
      </c>
      <c r="M79" t="s">
        <v>6</v>
      </c>
      <c r="N79" s="9">
        <v>52</v>
      </c>
      <c r="O79" s="9">
        <v>4</v>
      </c>
    </row>
    <row r="80" spans="3:15">
      <c r="C80" s="10" t="s">
        <v>78</v>
      </c>
      <c r="D80">
        <v>1</v>
      </c>
      <c r="L80" t="s">
        <v>5</v>
      </c>
      <c r="M80" t="s">
        <v>6</v>
      </c>
      <c r="N80" s="9">
        <v>47</v>
      </c>
      <c r="O80" s="9">
        <v>12</v>
      </c>
    </row>
    <row r="81" spans="3:25">
      <c r="C81" s="10" t="s">
        <v>112</v>
      </c>
      <c r="D81">
        <v>1</v>
      </c>
      <c r="L81" t="s">
        <v>65</v>
      </c>
      <c r="M81" t="s">
        <v>6</v>
      </c>
      <c r="N81" s="9">
        <v>31</v>
      </c>
      <c r="O81" s="9">
        <v>11</v>
      </c>
    </row>
    <row r="82" spans="3:25">
      <c r="C82" s="10" t="s">
        <v>30</v>
      </c>
      <c r="D82">
        <v>1</v>
      </c>
      <c r="L82" t="s">
        <v>81</v>
      </c>
      <c r="M82" t="s">
        <v>6</v>
      </c>
      <c r="N82" s="9">
        <v>28</v>
      </c>
      <c r="O82" s="9">
        <v>11</v>
      </c>
    </row>
    <row r="83" spans="3:25">
      <c r="C83" s="10" t="s">
        <v>38</v>
      </c>
      <c r="D83">
        <v>1</v>
      </c>
      <c r="L83" t="s">
        <v>50</v>
      </c>
      <c r="M83" t="s">
        <v>6</v>
      </c>
      <c r="N83" s="9">
        <v>14</v>
      </c>
      <c r="O83" s="9">
        <v>13</v>
      </c>
    </row>
    <row r="84" spans="3:25">
      <c r="C84" s="10" t="s">
        <v>54</v>
      </c>
      <c r="D84">
        <v>1</v>
      </c>
    </row>
    <row r="85" spans="3:25">
      <c r="C85" s="10" t="s">
        <v>18</v>
      </c>
      <c r="D85">
        <v>2</v>
      </c>
      <c r="R85" t="s">
        <v>194</v>
      </c>
    </row>
    <row r="86" spans="3:25">
      <c r="C86" s="10" t="s">
        <v>27</v>
      </c>
      <c r="D86">
        <v>1</v>
      </c>
      <c r="R86" s="5" t="s">
        <v>159</v>
      </c>
      <c r="S86" s="6">
        <v>2010</v>
      </c>
      <c r="U86" s="5" t="s">
        <v>159</v>
      </c>
      <c r="V86" s="6">
        <v>2009</v>
      </c>
      <c r="X86" s="5" t="s">
        <v>159</v>
      </c>
      <c r="Y86" s="6">
        <v>2008</v>
      </c>
    </row>
    <row r="87" spans="3:25">
      <c r="C87" s="10" t="s">
        <v>11</v>
      </c>
      <c r="D87">
        <v>2</v>
      </c>
    </row>
    <row r="88" spans="3:25">
      <c r="C88" s="6">
        <v>21648</v>
      </c>
      <c r="D88">
        <v>35</v>
      </c>
      <c r="R88" s="5" t="s">
        <v>173</v>
      </c>
      <c r="S88" t="s">
        <v>186</v>
      </c>
      <c r="U88" s="5" t="s">
        <v>173</v>
      </c>
      <c r="V88" t="s">
        <v>186</v>
      </c>
      <c r="X88" s="5" t="s">
        <v>173</v>
      </c>
      <c r="Y88" t="s">
        <v>186</v>
      </c>
    </row>
    <row r="89" spans="3:25">
      <c r="C89" s="8" t="s">
        <v>25</v>
      </c>
      <c r="D89">
        <v>35</v>
      </c>
      <c r="R89" s="6" t="s">
        <v>100</v>
      </c>
      <c r="S89">
        <v>3</v>
      </c>
      <c r="U89" s="6" t="s">
        <v>61</v>
      </c>
      <c r="V89">
        <v>22</v>
      </c>
      <c r="X89" s="6" t="s">
        <v>78</v>
      </c>
      <c r="Y89">
        <v>6</v>
      </c>
    </row>
    <row r="90" spans="3:25">
      <c r="C90" s="10" t="s">
        <v>50</v>
      </c>
      <c r="D90">
        <v>2</v>
      </c>
      <c r="R90" s="6" t="s">
        <v>86</v>
      </c>
      <c r="S90">
        <v>3</v>
      </c>
      <c r="U90" s="6" t="s">
        <v>22</v>
      </c>
      <c r="V90">
        <v>11</v>
      </c>
      <c r="X90" s="6" t="s">
        <v>85</v>
      </c>
      <c r="Y90">
        <v>4</v>
      </c>
    </row>
    <row r="91" spans="3:25">
      <c r="C91" s="10" t="s">
        <v>81</v>
      </c>
      <c r="D91">
        <v>1</v>
      </c>
      <c r="R91" s="6" t="s">
        <v>72</v>
      </c>
      <c r="S91">
        <v>3</v>
      </c>
      <c r="U91" s="6" t="s">
        <v>84</v>
      </c>
      <c r="V91">
        <v>3</v>
      </c>
      <c r="X91" s="6" t="s">
        <v>18</v>
      </c>
      <c r="Y91">
        <v>4</v>
      </c>
    </row>
    <row r="92" spans="3:25">
      <c r="C92" s="10" t="s">
        <v>137</v>
      </c>
      <c r="D92">
        <v>1</v>
      </c>
      <c r="R92" s="6" t="s">
        <v>85</v>
      </c>
      <c r="S92">
        <v>3</v>
      </c>
      <c r="U92" s="6" t="s">
        <v>72</v>
      </c>
      <c r="V92">
        <v>2</v>
      </c>
      <c r="X92" s="6" t="s">
        <v>112</v>
      </c>
      <c r="Y92">
        <v>4</v>
      </c>
    </row>
    <row r="93" spans="3:25">
      <c r="C93" s="10" t="s">
        <v>22</v>
      </c>
      <c r="D93">
        <v>2</v>
      </c>
      <c r="R93" s="6" t="s">
        <v>36</v>
      </c>
      <c r="S93">
        <v>3</v>
      </c>
      <c r="U93" s="6" t="s">
        <v>85</v>
      </c>
      <c r="V93">
        <v>2</v>
      </c>
      <c r="X93" s="6" t="s">
        <v>30</v>
      </c>
      <c r="Y93">
        <v>3</v>
      </c>
    </row>
    <row r="94" spans="3:25">
      <c r="C94" s="10" t="s">
        <v>86</v>
      </c>
      <c r="D94">
        <v>1</v>
      </c>
      <c r="R94" s="6" t="s">
        <v>174</v>
      </c>
      <c r="S94">
        <v>15</v>
      </c>
      <c r="U94" s="6" t="s">
        <v>42</v>
      </c>
      <c r="V94">
        <v>2</v>
      </c>
      <c r="X94" s="6" t="s">
        <v>174</v>
      </c>
      <c r="Y94">
        <v>21</v>
      </c>
    </row>
    <row r="95" spans="3:25">
      <c r="C95" s="10" t="s">
        <v>85</v>
      </c>
      <c r="D95">
        <v>1</v>
      </c>
      <c r="U95" s="6" t="s">
        <v>174</v>
      </c>
      <c r="V95">
        <v>42</v>
      </c>
    </row>
    <row r="96" spans="3:25">
      <c r="C96" s="10" t="s">
        <v>84</v>
      </c>
      <c r="D96">
        <v>2</v>
      </c>
    </row>
    <row r="97" spans="3:22">
      <c r="C97" s="10" t="s">
        <v>72</v>
      </c>
      <c r="D97">
        <v>3</v>
      </c>
    </row>
    <row r="98" spans="3:22">
      <c r="C98" s="10" t="s">
        <v>42</v>
      </c>
      <c r="D98">
        <v>1</v>
      </c>
      <c r="G98" t="s">
        <v>197</v>
      </c>
    </row>
    <row r="99" spans="3:22">
      <c r="C99" s="10" t="s">
        <v>61</v>
      </c>
      <c r="D99">
        <v>4</v>
      </c>
      <c r="G99" s="5" t="s">
        <v>159</v>
      </c>
      <c r="H99" s="6">
        <v>2009</v>
      </c>
    </row>
    <row r="100" spans="3:22">
      <c r="C100" s="10" t="s">
        <v>75</v>
      </c>
      <c r="D100">
        <v>3</v>
      </c>
    </row>
    <row r="101" spans="3:22">
      <c r="C101" s="10" t="s">
        <v>78</v>
      </c>
      <c r="D101">
        <v>5</v>
      </c>
      <c r="G101" s="5" t="s">
        <v>173</v>
      </c>
      <c r="H101" t="s">
        <v>198</v>
      </c>
    </row>
    <row r="102" spans="3:22">
      <c r="C102" s="10" t="s">
        <v>30</v>
      </c>
      <c r="D102">
        <v>1</v>
      </c>
      <c r="G102" s="6" t="s">
        <v>129</v>
      </c>
      <c r="H102">
        <v>1528</v>
      </c>
      <c r="R102" t="s">
        <v>195</v>
      </c>
    </row>
    <row r="103" spans="3:22">
      <c r="C103" s="10" t="s">
        <v>54</v>
      </c>
      <c r="D103">
        <v>2</v>
      </c>
      <c r="G103" s="6" t="s">
        <v>0</v>
      </c>
      <c r="H103">
        <v>870</v>
      </c>
      <c r="R103" s="5" t="s">
        <v>159</v>
      </c>
      <c r="S103" s="6">
        <v>2009</v>
      </c>
      <c r="U103" s="5" t="s">
        <v>159</v>
      </c>
      <c r="V103" s="6">
        <v>2010</v>
      </c>
    </row>
    <row r="104" spans="3:22">
      <c r="C104" s="10" t="s">
        <v>27</v>
      </c>
      <c r="D104">
        <v>2</v>
      </c>
      <c r="G104" s="6" t="s">
        <v>98</v>
      </c>
      <c r="H104">
        <v>823.5</v>
      </c>
    </row>
    <row r="105" spans="3:22">
      <c r="C105" s="10" t="s">
        <v>11</v>
      </c>
      <c r="D105">
        <v>2</v>
      </c>
      <c r="G105" s="6" t="s">
        <v>79</v>
      </c>
      <c r="H105">
        <v>760</v>
      </c>
      <c r="R105" s="5" t="s">
        <v>173</v>
      </c>
      <c r="S105" t="s">
        <v>180</v>
      </c>
      <c r="U105" s="5" t="s">
        <v>173</v>
      </c>
      <c r="V105" t="s">
        <v>180</v>
      </c>
    </row>
    <row r="106" spans="3:22">
      <c r="C106" s="10" t="s">
        <v>73</v>
      </c>
      <c r="D106">
        <v>2</v>
      </c>
      <c r="G106" s="6" t="s">
        <v>108</v>
      </c>
      <c r="H106">
        <v>613</v>
      </c>
      <c r="R106" s="6" t="s">
        <v>62</v>
      </c>
      <c r="S106">
        <v>8375</v>
      </c>
      <c r="U106" s="6" t="s">
        <v>37</v>
      </c>
      <c r="V106">
        <v>5054</v>
      </c>
    </row>
    <row r="107" spans="3:22">
      <c r="C107" s="6">
        <v>85086</v>
      </c>
      <c r="D107">
        <v>31</v>
      </c>
      <c r="G107" s="6" t="s">
        <v>110</v>
      </c>
      <c r="H107">
        <v>569</v>
      </c>
      <c r="R107" s="6" t="s">
        <v>37</v>
      </c>
      <c r="S107">
        <v>3357</v>
      </c>
      <c r="U107" s="6" t="s">
        <v>62</v>
      </c>
      <c r="V107">
        <v>3242</v>
      </c>
    </row>
    <row r="108" spans="3:22">
      <c r="C108" s="8" t="s">
        <v>3</v>
      </c>
      <c r="D108">
        <v>31</v>
      </c>
      <c r="G108" s="6" t="s">
        <v>174</v>
      </c>
      <c r="H108">
        <v>778.2</v>
      </c>
      <c r="R108" s="6" t="s">
        <v>12</v>
      </c>
      <c r="S108">
        <v>1675</v>
      </c>
      <c r="U108" s="6" t="s">
        <v>12</v>
      </c>
      <c r="V108">
        <v>1705</v>
      </c>
    </row>
    <row r="109" spans="3:22">
      <c r="C109" s="10" t="s">
        <v>50</v>
      </c>
      <c r="D109">
        <v>1</v>
      </c>
      <c r="R109" s="6" t="s">
        <v>19</v>
      </c>
      <c r="S109">
        <v>1395</v>
      </c>
      <c r="U109" s="6" t="s">
        <v>19</v>
      </c>
      <c r="V109">
        <v>664</v>
      </c>
    </row>
    <row r="110" spans="3:22">
      <c r="C110" s="10" t="s">
        <v>81</v>
      </c>
      <c r="D110">
        <v>2</v>
      </c>
      <c r="R110" s="6" t="s">
        <v>6</v>
      </c>
      <c r="S110">
        <v>113</v>
      </c>
      <c r="U110" s="6" t="s">
        <v>74</v>
      </c>
      <c r="V110">
        <v>404</v>
      </c>
    </row>
    <row r="111" spans="3:22">
      <c r="C111" s="10" t="s">
        <v>137</v>
      </c>
      <c r="D111">
        <v>2</v>
      </c>
      <c r="R111" s="6" t="s">
        <v>174</v>
      </c>
      <c r="S111">
        <v>14915</v>
      </c>
      <c r="U111" s="6" t="s">
        <v>6</v>
      </c>
      <c r="V111">
        <v>256</v>
      </c>
    </row>
    <row r="112" spans="3:22">
      <c r="C112" s="10" t="s">
        <v>5</v>
      </c>
      <c r="D112">
        <v>1</v>
      </c>
      <c r="U112" s="6" t="s">
        <v>174</v>
      </c>
      <c r="V112">
        <v>11325</v>
      </c>
    </row>
    <row r="113" spans="3:22">
      <c r="C113" s="10" t="s">
        <v>22</v>
      </c>
      <c r="D113">
        <v>1</v>
      </c>
    </row>
    <row r="114" spans="3:22">
      <c r="C114" s="10" t="s">
        <v>86</v>
      </c>
      <c r="D114">
        <v>3</v>
      </c>
    </row>
    <row r="115" spans="3:22">
      <c r="C115" s="10" t="s">
        <v>36</v>
      </c>
      <c r="D115">
        <v>2</v>
      </c>
    </row>
    <row r="116" spans="3:22">
      <c r="C116" s="10" t="s">
        <v>136</v>
      </c>
      <c r="D116">
        <v>2</v>
      </c>
    </row>
    <row r="117" spans="3:22">
      <c r="C117" s="10" t="s">
        <v>84</v>
      </c>
      <c r="D117">
        <v>1</v>
      </c>
    </row>
    <row r="118" spans="3:22">
      <c r="C118" s="10" t="s">
        <v>100</v>
      </c>
      <c r="D118">
        <v>2</v>
      </c>
    </row>
    <row r="119" spans="3:22">
      <c r="C119" s="10" t="s">
        <v>72</v>
      </c>
      <c r="D119">
        <v>1</v>
      </c>
      <c r="V119" s="6"/>
    </row>
    <row r="120" spans="3:22">
      <c r="C120" s="10" t="s">
        <v>61</v>
      </c>
      <c r="D120">
        <v>2</v>
      </c>
      <c r="R120" t="s">
        <v>199</v>
      </c>
    </row>
    <row r="121" spans="3:22">
      <c r="C121" s="10" t="s">
        <v>78</v>
      </c>
      <c r="D121">
        <v>1</v>
      </c>
      <c r="R121" s="5" t="s">
        <v>173</v>
      </c>
    </row>
    <row r="122" spans="3:22">
      <c r="C122" s="10" t="s">
        <v>112</v>
      </c>
      <c r="D122">
        <v>2</v>
      </c>
      <c r="R122" s="6" t="s">
        <v>150</v>
      </c>
    </row>
    <row r="123" spans="3:22">
      <c r="C123" s="10" t="s">
        <v>30</v>
      </c>
      <c r="D123">
        <v>1</v>
      </c>
      <c r="R123" s="6" t="s">
        <v>76</v>
      </c>
    </row>
    <row r="124" spans="3:22">
      <c r="C124" s="10" t="s">
        <v>54</v>
      </c>
      <c r="D124">
        <v>1</v>
      </c>
      <c r="R124" s="6" t="s">
        <v>103</v>
      </c>
    </row>
    <row r="125" spans="3:22">
      <c r="C125" s="10" t="s">
        <v>18</v>
      </c>
      <c r="D125">
        <v>2</v>
      </c>
      <c r="R125" s="6" t="s">
        <v>117</v>
      </c>
    </row>
    <row r="126" spans="3:22">
      <c r="C126" s="10" t="s">
        <v>27</v>
      </c>
      <c r="D126">
        <v>2</v>
      </c>
      <c r="R126" s="6" t="s">
        <v>39</v>
      </c>
    </row>
    <row r="127" spans="3:22">
      <c r="C127" s="10" t="s">
        <v>11</v>
      </c>
      <c r="D127">
        <v>2</v>
      </c>
      <c r="O127" s="5" t="s">
        <v>159</v>
      </c>
      <c r="P127" s="6">
        <v>2009</v>
      </c>
      <c r="R127" s="6" t="s">
        <v>55</v>
      </c>
    </row>
    <row r="128" spans="3:22">
      <c r="C128" s="6">
        <v>85117</v>
      </c>
      <c r="D128">
        <v>30</v>
      </c>
      <c r="R128" s="6" t="s">
        <v>115</v>
      </c>
    </row>
    <row r="129" spans="3:18">
      <c r="C129" s="8" t="s">
        <v>3</v>
      </c>
      <c r="D129">
        <v>30</v>
      </c>
      <c r="O129" s="5" t="s">
        <v>173</v>
      </c>
      <c r="P129" t="s">
        <v>181</v>
      </c>
      <c r="R129" s="6" t="s">
        <v>108</v>
      </c>
    </row>
    <row r="130" spans="3:18">
      <c r="C130" s="10" t="s">
        <v>50</v>
      </c>
      <c r="D130">
        <v>2</v>
      </c>
      <c r="O130" s="6" t="s">
        <v>62</v>
      </c>
      <c r="P130">
        <v>8294</v>
      </c>
      <c r="R130" s="6" t="s">
        <v>23</v>
      </c>
    </row>
    <row r="131" spans="3:18">
      <c r="C131" s="10" t="s">
        <v>81</v>
      </c>
      <c r="D131">
        <v>3</v>
      </c>
      <c r="O131" s="6" t="s">
        <v>37</v>
      </c>
      <c r="P131">
        <v>3332</v>
      </c>
      <c r="R131" s="6" t="s">
        <v>87</v>
      </c>
    </row>
    <row r="132" spans="3:18">
      <c r="C132" s="10" t="s">
        <v>65</v>
      </c>
      <c r="D132">
        <v>1</v>
      </c>
      <c r="O132" s="6" t="s">
        <v>12</v>
      </c>
      <c r="P132">
        <v>1641</v>
      </c>
      <c r="R132" s="6" t="s">
        <v>79</v>
      </c>
    </row>
    <row r="133" spans="3:18">
      <c r="C133" s="10" t="s">
        <v>45</v>
      </c>
      <c r="D133">
        <v>2</v>
      </c>
      <c r="O133" s="6" t="s">
        <v>19</v>
      </c>
      <c r="P133">
        <v>1385</v>
      </c>
      <c r="R133" s="6" t="s">
        <v>82</v>
      </c>
    </row>
    <row r="134" spans="3:18">
      <c r="C134" s="10" t="s">
        <v>5</v>
      </c>
      <c r="D134">
        <v>1</v>
      </c>
      <c r="O134" s="6" t="s">
        <v>6</v>
      </c>
      <c r="P134">
        <v>100</v>
      </c>
      <c r="R134" s="6" t="s">
        <v>121</v>
      </c>
    </row>
    <row r="135" spans="3:18">
      <c r="C135" s="10" t="s">
        <v>85</v>
      </c>
      <c r="D135">
        <v>1</v>
      </c>
      <c r="O135" s="6" t="s">
        <v>174</v>
      </c>
      <c r="P135">
        <v>14752</v>
      </c>
      <c r="R135" s="6" t="s">
        <v>63</v>
      </c>
    </row>
    <row r="136" spans="3:18">
      <c r="C136" s="10" t="s">
        <v>36</v>
      </c>
      <c r="D136">
        <v>1</v>
      </c>
      <c r="R136" s="6" t="s">
        <v>113</v>
      </c>
    </row>
    <row r="137" spans="3:18">
      <c r="C137" s="10" t="s">
        <v>93</v>
      </c>
      <c r="D137">
        <v>2</v>
      </c>
      <c r="R137" s="6" t="s">
        <v>51</v>
      </c>
    </row>
    <row r="138" spans="3:18">
      <c r="C138" s="10" t="s">
        <v>136</v>
      </c>
      <c r="D138">
        <v>1</v>
      </c>
      <c r="R138" s="6" t="s">
        <v>94</v>
      </c>
    </row>
    <row r="139" spans="3:18">
      <c r="C139" s="10" t="s">
        <v>100</v>
      </c>
      <c r="D139">
        <v>3</v>
      </c>
      <c r="R139" s="6" t="s">
        <v>146</v>
      </c>
    </row>
    <row r="140" spans="3:18">
      <c r="C140" s="10" t="s">
        <v>72</v>
      </c>
      <c r="D140">
        <v>2</v>
      </c>
      <c r="R140" s="6" t="s">
        <v>13</v>
      </c>
    </row>
    <row r="141" spans="3:18">
      <c r="C141" s="10" t="s">
        <v>42</v>
      </c>
      <c r="D141">
        <v>1</v>
      </c>
      <c r="R141" s="6" t="s">
        <v>123</v>
      </c>
    </row>
    <row r="142" spans="3:18">
      <c r="C142" s="10" t="s">
        <v>61</v>
      </c>
      <c r="D142">
        <v>1</v>
      </c>
      <c r="R142" s="6" t="s">
        <v>20</v>
      </c>
    </row>
    <row r="143" spans="3:18">
      <c r="C143" s="10" t="s">
        <v>105</v>
      </c>
      <c r="D143">
        <v>1</v>
      </c>
      <c r="R143" s="6" t="s">
        <v>43</v>
      </c>
    </row>
    <row r="144" spans="3:18">
      <c r="C144" s="10" t="s">
        <v>78</v>
      </c>
      <c r="D144">
        <v>1</v>
      </c>
      <c r="R144" s="6" t="s">
        <v>144</v>
      </c>
    </row>
    <row r="145" spans="3:18">
      <c r="C145" s="10" t="s">
        <v>112</v>
      </c>
      <c r="D145">
        <v>2</v>
      </c>
      <c r="R145" s="6" t="s">
        <v>59</v>
      </c>
    </row>
    <row r="146" spans="3:18">
      <c r="C146" s="10" t="s">
        <v>54</v>
      </c>
      <c r="D146">
        <v>1</v>
      </c>
      <c r="R146" s="6" t="s">
        <v>129</v>
      </c>
    </row>
    <row r="147" spans="3:18">
      <c r="C147" s="10" t="s">
        <v>18</v>
      </c>
      <c r="D147">
        <v>2</v>
      </c>
      <c r="R147" s="6" t="s">
        <v>0</v>
      </c>
    </row>
    <row r="148" spans="3:18">
      <c r="C148" s="10" t="s">
        <v>27</v>
      </c>
      <c r="D148">
        <v>1</v>
      </c>
      <c r="I148" s="5" t="s">
        <v>159</v>
      </c>
      <c r="J148" s="6">
        <v>2003</v>
      </c>
      <c r="R148" s="6" t="s">
        <v>101</v>
      </c>
    </row>
    <row r="149" spans="3:18">
      <c r="C149" s="10" t="s">
        <v>11</v>
      </c>
      <c r="D149">
        <v>1</v>
      </c>
      <c r="R149" s="6" t="s">
        <v>148</v>
      </c>
    </row>
    <row r="150" spans="3:18">
      <c r="C150" s="6">
        <v>92703</v>
      </c>
      <c r="D150">
        <v>31</v>
      </c>
      <c r="I150" s="5" t="s">
        <v>173</v>
      </c>
      <c r="J150" t="s">
        <v>198</v>
      </c>
      <c r="R150" s="6" t="s">
        <v>7</v>
      </c>
    </row>
    <row r="151" spans="3:18">
      <c r="C151" s="8" t="s">
        <v>9</v>
      </c>
      <c r="D151">
        <v>31</v>
      </c>
      <c r="I151" s="6" t="s">
        <v>76</v>
      </c>
      <c r="J151">
        <v>170</v>
      </c>
      <c r="R151" s="6" t="s">
        <v>127</v>
      </c>
    </row>
    <row r="152" spans="3:18">
      <c r="C152" s="10" t="s">
        <v>81</v>
      </c>
      <c r="D152">
        <v>1</v>
      </c>
      <c r="I152" s="6" t="s">
        <v>108</v>
      </c>
      <c r="J152">
        <v>283</v>
      </c>
      <c r="R152" s="6" t="s">
        <v>98</v>
      </c>
    </row>
    <row r="153" spans="3:18">
      <c r="C153" s="10" t="s">
        <v>137</v>
      </c>
      <c r="D153">
        <v>2</v>
      </c>
      <c r="I153" s="6" t="s">
        <v>23</v>
      </c>
      <c r="J153">
        <v>284</v>
      </c>
      <c r="R153" s="6" t="s">
        <v>90</v>
      </c>
    </row>
    <row r="154" spans="3:18">
      <c r="C154" s="10" t="s">
        <v>5</v>
      </c>
      <c r="D154">
        <v>3</v>
      </c>
      <c r="I154" s="6" t="s">
        <v>82</v>
      </c>
      <c r="J154">
        <v>498</v>
      </c>
      <c r="R154" s="6" t="s">
        <v>125</v>
      </c>
    </row>
    <row r="155" spans="3:18">
      <c r="C155" s="10" t="s">
        <v>22</v>
      </c>
      <c r="D155">
        <v>2</v>
      </c>
      <c r="I155" s="6" t="s">
        <v>121</v>
      </c>
      <c r="J155">
        <v>35</v>
      </c>
      <c r="R155" s="6" t="s">
        <v>96</v>
      </c>
    </row>
    <row r="156" spans="3:18">
      <c r="C156" s="10" t="s">
        <v>86</v>
      </c>
      <c r="D156">
        <v>1</v>
      </c>
      <c r="I156" s="6" t="s">
        <v>51</v>
      </c>
      <c r="J156">
        <v>172</v>
      </c>
      <c r="R156" s="6" t="s">
        <v>28</v>
      </c>
    </row>
    <row r="157" spans="3:18">
      <c r="C157" s="10" t="s">
        <v>36</v>
      </c>
      <c r="D157">
        <v>1</v>
      </c>
      <c r="I157" s="6" t="s">
        <v>94</v>
      </c>
      <c r="J157">
        <v>858</v>
      </c>
      <c r="R157" s="6" t="s">
        <v>16</v>
      </c>
    </row>
    <row r="158" spans="3:18">
      <c r="C158" s="10" t="s">
        <v>72</v>
      </c>
      <c r="D158">
        <v>2</v>
      </c>
      <c r="I158" s="6" t="s">
        <v>146</v>
      </c>
      <c r="J158">
        <v>42</v>
      </c>
      <c r="R158" s="6" t="s">
        <v>152</v>
      </c>
    </row>
    <row r="159" spans="3:18">
      <c r="C159" s="10" t="s">
        <v>61</v>
      </c>
      <c r="D159">
        <v>3</v>
      </c>
      <c r="I159" s="6" t="s">
        <v>13</v>
      </c>
      <c r="J159">
        <v>284</v>
      </c>
      <c r="R159" s="6" t="s">
        <v>46</v>
      </c>
    </row>
    <row r="160" spans="3:18">
      <c r="C160" s="10" t="s">
        <v>105</v>
      </c>
      <c r="D160">
        <v>1</v>
      </c>
      <c r="I160" s="6" t="s">
        <v>20</v>
      </c>
      <c r="J160">
        <v>126</v>
      </c>
      <c r="R160" s="6" t="s">
        <v>110</v>
      </c>
    </row>
    <row r="161" spans="3:18">
      <c r="C161" s="10" t="s">
        <v>78</v>
      </c>
      <c r="D161">
        <v>2</v>
      </c>
      <c r="I161" s="6" t="s">
        <v>43</v>
      </c>
      <c r="J161">
        <v>35</v>
      </c>
      <c r="R161" s="6" t="s">
        <v>68</v>
      </c>
    </row>
    <row r="162" spans="3:18">
      <c r="C162" s="10" t="s">
        <v>112</v>
      </c>
      <c r="D162">
        <v>1</v>
      </c>
      <c r="I162" s="6" t="s">
        <v>144</v>
      </c>
      <c r="J162">
        <v>50</v>
      </c>
      <c r="R162" s="6" t="s">
        <v>106</v>
      </c>
    </row>
    <row r="163" spans="3:18">
      <c r="C163" s="10" t="s">
        <v>30</v>
      </c>
      <c r="D163">
        <v>1</v>
      </c>
      <c r="I163" s="6" t="s">
        <v>59</v>
      </c>
      <c r="J163">
        <v>32</v>
      </c>
      <c r="R163" s="6" t="s">
        <v>119</v>
      </c>
    </row>
    <row r="164" spans="3:18">
      <c r="C164" s="10" t="s">
        <v>89</v>
      </c>
      <c r="D164">
        <v>2</v>
      </c>
      <c r="I164" s="6" t="s">
        <v>129</v>
      </c>
      <c r="J164">
        <v>410</v>
      </c>
      <c r="R164" s="6" t="s">
        <v>138</v>
      </c>
    </row>
    <row r="165" spans="3:18">
      <c r="C165" s="10" t="s">
        <v>18</v>
      </c>
      <c r="D165">
        <v>1</v>
      </c>
      <c r="I165" s="6" t="s">
        <v>98</v>
      </c>
      <c r="J165">
        <v>667</v>
      </c>
      <c r="R165" s="6" t="s">
        <v>131</v>
      </c>
    </row>
    <row r="166" spans="3:18">
      <c r="C166" s="10" t="s">
        <v>27</v>
      </c>
      <c r="D166">
        <v>2</v>
      </c>
      <c r="I166" s="6" t="s">
        <v>46</v>
      </c>
      <c r="J166">
        <v>18</v>
      </c>
      <c r="R166" s="6" t="s">
        <v>140</v>
      </c>
    </row>
    <row r="167" spans="3:18">
      <c r="C167" s="10" t="s">
        <v>11</v>
      </c>
      <c r="D167">
        <v>1</v>
      </c>
      <c r="I167" s="6" t="s">
        <v>106</v>
      </c>
      <c r="J167">
        <v>286</v>
      </c>
      <c r="R167" s="6" t="s">
        <v>31</v>
      </c>
    </row>
    <row r="168" spans="3:18">
      <c r="C168" s="10" t="s">
        <v>73</v>
      </c>
      <c r="D168">
        <v>5</v>
      </c>
      <c r="I168" s="6" t="s">
        <v>138</v>
      </c>
      <c r="J168">
        <v>33</v>
      </c>
      <c r="R168" s="6" t="s">
        <v>133</v>
      </c>
    </row>
    <row r="169" spans="3:18">
      <c r="C169" s="6">
        <v>94005</v>
      </c>
      <c r="D169">
        <v>28</v>
      </c>
      <c r="I169" s="6" t="s">
        <v>133</v>
      </c>
      <c r="J169">
        <v>374</v>
      </c>
      <c r="R169" s="6" t="s">
        <v>142</v>
      </c>
    </row>
    <row r="170" spans="3:18">
      <c r="C170" s="8" t="s">
        <v>9</v>
      </c>
      <c r="D170">
        <v>28</v>
      </c>
      <c r="I170" s="6" t="s">
        <v>66</v>
      </c>
      <c r="J170">
        <v>35</v>
      </c>
      <c r="R170" s="6" t="s">
        <v>66</v>
      </c>
    </row>
    <row r="171" spans="3:18">
      <c r="C171" s="10" t="s">
        <v>50</v>
      </c>
      <c r="D171">
        <v>1</v>
      </c>
      <c r="I171" s="6" t="s">
        <v>57</v>
      </c>
      <c r="J171">
        <v>56</v>
      </c>
      <c r="R171" s="6" t="s">
        <v>57</v>
      </c>
    </row>
    <row r="172" spans="3:18">
      <c r="C172" s="10" t="s">
        <v>65</v>
      </c>
      <c r="D172">
        <v>1</v>
      </c>
      <c r="I172" s="6" t="s">
        <v>174</v>
      </c>
      <c r="J172">
        <v>236.79310344827587</v>
      </c>
      <c r="R172" s="6" t="s">
        <v>174</v>
      </c>
    </row>
    <row r="173" spans="3:18">
      <c r="C173" s="10" t="s">
        <v>137</v>
      </c>
      <c r="D173">
        <v>1</v>
      </c>
    </row>
    <row r="174" spans="3:18">
      <c r="C174" s="10" t="s">
        <v>45</v>
      </c>
      <c r="D174">
        <v>1</v>
      </c>
    </row>
    <row r="175" spans="3:18">
      <c r="C175" s="10" t="s">
        <v>5</v>
      </c>
      <c r="D175">
        <v>2</v>
      </c>
    </row>
    <row r="176" spans="3:18">
      <c r="C176" s="10" t="s">
        <v>22</v>
      </c>
      <c r="D176">
        <v>1</v>
      </c>
    </row>
    <row r="177" spans="3:4">
      <c r="C177" s="10" t="s">
        <v>86</v>
      </c>
      <c r="D177">
        <v>1</v>
      </c>
    </row>
    <row r="178" spans="3:4">
      <c r="C178" s="10" t="s">
        <v>85</v>
      </c>
      <c r="D178">
        <v>2</v>
      </c>
    </row>
    <row r="179" spans="3:4">
      <c r="C179" s="10" t="s">
        <v>36</v>
      </c>
      <c r="D179">
        <v>1</v>
      </c>
    </row>
    <row r="180" spans="3:4">
      <c r="C180" s="10" t="s">
        <v>93</v>
      </c>
      <c r="D180">
        <v>1</v>
      </c>
    </row>
    <row r="181" spans="3:4">
      <c r="C181" s="10" t="s">
        <v>84</v>
      </c>
      <c r="D181">
        <v>1</v>
      </c>
    </row>
    <row r="182" spans="3:4">
      <c r="C182" s="10" t="s">
        <v>42</v>
      </c>
      <c r="D182">
        <v>1</v>
      </c>
    </row>
    <row r="183" spans="3:4">
      <c r="C183" s="10" t="s">
        <v>135</v>
      </c>
      <c r="D183">
        <v>1</v>
      </c>
    </row>
    <row r="184" spans="3:4">
      <c r="C184" s="10" t="s">
        <v>61</v>
      </c>
      <c r="D184">
        <v>1</v>
      </c>
    </row>
    <row r="185" spans="3:4">
      <c r="C185" s="10" t="s">
        <v>75</v>
      </c>
      <c r="D185">
        <v>1</v>
      </c>
    </row>
    <row r="186" spans="3:4">
      <c r="C186" s="10" t="s">
        <v>112</v>
      </c>
      <c r="D186">
        <v>2</v>
      </c>
    </row>
    <row r="187" spans="3:4">
      <c r="C187" s="10" t="s">
        <v>30</v>
      </c>
      <c r="D187">
        <v>3</v>
      </c>
    </row>
    <row r="188" spans="3:4">
      <c r="C188" s="10" t="s">
        <v>38</v>
      </c>
      <c r="D188">
        <v>3</v>
      </c>
    </row>
    <row r="189" spans="3:4">
      <c r="C189" s="10" t="s">
        <v>54</v>
      </c>
      <c r="D189">
        <v>1</v>
      </c>
    </row>
    <row r="190" spans="3:4">
      <c r="C190" s="10" t="s">
        <v>18</v>
      </c>
      <c r="D190">
        <v>1</v>
      </c>
    </row>
    <row r="191" spans="3:4">
      <c r="C191" s="10" t="s">
        <v>11</v>
      </c>
      <c r="D191">
        <v>1</v>
      </c>
    </row>
    <row r="192" spans="3:4">
      <c r="C192" s="6">
        <v>110004</v>
      </c>
      <c r="D192">
        <v>38</v>
      </c>
    </row>
    <row r="193" spans="3:4">
      <c r="C193" s="8" t="s">
        <v>41</v>
      </c>
      <c r="D193">
        <v>38</v>
      </c>
    </row>
    <row r="194" spans="3:4">
      <c r="C194" s="10" t="s">
        <v>50</v>
      </c>
      <c r="D194">
        <v>1</v>
      </c>
    </row>
    <row r="195" spans="3:4">
      <c r="C195" s="10" t="s">
        <v>81</v>
      </c>
      <c r="D195">
        <v>1</v>
      </c>
    </row>
    <row r="196" spans="3:4">
      <c r="C196" s="10" t="s">
        <v>65</v>
      </c>
      <c r="D196">
        <v>1</v>
      </c>
    </row>
    <row r="197" spans="3:4">
      <c r="C197" s="10" t="s">
        <v>137</v>
      </c>
      <c r="D197">
        <v>1</v>
      </c>
    </row>
    <row r="198" spans="3:4">
      <c r="C198" s="10" t="s">
        <v>5</v>
      </c>
      <c r="D198">
        <v>1</v>
      </c>
    </row>
    <row r="199" spans="3:4">
      <c r="C199" s="10" t="s">
        <v>22</v>
      </c>
      <c r="D199">
        <v>1</v>
      </c>
    </row>
    <row r="200" spans="3:4">
      <c r="C200" s="10" t="s">
        <v>86</v>
      </c>
      <c r="D200">
        <v>2</v>
      </c>
    </row>
    <row r="201" spans="3:4">
      <c r="C201" s="10" t="s">
        <v>85</v>
      </c>
      <c r="D201">
        <v>1</v>
      </c>
    </row>
    <row r="202" spans="3:4">
      <c r="C202" s="10" t="s">
        <v>136</v>
      </c>
      <c r="D202">
        <v>1</v>
      </c>
    </row>
    <row r="203" spans="3:4">
      <c r="C203" s="10" t="s">
        <v>84</v>
      </c>
      <c r="D203">
        <v>1</v>
      </c>
    </row>
    <row r="204" spans="3:4">
      <c r="C204" s="10" t="s">
        <v>72</v>
      </c>
      <c r="D204">
        <v>3</v>
      </c>
    </row>
    <row r="205" spans="3:4">
      <c r="C205" s="10" t="s">
        <v>42</v>
      </c>
      <c r="D205">
        <v>2</v>
      </c>
    </row>
    <row r="206" spans="3:4">
      <c r="C206" s="10" t="s">
        <v>135</v>
      </c>
      <c r="D206">
        <v>1</v>
      </c>
    </row>
    <row r="207" spans="3:4">
      <c r="C207" s="10" t="s">
        <v>61</v>
      </c>
      <c r="D207">
        <v>4</v>
      </c>
    </row>
    <row r="208" spans="3:4">
      <c r="C208" s="10" t="s">
        <v>105</v>
      </c>
      <c r="D208">
        <v>1</v>
      </c>
    </row>
    <row r="209" spans="3:4">
      <c r="C209" s="10" t="s">
        <v>75</v>
      </c>
      <c r="D209">
        <v>2</v>
      </c>
    </row>
    <row r="210" spans="3:4">
      <c r="C210" s="10" t="s">
        <v>78</v>
      </c>
      <c r="D210">
        <v>3</v>
      </c>
    </row>
    <row r="211" spans="3:4">
      <c r="C211" s="10" t="s">
        <v>112</v>
      </c>
      <c r="D211">
        <v>2</v>
      </c>
    </row>
    <row r="212" spans="3:4">
      <c r="C212" s="10" t="s">
        <v>30</v>
      </c>
      <c r="D212">
        <v>1</v>
      </c>
    </row>
    <row r="213" spans="3:4">
      <c r="C213" s="10" t="s">
        <v>89</v>
      </c>
      <c r="D213">
        <v>1</v>
      </c>
    </row>
    <row r="214" spans="3:4">
      <c r="C214" s="10" t="s">
        <v>38</v>
      </c>
      <c r="D214">
        <v>1</v>
      </c>
    </row>
    <row r="215" spans="3:4">
      <c r="C215" s="10" t="s">
        <v>54</v>
      </c>
      <c r="D215">
        <v>1</v>
      </c>
    </row>
    <row r="216" spans="3:4">
      <c r="C216" s="10" t="s">
        <v>27</v>
      </c>
      <c r="D216">
        <v>4</v>
      </c>
    </row>
    <row r="217" spans="3:4">
      <c r="C217" s="10" t="s">
        <v>73</v>
      </c>
      <c r="D217">
        <v>1</v>
      </c>
    </row>
    <row r="218" spans="3:4">
      <c r="C218" s="6">
        <v>122002</v>
      </c>
      <c r="D218">
        <v>25</v>
      </c>
    </row>
    <row r="219" spans="3:4">
      <c r="C219" s="8" t="s">
        <v>70</v>
      </c>
      <c r="D219">
        <v>25</v>
      </c>
    </row>
    <row r="220" spans="3:4">
      <c r="C220" s="10" t="s">
        <v>50</v>
      </c>
      <c r="D220">
        <v>1</v>
      </c>
    </row>
    <row r="221" spans="3:4">
      <c r="C221" s="10" t="s">
        <v>65</v>
      </c>
      <c r="D221">
        <v>2</v>
      </c>
    </row>
    <row r="222" spans="3:4">
      <c r="C222" s="10" t="s">
        <v>137</v>
      </c>
      <c r="D222">
        <v>1</v>
      </c>
    </row>
    <row r="223" spans="3:4">
      <c r="C223" s="10" t="s">
        <v>5</v>
      </c>
      <c r="D223">
        <v>2</v>
      </c>
    </row>
    <row r="224" spans="3:4">
      <c r="C224" s="10" t="s">
        <v>86</v>
      </c>
      <c r="D224">
        <v>2</v>
      </c>
    </row>
    <row r="225" spans="3:4">
      <c r="C225" s="10" t="s">
        <v>36</v>
      </c>
      <c r="D225">
        <v>1</v>
      </c>
    </row>
    <row r="226" spans="3:4">
      <c r="C226" s="10" t="s">
        <v>93</v>
      </c>
      <c r="D226">
        <v>1</v>
      </c>
    </row>
    <row r="227" spans="3:4">
      <c r="C227" s="10" t="s">
        <v>100</v>
      </c>
      <c r="D227">
        <v>2</v>
      </c>
    </row>
    <row r="228" spans="3:4">
      <c r="C228" s="10" t="s">
        <v>72</v>
      </c>
      <c r="D228">
        <v>1</v>
      </c>
    </row>
    <row r="229" spans="3:4">
      <c r="C229" s="10" t="s">
        <v>61</v>
      </c>
      <c r="D229">
        <v>3</v>
      </c>
    </row>
    <row r="230" spans="3:4">
      <c r="C230" s="10" t="s">
        <v>105</v>
      </c>
      <c r="D230">
        <v>1</v>
      </c>
    </row>
    <row r="231" spans="3:4">
      <c r="C231" s="10" t="s">
        <v>75</v>
      </c>
      <c r="D231">
        <v>1</v>
      </c>
    </row>
    <row r="232" spans="3:4">
      <c r="C232" s="10" t="s">
        <v>78</v>
      </c>
      <c r="D232">
        <v>1</v>
      </c>
    </row>
    <row r="233" spans="3:4">
      <c r="C233" s="10" t="s">
        <v>112</v>
      </c>
      <c r="D233">
        <v>2</v>
      </c>
    </row>
    <row r="234" spans="3:4">
      <c r="C234" s="10" t="s">
        <v>30</v>
      </c>
      <c r="D234">
        <v>1</v>
      </c>
    </row>
    <row r="235" spans="3:4">
      <c r="C235" s="10" t="s">
        <v>38</v>
      </c>
      <c r="D235">
        <v>1</v>
      </c>
    </row>
    <row r="236" spans="3:4">
      <c r="C236" s="10" t="s">
        <v>27</v>
      </c>
      <c r="D236">
        <v>1</v>
      </c>
    </row>
    <row r="237" spans="3:4">
      <c r="C237" s="10" t="s">
        <v>73</v>
      </c>
      <c r="D237">
        <v>1</v>
      </c>
    </row>
    <row r="238" spans="3:4">
      <c r="C238" s="6">
        <v>400006</v>
      </c>
      <c r="D238">
        <v>26</v>
      </c>
    </row>
    <row r="239" spans="3:4">
      <c r="C239" s="8" t="s">
        <v>34</v>
      </c>
      <c r="D239">
        <v>26</v>
      </c>
    </row>
    <row r="240" spans="3:4">
      <c r="C240" s="10" t="s">
        <v>50</v>
      </c>
      <c r="D240">
        <v>2</v>
      </c>
    </row>
    <row r="241" spans="3:4">
      <c r="C241" s="10" t="s">
        <v>81</v>
      </c>
      <c r="D241">
        <v>1</v>
      </c>
    </row>
    <row r="242" spans="3:4">
      <c r="C242" s="10" t="s">
        <v>22</v>
      </c>
      <c r="D242">
        <v>1</v>
      </c>
    </row>
    <row r="243" spans="3:4">
      <c r="C243" s="10" t="s">
        <v>86</v>
      </c>
      <c r="D243">
        <v>2</v>
      </c>
    </row>
    <row r="244" spans="3:4">
      <c r="C244" s="10" t="s">
        <v>36</v>
      </c>
      <c r="D244">
        <v>4</v>
      </c>
    </row>
    <row r="245" spans="3:4">
      <c r="C245" s="10" t="s">
        <v>136</v>
      </c>
      <c r="D245">
        <v>1</v>
      </c>
    </row>
    <row r="246" spans="3:4">
      <c r="C246" s="10" t="s">
        <v>84</v>
      </c>
      <c r="D246">
        <v>1</v>
      </c>
    </row>
    <row r="247" spans="3:4">
      <c r="C247" s="10" t="s">
        <v>42</v>
      </c>
      <c r="D247">
        <v>2</v>
      </c>
    </row>
    <row r="248" spans="3:4">
      <c r="C248" s="10" t="s">
        <v>135</v>
      </c>
      <c r="D248">
        <v>2</v>
      </c>
    </row>
    <row r="249" spans="3:4">
      <c r="C249" s="10" t="s">
        <v>61</v>
      </c>
      <c r="D249">
        <v>1</v>
      </c>
    </row>
    <row r="250" spans="3:4">
      <c r="C250" s="10" t="s">
        <v>78</v>
      </c>
      <c r="D250">
        <v>2</v>
      </c>
    </row>
    <row r="251" spans="3:4">
      <c r="C251" s="10" t="s">
        <v>30</v>
      </c>
      <c r="D251">
        <v>1</v>
      </c>
    </row>
    <row r="252" spans="3:4">
      <c r="C252" s="10" t="s">
        <v>54</v>
      </c>
      <c r="D252">
        <v>2</v>
      </c>
    </row>
    <row r="253" spans="3:4">
      <c r="C253" s="10" t="s">
        <v>18</v>
      </c>
      <c r="D253">
        <v>3</v>
      </c>
    </row>
    <row r="254" spans="3:4">
      <c r="C254" s="10" t="s">
        <v>11</v>
      </c>
      <c r="D254">
        <v>1</v>
      </c>
    </row>
    <row r="255" spans="3:4">
      <c r="C255" s="6">
        <v>530068</v>
      </c>
      <c r="D255">
        <v>29</v>
      </c>
    </row>
    <row r="256" spans="3:4">
      <c r="C256" s="8" t="s">
        <v>48</v>
      </c>
      <c r="D256">
        <v>29</v>
      </c>
    </row>
    <row r="257" spans="3:4">
      <c r="C257" s="10" t="s">
        <v>50</v>
      </c>
      <c r="D257">
        <v>2</v>
      </c>
    </row>
    <row r="258" spans="3:4">
      <c r="C258" s="10" t="s">
        <v>81</v>
      </c>
      <c r="D258">
        <v>1</v>
      </c>
    </row>
    <row r="259" spans="3:4">
      <c r="C259" s="10" t="s">
        <v>65</v>
      </c>
      <c r="D259">
        <v>3</v>
      </c>
    </row>
    <row r="260" spans="3:4">
      <c r="C260" s="10" t="s">
        <v>85</v>
      </c>
      <c r="D260">
        <v>2</v>
      </c>
    </row>
    <row r="261" spans="3:4">
      <c r="C261" s="10" t="s">
        <v>93</v>
      </c>
      <c r="D261">
        <v>1</v>
      </c>
    </row>
    <row r="262" spans="3:4">
      <c r="C262" s="10" t="s">
        <v>84</v>
      </c>
      <c r="D262">
        <v>1</v>
      </c>
    </row>
    <row r="263" spans="3:4">
      <c r="C263" s="10" t="s">
        <v>100</v>
      </c>
      <c r="D263">
        <v>2</v>
      </c>
    </row>
    <row r="264" spans="3:4">
      <c r="C264" s="10" t="s">
        <v>42</v>
      </c>
      <c r="D264">
        <v>1</v>
      </c>
    </row>
    <row r="265" spans="3:4">
      <c r="C265" s="10" t="s">
        <v>135</v>
      </c>
      <c r="D265">
        <v>1</v>
      </c>
    </row>
    <row r="266" spans="3:4">
      <c r="C266" s="10" t="s">
        <v>61</v>
      </c>
      <c r="D266">
        <v>1</v>
      </c>
    </row>
    <row r="267" spans="3:4">
      <c r="C267" s="10" t="s">
        <v>105</v>
      </c>
      <c r="D267">
        <v>3</v>
      </c>
    </row>
    <row r="268" spans="3:4">
      <c r="C268" s="10" t="s">
        <v>78</v>
      </c>
      <c r="D268">
        <v>1</v>
      </c>
    </row>
    <row r="269" spans="3:4">
      <c r="C269" s="10" t="s">
        <v>112</v>
      </c>
      <c r="D269">
        <v>2</v>
      </c>
    </row>
    <row r="270" spans="3:4">
      <c r="C270" s="10" t="s">
        <v>30</v>
      </c>
      <c r="D270">
        <v>1</v>
      </c>
    </row>
    <row r="271" spans="3:4">
      <c r="C271" s="10" t="s">
        <v>38</v>
      </c>
      <c r="D271">
        <v>1</v>
      </c>
    </row>
    <row r="272" spans="3:4">
      <c r="C272" s="10" t="s">
        <v>54</v>
      </c>
      <c r="D272">
        <v>2</v>
      </c>
    </row>
    <row r="273" spans="3:4">
      <c r="C273" s="10" t="s">
        <v>11</v>
      </c>
      <c r="D273">
        <v>1</v>
      </c>
    </row>
    <row r="274" spans="3:4">
      <c r="C274" s="10" t="s">
        <v>73</v>
      </c>
      <c r="D274">
        <v>3</v>
      </c>
    </row>
    <row r="275" spans="3:4">
      <c r="C275" s="6" t="s">
        <v>174</v>
      </c>
      <c r="D275">
        <v>300</v>
      </c>
    </row>
  </sheetData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Cache</vt:lpstr>
      <vt:lpstr>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Thakur</dc:creator>
  <cp:lastModifiedBy>Bhanu Thakur</cp:lastModifiedBy>
  <dcterms:created xsi:type="dcterms:W3CDTF">2023-03-23T07:10:27Z</dcterms:created>
  <dcterms:modified xsi:type="dcterms:W3CDTF">2023-04-01T10:53:08Z</dcterms:modified>
</cp:coreProperties>
</file>