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794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xlchart.v1.0" hidden="1">Cauchy!$B$2:$B$199</definedName>
    <definedName name="_xlchart.v1.1" hidden="1">Cauchy!$M$1</definedName>
    <definedName name="_xlchart.v1.2" hidden="1">Cauchy!$M$2:$M$199</definedName>
    <definedName name="_xlchart.v1.3" hidden="1">Cauchy!$N$1</definedName>
    <definedName name="_xlchart.v1.4" hidden="1">Cauchy!$N$2:$N$199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2" l="1"/>
  <c r="A176" i="12" l="1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139" i="5"/>
  <c r="E139" i="5"/>
  <c r="N139" i="5"/>
  <c r="A140" i="5"/>
  <c r="E140" i="5"/>
  <c r="N140" i="5"/>
  <c r="A141" i="5"/>
  <c r="E141" i="5"/>
  <c r="N141" i="5"/>
  <c r="A142" i="5"/>
  <c r="E142" i="5"/>
  <c r="N142" i="5"/>
  <c r="A143" i="5"/>
  <c r="E143" i="5"/>
  <c r="N143" i="5"/>
  <c r="A144" i="5"/>
  <c r="E144" i="5"/>
  <c r="N144" i="5"/>
  <c r="A145" i="5"/>
  <c r="E145" i="5"/>
  <c r="N145" i="5"/>
  <c r="A146" i="5"/>
  <c r="E146" i="5"/>
  <c r="N146" i="5"/>
  <c r="A147" i="5"/>
  <c r="E147" i="5"/>
  <c r="N147" i="5"/>
  <c r="A148" i="5"/>
  <c r="E148" i="5"/>
  <c r="N148" i="5"/>
  <c r="A149" i="5"/>
  <c r="E149" i="5"/>
  <c r="N149" i="5"/>
  <c r="A150" i="5"/>
  <c r="E150" i="5"/>
  <c r="N150" i="5"/>
  <c r="A151" i="5"/>
  <c r="E151" i="5"/>
  <c r="N151" i="5"/>
  <c r="A152" i="5"/>
  <c r="E152" i="5"/>
  <c r="N152" i="5"/>
  <c r="A153" i="5"/>
  <c r="E153" i="5"/>
  <c r="N153" i="5"/>
  <c r="A154" i="5"/>
  <c r="E154" i="5"/>
  <c r="N154" i="5"/>
  <c r="A155" i="5"/>
  <c r="E155" i="5"/>
  <c r="N155" i="5"/>
  <c r="A156" i="5"/>
  <c r="E156" i="5"/>
  <c r="N156" i="5"/>
  <c r="A157" i="5"/>
  <c r="E157" i="5"/>
  <c r="N157" i="5"/>
  <c r="A158" i="5"/>
  <c r="E158" i="5"/>
  <c r="N158" i="5"/>
  <c r="A159" i="5"/>
  <c r="E159" i="5"/>
  <c r="N159" i="5"/>
  <c r="A160" i="5"/>
  <c r="E160" i="5"/>
  <c r="N160" i="5"/>
  <c r="A161" i="5"/>
  <c r="E161" i="5"/>
  <c r="N161" i="5"/>
  <c r="A162" i="5"/>
  <c r="E162" i="5"/>
  <c r="N162" i="5"/>
  <c r="A163" i="5"/>
  <c r="E163" i="5"/>
  <c r="N163" i="5"/>
  <c r="A164" i="5"/>
  <c r="E164" i="5"/>
  <c r="N164" i="5"/>
  <c r="A165" i="5"/>
  <c r="E165" i="5"/>
  <c r="N165" i="5"/>
  <c r="A166" i="5"/>
  <c r="E166" i="5"/>
  <c r="N166" i="5"/>
  <c r="A167" i="5"/>
  <c r="E167" i="5"/>
  <c r="N167" i="5"/>
  <c r="A168" i="5"/>
  <c r="E168" i="5"/>
  <c r="N168" i="5"/>
  <c r="A169" i="5"/>
  <c r="E169" i="5"/>
  <c r="N169" i="5"/>
  <c r="A170" i="5"/>
  <c r="E170" i="5"/>
  <c r="N170" i="5"/>
  <c r="A171" i="5"/>
  <c r="E171" i="5"/>
  <c r="N171" i="5"/>
  <c r="A172" i="5"/>
  <c r="E172" i="5"/>
  <c r="N172" i="5"/>
  <c r="A173" i="5"/>
  <c r="E173" i="5"/>
  <c r="N173" i="5"/>
  <c r="A174" i="5"/>
  <c r="E174" i="5"/>
  <c r="N174" i="5"/>
  <c r="A175" i="5"/>
  <c r="E175" i="5"/>
  <c r="N175" i="5"/>
  <c r="A176" i="5"/>
  <c r="E176" i="5"/>
  <c r="N176" i="5"/>
  <c r="A177" i="5"/>
  <c r="E177" i="5"/>
  <c r="N177" i="5"/>
  <c r="A178" i="5"/>
  <c r="E178" i="5"/>
  <c r="N178" i="5"/>
  <c r="A179" i="5"/>
  <c r="E179" i="5"/>
  <c r="N179" i="5"/>
  <c r="A180" i="5"/>
  <c r="E180" i="5"/>
  <c r="N180" i="5"/>
  <c r="A181" i="5"/>
  <c r="E181" i="5"/>
  <c r="N181" i="5"/>
  <c r="A182" i="5"/>
  <c r="E182" i="5"/>
  <c r="N182" i="5"/>
  <c r="A183" i="5"/>
  <c r="E183" i="5"/>
  <c r="N183" i="5"/>
  <c r="A184" i="5"/>
  <c r="E184" i="5"/>
  <c r="N184" i="5"/>
  <c r="A185" i="5"/>
  <c r="E185" i="5"/>
  <c r="N185" i="5"/>
  <c r="A186" i="5"/>
  <c r="E186" i="5"/>
  <c r="N186" i="5"/>
  <c r="A187" i="5"/>
  <c r="E187" i="5"/>
  <c r="N187" i="5"/>
  <c r="A188" i="5"/>
  <c r="E188" i="5"/>
  <c r="N188" i="5"/>
  <c r="A189" i="5"/>
  <c r="E189" i="5"/>
  <c r="N189" i="5"/>
  <c r="A190" i="5"/>
  <c r="E190" i="5"/>
  <c r="N190" i="5"/>
  <c r="A191" i="5"/>
  <c r="E191" i="5"/>
  <c r="N191" i="5"/>
  <c r="A192" i="5"/>
  <c r="E192" i="5"/>
  <c r="N192" i="5"/>
  <c r="A193" i="5"/>
  <c r="E193" i="5"/>
  <c r="N193" i="5"/>
  <c r="A194" i="5"/>
  <c r="E194" i="5"/>
  <c r="N194" i="5"/>
  <c r="A195" i="5"/>
  <c r="E195" i="5"/>
  <c r="N195" i="5"/>
  <c r="A196" i="5"/>
  <c r="E196" i="5"/>
  <c r="N196" i="5"/>
  <c r="A197" i="5"/>
  <c r="E197" i="5"/>
  <c r="N197" i="5"/>
  <c r="A198" i="5"/>
  <c r="E198" i="5"/>
  <c r="N198" i="5"/>
  <c r="A199" i="5"/>
  <c r="E199" i="5"/>
  <c r="N199" i="5"/>
  <c r="A200" i="5"/>
  <c r="E200" i="5"/>
  <c r="N200" i="5"/>
  <c r="A201" i="5"/>
  <c r="E201" i="5"/>
  <c r="N201" i="5"/>
  <c r="A202" i="5"/>
  <c r="E202" i="5"/>
  <c r="N202" i="5"/>
  <c r="A203" i="5"/>
  <c r="E203" i="5"/>
  <c r="N203" i="5"/>
  <c r="A204" i="5"/>
  <c r="E204" i="5"/>
  <c r="N204" i="5"/>
  <c r="A205" i="5"/>
  <c r="E205" i="5"/>
  <c r="N205" i="5"/>
  <c r="A206" i="5"/>
  <c r="E206" i="5"/>
  <c r="N206" i="5"/>
  <c r="A207" i="5"/>
  <c r="E207" i="5"/>
  <c r="N207" i="5"/>
  <c r="A208" i="5"/>
  <c r="E208" i="5"/>
  <c r="N208" i="5"/>
  <c r="A209" i="5"/>
  <c r="E209" i="5"/>
  <c r="N209" i="5"/>
  <c r="A210" i="5"/>
  <c r="E210" i="5"/>
  <c r="N210" i="5"/>
  <c r="A211" i="5"/>
  <c r="E211" i="5"/>
  <c r="N211" i="5"/>
  <c r="A212" i="5"/>
  <c r="E212" i="5"/>
  <c r="N212" i="5"/>
  <c r="A213" i="5"/>
  <c r="E213" i="5"/>
  <c r="N213" i="5"/>
  <c r="A214" i="5"/>
  <c r="E214" i="5"/>
  <c r="N214" i="5"/>
  <c r="A215" i="5"/>
  <c r="E215" i="5"/>
  <c r="N215" i="5"/>
  <c r="A216" i="5"/>
  <c r="E216" i="5"/>
  <c r="N216" i="5"/>
  <c r="A217" i="5"/>
  <c r="E217" i="5"/>
  <c r="N217" i="5"/>
  <c r="A218" i="5"/>
  <c r="E218" i="5"/>
  <c r="N218" i="5"/>
  <c r="A219" i="5"/>
  <c r="E219" i="5"/>
  <c r="N219" i="5"/>
  <c r="A220" i="5"/>
  <c r="E220" i="5"/>
  <c r="N220" i="5"/>
  <c r="A221" i="5"/>
  <c r="E221" i="5"/>
  <c r="N221" i="5"/>
  <c r="A222" i="5"/>
  <c r="E222" i="5"/>
  <c r="N222" i="5"/>
  <c r="A223" i="5"/>
  <c r="E223" i="5"/>
  <c r="N223" i="5"/>
  <c r="A224" i="5"/>
  <c r="E224" i="5"/>
  <c r="N224" i="5"/>
  <c r="A225" i="5"/>
  <c r="E225" i="5"/>
  <c r="N225" i="5"/>
  <c r="A226" i="5"/>
  <c r="E226" i="5"/>
  <c r="N226" i="5"/>
  <c r="A227" i="5"/>
  <c r="E227" i="5"/>
  <c r="N227" i="5"/>
  <c r="A228" i="5"/>
  <c r="E228" i="5"/>
  <c r="N228" i="5"/>
  <c r="A229" i="5"/>
  <c r="E229" i="5"/>
  <c r="N229" i="5"/>
  <c r="A230" i="5"/>
  <c r="E230" i="5"/>
  <c r="N230" i="5"/>
  <c r="A231" i="5"/>
  <c r="E231" i="5"/>
  <c r="N231" i="5"/>
  <c r="A183" i="2"/>
  <c r="B183" i="2" s="1"/>
  <c r="E183" i="2" s="1"/>
  <c r="L183" i="2"/>
  <c r="A184" i="2"/>
  <c r="B184" i="2" s="1"/>
  <c r="L184" i="2"/>
  <c r="A185" i="2"/>
  <c r="B185" i="2" s="1"/>
  <c r="E185" i="2" s="1"/>
  <c r="L185" i="2"/>
  <c r="A186" i="2"/>
  <c r="B186" i="2" s="1"/>
  <c r="L186" i="2"/>
  <c r="A187" i="2"/>
  <c r="B187" i="2"/>
  <c r="E187" i="2" s="1"/>
  <c r="L187" i="2"/>
  <c r="A188" i="2"/>
  <c r="L188" i="2"/>
  <c r="A189" i="2"/>
  <c r="B189" i="2" s="1"/>
  <c r="L189" i="2"/>
  <c r="A190" i="2"/>
  <c r="L190" i="2"/>
  <c r="A191" i="2"/>
  <c r="B191" i="2" s="1"/>
  <c r="L191" i="2"/>
  <c r="A192" i="2"/>
  <c r="L192" i="2"/>
  <c r="A193" i="2"/>
  <c r="L193" i="2"/>
  <c r="A194" i="2"/>
  <c r="L194" i="2"/>
  <c r="A120" i="2"/>
  <c r="L120" i="2"/>
  <c r="A121" i="2"/>
  <c r="B121" i="2"/>
  <c r="L121" i="2"/>
  <c r="A122" i="2"/>
  <c r="L122" i="2"/>
  <c r="A123" i="2"/>
  <c r="B123" i="2"/>
  <c r="E123" i="2" s="1"/>
  <c r="L123" i="2"/>
  <c r="A124" i="2"/>
  <c r="L124" i="2"/>
  <c r="A125" i="2"/>
  <c r="L125" i="2"/>
  <c r="A126" i="2"/>
  <c r="L126" i="2"/>
  <c r="A127" i="2"/>
  <c r="B127" i="2" s="1"/>
  <c r="L127" i="2"/>
  <c r="A128" i="2"/>
  <c r="L128" i="2"/>
  <c r="A129" i="2"/>
  <c r="B129" i="2" s="1"/>
  <c r="L129" i="2"/>
  <c r="A130" i="2"/>
  <c r="B130" i="2"/>
  <c r="E130" i="2" s="1"/>
  <c r="L130" i="2"/>
  <c r="A131" i="2"/>
  <c r="L131" i="2"/>
  <c r="A132" i="2"/>
  <c r="B132" i="2" s="1"/>
  <c r="L132" i="2"/>
  <c r="A133" i="2"/>
  <c r="B133" i="2"/>
  <c r="L133" i="2"/>
  <c r="A134" i="2"/>
  <c r="B134" i="2" s="1"/>
  <c r="E134" i="2" s="1"/>
  <c r="L134" i="2"/>
  <c r="A135" i="2"/>
  <c r="L135" i="2"/>
  <c r="A136" i="2"/>
  <c r="L136" i="2"/>
  <c r="A137" i="2"/>
  <c r="B137" i="2" s="1"/>
  <c r="E137" i="2" s="1"/>
  <c r="L137" i="2"/>
  <c r="A138" i="2"/>
  <c r="B138" i="2" s="1"/>
  <c r="E138" i="2" s="1"/>
  <c r="L138" i="2"/>
  <c r="A139" i="2"/>
  <c r="B139" i="2" s="1"/>
  <c r="E139" i="2" s="1"/>
  <c r="L139" i="2"/>
  <c r="A140" i="2"/>
  <c r="B140" i="2"/>
  <c r="L140" i="2"/>
  <c r="A141" i="2"/>
  <c r="L141" i="2"/>
  <c r="A142" i="2"/>
  <c r="B142" i="2" s="1"/>
  <c r="E142" i="2" s="1"/>
  <c r="L142" i="2"/>
  <c r="A143" i="2"/>
  <c r="L143" i="2"/>
  <c r="A144" i="2"/>
  <c r="B144" i="2" s="1"/>
  <c r="E144" i="2" s="1"/>
  <c r="L144" i="2"/>
  <c r="A145" i="2"/>
  <c r="L145" i="2"/>
  <c r="A146" i="2"/>
  <c r="B146" i="2" s="1"/>
  <c r="L146" i="2"/>
  <c r="A147" i="2"/>
  <c r="B147" i="2"/>
  <c r="L147" i="2"/>
  <c r="A148" i="2"/>
  <c r="L148" i="2"/>
  <c r="A149" i="2"/>
  <c r="B149" i="2" s="1"/>
  <c r="E149" i="2" s="1"/>
  <c r="L149" i="2"/>
  <c r="A150" i="2"/>
  <c r="B150" i="2"/>
  <c r="L150" i="2"/>
  <c r="A151" i="2"/>
  <c r="L151" i="2"/>
  <c r="A152" i="2"/>
  <c r="B152" i="2" s="1"/>
  <c r="L152" i="2"/>
  <c r="A153" i="2"/>
  <c r="B153" i="2" s="1"/>
  <c r="E153" i="2" s="1"/>
  <c r="L153" i="2"/>
  <c r="A154" i="2"/>
  <c r="B154" i="2" s="1"/>
  <c r="E154" i="2" s="1"/>
  <c r="L154" i="2"/>
  <c r="A155" i="2"/>
  <c r="L155" i="2"/>
  <c r="A156" i="2"/>
  <c r="B156" i="2" s="1"/>
  <c r="L156" i="2"/>
  <c r="A157" i="2"/>
  <c r="B157" i="2" s="1"/>
  <c r="L157" i="2"/>
  <c r="A158" i="2"/>
  <c r="B158" i="2" s="1"/>
  <c r="E158" i="2" s="1"/>
  <c r="L158" i="2"/>
  <c r="A159" i="2"/>
  <c r="B159" i="2"/>
  <c r="E159" i="2" s="1"/>
  <c r="L159" i="2"/>
  <c r="A160" i="2"/>
  <c r="L160" i="2"/>
  <c r="A161" i="2"/>
  <c r="L161" i="2"/>
  <c r="A162" i="2"/>
  <c r="L162" i="2"/>
  <c r="A163" i="2"/>
  <c r="B163" i="2" s="1"/>
  <c r="E163" i="2" s="1"/>
  <c r="L163" i="2"/>
  <c r="A164" i="2"/>
  <c r="B164" i="2"/>
  <c r="E164" i="2" s="1"/>
  <c r="L164" i="2"/>
  <c r="A165" i="2"/>
  <c r="L165" i="2"/>
  <c r="A166" i="2"/>
  <c r="B166" i="2" s="1"/>
  <c r="L166" i="2"/>
  <c r="A167" i="2"/>
  <c r="B167" i="2"/>
  <c r="L167" i="2"/>
  <c r="A168" i="2"/>
  <c r="B168" i="2" s="1"/>
  <c r="E168" i="2" s="1"/>
  <c r="L168" i="2"/>
  <c r="A169" i="2"/>
  <c r="B169" i="2" s="1"/>
  <c r="E169" i="2" s="1"/>
  <c r="L169" i="2"/>
  <c r="A170" i="2"/>
  <c r="B170" i="2"/>
  <c r="L170" i="2"/>
  <c r="A171" i="2"/>
  <c r="B171" i="2" s="1"/>
  <c r="L171" i="2"/>
  <c r="A172" i="2"/>
  <c r="B172" i="2" s="1"/>
  <c r="E172" i="2" s="1"/>
  <c r="L172" i="2"/>
  <c r="A173" i="2"/>
  <c r="L173" i="2"/>
  <c r="A174" i="2"/>
  <c r="B174" i="2" s="1"/>
  <c r="L174" i="2"/>
  <c r="A175" i="2"/>
  <c r="B175" i="2"/>
  <c r="E175" i="2" s="1"/>
  <c r="L175" i="2"/>
  <c r="A176" i="2"/>
  <c r="L176" i="2"/>
  <c r="A177" i="2"/>
  <c r="B177" i="2" s="1"/>
  <c r="E177" i="2" s="1"/>
  <c r="L177" i="2"/>
  <c r="A178" i="2"/>
  <c r="B178" i="2" s="1"/>
  <c r="L178" i="2"/>
  <c r="A179" i="2"/>
  <c r="B179" i="2" s="1"/>
  <c r="L179" i="2"/>
  <c r="A180" i="2"/>
  <c r="B180" i="2" s="1"/>
  <c r="E180" i="2" s="1"/>
  <c r="L180" i="2"/>
  <c r="A181" i="2"/>
  <c r="B181" i="2" s="1"/>
  <c r="E181" i="2" s="1"/>
  <c r="L181" i="2"/>
  <c r="A182" i="2"/>
  <c r="B182" i="2" s="1"/>
  <c r="L182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86" i="2" l="1"/>
  <c r="B176" i="2"/>
  <c r="E176" i="2" s="1"/>
  <c r="B173" i="2"/>
  <c r="E173" i="2" s="1"/>
  <c r="B165" i="2"/>
  <c r="E165" i="2" s="1"/>
  <c r="B162" i="2"/>
  <c r="E162" i="2" s="1"/>
  <c r="B160" i="2"/>
  <c r="E160" i="2" s="1"/>
  <c r="B155" i="2"/>
  <c r="E155" i="2" s="1"/>
  <c r="B148" i="2"/>
  <c r="E148" i="2" s="1"/>
  <c r="B145" i="2"/>
  <c r="E145" i="2" s="1"/>
  <c r="B143" i="2"/>
  <c r="E143" i="2" s="1"/>
  <c r="B141" i="2"/>
  <c r="E141" i="2" s="1"/>
  <c r="B136" i="2"/>
  <c r="B126" i="2"/>
  <c r="B124" i="2"/>
  <c r="B194" i="2"/>
  <c r="E178" i="2"/>
  <c r="E189" i="2"/>
  <c r="E174" i="2"/>
  <c r="E167" i="2"/>
  <c r="E146" i="2"/>
  <c r="E156" i="2"/>
  <c r="E152" i="2"/>
  <c r="E166" i="2"/>
  <c r="E136" i="2"/>
  <c r="E129" i="2"/>
  <c r="E121" i="2"/>
  <c r="E150" i="2"/>
  <c r="E170" i="2"/>
  <c r="E133" i="2"/>
  <c r="E179" i="2"/>
  <c r="E157" i="2"/>
  <c r="E147" i="2"/>
  <c r="E127" i="2"/>
  <c r="E171" i="2"/>
  <c r="E132" i="2"/>
  <c r="E140" i="2"/>
  <c r="B85" i="2"/>
  <c r="B151" i="2"/>
  <c r="E151" i="2" s="1"/>
  <c r="B122" i="2"/>
  <c r="B192" i="2"/>
  <c r="B161" i="2"/>
  <c r="B190" i="2"/>
  <c r="E190" i="2" s="1"/>
  <c r="B135" i="2"/>
  <c r="B131" i="2"/>
  <c r="B128" i="2"/>
  <c r="B125" i="2"/>
  <c r="B120" i="2"/>
  <c r="E120" i="2" s="1"/>
  <c r="B193" i="2"/>
  <c r="E193" i="2" s="1"/>
  <c r="B117" i="2"/>
  <c r="B109" i="2"/>
  <c r="E109" i="2" s="1"/>
  <c r="B188" i="2"/>
  <c r="E192" i="2"/>
  <c r="E184" i="2"/>
  <c r="E186" i="2"/>
  <c r="E194" i="2"/>
  <c r="E188" i="2"/>
  <c r="E191" i="2"/>
  <c r="E126" i="2"/>
  <c r="E124" i="2"/>
  <c r="E122" i="2"/>
  <c r="E128" i="2"/>
  <c r="E182" i="2"/>
  <c r="B119" i="2"/>
  <c r="E119" i="2" s="1"/>
  <c r="B111" i="2"/>
  <c r="E111" i="2" s="1"/>
  <c r="B103" i="2"/>
  <c r="E103" i="2" s="1"/>
  <c r="B95" i="2"/>
  <c r="B88" i="2"/>
  <c r="E88" i="2" s="1"/>
  <c r="B118" i="2"/>
  <c r="E118" i="2" s="1"/>
  <c r="B110" i="2"/>
  <c r="E110" i="2" s="1"/>
  <c r="B102" i="2"/>
  <c r="E102" i="2" s="1"/>
  <c r="E86" i="2"/>
  <c r="E117" i="2"/>
  <c r="E85" i="2"/>
  <c r="E95" i="2"/>
  <c r="B115" i="2"/>
  <c r="B114" i="2"/>
  <c r="B99" i="2"/>
  <c r="B94" i="2"/>
  <c r="B87" i="2"/>
  <c r="B107" i="2"/>
  <c r="B90" i="2"/>
  <c r="B116" i="2"/>
  <c r="B100" i="2"/>
  <c r="B101" i="2"/>
  <c r="B93" i="2"/>
  <c r="B108" i="2"/>
  <c r="B92" i="2"/>
  <c r="B106" i="2"/>
  <c r="B91" i="2"/>
  <c r="B113" i="2"/>
  <c r="B105" i="2"/>
  <c r="B97" i="2"/>
  <c r="B89" i="2"/>
  <c r="B98" i="2"/>
  <c r="B112" i="2"/>
  <c r="B104" i="2"/>
  <c r="B96" i="2"/>
  <c r="E135" i="2" l="1"/>
  <c r="E125" i="2"/>
  <c r="E131" i="2"/>
  <c r="E161" i="2"/>
  <c r="E89" i="2"/>
  <c r="E116" i="2"/>
  <c r="E112" i="2"/>
  <c r="E97" i="2"/>
  <c r="E108" i="2"/>
  <c r="E105" i="2"/>
  <c r="E90" i="2"/>
  <c r="E93" i="2"/>
  <c r="E114" i="2"/>
  <c r="E100" i="2"/>
  <c r="E104" i="2"/>
  <c r="E113" i="2"/>
  <c r="E107" i="2"/>
  <c r="E115" i="2"/>
  <c r="E91" i="2"/>
  <c r="E87" i="2"/>
  <c r="E96" i="2"/>
  <c r="E92" i="2"/>
  <c r="E94" i="2"/>
  <c r="E99" i="2"/>
  <c r="E98" i="2"/>
  <c r="E106" i="2"/>
  <c r="E101" i="2"/>
  <c r="C10" i="15" l="1"/>
  <c r="D123" i="2" l="1"/>
  <c r="F123" i="2" s="1"/>
  <c r="D177" i="2"/>
  <c r="F177" i="2" s="1"/>
  <c r="D127" i="2"/>
  <c r="F127" i="2" s="1"/>
  <c r="D157" i="2"/>
  <c r="F157" i="2" s="1"/>
  <c r="D194" i="2"/>
  <c r="F194" i="2" s="1"/>
  <c r="D121" i="2"/>
  <c r="F121" i="2" s="1"/>
  <c r="D147" i="2"/>
  <c r="F147" i="2" s="1"/>
  <c r="D153" i="2"/>
  <c r="F153" i="2" s="1"/>
  <c r="D190" i="2"/>
  <c r="F190" i="2" s="1"/>
  <c r="D133" i="2"/>
  <c r="F133" i="2" s="1"/>
  <c r="D151" i="2"/>
  <c r="F151" i="2" s="1"/>
  <c r="D175" i="2"/>
  <c r="F175" i="2" s="1"/>
  <c r="D171" i="2"/>
  <c r="F171" i="2" s="1"/>
  <c r="D192" i="2"/>
  <c r="F192" i="2" s="1"/>
  <c r="D129" i="2"/>
  <c r="F129" i="2" s="1"/>
  <c r="D161" i="2"/>
  <c r="F161" i="2" s="1"/>
  <c r="D179" i="2"/>
  <c r="F179" i="2" s="1"/>
  <c r="D143" i="2"/>
  <c r="F143" i="2" s="1"/>
  <c r="D154" i="2"/>
  <c r="F154" i="2" s="1"/>
  <c r="D185" i="2"/>
  <c r="F185" i="2" s="1"/>
  <c r="D131" i="2"/>
  <c r="F131" i="2" s="1"/>
  <c r="D193" i="2"/>
  <c r="F193" i="2" s="1"/>
  <c r="D132" i="2"/>
  <c r="F132" i="2" s="1"/>
  <c r="D126" i="2"/>
  <c r="F126" i="2" s="1"/>
  <c r="D164" i="2"/>
  <c r="F164" i="2" s="1"/>
  <c r="D148" i="2"/>
  <c r="F148" i="2" s="1"/>
  <c r="D181" i="2"/>
  <c r="F181" i="2" s="1"/>
  <c r="D156" i="2"/>
  <c r="F156" i="2" s="1"/>
  <c r="D158" i="2"/>
  <c r="F158" i="2" s="1"/>
  <c r="D167" i="2"/>
  <c r="F167" i="2" s="1"/>
  <c r="D144" i="2"/>
  <c r="F144" i="2" s="1"/>
  <c r="D155" i="2"/>
  <c r="F155" i="2" s="1"/>
  <c r="D125" i="2"/>
  <c r="F125" i="2" s="1"/>
  <c r="D186" i="2"/>
  <c r="F186" i="2" s="1"/>
  <c r="D138" i="2"/>
  <c r="F138" i="2" s="1"/>
  <c r="D169" i="2"/>
  <c r="F169" i="2" s="1"/>
  <c r="D130" i="2"/>
  <c r="F130" i="2" s="1"/>
  <c r="D187" i="2"/>
  <c r="F187" i="2" s="1"/>
  <c r="D142" i="2"/>
  <c r="F142" i="2" s="1"/>
  <c r="D166" i="2"/>
  <c r="F166" i="2" s="1"/>
  <c r="D174" i="2"/>
  <c r="F174" i="2" s="1"/>
  <c r="D141" i="2"/>
  <c r="F141" i="2" s="1"/>
  <c r="D135" i="2"/>
  <c r="F135" i="2" s="1"/>
  <c r="D140" i="2"/>
  <c r="F140" i="2" s="1"/>
  <c r="D168" i="2"/>
  <c r="F168" i="2" s="1"/>
  <c r="D182" i="2"/>
  <c r="F182" i="2" s="1"/>
  <c r="D160" i="2"/>
  <c r="F160" i="2" s="1"/>
  <c r="D122" i="2"/>
  <c r="F122" i="2" s="1"/>
  <c r="D180" i="2"/>
  <c r="F180" i="2" s="1"/>
  <c r="D146" i="2"/>
  <c r="F146" i="2" s="1"/>
  <c r="D120" i="2"/>
  <c r="F120" i="2" s="1"/>
  <c r="D184" i="2"/>
  <c r="F184" i="2" s="1"/>
  <c r="D172" i="2"/>
  <c r="F172" i="2" s="1"/>
  <c r="D173" i="2"/>
  <c r="F173" i="2" s="1"/>
  <c r="D176" i="2"/>
  <c r="F176" i="2" s="1"/>
  <c r="D136" i="2"/>
  <c r="F136" i="2" s="1"/>
  <c r="D191" i="2"/>
  <c r="F191" i="2" s="1"/>
  <c r="D188" i="2"/>
  <c r="F188" i="2" s="1"/>
  <c r="D128" i="2"/>
  <c r="F128" i="2" s="1"/>
  <c r="D145" i="2"/>
  <c r="F145" i="2" s="1"/>
  <c r="D137" i="2"/>
  <c r="F137" i="2" s="1"/>
  <c r="D149" i="2"/>
  <c r="F149" i="2" s="1"/>
  <c r="D150" i="2"/>
  <c r="F150" i="2" s="1"/>
  <c r="D165" i="2"/>
  <c r="F165" i="2" s="1"/>
  <c r="D163" i="2"/>
  <c r="F163" i="2" s="1"/>
  <c r="D159" i="2"/>
  <c r="F159" i="2" s="1"/>
  <c r="D139" i="2"/>
  <c r="F139" i="2" s="1"/>
  <c r="D162" i="2"/>
  <c r="F162" i="2" s="1"/>
  <c r="D189" i="2"/>
  <c r="F189" i="2" s="1"/>
  <c r="D152" i="2"/>
  <c r="F152" i="2" s="1"/>
  <c r="D178" i="2"/>
  <c r="F178" i="2" s="1"/>
  <c r="D134" i="2"/>
  <c r="F134" i="2" s="1"/>
  <c r="D183" i="2"/>
  <c r="F183" i="2" s="1"/>
  <c r="D124" i="2"/>
  <c r="F124" i="2" s="1"/>
  <c r="D170" i="2"/>
  <c r="F170" i="2" s="1"/>
  <c r="D3" i="2"/>
  <c r="D86" i="2"/>
  <c r="F86" i="2" s="1"/>
  <c r="D110" i="2"/>
  <c r="F110" i="2" s="1"/>
  <c r="D100" i="2"/>
  <c r="F100" i="2" s="1"/>
  <c r="D92" i="2"/>
  <c r="F92" i="2" s="1"/>
  <c r="D102" i="2"/>
  <c r="F102" i="2" s="1"/>
  <c r="D96" i="2"/>
  <c r="F96" i="2" s="1"/>
  <c r="D114" i="2"/>
  <c r="F114" i="2" s="1"/>
  <c r="D90" i="2"/>
  <c r="F90" i="2" s="1"/>
  <c r="D104" i="2"/>
  <c r="F104" i="2" s="1"/>
  <c r="D118" i="2"/>
  <c r="F118" i="2" s="1"/>
  <c r="D94" i="2"/>
  <c r="F94" i="2" s="1"/>
  <c r="D108" i="2"/>
  <c r="F108" i="2" s="1"/>
  <c r="D97" i="2"/>
  <c r="F97" i="2" s="1"/>
  <c r="D117" i="2"/>
  <c r="F117" i="2" s="1"/>
  <c r="D88" i="2"/>
  <c r="F88" i="2" s="1"/>
  <c r="D112" i="2"/>
  <c r="F112" i="2" s="1"/>
  <c r="D89" i="2"/>
  <c r="F89" i="2" s="1"/>
  <c r="D113" i="2"/>
  <c r="F113" i="2" s="1"/>
  <c r="D87" i="2"/>
  <c r="F87" i="2" s="1"/>
  <c r="D116" i="2"/>
  <c r="F116" i="2" s="1"/>
  <c r="D109" i="2"/>
  <c r="F109" i="2" s="1"/>
  <c r="D85" i="2"/>
  <c r="F85" i="2" s="1"/>
  <c r="D115" i="2"/>
  <c r="F115" i="2" s="1"/>
  <c r="D91" i="2"/>
  <c r="F91" i="2" s="1"/>
  <c r="D105" i="2"/>
  <c r="F105" i="2" s="1"/>
  <c r="D98" i="2"/>
  <c r="F98" i="2" s="1"/>
  <c r="D106" i="2"/>
  <c r="F106" i="2" s="1"/>
  <c r="D95" i="2"/>
  <c r="F95" i="2" s="1"/>
  <c r="D99" i="2"/>
  <c r="F99" i="2" s="1"/>
  <c r="D101" i="2"/>
  <c r="F101" i="2" s="1"/>
  <c r="D93" i="2"/>
  <c r="F93" i="2" s="1"/>
  <c r="D103" i="2"/>
  <c r="F103" i="2" s="1"/>
  <c r="D119" i="2"/>
  <c r="F119" i="2" s="1"/>
  <c r="D107" i="2"/>
  <c r="F107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62" i="12" l="1"/>
  <c r="N162" i="12" s="1"/>
  <c r="O162" i="12" s="1"/>
  <c r="B165" i="12"/>
  <c r="N165" i="12" s="1"/>
  <c r="O165" i="12" s="1"/>
  <c r="B170" i="12"/>
  <c r="N170" i="12" s="1"/>
  <c r="O170" i="12" s="1"/>
  <c r="B173" i="12"/>
  <c r="N173" i="12" s="1"/>
  <c r="O173" i="12" s="1"/>
  <c r="B141" i="12"/>
  <c r="N141" i="12" s="1"/>
  <c r="O141" i="12" s="1"/>
  <c r="B164" i="12"/>
  <c r="N164" i="12" s="1"/>
  <c r="O164" i="12" s="1"/>
  <c r="B175" i="12"/>
  <c r="N175" i="12" s="1"/>
  <c r="O175" i="12" s="1"/>
  <c r="B142" i="12"/>
  <c r="N142" i="12" s="1"/>
  <c r="O142" i="12" s="1"/>
  <c r="B143" i="12"/>
  <c r="N143" i="12" s="1"/>
  <c r="O143" i="12" s="1"/>
  <c r="B161" i="12"/>
  <c r="N161" i="12" s="1"/>
  <c r="O161" i="12" s="1"/>
  <c r="B166" i="12"/>
  <c r="N166" i="12" s="1"/>
  <c r="O166" i="12" s="1"/>
  <c r="B172" i="12"/>
  <c r="N172" i="12" s="1"/>
  <c r="O172" i="12" s="1"/>
  <c r="B144" i="12"/>
  <c r="N144" i="12" s="1"/>
  <c r="O144" i="12" s="1"/>
  <c r="B167" i="12"/>
  <c r="N167" i="12" s="1"/>
  <c r="O167" i="12" s="1"/>
  <c r="B127" i="12"/>
  <c r="N127" i="12" s="1"/>
  <c r="O127" i="12" s="1"/>
  <c r="B110" i="12"/>
  <c r="N110" i="12" s="1"/>
  <c r="O110" i="12" s="1"/>
  <c r="B153" i="12"/>
  <c r="N153" i="12" s="1"/>
  <c r="O153" i="12" s="1"/>
  <c r="B185" i="12"/>
  <c r="N185" i="12" s="1"/>
  <c r="B134" i="12"/>
  <c r="N134" i="12" s="1"/>
  <c r="O134" i="12" s="1"/>
  <c r="B98" i="12"/>
  <c r="N98" i="12" s="1"/>
  <c r="O98" i="12" s="1"/>
  <c r="B84" i="12"/>
  <c r="N84" i="12" s="1"/>
  <c r="O84" i="12" s="1"/>
  <c r="B179" i="12"/>
  <c r="N179" i="12" s="1"/>
  <c r="B99" i="12"/>
  <c r="N99" i="12" s="1"/>
  <c r="O99" i="12" s="1"/>
  <c r="B145" i="12"/>
  <c r="N145" i="12" s="1"/>
  <c r="O145" i="12" s="1"/>
  <c r="B87" i="12"/>
  <c r="N87" i="12" s="1"/>
  <c r="O87" i="12" s="1"/>
  <c r="B130" i="12"/>
  <c r="N130" i="12" s="1"/>
  <c r="O130" i="12" s="1"/>
  <c r="B122" i="12"/>
  <c r="N122" i="12" s="1"/>
  <c r="O122" i="12" s="1"/>
  <c r="B94" i="12"/>
  <c r="N94" i="12" s="1"/>
  <c r="O94" i="12" s="1"/>
  <c r="B157" i="12"/>
  <c r="N157" i="12" s="1"/>
  <c r="O157" i="12" s="1"/>
  <c r="B140" i="12"/>
  <c r="N140" i="12" s="1"/>
  <c r="O140" i="12" s="1"/>
  <c r="B129" i="12"/>
  <c r="N129" i="12" s="1"/>
  <c r="O129" i="12" s="1"/>
  <c r="B120" i="12"/>
  <c r="N120" i="12" s="1"/>
  <c r="O120" i="12" s="1"/>
  <c r="B93" i="12"/>
  <c r="N93" i="12" s="1"/>
  <c r="O93" i="12" s="1"/>
  <c r="B184" i="12"/>
  <c r="N184" i="12" s="1"/>
  <c r="B176" i="12"/>
  <c r="N176" i="12" s="1"/>
  <c r="B109" i="12"/>
  <c r="N109" i="12" s="1"/>
  <c r="O109" i="12" s="1"/>
  <c r="B96" i="12"/>
  <c r="N96" i="12" s="1"/>
  <c r="O96" i="12" s="1"/>
  <c r="B152" i="12"/>
  <c r="N152" i="12" s="1"/>
  <c r="O152" i="12" s="1"/>
  <c r="B174" i="12"/>
  <c r="N174" i="12" s="1"/>
  <c r="O174" i="12" s="1"/>
  <c r="B91" i="12"/>
  <c r="N91" i="12" s="1"/>
  <c r="O91" i="12" s="1"/>
  <c r="B168" i="12"/>
  <c r="N168" i="12" s="1"/>
  <c r="O168" i="12" s="1"/>
  <c r="B116" i="12"/>
  <c r="N116" i="12" s="1"/>
  <c r="O116" i="12" s="1"/>
  <c r="B137" i="12"/>
  <c r="N137" i="12" s="1"/>
  <c r="O137" i="12" s="1"/>
  <c r="B118" i="12"/>
  <c r="N118" i="12" s="1"/>
  <c r="O118" i="12" s="1"/>
  <c r="B103" i="12"/>
  <c r="N103" i="12" s="1"/>
  <c r="O103" i="12" s="1"/>
  <c r="B139" i="12"/>
  <c r="N139" i="12" s="1"/>
  <c r="O139" i="12" s="1"/>
  <c r="B89" i="12"/>
  <c r="N89" i="12" s="1"/>
  <c r="O89" i="12" s="1"/>
  <c r="B146" i="12"/>
  <c r="N146" i="12" s="1"/>
  <c r="O146" i="12" s="1"/>
  <c r="B123" i="12"/>
  <c r="N123" i="12" s="1"/>
  <c r="O123" i="12" s="1"/>
  <c r="B107" i="12"/>
  <c r="N107" i="12" s="1"/>
  <c r="O107" i="12" s="1"/>
  <c r="B149" i="12"/>
  <c r="N149" i="12" s="1"/>
  <c r="O149" i="12" s="1"/>
  <c r="B101" i="12"/>
  <c r="N101" i="12" s="1"/>
  <c r="O101" i="12" s="1"/>
  <c r="B148" i="12"/>
  <c r="N148" i="12" s="1"/>
  <c r="O148" i="12" s="1"/>
  <c r="B188" i="12"/>
  <c r="N188" i="12" s="1"/>
  <c r="B178" i="12"/>
  <c r="N178" i="12" s="1"/>
  <c r="B136" i="12"/>
  <c r="N136" i="12" s="1"/>
  <c r="O136" i="12" s="1"/>
  <c r="B117" i="12"/>
  <c r="N117" i="12" s="1"/>
  <c r="O117" i="12" s="1"/>
  <c r="B160" i="12"/>
  <c r="N160" i="12" s="1"/>
  <c r="O160" i="12" s="1"/>
  <c r="B125" i="12"/>
  <c r="N125" i="12" s="1"/>
  <c r="O125" i="12" s="1"/>
  <c r="B108" i="12"/>
  <c r="N108" i="12" s="1"/>
  <c r="O108" i="12" s="1"/>
  <c r="B88" i="12"/>
  <c r="N88" i="12" s="1"/>
  <c r="O88" i="12" s="1"/>
  <c r="B183" i="12"/>
  <c r="N183" i="12" s="1"/>
  <c r="B131" i="12"/>
  <c r="N131" i="12" s="1"/>
  <c r="O131" i="12" s="1"/>
  <c r="B102" i="12"/>
  <c r="N102" i="12" s="1"/>
  <c r="O102" i="12" s="1"/>
  <c r="B158" i="12"/>
  <c r="N158" i="12" s="1"/>
  <c r="O158" i="12" s="1"/>
  <c r="B128" i="12"/>
  <c r="N128" i="12" s="1"/>
  <c r="O128" i="12" s="1"/>
  <c r="B113" i="12"/>
  <c r="N113" i="12" s="1"/>
  <c r="O113" i="12" s="1"/>
  <c r="B100" i="12"/>
  <c r="N100" i="12" s="1"/>
  <c r="O100" i="12" s="1"/>
  <c r="B147" i="12"/>
  <c r="N147" i="12" s="1"/>
  <c r="O147" i="12" s="1"/>
  <c r="B186" i="12"/>
  <c r="N186" i="12" s="1"/>
  <c r="B154" i="12"/>
  <c r="N154" i="12" s="1"/>
  <c r="O154" i="12" s="1"/>
  <c r="B187" i="12"/>
  <c r="N187" i="12" s="1"/>
  <c r="B135" i="12"/>
  <c r="N135" i="12" s="1"/>
  <c r="O135" i="12" s="1"/>
  <c r="B86" i="12"/>
  <c r="N86" i="12" s="1"/>
  <c r="O86" i="12" s="1"/>
  <c r="B181" i="12"/>
  <c r="N181" i="12" s="1"/>
  <c r="B124" i="12"/>
  <c r="N124" i="12" s="1"/>
  <c r="O124" i="12" s="1"/>
  <c r="B105" i="12"/>
  <c r="N105" i="12" s="1"/>
  <c r="O105" i="12" s="1"/>
  <c r="B115" i="12"/>
  <c r="N115" i="12" s="1"/>
  <c r="O115" i="12" s="1"/>
  <c r="B95" i="12"/>
  <c r="N95" i="12" s="1"/>
  <c r="O95" i="12" s="1"/>
  <c r="B138" i="12"/>
  <c r="N138" i="12" s="1"/>
  <c r="O138" i="12" s="1"/>
  <c r="B126" i="12"/>
  <c r="N126" i="12" s="1"/>
  <c r="O126" i="12" s="1"/>
  <c r="B112" i="12"/>
  <c r="N112" i="12" s="1"/>
  <c r="O112" i="12" s="1"/>
  <c r="B92" i="12"/>
  <c r="N92" i="12" s="1"/>
  <c r="O92" i="12" s="1"/>
  <c r="B156" i="12"/>
  <c r="N156" i="12" s="1"/>
  <c r="O156" i="12" s="1"/>
  <c r="B182" i="12"/>
  <c r="N182" i="12" s="1"/>
  <c r="B169" i="12"/>
  <c r="N169" i="12" s="1"/>
  <c r="O169" i="12" s="1"/>
  <c r="B132" i="12"/>
  <c r="N132" i="12" s="1"/>
  <c r="O132" i="12" s="1"/>
  <c r="B177" i="12"/>
  <c r="N177" i="12" s="1"/>
  <c r="B97" i="12"/>
  <c r="N97" i="12" s="1"/>
  <c r="O97" i="12" s="1"/>
  <c r="B119" i="12"/>
  <c r="N119" i="12" s="1"/>
  <c r="O119" i="12" s="1"/>
  <c r="B104" i="12"/>
  <c r="N104" i="12" s="1"/>
  <c r="O104" i="12" s="1"/>
  <c r="B85" i="12"/>
  <c r="N85" i="12" s="1"/>
  <c r="O85" i="12" s="1"/>
  <c r="B171" i="12"/>
  <c r="N171" i="12" s="1"/>
  <c r="O171" i="12" s="1"/>
  <c r="B151" i="12"/>
  <c r="N151" i="12" s="1"/>
  <c r="O151" i="12" s="1"/>
  <c r="B111" i="12"/>
  <c r="N111" i="12" s="1"/>
  <c r="O111" i="12" s="1"/>
  <c r="B163" i="12"/>
  <c r="N163" i="12" s="1"/>
  <c r="O163" i="12" s="1"/>
  <c r="B133" i="12"/>
  <c r="N133" i="12" s="1"/>
  <c r="O133" i="12" s="1"/>
  <c r="B114" i="12"/>
  <c r="N114" i="12" s="1"/>
  <c r="O114" i="12" s="1"/>
  <c r="B90" i="12"/>
  <c r="N90" i="12" s="1"/>
  <c r="O90" i="12" s="1"/>
  <c r="B155" i="12"/>
  <c r="N155" i="12" s="1"/>
  <c r="O155" i="12" s="1"/>
  <c r="B150" i="12"/>
  <c r="N150" i="12" s="1"/>
  <c r="O150" i="12" s="1"/>
  <c r="B121" i="12"/>
  <c r="N121" i="12" s="1"/>
  <c r="O121" i="12" s="1"/>
  <c r="B159" i="12"/>
  <c r="N159" i="12" s="1"/>
  <c r="O159" i="12" s="1"/>
  <c r="B106" i="12"/>
  <c r="N106" i="12" s="1"/>
  <c r="O106" i="12" s="1"/>
  <c r="B180" i="12"/>
  <c r="N180" i="12" s="1"/>
  <c r="B205" i="5"/>
  <c r="C205" i="5" s="1"/>
  <c r="D205" i="5" s="1"/>
  <c r="P205" i="5" s="1"/>
  <c r="B126" i="5"/>
  <c r="C126" i="5" s="1"/>
  <c r="D126" i="5" s="1"/>
  <c r="P126" i="5" s="1"/>
  <c r="B141" i="5"/>
  <c r="C141" i="5" s="1"/>
  <c r="D141" i="5" s="1"/>
  <c r="P141" i="5" s="1"/>
  <c r="B155" i="5"/>
  <c r="C155" i="5" s="1"/>
  <c r="D155" i="5" s="1"/>
  <c r="P155" i="5" s="1"/>
  <c r="B158" i="5"/>
  <c r="C158" i="5" s="1"/>
  <c r="D158" i="5" s="1"/>
  <c r="P158" i="5" s="1"/>
  <c r="B221" i="5"/>
  <c r="C221" i="5" s="1"/>
  <c r="D221" i="5" s="1"/>
  <c r="P221" i="5" s="1"/>
  <c r="B228" i="5"/>
  <c r="B87" i="5"/>
  <c r="C87" i="5" s="1"/>
  <c r="D87" i="5" s="1"/>
  <c r="P87" i="5" s="1"/>
  <c r="B217" i="5"/>
  <c r="C217" i="5" s="1"/>
  <c r="D217" i="5" s="1"/>
  <c r="P217" i="5" s="1"/>
  <c r="B224" i="5"/>
  <c r="B101" i="5"/>
  <c r="B110" i="5"/>
  <c r="C110" i="5" s="1"/>
  <c r="D110" i="5" s="1"/>
  <c r="P110" i="5" s="1"/>
  <c r="B113" i="5"/>
  <c r="C113" i="5" s="1"/>
  <c r="D113" i="5" s="1"/>
  <c r="P113" i="5" s="1"/>
  <c r="B118" i="5"/>
  <c r="C118" i="5" s="1"/>
  <c r="D118" i="5" s="1"/>
  <c r="P118" i="5" s="1"/>
  <c r="B130" i="5"/>
  <c r="C130" i="5" s="1"/>
  <c r="D130" i="5" s="1"/>
  <c r="P130" i="5" s="1"/>
  <c r="B139" i="5"/>
  <c r="C139" i="5" s="1"/>
  <c r="D139" i="5" s="1"/>
  <c r="P139" i="5" s="1"/>
  <c r="B163" i="5"/>
  <c r="C163" i="5" s="1"/>
  <c r="D163" i="5" s="1"/>
  <c r="P163" i="5" s="1"/>
  <c r="B165" i="5"/>
  <c r="B179" i="5"/>
  <c r="C179" i="5" s="1"/>
  <c r="D179" i="5" s="1"/>
  <c r="P179" i="5" s="1"/>
  <c r="B182" i="5"/>
  <c r="C182" i="5" s="1"/>
  <c r="D182" i="5" s="1"/>
  <c r="P182" i="5" s="1"/>
  <c r="B183" i="5"/>
  <c r="C183" i="5" s="1"/>
  <c r="D183" i="5" s="1"/>
  <c r="P183" i="5" s="1"/>
  <c r="B197" i="5"/>
  <c r="B201" i="5"/>
  <c r="C201" i="5" s="1"/>
  <c r="D201" i="5" s="1"/>
  <c r="P201" i="5" s="1"/>
  <c r="B212" i="5"/>
  <c r="C212" i="5" s="1"/>
  <c r="D212" i="5" s="1"/>
  <c r="P212" i="5" s="1"/>
  <c r="B220" i="5"/>
  <c r="C220" i="5" s="1"/>
  <c r="D220" i="5" s="1"/>
  <c r="P220" i="5" s="1"/>
  <c r="B226" i="5"/>
  <c r="C226" i="5" s="1"/>
  <c r="D226" i="5" s="1"/>
  <c r="P226" i="5" s="1"/>
  <c r="B95" i="5"/>
  <c r="C95" i="5" s="1"/>
  <c r="D95" i="5" s="1"/>
  <c r="P95" i="5" s="1"/>
  <c r="B98" i="5"/>
  <c r="C98" i="5" s="1"/>
  <c r="D98" i="5" s="1"/>
  <c r="P98" i="5" s="1"/>
  <c r="B133" i="5"/>
  <c r="C133" i="5" s="1"/>
  <c r="D133" i="5" s="1"/>
  <c r="P133" i="5" s="1"/>
  <c r="B147" i="5"/>
  <c r="C147" i="5" s="1"/>
  <c r="D147" i="5" s="1"/>
  <c r="P147" i="5" s="1"/>
  <c r="B157" i="5"/>
  <c r="C157" i="5" s="1"/>
  <c r="D157" i="5" s="1"/>
  <c r="P157" i="5" s="1"/>
  <c r="B209" i="5"/>
  <c r="B230" i="5"/>
  <c r="C230" i="5" s="1"/>
  <c r="D230" i="5" s="1"/>
  <c r="P230" i="5" s="1"/>
  <c r="B196" i="5"/>
  <c r="C196" i="5" s="1"/>
  <c r="D196" i="5" s="1"/>
  <c r="P196" i="5" s="1"/>
  <c r="B200" i="5"/>
  <c r="C200" i="5" s="1"/>
  <c r="D200" i="5" s="1"/>
  <c r="P200" i="5" s="1"/>
  <c r="B215" i="5"/>
  <c r="C215" i="5" s="1"/>
  <c r="D215" i="5" s="1"/>
  <c r="P215" i="5" s="1"/>
  <c r="B222" i="5"/>
  <c r="C222" i="5" s="1"/>
  <c r="D222" i="5" s="1"/>
  <c r="P222" i="5" s="1"/>
  <c r="B91" i="5"/>
  <c r="C91" i="5" s="1"/>
  <c r="D91" i="5" s="1"/>
  <c r="P91" i="5" s="1"/>
  <c r="B105" i="5"/>
  <c r="B97" i="5"/>
  <c r="B127" i="5"/>
  <c r="C127" i="5" s="1"/>
  <c r="D127" i="5" s="1"/>
  <c r="P127" i="5" s="1"/>
  <c r="B109" i="5"/>
  <c r="C109" i="5" s="1"/>
  <c r="D109" i="5" s="1"/>
  <c r="P109" i="5" s="1"/>
  <c r="B121" i="5"/>
  <c r="C121" i="5" s="1"/>
  <c r="D121" i="5" s="1"/>
  <c r="P121" i="5" s="1"/>
  <c r="B123" i="5"/>
  <c r="C123" i="5" s="1"/>
  <c r="D123" i="5" s="1"/>
  <c r="P123" i="5" s="1"/>
  <c r="B159" i="5"/>
  <c r="C159" i="5" s="1"/>
  <c r="D159" i="5" s="1"/>
  <c r="P159" i="5" s="1"/>
  <c r="B189" i="5"/>
  <c r="B191" i="5"/>
  <c r="C191" i="5" s="1"/>
  <c r="D191" i="5" s="1"/>
  <c r="P191" i="5" s="1"/>
  <c r="B193" i="5"/>
  <c r="C193" i="5" s="1"/>
  <c r="D193" i="5" s="1"/>
  <c r="P193" i="5" s="1"/>
  <c r="B199" i="5"/>
  <c r="C199" i="5" s="1"/>
  <c r="D199" i="5" s="1"/>
  <c r="P199" i="5" s="1"/>
  <c r="B203" i="5"/>
  <c r="B146" i="5"/>
  <c r="C146" i="5" s="1"/>
  <c r="D146" i="5" s="1"/>
  <c r="P146" i="5" s="1"/>
  <c r="B229" i="5"/>
  <c r="C229" i="5" s="1"/>
  <c r="D229" i="5" s="1"/>
  <c r="P229" i="5" s="1"/>
  <c r="B216" i="5"/>
  <c r="C216" i="5" s="1"/>
  <c r="D216" i="5" s="1"/>
  <c r="P216" i="5" s="1"/>
  <c r="B138" i="5"/>
  <c r="B175" i="5"/>
  <c r="C175" i="5" s="1"/>
  <c r="D175" i="5" s="1"/>
  <c r="P175" i="5" s="1"/>
  <c r="B142" i="5"/>
  <c r="C142" i="5" s="1"/>
  <c r="D142" i="5" s="1"/>
  <c r="P142" i="5" s="1"/>
  <c r="B167" i="5"/>
  <c r="C167" i="5" s="1"/>
  <c r="D167" i="5" s="1"/>
  <c r="P167" i="5" s="1"/>
  <c r="B171" i="5"/>
  <c r="C171" i="5" s="1"/>
  <c r="D171" i="5" s="1"/>
  <c r="P171" i="5" s="1"/>
  <c r="B186" i="5"/>
  <c r="C186" i="5" s="1"/>
  <c r="D186" i="5" s="1"/>
  <c r="P186" i="5" s="1"/>
  <c r="B213" i="5"/>
  <c r="C213" i="5" s="1"/>
  <c r="D213" i="5" s="1"/>
  <c r="P213" i="5" s="1"/>
  <c r="B122" i="5"/>
  <c r="C122" i="5" s="1"/>
  <c r="D122" i="5" s="1"/>
  <c r="P122" i="5" s="1"/>
  <c r="B188" i="5"/>
  <c r="C188" i="5" s="1"/>
  <c r="D188" i="5" s="1"/>
  <c r="P188" i="5" s="1"/>
  <c r="B129" i="5"/>
  <c r="C129" i="5" s="1"/>
  <c r="D129" i="5" s="1"/>
  <c r="P129" i="5" s="1"/>
  <c r="B168" i="5"/>
  <c r="C168" i="5" s="1"/>
  <c r="D168" i="5" s="1"/>
  <c r="P168" i="5" s="1"/>
  <c r="B104" i="5"/>
  <c r="C104" i="5" s="1"/>
  <c r="D104" i="5" s="1"/>
  <c r="P104" i="5" s="1"/>
  <c r="B99" i="5"/>
  <c r="C99" i="5" s="1"/>
  <c r="D99" i="5" s="1"/>
  <c r="P99" i="5" s="1"/>
  <c r="B187" i="5"/>
  <c r="C187" i="5" s="1"/>
  <c r="D187" i="5" s="1"/>
  <c r="P187" i="5" s="1"/>
  <c r="B137" i="5"/>
  <c r="C137" i="5" s="1"/>
  <c r="D137" i="5" s="1"/>
  <c r="P137" i="5" s="1"/>
  <c r="B214" i="5"/>
  <c r="C214" i="5" s="1"/>
  <c r="D214" i="5" s="1"/>
  <c r="P214" i="5" s="1"/>
  <c r="B161" i="5"/>
  <c r="B125" i="5"/>
  <c r="C125" i="5" s="1"/>
  <c r="D125" i="5" s="1"/>
  <c r="P125" i="5" s="1"/>
  <c r="B112" i="5"/>
  <c r="C112" i="5" s="1"/>
  <c r="D112" i="5" s="1"/>
  <c r="P112" i="5" s="1"/>
  <c r="B194" i="5"/>
  <c r="C194" i="5" s="1"/>
  <c r="D194" i="5" s="1"/>
  <c r="P194" i="5" s="1"/>
  <c r="B136" i="5"/>
  <c r="B218" i="5"/>
  <c r="C218" i="5" s="1"/>
  <c r="D218" i="5" s="1"/>
  <c r="P218" i="5" s="1"/>
  <c r="B96" i="5"/>
  <c r="C96" i="5" s="1"/>
  <c r="D96" i="5" s="1"/>
  <c r="P96" i="5" s="1"/>
  <c r="B156" i="5"/>
  <c r="B94" i="5"/>
  <c r="C94" i="5" s="1"/>
  <c r="D94" i="5" s="1"/>
  <c r="P94" i="5" s="1"/>
  <c r="B145" i="5"/>
  <c r="C145" i="5" s="1"/>
  <c r="D145" i="5" s="1"/>
  <c r="P145" i="5" s="1"/>
  <c r="B185" i="5"/>
  <c r="C185" i="5" s="1"/>
  <c r="D185" i="5" s="1"/>
  <c r="P185" i="5" s="1"/>
  <c r="B135" i="5"/>
  <c r="C135" i="5" s="1"/>
  <c r="D135" i="5" s="1"/>
  <c r="P135" i="5" s="1"/>
  <c r="B86" i="5"/>
  <c r="C86" i="5" s="1"/>
  <c r="D86" i="5" s="1"/>
  <c r="P86" i="5" s="1"/>
  <c r="B148" i="5"/>
  <c r="C148" i="5" s="1"/>
  <c r="D148" i="5" s="1"/>
  <c r="P148" i="5" s="1"/>
  <c r="B93" i="5"/>
  <c r="B150" i="5"/>
  <c r="C150" i="5" s="1"/>
  <c r="D150" i="5" s="1"/>
  <c r="P150" i="5" s="1"/>
  <c r="B211" i="5"/>
  <c r="C211" i="5" s="1"/>
  <c r="D211" i="5" s="1"/>
  <c r="P211" i="5" s="1"/>
  <c r="B120" i="5"/>
  <c r="C120" i="5" s="1"/>
  <c r="D120" i="5" s="1"/>
  <c r="P120" i="5" s="1"/>
  <c r="B178" i="5"/>
  <c r="C178" i="5" s="1"/>
  <c r="D178" i="5" s="1"/>
  <c r="P178" i="5" s="1"/>
  <c r="B223" i="5"/>
  <c r="B160" i="5"/>
  <c r="C160" i="5" s="1"/>
  <c r="D160" i="5" s="1"/>
  <c r="P160" i="5" s="1"/>
  <c r="B192" i="5"/>
  <c r="B195" i="5"/>
  <c r="C195" i="5" s="1"/>
  <c r="D195" i="5" s="1"/>
  <c r="P195" i="5" s="1"/>
  <c r="B149" i="5"/>
  <c r="C149" i="5" s="1"/>
  <c r="D149" i="5" s="1"/>
  <c r="P149" i="5" s="1"/>
  <c r="B89" i="5"/>
  <c r="B151" i="5"/>
  <c r="C151" i="5" s="1"/>
  <c r="D151" i="5" s="1"/>
  <c r="P151" i="5" s="1"/>
  <c r="B88" i="5"/>
  <c r="C88" i="5" s="1"/>
  <c r="D88" i="5" s="1"/>
  <c r="P88" i="5" s="1"/>
  <c r="B219" i="5"/>
  <c r="B103" i="5"/>
  <c r="C103" i="5" s="1"/>
  <c r="D103" i="5" s="1"/>
  <c r="P103" i="5" s="1"/>
  <c r="B152" i="5"/>
  <c r="C152" i="5" s="1"/>
  <c r="D152" i="5" s="1"/>
  <c r="P152" i="5" s="1"/>
  <c r="B85" i="5"/>
  <c r="B206" i="5"/>
  <c r="C206" i="5" s="1"/>
  <c r="D206" i="5" s="1"/>
  <c r="P206" i="5" s="1"/>
  <c r="B164" i="5"/>
  <c r="C164" i="5" s="1"/>
  <c r="D164" i="5" s="1"/>
  <c r="P164" i="5" s="1"/>
  <c r="B92" i="5"/>
  <c r="C92" i="5" s="1"/>
  <c r="D92" i="5" s="1"/>
  <c r="P92" i="5" s="1"/>
  <c r="B153" i="5"/>
  <c r="C153" i="5" s="1"/>
  <c r="D153" i="5" s="1"/>
  <c r="P153" i="5" s="1"/>
  <c r="B231" i="5"/>
  <c r="C231" i="5" s="1"/>
  <c r="D231" i="5" s="1"/>
  <c r="P231" i="5" s="1"/>
  <c r="B176" i="5"/>
  <c r="C176" i="5" s="1"/>
  <c r="D176" i="5" s="1"/>
  <c r="P176" i="5" s="1"/>
  <c r="B128" i="5"/>
  <c r="C128" i="5" s="1"/>
  <c r="D128" i="5" s="1"/>
  <c r="P128" i="5" s="1"/>
  <c r="B119" i="5"/>
  <c r="C119" i="5" s="1"/>
  <c r="D119" i="5" s="1"/>
  <c r="P119" i="5" s="1"/>
  <c r="B184" i="5"/>
  <c r="C184" i="5" s="1"/>
  <c r="D184" i="5" s="1"/>
  <c r="P184" i="5" s="1"/>
  <c r="B207" i="5"/>
  <c r="C207" i="5" s="1"/>
  <c r="D207" i="5" s="1"/>
  <c r="P207" i="5" s="1"/>
  <c r="B173" i="5"/>
  <c r="C173" i="5" s="1"/>
  <c r="D173" i="5" s="1"/>
  <c r="P173" i="5" s="1"/>
  <c r="B204" i="5"/>
  <c r="C204" i="5" s="1"/>
  <c r="D204" i="5" s="1"/>
  <c r="P204" i="5" s="1"/>
  <c r="B114" i="5"/>
  <c r="C114" i="5" s="1"/>
  <c r="D114" i="5" s="1"/>
  <c r="P114" i="5" s="1"/>
  <c r="B102" i="5"/>
  <c r="C102" i="5" s="1"/>
  <c r="D102" i="5" s="1"/>
  <c r="P102" i="5" s="1"/>
  <c r="B124" i="5"/>
  <c r="B144" i="5"/>
  <c r="C144" i="5" s="1"/>
  <c r="D144" i="5" s="1"/>
  <c r="P144" i="5" s="1"/>
  <c r="B106" i="5"/>
  <c r="C106" i="5" s="1"/>
  <c r="D106" i="5" s="1"/>
  <c r="P106" i="5" s="1"/>
  <c r="B190" i="5"/>
  <c r="C190" i="5" s="1"/>
  <c r="D190" i="5" s="1"/>
  <c r="P190" i="5" s="1"/>
  <c r="B181" i="5"/>
  <c r="B170" i="5"/>
  <c r="C170" i="5" s="1"/>
  <c r="D170" i="5" s="1"/>
  <c r="P170" i="5" s="1"/>
  <c r="B208" i="5"/>
  <c r="C208" i="5" s="1"/>
  <c r="D208" i="5" s="1"/>
  <c r="P208" i="5" s="1"/>
  <c r="B107" i="5"/>
  <c r="C107" i="5" s="1"/>
  <c r="D107" i="5" s="1"/>
  <c r="P107" i="5" s="1"/>
  <c r="B174" i="5"/>
  <c r="C174" i="5" s="1"/>
  <c r="D174" i="5" s="1"/>
  <c r="P174" i="5" s="1"/>
  <c r="B108" i="5"/>
  <c r="C108" i="5" s="1"/>
  <c r="D108" i="5" s="1"/>
  <c r="P108" i="5" s="1"/>
  <c r="B172" i="5"/>
  <c r="B202" i="5"/>
  <c r="C202" i="5" s="1"/>
  <c r="D202" i="5" s="1"/>
  <c r="P202" i="5" s="1"/>
  <c r="B115" i="5"/>
  <c r="C115" i="5" s="1"/>
  <c r="D115" i="5" s="1"/>
  <c r="P115" i="5" s="1"/>
  <c r="B198" i="5"/>
  <c r="C198" i="5" s="1"/>
  <c r="D198" i="5" s="1"/>
  <c r="P198" i="5" s="1"/>
  <c r="B177" i="5"/>
  <c r="C177" i="5" s="1"/>
  <c r="D177" i="5" s="1"/>
  <c r="P177" i="5" s="1"/>
  <c r="B169" i="5"/>
  <c r="B166" i="5"/>
  <c r="C166" i="5" s="1"/>
  <c r="D166" i="5" s="1"/>
  <c r="P166" i="5" s="1"/>
  <c r="B154" i="5"/>
  <c r="C154" i="5" s="1"/>
  <c r="D154" i="5" s="1"/>
  <c r="P154" i="5" s="1"/>
  <c r="B90" i="5"/>
  <c r="C90" i="5" s="1"/>
  <c r="D90" i="5" s="1"/>
  <c r="P90" i="5" s="1"/>
  <c r="B100" i="5"/>
  <c r="C100" i="5" s="1"/>
  <c r="D100" i="5" s="1"/>
  <c r="P100" i="5" s="1"/>
  <c r="B131" i="5"/>
  <c r="C131" i="5" s="1"/>
  <c r="D131" i="5" s="1"/>
  <c r="P131" i="5" s="1"/>
  <c r="B225" i="5"/>
  <c r="C225" i="5" s="1"/>
  <c r="D225" i="5" s="1"/>
  <c r="P225" i="5" s="1"/>
  <c r="B117" i="5"/>
  <c r="C117" i="5" s="1"/>
  <c r="D117" i="5" s="1"/>
  <c r="P117" i="5" s="1"/>
  <c r="B210" i="5"/>
  <c r="C210" i="5" s="1"/>
  <c r="D210" i="5" s="1"/>
  <c r="P210" i="5" s="1"/>
  <c r="B140" i="5"/>
  <c r="C140" i="5" s="1"/>
  <c r="D140" i="5" s="1"/>
  <c r="P140" i="5" s="1"/>
  <c r="B116" i="5"/>
  <c r="C116" i="5" s="1"/>
  <c r="D116" i="5" s="1"/>
  <c r="P116" i="5" s="1"/>
  <c r="B180" i="5"/>
  <c r="C180" i="5" s="1"/>
  <c r="D180" i="5" s="1"/>
  <c r="P180" i="5" s="1"/>
  <c r="B143" i="5"/>
  <c r="C143" i="5" s="1"/>
  <c r="D143" i="5" s="1"/>
  <c r="P143" i="5" s="1"/>
  <c r="B132" i="5"/>
  <c r="C132" i="5" s="1"/>
  <c r="D132" i="5" s="1"/>
  <c r="P132" i="5" s="1"/>
  <c r="B111" i="5"/>
  <c r="C111" i="5" s="1"/>
  <c r="D111" i="5" s="1"/>
  <c r="P111" i="5" s="1"/>
  <c r="B134" i="5"/>
  <c r="C134" i="5" s="1"/>
  <c r="D134" i="5" s="1"/>
  <c r="P134" i="5" s="1"/>
  <c r="B162" i="5"/>
  <c r="B227" i="5"/>
  <c r="C227" i="5" s="1"/>
  <c r="D227" i="5" s="1"/>
  <c r="P227" i="5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E322" i="15" s="1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E341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52" i="15"/>
  <c r="O187" i="12" l="1"/>
  <c r="O177" i="12"/>
  <c r="O181" i="12"/>
  <c r="O178" i="12"/>
  <c r="O176" i="12"/>
  <c r="O186" i="12"/>
  <c r="O183" i="12"/>
  <c r="O188" i="12"/>
  <c r="O184" i="12"/>
  <c r="O179" i="12"/>
  <c r="O185" i="12"/>
  <c r="E228" i="15"/>
  <c r="E402" i="15"/>
  <c r="E351" i="15"/>
  <c r="O180" i="12"/>
  <c r="O182" i="12"/>
  <c r="E330" i="15"/>
  <c r="E106" i="15"/>
  <c r="E409" i="15"/>
  <c r="E364" i="15"/>
  <c r="E377" i="15"/>
  <c r="E270" i="15"/>
  <c r="E353" i="15"/>
  <c r="E56" i="15"/>
  <c r="E349" i="15"/>
  <c r="E271" i="15"/>
  <c r="E360" i="15"/>
  <c r="E367" i="15"/>
  <c r="E418" i="15"/>
  <c r="E264" i="15"/>
  <c r="E393" i="15"/>
  <c r="E384" i="15"/>
  <c r="E370" i="15"/>
  <c r="E253" i="15"/>
  <c r="E407" i="15"/>
  <c r="E362" i="15"/>
  <c r="E337" i="15"/>
  <c r="E363" i="15"/>
  <c r="E403" i="15"/>
  <c r="E252" i="15"/>
  <c r="E196" i="15"/>
  <c r="E48" i="15"/>
  <c r="E348" i="15"/>
  <c r="E381" i="15"/>
  <c r="E392" i="15"/>
  <c r="E406" i="15"/>
  <c r="E372" i="15"/>
  <c r="E183" i="15"/>
  <c r="E391" i="15"/>
  <c r="E342" i="15"/>
  <c r="C97" i="5"/>
  <c r="D97" i="5" s="1"/>
  <c r="P97" i="5" s="1"/>
  <c r="C209" i="5"/>
  <c r="D209" i="5" s="1"/>
  <c r="P209" i="5" s="1"/>
  <c r="C181" i="5"/>
  <c r="D181" i="5" s="1"/>
  <c r="P181" i="5" s="1"/>
  <c r="C105" i="5"/>
  <c r="D105" i="5" s="1"/>
  <c r="P105" i="5" s="1"/>
  <c r="C228" i="5"/>
  <c r="D228" i="5" s="1"/>
  <c r="P228" i="5" s="1"/>
  <c r="C156" i="5"/>
  <c r="D156" i="5" s="1"/>
  <c r="P156" i="5" s="1"/>
  <c r="C85" i="5"/>
  <c r="D85" i="5" s="1"/>
  <c r="P85" i="5" s="1"/>
  <c r="C93" i="5"/>
  <c r="D93" i="5" s="1"/>
  <c r="P93" i="5" s="1"/>
  <c r="C89" i="5"/>
  <c r="D89" i="5" s="1"/>
  <c r="P89" i="5" s="1"/>
  <c r="C161" i="5"/>
  <c r="D161" i="5" s="1"/>
  <c r="P161" i="5" s="1"/>
  <c r="C197" i="5"/>
  <c r="D197" i="5" s="1"/>
  <c r="P197" i="5" s="1"/>
  <c r="C124" i="5"/>
  <c r="D124" i="5" s="1"/>
  <c r="P124" i="5" s="1"/>
  <c r="C192" i="5"/>
  <c r="D192" i="5" s="1"/>
  <c r="P192" i="5" s="1"/>
  <c r="C101" i="5"/>
  <c r="D101" i="5" s="1"/>
  <c r="P101" i="5" s="1"/>
  <c r="C138" i="5"/>
  <c r="D138" i="5" s="1"/>
  <c r="P138" i="5" s="1"/>
  <c r="C172" i="5"/>
  <c r="D172" i="5" s="1"/>
  <c r="P172" i="5" s="1"/>
  <c r="C162" i="5"/>
  <c r="D162" i="5" s="1"/>
  <c r="P162" i="5" s="1"/>
  <c r="C169" i="5"/>
  <c r="D169" i="5" s="1"/>
  <c r="P169" i="5" s="1"/>
  <c r="C136" i="5"/>
  <c r="D136" i="5" s="1"/>
  <c r="P136" i="5" s="1"/>
  <c r="C203" i="5"/>
  <c r="D203" i="5" s="1"/>
  <c r="P203" i="5" s="1"/>
  <c r="C165" i="5"/>
  <c r="D165" i="5" s="1"/>
  <c r="P165" i="5" s="1"/>
  <c r="C224" i="5"/>
  <c r="D224" i="5" s="1"/>
  <c r="P224" i="5" s="1"/>
  <c r="C189" i="5"/>
  <c r="D189" i="5" s="1"/>
  <c r="P189" i="5" s="1"/>
  <c r="C219" i="5"/>
  <c r="D219" i="5" s="1"/>
  <c r="P219" i="5" s="1"/>
  <c r="C223" i="5"/>
  <c r="D223" i="5" s="1"/>
  <c r="P223" i="5" s="1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E53" i="17"/>
  <c r="E53" i="13"/>
  <c r="D53" i="16"/>
  <c r="C53" i="12"/>
  <c r="E53" i="5"/>
  <c r="E81" i="13"/>
  <c r="E81" i="17"/>
  <c r="C81" i="12"/>
  <c r="D81" i="16"/>
  <c r="E81" i="5"/>
  <c r="E57" i="17"/>
  <c r="E57" i="13"/>
  <c r="C57" i="12"/>
  <c r="D57" i="16"/>
  <c r="E57" i="5"/>
  <c r="E368" i="15"/>
  <c r="E410" i="15"/>
  <c r="E31" i="17"/>
  <c r="E31" i="13"/>
  <c r="C31" i="12"/>
  <c r="D31" i="16"/>
  <c r="E31" i="5"/>
  <c r="E20" i="13"/>
  <c r="E20" i="17"/>
  <c r="C20" i="12"/>
  <c r="D20" i="16"/>
  <c r="E20" i="5"/>
  <c r="E22" i="13"/>
  <c r="E22" i="17"/>
  <c r="C22" i="12"/>
  <c r="D22" i="16"/>
  <c r="E22" i="5"/>
  <c r="E71" i="17"/>
  <c r="E71" i="13"/>
  <c r="C71" i="12"/>
  <c r="D71" i="16"/>
  <c r="E71" i="5"/>
  <c r="E46" i="17"/>
  <c r="E46" i="13"/>
  <c r="C46" i="12"/>
  <c r="D46" i="16"/>
  <c r="E46" i="5"/>
  <c r="E52" i="15"/>
  <c r="N51" i="17" s="1"/>
  <c r="E45" i="17"/>
  <c r="E45" i="13"/>
  <c r="C45" i="12"/>
  <c r="E45" i="5"/>
  <c r="D45" i="16"/>
  <c r="E58" i="17"/>
  <c r="E58" i="13"/>
  <c r="C58" i="12"/>
  <c r="D58" i="16"/>
  <c r="E58" i="5"/>
  <c r="E57" i="15"/>
  <c r="E66" i="17"/>
  <c r="E66" i="13"/>
  <c r="D66" i="16"/>
  <c r="C66" i="12"/>
  <c r="E66" i="5"/>
  <c r="E67" i="17"/>
  <c r="E67" i="13"/>
  <c r="C67" i="12"/>
  <c r="D67" i="16"/>
  <c r="E67" i="5"/>
  <c r="E13" i="13"/>
  <c r="E13" i="17"/>
  <c r="C13" i="12"/>
  <c r="E13" i="5"/>
  <c r="D13" i="16"/>
  <c r="E6" i="17"/>
  <c r="E6" i="13"/>
  <c r="C6" i="12"/>
  <c r="E6" i="5"/>
  <c r="D6" i="16"/>
  <c r="E41" i="13"/>
  <c r="E41" i="17"/>
  <c r="C41" i="12"/>
  <c r="D41" i="16"/>
  <c r="E41" i="5"/>
  <c r="N23" i="17"/>
  <c r="L23" i="12"/>
  <c r="N23" i="13"/>
  <c r="M23" i="16"/>
  <c r="N23" i="5"/>
  <c r="L23" i="2"/>
  <c r="E15" i="17"/>
  <c r="E15" i="13"/>
  <c r="C15" i="12"/>
  <c r="E15" i="5"/>
  <c r="D15" i="16"/>
  <c r="N3" i="17"/>
  <c r="N3" i="13"/>
  <c r="L3" i="12"/>
  <c r="M3" i="16"/>
  <c r="N3" i="16" s="1"/>
  <c r="N3" i="5"/>
  <c r="L3" i="2"/>
  <c r="E17" i="13"/>
  <c r="E17" i="17"/>
  <c r="D17" i="16"/>
  <c r="C17" i="12"/>
  <c r="E17" i="5"/>
  <c r="N10" i="17"/>
  <c r="L10" i="12"/>
  <c r="N10" i="13"/>
  <c r="M10" i="16"/>
  <c r="N10" i="5"/>
  <c r="L10" i="2"/>
  <c r="E70" i="17"/>
  <c r="E70" i="13"/>
  <c r="D70" i="16"/>
  <c r="C70" i="12"/>
  <c r="E70" i="5"/>
  <c r="E365" i="15"/>
  <c r="E14" i="17"/>
  <c r="E14" i="13"/>
  <c r="C14" i="12"/>
  <c r="E14" i="5"/>
  <c r="D14" i="16"/>
  <c r="E10" i="13"/>
  <c r="E10" i="17"/>
  <c r="C10" i="12"/>
  <c r="D10" i="16"/>
  <c r="E10" i="5"/>
  <c r="E16" i="13"/>
  <c r="E16" i="17"/>
  <c r="C16" i="12"/>
  <c r="D16" i="16"/>
  <c r="E16" i="5"/>
  <c r="N15" i="13"/>
  <c r="L15" i="12"/>
  <c r="N15" i="17"/>
  <c r="M15" i="16"/>
  <c r="N15" i="5"/>
  <c r="L15" i="2"/>
  <c r="E11" i="17"/>
  <c r="E11" i="13"/>
  <c r="C11" i="12"/>
  <c r="D11" i="16"/>
  <c r="E11" i="5"/>
  <c r="E9" i="13"/>
  <c r="E9" i="17"/>
  <c r="C9" i="12"/>
  <c r="D9" i="16"/>
  <c r="E9" i="5"/>
  <c r="E50" i="15"/>
  <c r="N4" i="17"/>
  <c r="O4" i="17" s="1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51" i="5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E12" i="13"/>
  <c r="E12" i="17"/>
  <c r="C12" i="12"/>
  <c r="E12" i="5"/>
  <c r="D12" i="16"/>
  <c r="E19" i="17"/>
  <c r="E19" i="13"/>
  <c r="C19" i="12"/>
  <c r="D19" i="16"/>
  <c r="E19" i="5"/>
  <c r="E84" i="13"/>
  <c r="E84" i="17"/>
  <c r="D84" i="16"/>
  <c r="E84" i="5"/>
  <c r="N17" i="13"/>
  <c r="N17" i="17"/>
  <c r="L17" i="12"/>
  <c r="M17" i="16"/>
  <c r="N17" i="16" s="1"/>
  <c r="N17" i="5"/>
  <c r="L17" i="2"/>
  <c r="E8" i="13"/>
  <c r="E8" i="17"/>
  <c r="C8" i="12"/>
  <c r="E8" i="5"/>
  <c r="D8" i="16"/>
  <c r="E5" i="17"/>
  <c r="E5" i="13"/>
  <c r="C5" i="12"/>
  <c r="E5" i="5"/>
  <c r="D5" i="16"/>
  <c r="E73" i="13"/>
  <c r="E73" i="17"/>
  <c r="D73" i="16"/>
  <c r="C73" i="12"/>
  <c r="E73" i="5"/>
  <c r="E61" i="13"/>
  <c r="E61" i="17"/>
  <c r="C61" i="12"/>
  <c r="D61" i="16"/>
  <c r="E61" i="5"/>
  <c r="E27" i="17"/>
  <c r="E27" i="13"/>
  <c r="C27" i="12"/>
  <c r="D27" i="16"/>
  <c r="E27" i="5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M162" i="12" l="1"/>
  <c r="M170" i="12"/>
  <c r="M150" i="12"/>
  <c r="M158" i="12"/>
  <c r="M84" i="12"/>
  <c r="M95" i="12"/>
  <c r="M102" i="12"/>
  <c r="M107" i="12"/>
  <c r="M108" i="12"/>
  <c r="M115" i="12"/>
  <c r="M116" i="12"/>
  <c r="M123" i="12"/>
  <c r="M131" i="12"/>
  <c r="M132" i="12"/>
  <c r="M85" i="12"/>
  <c r="M103" i="12"/>
  <c r="M117" i="12"/>
  <c r="M118" i="12"/>
  <c r="M135" i="12"/>
  <c r="M136" i="12"/>
  <c r="M179" i="12"/>
  <c r="M187" i="12"/>
  <c r="M166" i="12"/>
  <c r="M172" i="12"/>
  <c r="M154" i="12"/>
  <c r="M97" i="12"/>
  <c r="M133" i="12"/>
  <c r="M177" i="12"/>
  <c r="M185" i="12"/>
  <c r="M152" i="12"/>
  <c r="M91" i="12"/>
  <c r="M92" i="12"/>
  <c r="M109" i="12"/>
  <c r="M110" i="12"/>
  <c r="M111" i="12"/>
  <c r="M112" i="12"/>
  <c r="M127" i="12"/>
  <c r="M128" i="12"/>
  <c r="M183" i="12"/>
  <c r="M164" i="12"/>
  <c r="M174" i="12"/>
  <c r="M146" i="12"/>
  <c r="M87" i="12"/>
  <c r="M88" i="12"/>
  <c r="M89" i="12"/>
  <c r="M105" i="12"/>
  <c r="M124" i="12"/>
  <c r="M125" i="12"/>
  <c r="M139" i="12"/>
  <c r="M119" i="12"/>
  <c r="M143" i="12"/>
  <c r="M145" i="12"/>
  <c r="M168" i="12"/>
  <c r="M114" i="12"/>
  <c r="M156" i="12"/>
  <c r="M186" i="12"/>
  <c r="M101" i="12"/>
  <c r="M171" i="12"/>
  <c r="M159" i="12"/>
  <c r="M175" i="12"/>
  <c r="M149" i="12"/>
  <c r="M165" i="12"/>
  <c r="M144" i="12"/>
  <c r="M90" i="12"/>
  <c r="M181" i="12"/>
  <c r="M138" i="12"/>
  <c r="M122" i="12"/>
  <c r="M99" i="12"/>
  <c r="M93" i="12"/>
  <c r="M169" i="12"/>
  <c r="M176" i="12"/>
  <c r="M155" i="12"/>
  <c r="M188" i="12"/>
  <c r="M134" i="12"/>
  <c r="M140" i="12"/>
  <c r="M96" i="12"/>
  <c r="M130" i="12"/>
  <c r="M126" i="12"/>
  <c r="M153" i="12"/>
  <c r="M167" i="12"/>
  <c r="M141" i="12"/>
  <c r="M157" i="12"/>
  <c r="M98" i="12"/>
  <c r="M100" i="12"/>
  <c r="M137" i="12"/>
  <c r="M106" i="12"/>
  <c r="M148" i="12"/>
  <c r="M182" i="12"/>
  <c r="M129" i="12"/>
  <c r="M161" i="12"/>
  <c r="M180" i="12"/>
  <c r="M151" i="12"/>
  <c r="M173" i="12"/>
  <c r="M94" i="12"/>
  <c r="M86" i="12"/>
  <c r="M104" i="12"/>
  <c r="M147" i="12"/>
  <c r="M184" i="12"/>
  <c r="M178" i="12"/>
  <c r="M121" i="12"/>
  <c r="M160" i="12"/>
  <c r="M120" i="12"/>
  <c r="M113" i="12"/>
  <c r="M163" i="12"/>
  <c r="M142" i="12"/>
  <c r="Q89" i="5"/>
  <c r="Q162" i="5"/>
  <c r="O209" i="5"/>
  <c r="R209" i="5" s="1"/>
  <c r="O223" i="5"/>
  <c r="R223" i="5" s="1"/>
  <c r="O230" i="5"/>
  <c r="O149" i="5"/>
  <c r="O178" i="5"/>
  <c r="O200" i="5"/>
  <c r="O219" i="5"/>
  <c r="R219" i="5" s="1"/>
  <c r="O222" i="5"/>
  <c r="O146" i="5"/>
  <c r="O186" i="5"/>
  <c r="O189" i="5"/>
  <c r="O190" i="5"/>
  <c r="O208" i="5"/>
  <c r="O215" i="5"/>
  <c r="O229" i="5"/>
  <c r="O174" i="5"/>
  <c r="O185" i="5"/>
  <c r="O199" i="5"/>
  <c r="O214" i="5"/>
  <c r="O96" i="5"/>
  <c r="O142" i="5"/>
  <c r="O198" i="5"/>
  <c r="O202" i="5"/>
  <c r="O221" i="5"/>
  <c r="O220" i="5"/>
  <c r="O224" i="5"/>
  <c r="R224" i="5" s="1"/>
  <c r="O226" i="5"/>
  <c r="O227" i="5"/>
  <c r="O158" i="5"/>
  <c r="O165" i="5"/>
  <c r="R165" i="5" s="1"/>
  <c r="O194" i="5"/>
  <c r="O136" i="5"/>
  <c r="R136" i="5" s="1"/>
  <c r="O166" i="5"/>
  <c r="O154" i="5"/>
  <c r="O170" i="5"/>
  <c r="O172" i="5"/>
  <c r="R172" i="5" s="1"/>
  <c r="O213" i="5"/>
  <c r="O201" i="5"/>
  <c r="O231" i="5"/>
  <c r="O217" i="5"/>
  <c r="O153" i="5"/>
  <c r="O175" i="5"/>
  <c r="O157" i="5"/>
  <c r="O95" i="5"/>
  <c r="O156" i="5"/>
  <c r="R156" i="5" s="1"/>
  <c r="O92" i="5"/>
  <c r="O163" i="5"/>
  <c r="O183" i="5"/>
  <c r="O130" i="5"/>
  <c r="O101" i="5"/>
  <c r="R101" i="5" s="1"/>
  <c r="O195" i="5"/>
  <c r="O116" i="5"/>
  <c r="O99" i="5"/>
  <c r="O94" i="5"/>
  <c r="O206" i="5"/>
  <c r="O138" i="5"/>
  <c r="R138" i="5" s="1"/>
  <c r="O112" i="5"/>
  <c r="O162" i="5"/>
  <c r="R162" i="5" s="1"/>
  <c r="O148" i="5"/>
  <c r="O152" i="5"/>
  <c r="O179" i="5"/>
  <c r="O125" i="5"/>
  <c r="O98" i="5"/>
  <c r="O141" i="5"/>
  <c r="O91" i="5"/>
  <c r="O196" i="5"/>
  <c r="O135" i="5"/>
  <c r="O89" i="5"/>
  <c r="R89" i="5" s="1"/>
  <c r="O191" i="5"/>
  <c r="O173" i="5"/>
  <c r="O210" i="5"/>
  <c r="O139" i="5"/>
  <c r="O212" i="5"/>
  <c r="O150" i="5"/>
  <c r="O192" i="5"/>
  <c r="R192" i="5" s="1"/>
  <c r="O122" i="5"/>
  <c r="O93" i="5"/>
  <c r="R93" i="5" s="1"/>
  <c r="O134" i="5"/>
  <c r="O107" i="5"/>
  <c r="O132" i="5"/>
  <c r="O216" i="5"/>
  <c r="O143" i="5"/>
  <c r="O86" i="5"/>
  <c r="O140" i="5"/>
  <c r="O177" i="5"/>
  <c r="O144" i="5"/>
  <c r="O168" i="5"/>
  <c r="O184" i="5"/>
  <c r="O180" i="5"/>
  <c r="O113" i="5"/>
  <c r="O128" i="5"/>
  <c r="O203" i="5"/>
  <c r="R203" i="5" s="1"/>
  <c r="O167" i="5"/>
  <c r="O114" i="5"/>
  <c r="O151" i="5"/>
  <c r="O160" i="5"/>
  <c r="O104" i="5"/>
  <c r="O120" i="5"/>
  <c r="O207" i="5"/>
  <c r="O118" i="5"/>
  <c r="O218" i="5"/>
  <c r="O131" i="5"/>
  <c r="O145" i="5"/>
  <c r="O115" i="5"/>
  <c r="O204" i="5"/>
  <c r="O110" i="5"/>
  <c r="O188" i="5"/>
  <c r="O211" i="5"/>
  <c r="O90" i="5"/>
  <c r="O187" i="5"/>
  <c r="O119" i="5"/>
  <c r="O228" i="5"/>
  <c r="R228" i="5" s="1"/>
  <c r="O108" i="5"/>
  <c r="O197" i="5"/>
  <c r="R197" i="5" s="1"/>
  <c r="O205" i="5"/>
  <c r="O123" i="5"/>
  <c r="O193" i="5"/>
  <c r="O137" i="5"/>
  <c r="O100" i="5"/>
  <c r="O106" i="5"/>
  <c r="O105" i="5"/>
  <c r="R105" i="5" s="1"/>
  <c r="O127" i="5"/>
  <c r="O133" i="5"/>
  <c r="O124" i="5"/>
  <c r="R124" i="5" s="1"/>
  <c r="O103" i="5"/>
  <c r="O182" i="5"/>
  <c r="O169" i="5"/>
  <c r="R169" i="5" s="1"/>
  <c r="O87" i="5"/>
  <c r="O102" i="5"/>
  <c r="O171" i="5"/>
  <c r="O121" i="5"/>
  <c r="O164" i="5"/>
  <c r="O176" i="5"/>
  <c r="O161" i="5"/>
  <c r="R161" i="5" s="1"/>
  <c r="O97" i="5"/>
  <c r="R97" i="5" s="1"/>
  <c r="O181" i="5"/>
  <c r="R181" i="5" s="1"/>
  <c r="O225" i="5"/>
  <c r="O147" i="5"/>
  <c r="O126" i="5"/>
  <c r="O129" i="5"/>
  <c r="O109" i="5"/>
  <c r="O88" i="5"/>
  <c r="O111" i="5"/>
  <c r="O117" i="5"/>
  <c r="O155" i="5"/>
  <c r="O159" i="5"/>
  <c r="O85" i="5"/>
  <c r="R85" i="5" s="1"/>
  <c r="Q124" i="5"/>
  <c r="Q203" i="5"/>
  <c r="Q138" i="5"/>
  <c r="Q93" i="5"/>
  <c r="F211" i="5"/>
  <c r="F215" i="5"/>
  <c r="F123" i="5"/>
  <c r="F159" i="5"/>
  <c r="F167" i="5"/>
  <c r="F199" i="5"/>
  <c r="F91" i="5"/>
  <c r="F96" i="5"/>
  <c r="F148" i="5"/>
  <c r="F198" i="5"/>
  <c r="F203" i="5"/>
  <c r="F116" i="5"/>
  <c r="F128" i="5"/>
  <c r="F131" i="5"/>
  <c r="F155" i="5"/>
  <c r="F195" i="5"/>
  <c r="F205" i="5"/>
  <c r="F213" i="5"/>
  <c r="F218" i="5"/>
  <c r="F231" i="5"/>
  <c r="F184" i="5"/>
  <c r="F227" i="5"/>
  <c r="F228" i="5"/>
  <c r="F209" i="5"/>
  <c r="F223" i="5"/>
  <c r="F230" i="5"/>
  <c r="F87" i="5"/>
  <c r="F136" i="5"/>
  <c r="F109" i="5"/>
  <c r="F113" i="5"/>
  <c r="F182" i="5"/>
  <c r="F125" i="5"/>
  <c r="F172" i="5"/>
  <c r="F201" i="5"/>
  <c r="F207" i="5"/>
  <c r="F121" i="5"/>
  <c r="F127" i="5"/>
  <c r="F93" i="5"/>
  <c r="F149" i="5"/>
  <c r="F194" i="5"/>
  <c r="F169" i="5"/>
  <c r="F181" i="5"/>
  <c r="F183" i="5"/>
  <c r="F101" i="5"/>
  <c r="F165" i="5"/>
  <c r="F179" i="5"/>
  <c r="F153" i="5"/>
  <c r="F191" i="5"/>
  <c r="F110" i="5"/>
  <c r="F115" i="5"/>
  <c r="F112" i="5"/>
  <c r="F98" i="5"/>
  <c r="F189" i="5"/>
  <c r="F139" i="5"/>
  <c r="F164" i="5"/>
  <c r="F97" i="5"/>
  <c r="F216" i="5"/>
  <c r="F104" i="5"/>
  <c r="F226" i="5"/>
  <c r="F144" i="5"/>
  <c r="F202" i="5"/>
  <c r="F142" i="5"/>
  <c r="F94" i="5"/>
  <c r="F225" i="5"/>
  <c r="F193" i="5"/>
  <c r="F152" i="5"/>
  <c r="F105" i="5"/>
  <c r="F173" i="5"/>
  <c r="F222" i="5"/>
  <c r="F88" i="5"/>
  <c r="F219" i="5"/>
  <c r="F95" i="5"/>
  <c r="F154" i="5"/>
  <c r="F85" i="5"/>
  <c r="F99" i="5"/>
  <c r="F224" i="5"/>
  <c r="F192" i="5"/>
  <c r="F166" i="5"/>
  <c r="F146" i="5"/>
  <c r="F200" i="5"/>
  <c r="F204" i="5"/>
  <c r="F156" i="5"/>
  <c r="F92" i="5"/>
  <c r="F175" i="5"/>
  <c r="F220" i="5"/>
  <c r="F126" i="5"/>
  <c r="F186" i="5"/>
  <c r="F124" i="5"/>
  <c r="F119" i="5"/>
  <c r="F137" i="5"/>
  <c r="F141" i="5"/>
  <c r="F129" i="5"/>
  <c r="F118" i="5"/>
  <c r="F212" i="5"/>
  <c r="F163" i="5"/>
  <c r="F132" i="5"/>
  <c r="F214" i="5"/>
  <c r="F114" i="5"/>
  <c r="F208" i="5"/>
  <c r="F151" i="5"/>
  <c r="F174" i="5"/>
  <c r="F185" i="5"/>
  <c r="F89" i="5"/>
  <c r="F111" i="5"/>
  <c r="F178" i="5"/>
  <c r="F210" i="5"/>
  <c r="F102" i="5"/>
  <c r="F206" i="5"/>
  <c r="F171" i="5"/>
  <c r="F100" i="5"/>
  <c r="F190" i="5"/>
  <c r="F108" i="5"/>
  <c r="F107" i="5"/>
  <c r="F130" i="5"/>
  <c r="F122" i="5"/>
  <c r="F138" i="5"/>
  <c r="F140" i="5"/>
  <c r="F217" i="5"/>
  <c r="F197" i="5"/>
  <c r="F106" i="5"/>
  <c r="F170" i="5"/>
  <c r="F117" i="5"/>
  <c r="F103" i="5"/>
  <c r="F187" i="5"/>
  <c r="F162" i="5"/>
  <c r="F176" i="5"/>
  <c r="F158" i="5"/>
  <c r="F221" i="5"/>
  <c r="F196" i="5"/>
  <c r="F86" i="5"/>
  <c r="F135" i="5"/>
  <c r="F161" i="5"/>
  <c r="F147" i="5"/>
  <c r="F150" i="5"/>
  <c r="F90" i="5"/>
  <c r="F134" i="5"/>
  <c r="F120" i="5"/>
  <c r="F168" i="5"/>
  <c r="F177" i="5"/>
  <c r="F143" i="5"/>
  <c r="F145" i="5"/>
  <c r="F133" i="5"/>
  <c r="F160" i="5"/>
  <c r="F188" i="5"/>
  <c r="F229" i="5"/>
  <c r="F157" i="5"/>
  <c r="F180" i="5"/>
  <c r="Q156" i="5"/>
  <c r="M184" i="2"/>
  <c r="M121" i="2"/>
  <c r="M129" i="2"/>
  <c r="M133" i="2"/>
  <c r="M137" i="2"/>
  <c r="M123" i="2"/>
  <c r="M181" i="2"/>
  <c r="M192" i="2"/>
  <c r="N180" i="2"/>
  <c r="O180" i="2" s="1"/>
  <c r="M149" i="2"/>
  <c r="M139" i="2"/>
  <c r="N145" i="2"/>
  <c r="O145" i="2" s="1"/>
  <c r="M173" i="2"/>
  <c r="M155" i="2"/>
  <c r="N142" i="2"/>
  <c r="O142" i="2" s="1"/>
  <c r="M161" i="2"/>
  <c r="N168" i="2"/>
  <c r="O168" i="2" s="1"/>
  <c r="N183" i="2"/>
  <c r="N130" i="2"/>
  <c r="O130" i="2" s="1"/>
  <c r="M145" i="2"/>
  <c r="M169" i="2"/>
  <c r="N162" i="2"/>
  <c r="O162" i="2" s="1"/>
  <c r="M125" i="2"/>
  <c r="N134" i="2"/>
  <c r="O134" i="2" s="1"/>
  <c r="N164" i="2"/>
  <c r="O164" i="2" s="1"/>
  <c r="N173" i="2"/>
  <c r="O173" i="2" s="1"/>
  <c r="M190" i="2"/>
  <c r="M188" i="2"/>
  <c r="N123" i="2"/>
  <c r="O123" i="2" s="1"/>
  <c r="M127" i="2"/>
  <c r="N138" i="2"/>
  <c r="O138" i="2" s="1"/>
  <c r="M157" i="2"/>
  <c r="M131" i="2"/>
  <c r="N144" i="2"/>
  <c r="O144" i="2" s="1"/>
  <c r="N177" i="2"/>
  <c r="O177" i="2" s="1"/>
  <c r="M179" i="2"/>
  <c r="N146" i="2"/>
  <c r="O146" i="2" s="1"/>
  <c r="N152" i="2"/>
  <c r="O152" i="2" s="1"/>
  <c r="M171" i="2"/>
  <c r="N166" i="2"/>
  <c r="O166" i="2" s="1"/>
  <c r="M147" i="2"/>
  <c r="M134" i="2"/>
  <c r="M167" i="2"/>
  <c r="M163" i="2"/>
  <c r="M162" i="2"/>
  <c r="M174" i="2"/>
  <c r="M182" i="2"/>
  <c r="N178" i="2"/>
  <c r="O178" i="2" s="1"/>
  <c r="M165" i="2"/>
  <c r="M144" i="2"/>
  <c r="M153" i="2"/>
  <c r="N129" i="2"/>
  <c r="O129" i="2" s="1"/>
  <c r="N165" i="2"/>
  <c r="O165" i="2" s="1"/>
  <c r="M141" i="2"/>
  <c r="M164" i="2"/>
  <c r="N171" i="2"/>
  <c r="O171" i="2" s="1"/>
  <c r="N132" i="2"/>
  <c r="O132" i="2" s="1"/>
  <c r="N191" i="2"/>
  <c r="M193" i="2"/>
  <c r="M152" i="2"/>
  <c r="M191" i="2"/>
  <c r="M170" i="2"/>
  <c r="M178" i="2"/>
  <c r="M135" i="2"/>
  <c r="N133" i="2"/>
  <c r="O133" i="2" s="1"/>
  <c r="M160" i="2"/>
  <c r="M130" i="2"/>
  <c r="M154" i="2"/>
  <c r="N160" i="2"/>
  <c r="O160" i="2" s="1"/>
  <c r="M194" i="2"/>
  <c r="M186" i="2"/>
  <c r="N141" i="2"/>
  <c r="O141" i="2" s="1"/>
  <c r="N121" i="2"/>
  <c r="O121" i="2" s="1"/>
  <c r="N150" i="2"/>
  <c r="O150" i="2" s="1"/>
  <c r="N127" i="2"/>
  <c r="O127" i="2" s="1"/>
  <c r="M158" i="2"/>
  <c r="M122" i="2"/>
  <c r="M148" i="2"/>
  <c r="M128" i="2"/>
  <c r="M132" i="2"/>
  <c r="M146" i="2"/>
  <c r="M156" i="2"/>
  <c r="N156" i="2"/>
  <c r="O156" i="2" s="1"/>
  <c r="N170" i="2"/>
  <c r="O170" i="2" s="1"/>
  <c r="N176" i="2"/>
  <c r="O176" i="2" s="1"/>
  <c r="N187" i="2"/>
  <c r="M187" i="2"/>
  <c r="M138" i="2"/>
  <c r="M183" i="2"/>
  <c r="M143" i="2"/>
  <c r="N126" i="2"/>
  <c r="O126" i="2" s="1"/>
  <c r="N128" i="2"/>
  <c r="O128" i="2" s="1"/>
  <c r="N163" i="2"/>
  <c r="O163" i="2" s="1"/>
  <c r="N153" i="2"/>
  <c r="O153" i="2" s="1"/>
  <c r="M189" i="2"/>
  <c r="N182" i="2"/>
  <c r="O182" i="2" s="1"/>
  <c r="M185" i="2"/>
  <c r="N154" i="2"/>
  <c r="O154" i="2" s="1"/>
  <c r="M136" i="2"/>
  <c r="M140" i="2"/>
  <c r="N192" i="2"/>
  <c r="N188" i="2"/>
  <c r="N122" i="2"/>
  <c r="O122" i="2" s="1"/>
  <c r="N159" i="2"/>
  <c r="O159" i="2" s="1"/>
  <c r="N151" i="2"/>
  <c r="O151" i="2" s="1"/>
  <c r="N189" i="2"/>
  <c r="M142" i="2"/>
  <c r="N174" i="2"/>
  <c r="O174" i="2" s="1"/>
  <c r="M168" i="2"/>
  <c r="M180" i="2"/>
  <c r="N158" i="2"/>
  <c r="O158" i="2" s="1"/>
  <c r="N148" i="2"/>
  <c r="O148" i="2" s="1"/>
  <c r="N190" i="2"/>
  <c r="N124" i="2"/>
  <c r="O124" i="2" s="1"/>
  <c r="N155" i="2"/>
  <c r="O155" i="2" s="1"/>
  <c r="N140" i="2"/>
  <c r="O140" i="2" s="1"/>
  <c r="N167" i="2"/>
  <c r="O167" i="2" s="1"/>
  <c r="N157" i="2"/>
  <c r="O157" i="2" s="1"/>
  <c r="N172" i="2"/>
  <c r="O172" i="2" s="1"/>
  <c r="N184" i="2"/>
  <c r="N143" i="2"/>
  <c r="O143" i="2" s="1"/>
  <c r="N179" i="2"/>
  <c r="O179" i="2" s="1"/>
  <c r="M172" i="2"/>
  <c r="N181" i="2"/>
  <c r="O181" i="2" s="1"/>
  <c r="M124" i="2"/>
  <c r="M175" i="2"/>
  <c r="M120" i="2"/>
  <c r="M126" i="2"/>
  <c r="N136" i="2"/>
  <c r="O136" i="2" s="1"/>
  <c r="M159" i="2"/>
  <c r="N147" i="2"/>
  <c r="O147" i="2" s="1"/>
  <c r="M176" i="2"/>
  <c r="M177" i="2"/>
  <c r="M166" i="2"/>
  <c r="N120" i="2"/>
  <c r="O120" i="2" s="1"/>
  <c r="N175" i="2"/>
  <c r="O175" i="2" s="1"/>
  <c r="N169" i="2"/>
  <c r="O169" i="2" s="1"/>
  <c r="N194" i="2"/>
  <c r="N149" i="2"/>
  <c r="O149" i="2" s="1"/>
  <c r="M151" i="2"/>
  <c r="N139" i="2"/>
  <c r="O139" i="2" s="1"/>
  <c r="N186" i="2"/>
  <c r="N185" i="2"/>
  <c r="N137" i="2"/>
  <c r="O137" i="2" s="1"/>
  <c r="M150" i="2"/>
  <c r="N161" i="2"/>
  <c r="O161" i="2" s="1"/>
  <c r="N193" i="2"/>
  <c r="N125" i="2"/>
  <c r="O125" i="2" s="1"/>
  <c r="N131" i="2"/>
  <c r="O131" i="2" s="1"/>
  <c r="N135" i="2"/>
  <c r="O135" i="2" s="1"/>
  <c r="M94" i="2"/>
  <c r="M115" i="2"/>
  <c r="M100" i="2"/>
  <c r="M106" i="2"/>
  <c r="M112" i="2"/>
  <c r="M118" i="2"/>
  <c r="M91" i="2"/>
  <c r="M107" i="2"/>
  <c r="N95" i="2"/>
  <c r="O95" i="2" s="1"/>
  <c r="M97" i="2"/>
  <c r="M87" i="2"/>
  <c r="M101" i="2"/>
  <c r="N110" i="2"/>
  <c r="O110" i="2" s="1"/>
  <c r="M85" i="2"/>
  <c r="M86" i="2"/>
  <c r="N88" i="2"/>
  <c r="O88" i="2" s="1"/>
  <c r="M99" i="2"/>
  <c r="N117" i="2"/>
  <c r="O117" i="2" s="1"/>
  <c r="M104" i="2"/>
  <c r="M110" i="2"/>
  <c r="M119" i="2"/>
  <c r="M95" i="2"/>
  <c r="M114" i="2"/>
  <c r="M108" i="2"/>
  <c r="M105" i="2"/>
  <c r="M96" i="2"/>
  <c r="N119" i="2"/>
  <c r="O119" i="2" s="1"/>
  <c r="M102" i="2"/>
  <c r="M88" i="2"/>
  <c r="M89" i="2"/>
  <c r="N118" i="2"/>
  <c r="O118" i="2" s="1"/>
  <c r="N86" i="2"/>
  <c r="O86" i="2" s="1"/>
  <c r="N102" i="2"/>
  <c r="O102" i="2" s="1"/>
  <c r="N111" i="2"/>
  <c r="O111" i="2" s="1"/>
  <c r="M113" i="2"/>
  <c r="M117" i="2"/>
  <c r="N85" i="2"/>
  <c r="O85" i="2" s="1"/>
  <c r="M93" i="2"/>
  <c r="M109" i="2"/>
  <c r="M111" i="2"/>
  <c r="M98" i="2"/>
  <c r="M92" i="2"/>
  <c r="M116" i="2"/>
  <c r="N109" i="2"/>
  <c r="O109" i="2" s="1"/>
  <c r="N103" i="2"/>
  <c r="O103" i="2" s="1"/>
  <c r="M90" i="2"/>
  <c r="M103" i="2"/>
  <c r="N97" i="2"/>
  <c r="O97" i="2" s="1"/>
  <c r="N93" i="2"/>
  <c r="O93" i="2" s="1"/>
  <c r="N92" i="2"/>
  <c r="O92" i="2" s="1"/>
  <c r="N104" i="2"/>
  <c r="O104" i="2" s="1"/>
  <c r="N91" i="2"/>
  <c r="O91" i="2" s="1"/>
  <c r="N94" i="2"/>
  <c r="O94" i="2" s="1"/>
  <c r="N101" i="2"/>
  <c r="O101" i="2" s="1"/>
  <c r="N107" i="2"/>
  <c r="O107" i="2" s="1"/>
  <c r="N89" i="2"/>
  <c r="O89" i="2" s="1"/>
  <c r="N108" i="2"/>
  <c r="O108" i="2" s="1"/>
  <c r="N114" i="2"/>
  <c r="O114" i="2" s="1"/>
  <c r="N113" i="2"/>
  <c r="O113" i="2" s="1"/>
  <c r="N87" i="2"/>
  <c r="O87" i="2" s="1"/>
  <c r="N99" i="2"/>
  <c r="O99" i="2" s="1"/>
  <c r="N96" i="2"/>
  <c r="O96" i="2" s="1"/>
  <c r="N116" i="2"/>
  <c r="O116" i="2" s="1"/>
  <c r="N105" i="2"/>
  <c r="O105" i="2" s="1"/>
  <c r="N98" i="2"/>
  <c r="O98" i="2" s="1"/>
  <c r="N106" i="2"/>
  <c r="O106" i="2" s="1"/>
  <c r="N112" i="2"/>
  <c r="O112" i="2" s="1"/>
  <c r="N90" i="2"/>
  <c r="O90" i="2" s="1"/>
  <c r="N100" i="2"/>
  <c r="O100" i="2" s="1"/>
  <c r="N115" i="2"/>
  <c r="O115" i="2" s="1"/>
  <c r="L73" i="2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O71" i="17" s="1"/>
  <c r="N67" i="17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N69" i="5"/>
  <c r="L73" i="12"/>
  <c r="L71" i="12"/>
  <c r="M71" i="12" s="1"/>
  <c r="M51" i="16"/>
  <c r="N51" i="16" s="1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4" i="2"/>
  <c r="L81" i="12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E30" i="5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E44" i="13"/>
  <c r="E44" i="17"/>
  <c r="C44" i="12"/>
  <c r="D44" i="16"/>
  <c r="E44" i="5"/>
  <c r="E25" i="17"/>
  <c r="E25" i="13"/>
  <c r="C25" i="12"/>
  <c r="D25" i="16"/>
  <c r="E25" i="5"/>
  <c r="E48" i="17"/>
  <c r="E48" i="13"/>
  <c r="C48" i="12"/>
  <c r="E48" i="5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E76" i="13"/>
  <c r="E76" i="17"/>
  <c r="C76" i="12"/>
  <c r="D76" i="16"/>
  <c r="E76" i="5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E54" i="17"/>
  <c r="E54" i="13"/>
  <c r="C54" i="12"/>
  <c r="D54" i="16"/>
  <c r="E54" i="5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E77" i="17"/>
  <c r="E77" i="13"/>
  <c r="D77" i="16"/>
  <c r="C77" i="12"/>
  <c r="E77" i="5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E83" i="17"/>
  <c r="E83" i="13"/>
  <c r="C83" i="12"/>
  <c r="D83" i="16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E39" i="17"/>
  <c r="E39" i="13"/>
  <c r="C39" i="12"/>
  <c r="D39" i="16"/>
  <c r="E39" i="5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N58" i="17"/>
  <c r="O58" i="17" s="1"/>
  <c r="N58" i="13"/>
  <c r="M58" i="16"/>
  <c r="N58" i="16" s="1"/>
  <c r="L58" i="12"/>
  <c r="N58" i="5"/>
  <c r="L58" i="2"/>
  <c r="L7" i="12"/>
  <c r="Q4" i="12" s="1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34" i="5"/>
  <c r="E24" i="17"/>
  <c r="E24" i="13"/>
  <c r="C24" i="12"/>
  <c r="E24" i="5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84" i="16"/>
  <c r="N15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75" i="5"/>
  <c r="E80" i="13"/>
  <c r="E80" i="17"/>
  <c r="C80" i="12"/>
  <c r="D80" i="16"/>
  <c r="E80" i="5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67" i="17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D28" i="16"/>
  <c r="E40" i="17"/>
  <c r="E40" i="13"/>
  <c r="C40" i="12"/>
  <c r="D40" i="16"/>
  <c r="E40" i="5"/>
  <c r="E38" i="17"/>
  <c r="E38" i="13"/>
  <c r="C38" i="12"/>
  <c r="E38" i="5"/>
  <c r="D38" i="16"/>
  <c r="E26" i="13"/>
  <c r="E26" i="17"/>
  <c r="C26" i="12"/>
  <c r="D26" i="16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N23" i="16"/>
  <c r="E45" i="16"/>
  <c r="M9" i="12"/>
  <c r="O9" i="12"/>
  <c r="O51" i="17"/>
  <c r="G4" i="17"/>
  <c r="Q4" i="17"/>
  <c r="F5" i="16"/>
  <c r="O15" i="16"/>
  <c r="O45" i="16"/>
  <c r="O8" i="16"/>
  <c r="B48" i="15"/>
  <c r="P187" i="12" l="1"/>
  <c r="P176" i="12"/>
  <c r="P177" i="12"/>
  <c r="P182" i="12"/>
  <c r="P181" i="12"/>
  <c r="P183" i="12"/>
  <c r="P184" i="12"/>
  <c r="P185" i="12"/>
  <c r="P178" i="12"/>
  <c r="P186" i="12"/>
  <c r="P179" i="12"/>
  <c r="P180" i="12"/>
  <c r="P188" i="12"/>
  <c r="D9" i="12"/>
  <c r="D177" i="12"/>
  <c r="D179" i="12"/>
  <c r="D181" i="12"/>
  <c r="D183" i="12"/>
  <c r="D185" i="12"/>
  <c r="D187" i="12"/>
  <c r="D161" i="12"/>
  <c r="D166" i="12"/>
  <c r="D169" i="12"/>
  <c r="D174" i="12"/>
  <c r="D145" i="12"/>
  <c r="D146" i="12"/>
  <c r="D153" i="12"/>
  <c r="D154" i="12"/>
  <c r="D89" i="12"/>
  <c r="D91" i="12"/>
  <c r="D98" i="12"/>
  <c r="D99" i="12"/>
  <c r="D104" i="12"/>
  <c r="D105" i="12"/>
  <c r="D111" i="12"/>
  <c r="D119" i="12"/>
  <c r="D125" i="12"/>
  <c r="D127" i="12"/>
  <c r="D137" i="12"/>
  <c r="D139" i="12"/>
  <c r="D143" i="12"/>
  <c r="D155" i="12"/>
  <c r="D156" i="12"/>
  <c r="D163" i="12"/>
  <c r="D168" i="12"/>
  <c r="D173" i="12"/>
  <c r="D93" i="12"/>
  <c r="D94" i="12"/>
  <c r="D95" i="12"/>
  <c r="D113" i="12"/>
  <c r="D129" i="12"/>
  <c r="D130" i="12"/>
  <c r="D131" i="12"/>
  <c r="D170" i="12"/>
  <c r="D147" i="12"/>
  <c r="D148" i="12"/>
  <c r="D149" i="12"/>
  <c r="D150" i="12"/>
  <c r="D106" i="12"/>
  <c r="D107" i="12"/>
  <c r="D123" i="12"/>
  <c r="D141" i="12"/>
  <c r="D160" i="12"/>
  <c r="D165" i="12"/>
  <c r="D171" i="12"/>
  <c r="D100" i="12"/>
  <c r="D101" i="12"/>
  <c r="D102" i="12"/>
  <c r="D121" i="12"/>
  <c r="D115" i="12"/>
  <c r="D162" i="12"/>
  <c r="D97" i="12"/>
  <c r="D117" i="12"/>
  <c r="D124" i="12"/>
  <c r="D132" i="12"/>
  <c r="D114" i="12"/>
  <c r="D140" i="12"/>
  <c r="D112" i="12"/>
  <c r="D186" i="12"/>
  <c r="D178" i="12"/>
  <c r="D110" i="12"/>
  <c r="D86" i="12"/>
  <c r="D157" i="12"/>
  <c r="D158" i="12"/>
  <c r="D172" i="12"/>
  <c r="D116" i="12"/>
  <c r="D135" i="12"/>
  <c r="D164" i="12"/>
  <c r="D109" i="12"/>
  <c r="D90" i="12"/>
  <c r="D184" i="12"/>
  <c r="D142" i="12"/>
  <c r="D134" i="12"/>
  <c r="D118" i="12"/>
  <c r="D88" i="12"/>
  <c r="D87" i="12"/>
  <c r="D167" i="12"/>
  <c r="D120" i="12"/>
  <c r="D182" i="12"/>
  <c r="H4" i="12"/>
  <c r="D133" i="12"/>
  <c r="D103" i="12"/>
  <c r="D108" i="12"/>
  <c r="D151" i="12"/>
  <c r="D152" i="12"/>
  <c r="D128" i="12"/>
  <c r="D159" i="12"/>
  <c r="D180" i="12"/>
  <c r="D122" i="12"/>
  <c r="D175" i="12"/>
  <c r="D96" i="12"/>
  <c r="D138" i="12"/>
  <c r="D144" i="12"/>
  <c r="D84" i="12"/>
  <c r="D85" i="12"/>
  <c r="D176" i="12"/>
  <c r="D92" i="12"/>
  <c r="D136" i="12"/>
  <c r="D126" i="12"/>
  <c r="D188" i="12"/>
  <c r="Q223" i="5"/>
  <c r="P45" i="16"/>
  <c r="Q169" i="5"/>
  <c r="Q101" i="5"/>
  <c r="O184" i="2"/>
  <c r="O192" i="2"/>
  <c r="R126" i="5"/>
  <c r="Q126" i="5"/>
  <c r="R121" i="5"/>
  <c r="Q121" i="5"/>
  <c r="R133" i="5"/>
  <c r="Q133" i="5"/>
  <c r="R205" i="5"/>
  <c r="Q205" i="5"/>
  <c r="R188" i="5"/>
  <c r="Q188" i="5"/>
  <c r="R207" i="5"/>
  <c r="Q207" i="5"/>
  <c r="R128" i="5"/>
  <c r="Q128" i="5"/>
  <c r="R86" i="5"/>
  <c r="Q86" i="5"/>
  <c r="Q135" i="5"/>
  <c r="R135" i="5"/>
  <c r="Q148" i="5"/>
  <c r="R148" i="5"/>
  <c r="R195" i="5"/>
  <c r="Q195" i="5"/>
  <c r="R157" i="5"/>
  <c r="Q157" i="5"/>
  <c r="R170" i="5"/>
  <c r="Q170" i="5"/>
  <c r="R226" i="5"/>
  <c r="Q226" i="5"/>
  <c r="R214" i="5"/>
  <c r="Q214" i="5"/>
  <c r="R189" i="5"/>
  <c r="Q189" i="5"/>
  <c r="R230" i="5"/>
  <c r="Q230" i="5"/>
  <c r="Q85" i="5"/>
  <c r="F56" i="17"/>
  <c r="R159" i="5"/>
  <c r="Q159" i="5"/>
  <c r="R147" i="5"/>
  <c r="Q147" i="5"/>
  <c r="R171" i="5"/>
  <c r="Q171" i="5"/>
  <c r="R127" i="5"/>
  <c r="Q127" i="5"/>
  <c r="Q110" i="5"/>
  <c r="R110" i="5"/>
  <c r="R120" i="5"/>
  <c r="Q120" i="5"/>
  <c r="R113" i="5"/>
  <c r="Q113" i="5"/>
  <c r="R143" i="5"/>
  <c r="Q143" i="5"/>
  <c r="R150" i="5"/>
  <c r="Q150" i="5"/>
  <c r="R196" i="5"/>
  <c r="Q196" i="5"/>
  <c r="R175" i="5"/>
  <c r="Q175" i="5"/>
  <c r="Q154" i="5"/>
  <c r="R154" i="5"/>
  <c r="R199" i="5"/>
  <c r="Q199" i="5"/>
  <c r="R186" i="5"/>
  <c r="Q186" i="5"/>
  <c r="Q181" i="5"/>
  <c r="O190" i="2"/>
  <c r="O189" i="2"/>
  <c r="R225" i="5"/>
  <c r="Q225" i="5"/>
  <c r="R102" i="5"/>
  <c r="Q102" i="5"/>
  <c r="R108" i="5"/>
  <c r="Q108" i="5"/>
  <c r="R104" i="5"/>
  <c r="Q104" i="5"/>
  <c r="R216" i="5"/>
  <c r="Q216" i="5"/>
  <c r="R91" i="5"/>
  <c r="Q91" i="5"/>
  <c r="Q130" i="5"/>
  <c r="R130" i="5"/>
  <c r="R220" i="5"/>
  <c r="Q220" i="5"/>
  <c r="R146" i="5"/>
  <c r="Q146" i="5"/>
  <c r="O185" i="2"/>
  <c r="O183" i="2"/>
  <c r="R117" i="5"/>
  <c r="Q117" i="5"/>
  <c r="Q87" i="5"/>
  <c r="R87" i="5"/>
  <c r="R106" i="5"/>
  <c r="Q106" i="5"/>
  <c r="R115" i="5"/>
  <c r="Q115" i="5"/>
  <c r="R160" i="5"/>
  <c r="Q160" i="5"/>
  <c r="Q184" i="5"/>
  <c r="R184" i="5"/>
  <c r="R132" i="5"/>
  <c r="Q132" i="5"/>
  <c r="R139" i="5"/>
  <c r="Q139" i="5"/>
  <c r="R141" i="5"/>
  <c r="Q141" i="5"/>
  <c r="R183" i="5"/>
  <c r="Q183" i="5"/>
  <c r="R217" i="5"/>
  <c r="Q217" i="5"/>
  <c r="R221" i="5"/>
  <c r="Q221" i="5"/>
  <c r="R174" i="5"/>
  <c r="Q174" i="5"/>
  <c r="R222" i="5"/>
  <c r="Q222" i="5"/>
  <c r="Q172" i="5"/>
  <c r="Q224" i="5"/>
  <c r="R155" i="5"/>
  <c r="Q155" i="5"/>
  <c r="R204" i="5"/>
  <c r="Q204" i="5"/>
  <c r="R180" i="5"/>
  <c r="Q180" i="5"/>
  <c r="R212" i="5"/>
  <c r="Q212" i="5"/>
  <c r="R112" i="5"/>
  <c r="Q112" i="5"/>
  <c r="R153" i="5"/>
  <c r="Q153" i="5"/>
  <c r="R166" i="5"/>
  <c r="Q166" i="5"/>
  <c r="R185" i="5"/>
  <c r="Q185" i="5"/>
  <c r="F17" i="17"/>
  <c r="O186" i="2"/>
  <c r="O194" i="2"/>
  <c r="O187" i="2"/>
  <c r="Q111" i="5"/>
  <c r="R111" i="5"/>
  <c r="R100" i="5"/>
  <c r="Q100" i="5"/>
  <c r="R119" i="5"/>
  <c r="Q119" i="5"/>
  <c r="R145" i="5"/>
  <c r="Q145" i="5"/>
  <c r="R151" i="5"/>
  <c r="Q151" i="5"/>
  <c r="Q168" i="5"/>
  <c r="R168" i="5"/>
  <c r="R107" i="5"/>
  <c r="Q107" i="5"/>
  <c r="R210" i="5"/>
  <c r="Q210" i="5"/>
  <c r="R98" i="5"/>
  <c r="Q98" i="5"/>
  <c r="R206" i="5"/>
  <c r="Q206" i="5"/>
  <c r="R163" i="5"/>
  <c r="Q163" i="5"/>
  <c r="R231" i="5"/>
  <c r="Q231" i="5"/>
  <c r="R194" i="5"/>
  <c r="Q194" i="5"/>
  <c r="R202" i="5"/>
  <c r="Q202" i="5"/>
  <c r="R229" i="5"/>
  <c r="Q229" i="5"/>
  <c r="Q228" i="5"/>
  <c r="Q192" i="5"/>
  <c r="Q105" i="5"/>
  <c r="R88" i="5"/>
  <c r="Q88" i="5"/>
  <c r="R182" i="5"/>
  <c r="Q182" i="5"/>
  <c r="R137" i="5"/>
  <c r="Q137" i="5"/>
  <c r="R187" i="5"/>
  <c r="Q187" i="5"/>
  <c r="R131" i="5"/>
  <c r="Q131" i="5"/>
  <c r="Q114" i="5"/>
  <c r="R114" i="5"/>
  <c r="Q144" i="5"/>
  <c r="R144" i="5"/>
  <c r="R134" i="5"/>
  <c r="Q134" i="5"/>
  <c r="R173" i="5"/>
  <c r="Q173" i="5"/>
  <c r="R125" i="5"/>
  <c r="Q125" i="5"/>
  <c r="R94" i="5"/>
  <c r="Q94" i="5"/>
  <c r="R92" i="5"/>
  <c r="Q92" i="5"/>
  <c r="Q201" i="5"/>
  <c r="R201" i="5"/>
  <c r="R198" i="5"/>
  <c r="Q198" i="5"/>
  <c r="R215" i="5"/>
  <c r="Q215" i="5"/>
  <c r="R200" i="5"/>
  <c r="Q200" i="5"/>
  <c r="O193" i="2"/>
  <c r="O188" i="2"/>
  <c r="O191" i="2"/>
  <c r="Q209" i="5"/>
  <c r="Q197" i="5"/>
  <c r="R109" i="5"/>
  <c r="Q109" i="5"/>
  <c r="Q176" i="5"/>
  <c r="R176" i="5"/>
  <c r="R103" i="5"/>
  <c r="Q103" i="5"/>
  <c r="R193" i="5"/>
  <c r="Q193" i="5"/>
  <c r="R90" i="5"/>
  <c r="Q90" i="5"/>
  <c r="R218" i="5"/>
  <c r="Q218" i="5"/>
  <c r="R167" i="5"/>
  <c r="Q167" i="5"/>
  <c r="R177" i="5"/>
  <c r="Q177" i="5"/>
  <c r="R191" i="5"/>
  <c r="Q191" i="5"/>
  <c r="R179" i="5"/>
  <c r="Q179" i="5"/>
  <c r="Q99" i="5"/>
  <c r="R99" i="5"/>
  <c r="R213" i="5"/>
  <c r="Q213" i="5"/>
  <c r="R158" i="5"/>
  <c r="Q158" i="5"/>
  <c r="R142" i="5"/>
  <c r="Q142" i="5"/>
  <c r="R208" i="5"/>
  <c r="Q208" i="5"/>
  <c r="R178" i="5"/>
  <c r="Q178" i="5"/>
  <c r="Q165" i="5"/>
  <c r="Q219" i="5"/>
  <c r="Q161" i="5"/>
  <c r="R129" i="5"/>
  <c r="Q129" i="5"/>
  <c r="R164" i="5"/>
  <c r="Q164" i="5"/>
  <c r="R123" i="5"/>
  <c r="Q123" i="5"/>
  <c r="R211" i="5"/>
  <c r="Q211" i="5"/>
  <c r="R118" i="5"/>
  <c r="Q118" i="5"/>
  <c r="R140" i="5"/>
  <c r="Q140" i="5"/>
  <c r="Q122" i="5"/>
  <c r="R122" i="5"/>
  <c r="R152" i="5"/>
  <c r="Q152" i="5"/>
  <c r="Q116" i="5"/>
  <c r="R116" i="5"/>
  <c r="Q95" i="5"/>
  <c r="R95" i="5"/>
  <c r="R227" i="5"/>
  <c r="Q227" i="5"/>
  <c r="R96" i="5"/>
  <c r="Q96" i="5"/>
  <c r="R190" i="5"/>
  <c r="Q190" i="5"/>
  <c r="R149" i="5"/>
  <c r="Q149" i="5"/>
  <c r="Q97" i="5"/>
  <c r="Q136" i="5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E3" i="12" l="1"/>
  <c r="E4" i="12" s="1"/>
  <c r="N190" i="12"/>
  <c r="N191" i="12" s="1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G15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83" i="12" l="1"/>
  <c r="E84" i="12"/>
  <c r="G13" i="2"/>
  <c r="G56" i="2"/>
  <c r="G32" i="2"/>
  <c r="G8" i="2"/>
  <c r="G37" i="2"/>
  <c r="G79" i="2"/>
  <c r="G55" i="2"/>
  <c r="G31" i="2"/>
  <c r="G7" i="2"/>
  <c r="G77" i="2"/>
  <c r="G53" i="2"/>
  <c r="G29" i="2"/>
  <c r="G5" i="2"/>
  <c r="G72" i="2"/>
  <c r="G24" i="2"/>
  <c r="G23" i="2"/>
  <c r="G63" i="2"/>
  <c r="G71" i="2"/>
  <c r="G47" i="2"/>
  <c r="G69" i="2"/>
  <c r="G45" i="2"/>
  <c r="G21" i="2"/>
  <c r="G84" i="2"/>
  <c r="G48" i="2"/>
  <c r="G64" i="2"/>
  <c r="G40" i="2"/>
  <c r="P191" i="2"/>
  <c r="P192" i="2"/>
  <c r="P193" i="2"/>
  <c r="P188" i="2"/>
  <c r="P183" i="2"/>
  <c r="P184" i="2"/>
  <c r="P190" i="2"/>
  <c r="P187" i="2"/>
  <c r="P189" i="2"/>
  <c r="P185" i="2"/>
  <c r="P194" i="2"/>
  <c r="P186" i="2"/>
  <c r="G183" i="2"/>
  <c r="G185" i="2"/>
  <c r="G187" i="2"/>
  <c r="G189" i="2"/>
  <c r="G193" i="2"/>
  <c r="G191" i="2"/>
  <c r="G184" i="2"/>
  <c r="G188" i="2"/>
  <c r="G190" i="2"/>
  <c r="G192" i="2"/>
  <c r="G186" i="2"/>
  <c r="G194" i="2"/>
  <c r="P134" i="2"/>
  <c r="P180" i="2"/>
  <c r="P157" i="2"/>
  <c r="P167" i="2"/>
  <c r="P121" i="2"/>
  <c r="P147" i="2"/>
  <c r="P123" i="2"/>
  <c r="P164" i="2"/>
  <c r="P130" i="2"/>
  <c r="P166" i="2"/>
  <c r="P160" i="2"/>
  <c r="P140" i="2"/>
  <c r="P161" i="2"/>
  <c r="P173" i="2"/>
  <c r="P172" i="2"/>
  <c r="P144" i="2"/>
  <c r="P176" i="2"/>
  <c r="P142" i="2"/>
  <c r="P146" i="2"/>
  <c r="P182" i="2"/>
  <c r="P145" i="2"/>
  <c r="P168" i="2"/>
  <c r="P136" i="2"/>
  <c r="P174" i="2"/>
  <c r="P165" i="2"/>
  <c r="P133" i="2"/>
  <c r="P171" i="2"/>
  <c r="P138" i="2"/>
  <c r="P154" i="2"/>
  <c r="P152" i="2"/>
  <c r="P132" i="2"/>
  <c r="P156" i="2"/>
  <c r="P181" i="2"/>
  <c r="P129" i="2"/>
  <c r="P135" i="2"/>
  <c r="P158" i="2"/>
  <c r="P148" i="2"/>
  <c r="P162" i="2"/>
  <c r="P170" i="2"/>
  <c r="P178" i="2"/>
  <c r="P179" i="2"/>
  <c r="P127" i="2"/>
  <c r="P141" i="2"/>
  <c r="P131" i="2"/>
  <c r="P150" i="2"/>
  <c r="P177" i="2"/>
  <c r="P125" i="2"/>
  <c r="P122" i="2"/>
  <c r="P126" i="2"/>
  <c r="P155" i="2"/>
  <c r="P153" i="2"/>
  <c r="P137" i="2"/>
  <c r="P159" i="2"/>
  <c r="P124" i="2"/>
  <c r="P120" i="2"/>
  <c r="P169" i="2"/>
  <c r="P151" i="2"/>
  <c r="P163" i="2"/>
  <c r="P139" i="2"/>
  <c r="P143" i="2"/>
  <c r="P149" i="2"/>
  <c r="P128" i="2"/>
  <c r="P175" i="2"/>
  <c r="G166" i="2"/>
  <c r="G163" i="2"/>
  <c r="G147" i="2"/>
  <c r="G172" i="2"/>
  <c r="G141" i="2"/>
  <c r="G173" i="2"/>
  <c r="G142" i="2"/>
  <c r="G125" i="2"/>
  <c r="G155" i="2"/>
  <c r="G150" i="2"/>
  <c r="G171" i="2"/>
  <c r="G180" i="2"/>
  <c r="G165" i="2"/>
  <c r="G169" i="2"/>
  <c r="G152" i="2"/>
  <c r="G181" i="2"/>
  <c r="G159" i="2"/>
  <c r="G137" i="2"/>
  <c r="G121" i="2"/>
  <c r="G157" i="2"/>
  <c r="G138" i="2"/>
  <c r="G176" i="2"/>
  <c r="G162" i="2"/>
  <c r="G149" i="2"/>
  <c r="G140" i="2"/>
  <c r="G167" i="2"/>
  <c r="G156" i="2"/>
  <c r="G168" i="2"/>
  <c r="G154" i="2"/>
  <c r="G135" i="2"/>
  <c r="G158" i="2"/>
  <c r="G145" i="2"/>
  <c r="G177" i="2"/>
  <c r="G123" i="2"/>
  <c r="G160" i="2"/>
  <c r="G133" i="2"/>
  <c r="G164" i="2"/>
  <c r="G134" i="2"/>
  <c r="G139" i="2"/>
  <c r="G174" i="2"/>
  <c r="G146" i="2"/>
  <c r="G130" i="2"/>
  <c r="G151" i="2"/>
  <c r="G127" i="2"/>
  <c r="G131" i="2"/>
  <c r="G153" i="2"/>
  <c r="G136" i="2"/>
  <c r="G170" i="2"/>
  <c r="G178" i="2"/>
  <c r="G129" i="2"/>
  <c r="G143" i="2"/>
  <c r="G148" i="2"/>
  <c r="G161" i="2"/>
  <c r="G132" i="2"/>
  <c r="G175" i="2"/>
  <c r="G179" i="2"/>
  <c r="G144" i="2"/>
  <c r="G128" i="2"/>
  <c r="G182" i="2"/>
  <c r="G122" i="2"/>
  <c r="G120" i="2"/>
  <c r="G126" i="2"/>
  <c r="G124" i="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F150" i="12" l="1"/>
  <c r="E151" i="12"/>
  <c r="G150" i="12"/>
  <c r="H71" i="5"/>
  <c r="I71" i="5"/>
  <c r="G72" i="5"/>
  <c r="E152" i="12" l="1"/>
  <c r="F151" i="12"/>
  <c r="G151" i="12"/>
  <c r="H72" i="5"/>
  <c r="I72" i="5"/>
  <c r="G73" i="5"/>
  <c r="E153" i="12" l="1"/>
  <c r="F152" i="12"/>
  <c r="G152" i="12"/>
  <c r="H73" i="5"/>
  <c r="I73" i="5"/>
  <c r="G74" i="5"/>
  <c r="F153" i="12" l="1"/>
  <c r="E154" i="12"/>
  <c r="G153" i="12"/>
  <c r="H74" i="5"/>
  <c r="I74" i="5"/>
  <c r="G75" i="5"/>
  <c r="E155" i="12" l="1"/>
  <c r="F154" i="12"/>
  <c r="G154" i="12"/>
  <c r="H75" i="5"/>
  <c r="I75" i="5"/>
  <c r="G76" i="5"/>
  <c r="F155" i="12" l="1"/>
  <c r="E156" i="12"/>
  <c r="G155" i="12"/>
  <c r="H76" i="5"/>
  <c r="I76" i="5"/>
  <c r="G77" i="5"/>
  <c r="F156" i="12" l="1"/>
  <c r="E157" i="12"/>
  <c r="G156" i="12"/>
  <c r="H77" i="5"/>
  <c r="I77" i="5"/>
  <c r="G78" i="5"/>
  <c r="E158" i="12" l="1"/>
  <c r="F157" i="12"/>
  <c r="G157" i="12"/>
  <c r="H78" i="5"/>
  <c r="I78" i="5"/>
  <c r="G79" i="5"/>
  <c r="E159" i="12" l="1"/>
  <c r="F158" i="12"/>
  <c r="G158" i="12"/>
  <c r="H79" i="5"/>
  <c r="I79" i="5"/>
  <c r="G80" i="5"/>
  <c r="F159" i="12" l="1"/>
  <c r="E160" i="12"/>
  <c r="G159" i="12"/>
  <c r="H80" i="5"/>
  <c r="I80" i="5"/>
  <c r="G81" i="5"/>
  <c r="F160" i="12" l="1"/>
  <c r="E161" i="12"/>
  <c r="G160" i="12"/>
  <c r="H81" i="5"/>
  <c r="I81" i="5"/>
  <c r="G82" i="5"/>
  <c r="F161" i="12" l="1"/>
  <c r="E162" i="12"/>
  <c r="G161" i="12"/>
  <c r="H82" i="5"/>
  <c r="I82" i="5"/>
  <c r="G83" i="5"/>
  <c r="E163" i="12" l="1"/>
  <c r="F162" i="12"/>
  <c r="G162" i="12"/>
  <c r="H83" i="5"/>
  <c r="I83" i="5"/>
  <c r="G84" i="5"/>
  <c r="G85" i="5" s="1"/>
  <c r="F163" i="12" l="1"/>
  <c r="E164" i="12"/>
  <c r="G163" i="12"/>
  <c r="G86" i="5"/>
  <c r="H85" i="5"/>
  <c r="I85" i="5"/>
  <c r="H84" i="5"/>
  <c r="I84" i="5"/>
  <c r="E165" i="12" l="1"/>
  <c r="F164" i="12"/>
  <c r="G164" i="12"/>
  <c r="G87" i="5"/>
  <c r="H86" i="5"/>
  <c r="I86" i="5"/>
  <c r="F165" i="12" l="1"/>
  <c r="E166" i="12"/>
  <c r="G165" i="12"/>
  <c r="H87" i="5"/>
  <c r="G88" i="5"/>
  <c r="I87" i="5"/>
  <c r="E167" i="12" l="1"/>
  <c r="F166" i="12"/>
  <c r="G166" i="12"/>
  <c r="G89" i="5"/>
  <c r="H88" i="5"/>
  <c r="I88" i="5"/>
  <c r="F167" i="12" l="1"/>
  <c r="E168" i="12"/>
  <c r="G167" i="12"/>
  <c r="G90" i="5"/>
  <c r="H89" i="5"/>
  <c r="I89" i="5"/>
  <c r="F168" i="12" l="1"/>
  <c r="E169" i="12"/>
  <c r="G168" i="12"/>
  <c r="G91" i="5"/>
  <c r="H90" i="5"/>
  <c r="I90" i="5"/>
  <c r="F169" i="12" l="1"/>
  <c r="E170" i="12"/>
  <c r="G169" i="12"/>
  <c r="G92" i="5"/>
  <c r="H91" i="5"/>
  <c r="I91" i="5"/>
  <c r="E171" i="12" l="1"/>
  <c r="F170" i="12"/>
  <c r="G170" i="12"/>
  <c r="G93" i="5"/>
  <c r="H92" i="5"/>
  <c r="I92" i="5"/>
  <c r="F171" i="12" l="1"/>
  <c r="E172" i="12"/>
  <c r="G171" i="12"/>
  <c r="G94" i="5"/>
  <c r="H93" i="5"/>
  <c r="I93" i="5"/>
  <c r="F172" i="12" l="1"/>
  <c r="E173" i="12"/>
  <c r="G172" i="12"/>
  <c r="G95" i="5"/>
  <c r="H94" i="5"/>
  <c r="I94" i="5"/>
  <c r="E174" i="12" l="1"/>
  <c r="F173" i="12"/>
  <c r="G173" i="12"/>
  <c r="G96" i="5"/>
  <c r="H95" i="5"/>
  <c r="I95" i="5"/>
  <c r="E175" i="12" l="1"/>
  <c r="F174" i="12"/>
  <c r="G174" i="12"/>
  <c r="G97" i="5"/>
  <c r="H96" i="5"/>
  <c r="I96" i="5"/>
  <c r="E176" i="12" l="1"/>
  <c r="F175" i="12"/>
  <c r="G175" i="12"/>
  <c r="G98" i="5"/>
  <c r="H97" i="5"/>
  <c r="I97" i="5"/>
  <c r="G176" i="12" l="1"/>
  <c r="F176" i="12"/>
  <c r="E177" i="12"/>
  <c r="G99" i="5"/>
  <c r="H98" i="5"/>
  <c r="I98" i="5"/>
  <c r="E178" i="12" l="1"/>
  <c r="G177" i="12"/>
  <c r="F177" i="12"/>
  <c r="G100" i="5"/>
  <c r="H99" i="5"/>
  <c r="I99" i="5"/>
  <c r="G178" i="12" l="1"/>
  <c r="F178" i="12"/>
  <c r="E179" i="12"/>
  <c r="G101" i="5"/>
  <c r="H100" i="5"/>
  <c r="I100" i="5"/>
  <c r="F179" i="12" l="1"/>
  <c r="E180" i="12"/>
  <c r="G179" i="12"/>
  <c r="G102" i="5"/>
  <c r="H101" i="5"/>
  <c r="I101" i="5"/>
  <c r="G180" i="12" l="1"/>
  <c r="F180" i="12"/>
  <c r="E181" i="12"/>
  <c r="G103" i="5"/>
  <c r="H102" i="5"/>
  <c r="I102" i="5"/>
  <c r="G181" i="12" l="1"/>
  <c r="F181" i="12"/>
  <c r="E182" i="12"/>
  <c r="G104" i="5"/>
  <c r="H103" i="5"/>
  <c r="I103" i="5"/>
  <c r="G182" i="12" l="1"/>
  <c r="E183" i="12"/>
  <c r="F182" i="12"/>
  <c r="G105" i="5"/>
  <c r="H104" i="5"/>
  <c r="I104" i="5"/>
  <c r="G183" i="12" l="1"/>
  <c r="F183" i="12"/>
  <c r="E184" i="12"/>
  <c r="G106" i="5"/>
  <c r="H105" i="5"/>
  <c r="I105" i="5"/>
  <c r="G184" i="12" l="1"/>
  <c r="E185" i="12"/>
  <c r="F184" i="12"/>
  <c r="G107" i="5"/>
  <c r="H106" i="5"/>
  <c r="I106" i="5"/>
  <c r="G185" i="12" l="1"/>
  <c r="E186" i="12"/>
  <c r="F185" i="12"/>
  <c r="G108" i="5"/>
  <c r="H107" i="5"/>
  <c r="I107" i="5"/>
  <c r="G186" i="12" l="1"/>
  <c r="E187" i="12"/>
  <c r="F186" i="12"/>
  <c r="G109" i="5"/>
  <c r="H108" i="5"/>
  <c r="I108" i="5"/>
  <c r="G187" i="12" l="1"/>
  <c r="E188" i="12"/>
  <c r="F187" i="12"/>
  <c r="G110" i="5"/>
  <c r="H109" i="5"/>
  <c r="I109" i="5"/>
  <c r="G188" i="12" l="1"/>
  <c r="F188" i="12"/>
  <c r="G111" i="5"/>
  <c r="H110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I3" i="12" l="1"/>
  <c r="I5" i="12"/>
  <c r="G117" i="5"/>
  <c r="H116" i="5"/>
  <c r="I116" i="5"/>
  <c r="J3" i="12" l="1"/>
  <c r="J5" i="12" s="1"/>
  <c r="W6" i="12" s="1"/>
  <c r="G118" i="5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G141" i="5" l="1"/>
  <c r="H140" i="5"/>
  <c r="I140" i="5"/>
  <c r="G142" i="5" l="1"/>
  <c r="H141" i="5"/>
  <c r="I141" i="5"/>
  <c r="G143" i="5" l="1"/>
  <c r="H142" i="5"/>
  <c r="I142" i="5"/>
  <c r="G144" i="5" l="1"/>
  <c r="H143" i="5"/>
  <c r="I143" i="5"/>
  <c r="G145" i="5" l="1"/>
  <c r="H144" i="5"/>
  <c r="I144" i="5"/>
  <c r="G146" i="5" l="1"/>
  <c r="H145" i="5"/>
  <c r="I145" i="5"/>
  <c r="G147" i="5" l="1"/>
  <c r="H146" i="5"/>
  <c r="I146" i="5"/>
  <c r="G148" i="5" l="1"/>
  <c r="H147" i="5"/>
  <c r="I147" i="5"/>
  <c r="G149" i="5" l="1"/>
  <c r="H148" i="5"/>
  <c r="I148" i="5"/>
  <c r="G150" i="5" l="1"/>
  <c r="H149" i="5"/>
  <c r="I149" i="5"/>
  <c r="H150" i="5" l="1"/>
  <c r="G151" i="5"/>
  <c r="I150" i="5"/>
  <c r="G152" i="5" l="1"/>
  <c r="H151" i="5"/>
  <c r="I151" i="5"/>
  <c r="G153" i="5" l="1"/>
  <c r="H152" i="5"/>
  <c r="I152" i="5"/>
  <c r="G154" i="5" l="1"/>
  <c r="H153" i="5"/>
  <c r="I153" i="5"/>
  <c r="G155" i="5" l="1"/>
  <c r="H154" i="5"/>
  <c r="I154" i="5"/>
  <c r="G156" i="5" l="1"/>
  <c r="H155" i="5"/>
  <c r="I155" i="5"/>
  <c r="G157" i="5" l="1"/>
  <c r="H156" i="5"/>
  <c r="I156" i="5"/>
  <c r="G158" i="5" l="1"/>
  <c r="H157" i="5"/>
  <c r="I157" i="5"/>
  <c r="G159" i="5" l="1"/>
  <c r="H158" i="5"/>
  <c r="I158" i="5"/>
  <c r="G160" i="5" l="1"/>
  <c r="H159" i="5"/>
  <c r="I159" i="5"/>
  <c r="G161" i="5" l="1"/>
  <c r="H160" i="5"/>
  <c r="I160" i="5"/>
  <c r="G162" i="5" l="1"/>
  <c r="H161" i="5"/>
  <c r="K3" i="5" s="1"/>
  <c r="I161" i="5"/>
  <c r="K5" i="5" s="1"/>
  <c r="L3" i="5" l="1"/>
  <c r="L5" i="5" s="1"/>
  <c r="U8" i="5" s="1"/>
  <c r="G163" i="5"/>
  <c r="H162" i="5"/>
  <c r="I162" i="5"/>
  <c r="G164" i="5" l="1"/>
  <c r="H163" i="5"/>
  <c r="I163" i="5"/>
  <c r="G165" i="5" l="1"/>
  <c r="H164" i="5"/>
  <c r="I164" i="5"/>
  <c r="G166" i="5" l="1"/>
  <c r="H165" i="5"/>
  <c r="I165" i="5"/>
  <c r="H166" i="5" l="1"/>
  <c r="G167" i="5"/>
  <c r="I166" i="5"/>
  <c r="G168" i="5" l="1"/>
  <c r="H167" i="5"/>
  <c r="I167" i="5"/>
  <c r="G169" i="5" l="1"/>
  <c r="H168" i="5"/>
  <c r="I168" i="5"/>
  <c r="G170" i="5" l="1"/>
  <c r="H169" i="5"/>
  <c r="I169" i="5"/>
  <c r="G171" i="5" l="1"/>
  <c r="H170" i="5"/>
  <c r="I170" i="5"/>
  <c r="G172" i="5" l="1"/>
  <c r="H171" i="5"/>
  <c r="I171" i="5"/>
  <c r="G173" i="5" l="1"/>
  <c r="H172" i="5"/>
  <c r="I172" i="5"/>
  <c r="G174" i="5" l="1"/>
  <c r="H173" i="5"/>
  <c r="I173" i="5"/>
  <c r="G175" i="5" l="1"/>
  <c r="H174" i="5"/>
  <c r="I174" i="5"/>
  <c r="G176" i="5" l="1"/>
  <c r="H175" i="5"/>
  <c r="I175" i="5"/>
  <c r="G177" i="5" l="1"/>
  <c r="H176" i="5"/>
  <c r="I176" i="5"/>
  <c r="G178" i="5" l="1"/>
  <c r="H177" i="5"/>
  <c r="I177" i="5"/>
  <c r="G179" i="5" l="1"/>
  <c r="H178" i="5"/>
  <c r="I178" i="5"/>
  <c r="G180" i="5" l="1"/>
  <c r="H179" i="5"/>
  <c r="I179" i="5"/>
  <c r="G181" i="5" l="1"/>
  <c r="H180" i="5"/>
  <c r="I180" i="5"/>
  <c r="G182" i="5" l="1"/>
  <c r="H181" i="5"/>
  <c r="I181" i="5"/>
  <c r="H182" i="5" l="1"/>
  <c r="G183" i="5"/>
  <c r="I182" i="5"/>
  <c r="G184" i="5" l="1"/>
  <c r="H183" i="5"/>
  <c r="I183" i="5"/>
  <c r="G185" i="5" l="1"/>
  <c r="H184" i="5"/>
  <c r="I184" i="5"/>
  <c r="G186" i="5" l="1"/>
  <c r="H185" i="5"/>
  <c r="I185" i="5"/>
  <c r="G187" i="5" l="1"/>
  <c r="H186" i="5"/>
  <c r="I186" i="5"/>
  <c r="G188" i="5" l="1"/>
  <c r="H187" i="5"/>
  <c r="I187" i="5"/>
  <c r="G189" i="5" l="1"/>
  <c r="H188" i="5"/>
  <c r="I188" i="5"/>
  <c r="G190" i="5" l="1"/>
  <c r="H189" i="5"/>
  <c r="I189" i="5"/>
  <c r="G191" i="5" l="1"/>
  <c r="H190" i="5"/>
  <c r="I190" i="5"/>
  <c r="G192" i="5" l="1"/>
  <c r="H191" i="5"/>
  <c r="I191" i="5"/>
  <c r="H192" i="5" l="1"/>
  <c r="G193" i="5"/>
  <c r="I192" i="5"/>
  <c r="G194" i="5" l="1"/>
  <c r="H193" i="5"/>
  <c r="I193" i="5"/>
  <c r="G195" i="5" l="1"/>
  <c r="H194" i="5"/>
  <c r="I194" i="5"/>
  <c r="G196" i="5" l="1"/>
  <c r="H195" i="5"/>
  <c r="I195" i="5"/>
  <c r="G197" i="5" l="1"/>
  <c r="H196" i="5"/>
  <c r="I196" i="5"/>
  <c r="G198" i="5" l="1"/>
  <c r="H197" i="5"/>
  <c r="I197" i="5"/>
  <c r="G199" i="5" l="1"/>
  <c r="H198" i="5"/>
  <c r="I198" i="5"/>
  <c r="G200" i="5" l="1"/>
  <c r="H199" i="5"/>
  <c r="I199" i="5"/>
  <c r="G201" i="5" l="1"/>
  <c r="H200" i="5"/>
  <c r="I200" i="5"/>
  <c r="G202" i="5" l="1"/>
  <c r="H201" i="5"/>
  <c r="I201" i="5"/>
  <c r="G203" i="5" l="1"/>
  <c r="H202" i="5"/>
  <c r="I202" i="5"/>
  <c r="G204" i="5" l="1"/>
  <c r="H203" i="5"/>
  <c r="I203" i="5"/>
  <c r="G205" i="5" l="1"/>
  <c r="H204" i="5"/>
  <c r="I204" i="5"/>
  <c r="G206" i="5" l="1"/>
  <c r="H205" i="5"/>
  <c r="I205" i="5"/>
  <c r="G207" i="5" l="1"/>
  <c r="H206" i="5"/>
  <c r="I206" i="5"/>
  <c r="G208" i="5" l="1"/>
  <c r="H207" i="5"/>
  <c r="I207" i="5"/>
  <c r="G209" i="5" l="1"/>
  <c r="H208" i="5"/>
  <c r="I208" i="5"/>
  <c r="G210" i="5" l="1"/>
  <c r="H209" i="5"/>
  <c r="I209" i="5"/>
  <c r="G211" i="5" l="1"/>
  <c r="H210" i="5"/>
  <c r="I210" i="5"/>
  <c r="G212" i="5" l="1"/>
  <c r="H211" i="5"/>
  <c r="I211" i="5"/>
  <c r="G213" i="5" l="1"/>
  <c r="H212" i="5"/>
  <c r="I212" i="5"/>
  <c r="G214" i="5" l="1"/>
  <c r="H213" i="5"/>
  <c r="I213" i="5"/>
  <c r="H214" i="5" l="1"/>
  <c r="G215" i="5"/>
  <c r="I214" i="5"/>
  <c r="G216" i="5" l="1"/>
  <c r="H215" i="5"/>
  <c r="I215" i="5"/>
  <c r="H216" i="5" l="1"/>
  <c r="G217" i="5"/>
  <c r="I216" i="5"/>
  <c r="G218" i="5" l="1"/>
  <c r="H217" i="5"/>
  <c r="I217" i="5"/>
  <c r="G219" i="5" l="1"/>
  <c r="H218" i="5"/>
  <c r="I218" i="5"/>
  <c r="H219" i="5" l="1"/>
  <c r="G220" i="5"/>
  <c r="I219" i="5"/>
  <c r="G221" i="5" l="1"/>
  <c r="H220" i="5"/>
  <c r="I220" i="5"/>
  <c r="G222" i="5" l="1"/>
  <c r="H221" i="5"/>
  <c r="I221" i="5"/>
  <c r="G223" i="5" l="1"/>
  <c r="H222" i="5"/>
  <c r="I222" i="5"/>
  <c r="H223" i="5" l="1"/>
  <c r="G224" i="5"/>
  <c r="I223" i="5"/>
  <c r="H224" i="5" l="1"/>
  <c r="G225" i="5"/>
  <c r="I224" i="5"/>
  <c r="H225" i="5" l="1"/>
  <c r="G226" i="5"/>
  <c r="I225" i="5"/>
  <c r="H226" i="5" l="1"/>
  <c r="G227" i="5"/>
  <c r="I226" i="5"/>
  <c r="H227" i="5" l="1"/>
  <c r="G228" i="5"/>
  <c r="I227" i="5"/>
  <c r="H228" i="5" l="1"/>
  <c r="G229" i="5"/>
  <c r="I228" i="5"/>
  <c r="H229" i="5" l="1"/>
  <c r="G230" i="5"/>
  <c r="I229" i="5"/>
  <c r="G231" i="5" l="1"/>
  <c r="H230" i="5"/>
  <c r="I230" i="5"/>
  <c r="H231" i="5" l="1"/>
  <c r="I231" i="5"/>
</calcChain>
</file>

<file path=xl/sharedStrings.xml><?xml version="1.0" encoding="utf-8"?>
<sst xmlns="http://schemas.openxmlformats.org/spreadsheetml/2006/main" count="799" uniqueCount="469">
  <si>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</si>
  <si>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</si>
  <si>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</si>
  <si>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</si>
  <si>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</si>
  <si>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</si>
  <si>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</si>
  <si>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</si>
  <si>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</si>
  <si>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</si>
  <si>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</si>
  <si>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</si>
  <si>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</si>
  <si>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</si>
  <si>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</si>
  <si>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</si>
  <si>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</si>
  <si>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</si>
  <si>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</si>
  <si>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</si>
  <si>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</si>
  <si>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</si>
  <si>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</si>
  <si>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</si>
  <si>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</si>
  <si>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</si>
  <si>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</si>
  <si>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</si>
  <si>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</si>
  <si>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</si>
  <si>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</si>
  <si>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</si>
  <si>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</si>
  <si>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</si>
  <si>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</si>
  <si>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</si>
  <si>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</si>
  <si>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</si>
  <si>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</si>
  <si>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</si>
  <si>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</si>
  <si>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</si>
  <si>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</si>
  <si>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</si>
  <si>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</si>
  <si>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</si>
  <si>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</si>
  <si>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</si>
  <si>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</si>
  <si>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</si>
  <si>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</si>
  <si>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</si>
  <si>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</si>
  <si>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</si>
  <si>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</si>
  <si>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</si>
  <si>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</si>
  <si>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</si>
  <si>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</si>
  <si>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</si>
  <si>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</si>
  <si>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</si>
  <si>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</si>
  <si>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</si>
  <si>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</si>
  <si>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</si>
  <si>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</si>
  <si>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</si>
  <si>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</si>
  <si>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</si>
  <si>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</si>
  <si>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</si>
  <si>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</si>
  <si>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</si>
  <si>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</si>
  <si>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</si>
  <si>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</si>
  <si>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</si>
  <si>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</si>
  <si>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</si>
  <si>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</si>
  <si>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</si>
  <si>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</si>
  <si>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</si>
  <si>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</si>
  <si>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</si>
  <si>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</si>
  <si>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</si>
  <si>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</si>
  <si>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</si>
  <si>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</si>
  <si>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</si>
  <si>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</si>
  <si>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</si>
  <si>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</si>
  <si>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</si>
  <si>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</si>
  <si>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</si>
  <si>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</si>
  <si>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</si>
  <si>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</si>
  <si>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</si>
  <si>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</si>
  <si>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</si>
  <si>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</si>
  <si>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</si>
  <si>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</si>
  <si>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</si>
  <si>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</si>
  <si>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</si>
  <si>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</si>
  <si>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</si>
  <si>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</si>
  <si>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</si>
  <si>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</si>
  <si>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</si>
  <si>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</si>
  <si>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</si>
  <si>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</si>
  <si>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</si>
  <si>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</si>
  <si>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</si>
  <si>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</si>
  <si>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</si>
  <si>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</si>
  <si>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</si>
  <si>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</si>
  <si>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</si>
  <si>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</si>
  <si>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</si>
  <si>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</si>
  <si>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</si>
  <si>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</si>
  <si>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</si>
  <si>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</si>
  <si>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</si>
  <si>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</si>
  <si>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</si>
  <si>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</si>
  <si>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</si>
  <si>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</si>
  <si>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</si>
  <si>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</si>
  <si>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</si>
  <si>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</si>
  <si>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</si>
  <si>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</si>
  <si>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</si>
  <si>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</si>
  <si>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</si>
  <si>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</si>
  <si>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</si>
  <si>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</si>
  <si>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</si>
  <si>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</si>
  <si>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</si>
  <si>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</si>
  <si>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</si>
  <si>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</si>
  <si>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</si>
  <si>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</si>
  <si>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</si>
  <si>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</si>
  <si>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</si>
  <si>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</si>
  <si>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</si>
  <si>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</si>
  <si>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</si>
  <si>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</si>
  <si>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</si>
  <si>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</si>
  <si>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</si>
  <si>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</si>
  <si>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</si>
  <si>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</si>
  <si>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</si>
  <si>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</si>
  <si>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</si>
  <si>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</si>
  <si>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</si>
  <si>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</si>
  <si>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</si>
  <si>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</si>
  <si>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</si>
  <si>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</si>
  <si>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</si>
  <si>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</si>
  <si>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</si>
  <si>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</si>
  <si>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</si>
  <si>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</si>
  <si>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</si>
  <si>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</si>
  <si>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</si>
  <si>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</si>
  <si>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</si>
  <si>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</si>
  <si>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</si>
  <si>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</si>
  <si>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</si>
  <si>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</si>
  <si>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</si>
  <si>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</si>
  <si>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</si>
  <si>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</si>
  <si>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</si>
  <si>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</si>
  <si>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</si>
  <si>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</si>
  <si>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</si>
  <si>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</si>
  <si>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</si>
  <si>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</si>
  <si>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</si>
  <si>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</si>
  <si>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</si>
  <si>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</si>
  <si>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</si>
  <si>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</si>
  <si>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</si>
  <si>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</si>
  <si>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</si>
  <si>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</si>
  <si>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</si>
  <si>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</si>
  <si>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</si>
  <si>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</si>
  <si>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</si>
  <si>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</si>
  <si>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</si>
  <si>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</si>
  <si>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</si>
  <si>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</si>
  <si>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</si>
  <si>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</si>
  <si>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</si>
  <si>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</si>
  <si>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</si>
  <si>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</si>
  <si>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</si>
  <si>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</si>
  <si>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</si>
  <si>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</si>
  <si>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</si>
  <si>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</si>
  <si>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</si>
  <si>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</si>
  <si>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</si>
  <si>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</si>
  <si>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</si>
  <si>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</si>
  <si>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</si>
  <si>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</si>
  <si>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</si>
  <si>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</si>
  <si>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</si>
  <si>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</si>
  <si>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</si>
  <si>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</si>
  <si>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</si>
  <si>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</si>
  <si>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</si>
  <si>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</si>
  <si>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</si>
  <si>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</si>
  <si>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</si>
  <si>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</si>
  <si>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</si>
  <si>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</si>
  <si>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</si>
  <si>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</si>
  <si>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</si>
  <si>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</si>
  <si>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</si>
  <si>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</si>
  <si>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</si>
  <si>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</si>
  <si>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</si>
  <si>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</si>
  <si>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</si>
  <si>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</si>
  <si>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</si>
  <si>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</si>
  <si>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</si>
  <si>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</si>
  <si>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</si>
  <si>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</si>
  <si>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</si>
  <si>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</si>
  <si>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</si>
  <si>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</si>
  <si>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</si>
  <si>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</si>
  <si>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</si>
  <si>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</si>
  <si>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</si>
  <si>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</si>
  <si>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</si>
  <si>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</si>
  <si>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</si>
  <si>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</si>
  <si>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</si>
  <si>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</si>
  <si>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</si>
  <si>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</si>
  <si>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</si>
  <si>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</si>
  <si>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</si>
  <si>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</si>
  <si>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</si>
  <si>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</si>
  <si>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</si>
  <si>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</si>
  <si>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</si>
  <si>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</si>
  <si>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</si>
  <si>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</si>
  <si>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</si>
  <si>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</si>
  <si>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</si>
  <si>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</si>
  <si>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</si>
  <si>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</si>
  <si>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</si>
  <si>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</si>
  <si>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</si>
  <si>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</si>
  <si>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</si>
  <si>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</si>
  <si>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</si>
  <si>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</si>
  <si>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</si>
  <si>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</si>
  <si>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</si>
  <si>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</si>
  <si>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</si>
  <si>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</si>
  <si>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</si>
  <si>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</si>
  <si>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</si>
  <si>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</si>
  <si>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</si>
  <si>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</si>
  <si>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</si>
  <si>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</si>
  <si>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</si>
  <si>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</si>
  <si>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</si>
  <si>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</si>
  <si>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</si>
  <si>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</si>
  <si>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</si>
  <si>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</si>
  <si>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</si>
  <si>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</si>
  <si>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</si>
  <si>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</si>
  <si>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</si>
  <si>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</si>
  <si>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</si>
  <si>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</si>
  <si>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</si>
  <si>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</si>
  <si>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</si>
  <si>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</si>
  <si>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</si>
  <si>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</si>
  <si>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</si>
  <si>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</si>
  <si>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</si>
  <si>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</si>
  <si>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</si>
  <si>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</si>
  <si>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</si>
  <si>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</si>
  <si>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</si>
  <si>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</si>
  <si>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</si>
  <si>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</si>
  <si>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</si>
  <si>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</si>
  <si>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</si>
  <si>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</si>
  <si>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</si>
  <si>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</si>
  <si>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</si>
  <si>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</si>
  <si>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</si>
  <si>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</si>
  <si>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</si>
  <si>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</si>
  <si>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</si>
  <si>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</si>
  <si>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</si>
  <si>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</si>
  <si>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</si>
  <si>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</si>
  <si>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</si>
  <si>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</si>
  <si>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</si>
  <si>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</si>
  <si>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</si>
  <si>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</si>
  <si>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</si>
  <si>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</si>
  <si>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</si>
  <si>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</si>
  <si>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</si>
  <si>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</si>
  <si>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</si>
  <si>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</si>
  <si>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</si>
  <si>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</si>
  <si>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</si>
  <si>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</si>
  <si>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</si>
  <si>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</si>
  <si>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</si>
  <si>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</si>
  <si>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</si>
  <si>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</si>
  <si>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</si>
  <si>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</si>
  <si>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</si>
  <si>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</si>
  <si>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</si>
  <si>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</si>
  <si>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</si>
  <si>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</si>
  <si>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</si>
  <si>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</si>
  <si>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</si>
  <si>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</si>
  <si>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</si>
  <si>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</si>
  <si>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</si>
  <si>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</si>
  <si>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</si>
  <si>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</si>
  <si>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</si>
  <si>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</si>
  <si>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</si>
  <si>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</si>
  <si>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</si>
  <si>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</si>
  <si>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</si>
  <si>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</si>
  <si>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</si>
  <si>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</si>
  <si>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</si>
  <si>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</si>
  <si>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</si>
  <si>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</si>
  <si>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</si>
  <si>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</si>
  <si>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</si>
  <si>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</si>
  <si>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</si>
  <si>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</si>
  <si>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</si>
  <si>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</si>
  <si>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</si>
  <si>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</si>
  <si>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</si>
  <si>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</si>
  <si>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</si>
  <si>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</si>
  <si>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Wave2</t>
  </si>
  <si>
    <t>Country: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</si>
</sst>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-111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8.0376351428585622</c:v>
                </c:pt>
                <c:pt idx="3">
                  <c:v>16.136720285714546</c:v>
                </c:pt>
                <c:pt idx="4">
                  <c:v>23.879396428572363</c:v>
                </c:pt>
                <c:pt idx="5">
                  <c:v>31.978481428572195</c:v>
                </c:pt>
                <c:pt idx="6">
                  <c:v>41.134503142859103</c:v>
                </c:pt>
                <c:pt idx="7">
                  <c:v>51.101662428573036</c:v>
                </c:pt>
                <c:pt idx="8">
                  <c:v>58.68456900000092</c:v>
                </c:pt>
                <c:pt idx="9">
                  <c:v>66.19373585714402</c:v>
                </c:pt>
                <c:pt idx="10">
                  <c:v>73.457103428572736</c:v>
                </c:pt>
                <c:pt idx="11">
                  <c:v>81.089169857143133</c:v>
                </c:pt>
                <c:pt idx="12">
                  <c:v>88.819556000001285</c:v>
                </c:pt>
                <c:pt idx="13">
                  <c:v>97.680618714286538</c:v>
                </c:pt>
                <c:pt idx="14">
                  <c:v>106.2467222857149</c:v>
                </c:pt>
                <c:pt idx="15">
                  <c:v>114.00168842857238</c:v>
                </c:pt>
                <c:pt idx="16">
                  <c:v>121.54772514285742</c:v>
                </c:pt>
                <c:pt idx="17">
                  <c:v>129.06918185714312</c:v>
                </c:pt>
                <c:pt idx="18">
                  <c:v>136.81185800000094</c:v>
                </c:pt>
                <c:pt idx="19">
                  <c:v>144.56682414285751</c:v>
                </c:pt>
                <c:pt idx="20">
                  <c:v>153.05918785714312</c:v>
                </c:pt>
                <c:pt idx="21">
                  <c:v>161.03537314285859</c:v>
                </c:pt>
                <c:pt idx="22">
                  <c:v>169.92101571428702</c:v>
                </c:pt>
                <c:pt idx="23">
                  <c:v>179.12619742857169</c:v>
                </c:pt>
                <c:pt idx="24">
                  <c:v>191.76027842857275</c:v>
                </c:pt>
                <c:pt idx="25">
                  <c:v>205.79541514285665</c:v>
                </c:pt>
                <c:pt idx="26">
                  <c:v>220.998098142858</c:v>
                </c:pt>
                <c:pt idx="27">
                  <c:v>233.27577028571523</c:v>
                </c:pt>
                <c:pt idx="28">
                  <c:v>250.32194771428658</c:v>
                </c:pt>
                <c:pt idx="29">
                  <c:v>268.47422171428661</c:v>
                </c:pt>
                <c:pt idx="30">
                  <c:v>290.04310514285771</c:v>
                </c:pt>
                <c:pt idx="31">
                  <c:v>309.81765428571453</c:v>
                </c:pt>
                <c:pt idx="32">
                  <c:v>330.71058985714444</c:v>
                </c:pt>
                <c:pt idx="33">
                  <c:v>355.54860328571522</c:v>
                </c:pt>
                <c:pt idx="34">
                  <c:v>384.06131542857293</c:v>
                </c:pt>
                <c:pt idx="35">
                  <c:v>412.74608700000135</c:v>
                </c:pt>
                <c:pt idx="36">
                  <c:v>442.29115585714499</c:v>
                </c:pt>
                <c:pt idx="37">
                  <c:v>475.57237314285885</c:v>
                </c:pt>
                <c:pt idx="38">
                  <c:v>514.39636328571578</c:v>
                </c:pt>
                <c:pt idx="39">
                  <c:v>558.05030857142901</c:v>
                </c:pt>
                <c:pt idx="40">
                  <c:v>603.21591928571615</c:v>
                </c:pt>
                <c:pt idx="41">
                  <c:v>650.200444285716</c:v>
                </c:pt>
                <c:pt idx="42">
                  <c:v>697.95923700000094</c:v>
                </c:pt>
                <c:pt idx="43">
                  <c:v>746.94702585714367</c:v>
                </c:pt>
                <c:pt idx="44">
                  <c:v>793.93155100000149</c:v>
                </c:pt>
                <c:pt idx="45">
                  <c:v>843.21429900000112</c:v>
                </c:pt>
                <c:pt idx="46">
                  <c:v>892.77971614285798</c:v>
                </c:pt>
                <c:pt idx="47">
                  <c:v>941.92727457143064</c:v>
                </c:pt>
                <c:pt idx="48">
                  <c:v>994.81098142857263</c:v>
                </c:pt>
                <c:pt idx="49">
                  <c:v>1047.7315581428584</c:v>
                </c:pt>
                <c:pt idx="50">
                  <c:v>1101.3157928571445</c:v>
                </c:pt>
                <c:pt idx="51">
                  <c:v>1156.4854325714305</c:v>
                </c:pt>
                <c:pt idx="52">
                  <c:v>1207.7960242857152</c:v>
                </c:pt>
                <c:pt idx="53">
                  <c:v>1260.9992701428591</c:v>
                </c:pt>
                <c:pt idx="54">
                  <c:v>1315.9108207142872</c:v>
                </c:pt>
                <c:pt idx="55">
                  <c:v>1367.1722525714304</c:v>
                </c:pt>
                <c:pt idx="56">
                  <c:v>1415.2751641428586</c:v>
                </c:pt>
                <c:pt idx="57">
                  <c:v>1463.0708267142873</c:v>
                </c:pt>
                <c:pt idx="58">
                  <c:v>1510.1659615714298</c:v>
                </c:pt>
                <c:pt idx="59">
                  <c:v>1559.166040428574</c:v>
                </c:pt>
                <c:pt idx="60">
                  <c:v>1605.634387142858</c:v>
                </c:pt>
                <c:pt idx="61">
                  <c:v>1649.8659607142872</c:v>
                </c:pt>
                <c:pt idx="62">
                  <c:v>1694.2695938571442</c:v>
                </c:pt>
                <c:pt idx="63">
                  <c:v>1737.9972790000011</c:v>
                </c:pt>
                <c:pt idx="64">
                  <c:v>1781.626644428572</c:v>
                </c:pt>
                <c:pt idx="65">
                  <c:v>1825.2682997142874</c:v>
                </c:pt>
                <c:pt idx="66">
                  <c:v>1866.0955538571434</c:v>
                </c:pt>
                <c:pt idx="67">
                  <c:v>1903.6782580000017</c:v>
                </c:pt>
                <c:pt idx="68">
                  <c:v>1942.1581292857154</c:v>
                </c:pt>
                <c:pt idx="69">
                  <c:v>1980.3307514285725</c:v>
                </c:pt>
                <c:pt idx="70">
                  <c:v>2018.9703922857143</c:v>
                </c:pt>
                <c:pt idx="71">
                  <c:v>2056.3318770000014</c:v>
                </c:pt>
                <c:pt idx="72">
                  <c:v>2091.7392578571444</c:v>
                </c:pt>
                <c:pt idx="73">
                  <c:v>2129.1499024285722</c:v>
                </c:pt>
                <c:pt idx="74">
                  <c:v>2168.7481602857151</c:v>
                </c:pt>
                <c:pt idx="75">
                  <c:v>2208.3955780000006</c:v>
                </c:pt>
                <c:pt idx="76">
                  <c:v>2249.2597020000003</c:v>
                </c:pt>
                <c:pt idx="77">
                  <c:v>2292.6801380000006</c:v>
                </c:pt>
                <c:pt idx="78">
                  <c:v>2337.5876595714308</c:v>
                </c:pt>
                <c:pt idx="79">
                  <c:v>2384.0437162857143</c:v>
                </c:pt>
                <c:pt idx="80">
                  <c:v>2433.4985237142864</c:v>
                </c:pt>
                <c:pt idx="81">
                  <c:v>2487.1196282857154</c:v>
                </c:pt>
                <c:pt idx="82">
                  <c:v>2544.3048218571439</c:v>
                </c:pt>
                <c:pt idx="83">
                  <c:v>2606.8361490000007</c:v>
                </c:pt>
                <c:pt idx="84">
                  <c:v>2674.8856691428582</c:v>
                </c:pt>
                <c:pt idx="85">
                  <c:v>2744.3731147142871</c:v>
                </c:pt>
                <c:pt idx="86">
                  <c:v>2821.2714074285723</c:v>
                </c:pt>
                <c:pt idx="87">
                  <c:v>2912.3154465714297</c:v>
                </c:pt>
                <c:pt idx="88">
                  <c:v>3012.0116190000017</c:v>
                </c:pt>
                <c:pt idx="89">
                  <c:v>3113.6496054285735</c:v>
                </c:pt>
                <c:pt idx="90">
                  <c:v>3222.2928702857162</c:v>
                </c:pt>
                <c:pt idx="91">
                  <c:v>3333.959465857145</c:v>
                </c:pt>
                <c:pt idx="92">
                  <c:v>3462.1560604285723</c:v>
                </c:pt>
                <c:pt idx="93">
                  <c:v>3596.5959557142878</c:v>
                </c:pt>
                <c:pt idx="94">
                  <c:v>3729.2292265714286</c:v>
                </c:pt>
                <c:pt idx="95">
                  <c:v>3868.4376271428582</c:v>
                </c:pt>
                <c:pt idx="96">
                  <c:v>4016.5931201428566</c:v>
                </c:pt>
                <c:pt idx="97">
                  <c:v>4162.6470295714289</c:v>
                </c:pt>
                <c:pt idx="98">
                  <c:v>4309.647266142857</c:v>
                </c:pt>
                <c:pt idx="99">
                  <c:v>4455.7626254285724</c:v>
                </c:pt>
                <c:pt idx="100">
                  <c:v>4597.8960369999995</c:v>
                </c:pt>
                <c:pt idx="101">
                  <c:v>4748.9519610000016</c:v>
                </c:pt>
                <c:pt idx="102">
                  <c:v>4911.8922784285724</c:v>
                </c:pt>
                <c:pt idx="103">
                  <c:v>5094.0295167142858</c:v>
                </c:pt>
                <c:pt idx="104">
                  <c:v>5291.3571480000019</c:v>
                </c:pt>
                <c:pt idx="105">
                  <c:v>5498.4430091428576</c:v>
                </c:pt>
                <c:pt idx="106">
                  <c:v>5709.5353980000009</c:v>
                </c:pt>
                <c:pt idx="107">
                  <c:v>5948.1573020000005</c:v>
                </c:pt>
                <c:pt idx="108">
                  <c:v>6225.1361777142874</c:v>
                </c:pt>
                <c:pt idx="109">
                  <c:v>6529.2758695714301</c:v>
                </c:pt>
                <c:pt idx="110">
                  <c:v>6889.4700784285733</c:v>
                </c:pt>
                <c:pt idx="111">
                  <c:v>7283.0315344285709</c:v>
                </c:pt>
                <c:pt idx="112">
                  <c:v>7696.9205877142876</c:v>
                </c:pt>
                <c:pt idx="113">
                  <c:v>8175.6023211428574</c:v>
                </c:pt>
                <c:pt idx="114">
                  <c:v>8711.9731365714288</c:v>
                </c:pt>
                <c:pt idx="115">
                  <c:v>9306.3525731428599</c:v>
                </c:pt>
                <c:pt idx="116">
                  <c:v>9959.8098574285723</c:v>
                </c:pt>
                <c:pt idx="117">
                  <c:v>10650.30908757143</c:v>
                </c:pt>
                <c:pt idx="118">
                  <c:v>11387.645363285716</c:v>
                </c:pt>
                <c:pt idx="119">
                  <c:v>12181.576914285717</c:v>
                </c:pt>
                <c:pt idx="120">
                  <c:v>13004.008887428572</c:v>
                </c:pt>
                <c:pt idx="121">
                  <c:v>13887.349912714286</c:v>
                </c:pt>
                <c:pt idx="122">
                  <c:v>14848.093119142854</c:v>
                </c:pt>
                <c:pt idx="123">
                  <c:v>15899.487086000001</c:v>
                </c:pt>
                <c:pt idx="124">
                  <c:v>17033.776847000001</c:v>
                </c:pt>
                <c:pt idx="125">
                  <c:v>18247.754722285717</c:v>
                </c:pt>
                <c:pt idx="126">
                  <c:v>19516.54582857143</c:v>
                </c:pt>
                <c:pt idx="127">
                  <c:v>20833.169467285716</c:v>
                </c:pt>
                <c:pt idx="128">
                  <c:v>22245.912899428575</c:v>
                </c:pt>
                <c:pt idx="129">
                  <c:v>23746.836809571429</c:v>
                </c:pt>
                <c:pt idx="130">
                  <c:v>25278.338145428574</c:v>
                </c:pt>
                <c:pt idx="131">
                  <c:v>26800.081251428572</c:v>
                </c:pt>
                <c:pt idx="132">
                  <c:v>28274.71693271428</c:v>
                </c:pt>
                <c:pt idx="133">
                  <c:v>29671.311354714289</c:v>
                </c:pt>
                <c:pt idx="134">
                  <c:v>30964.854444571425</c:v>
                </c:pt>
                <c:pt idx="135">
                  <c:v>32192.326698285713</c:v>
                </c:pt>
                <c:pt idx="136">
                  <c:v>33262.573467000002</c:v>
                </c:pt>
                <c:pt idx="137">
                  <c:v>34193.292296000007</c:v>
                </c:pt>
                <c:pt idx="138">
                  <c:v>34991.390144142861</c:v>
                </c:pt>
                <c:pt idx="139">
                  <c:v>35725.97346814286</c:v>
                </c:pt>
                <c:pt idx="140">
                  <c:v>36412.08518171429</c:v>
                </c:pt>
                <c:pt idx="141">
                  <c:v>37087.221959142858</c:v>
                </c:pt>
                <c:pt idx="142">
                  <c:v>37667.037790571427</c:v>
                </c:pt>
                <c:pt idx="143">
                  <c:v>38171.565314285712</c:v>
                </c:pt>
                <c:pt idx="144">
                  <c:v>38625.900632857141</c:v>
                </c:pt>
                <c:pt idx="145">
                  <c:v>39082.005706000011</c:v>
                </c:pt>
                <c:pt idx="146">
                  <c:v>39513.997873428576</c:v>
                </c:pt>
                <c:pt idx="147">
                  <c:v>39940.324368428577</c:v>
                </c:pt>
                <c:pt idx="148">
                  <c:v>40347.490812428579</c:v>
                </c:pt>
                <c:pt idx="149">
                  <c:v>40721.056500142862</c:v>
                </c:pt>
                <c:pt idx="150">
                  <c:v>41088.169957714286</c:v>
                </c:pt>
                <c:pt idx="151">
                  <c:v>41440.498591000003</c:v>
                </c:pt>
                <c:pt idx="152">
                  <c:v>41755.416579571436</c:v>
                </c:pt>
                <c:pt idx="153">
                  <c:v>42036.119313714291</c:v>
                </c:pt>
                <c:pt idx="154">
                  <c:v>42306.879468428575</c:v>
                </c:pt>
                <c:pt idx="155">
                  <c:v>42567.402084857153</c:v>
                </c:pt>
                <c:pt idx="156">
                  <c:v>42803.123557714294</c:v>
                </c:pt>
                <c:pt idx="157">
                  <c:v>43015.346623142861</c:v>
                </c:pt>
                <c:pt idx="158">
                  <c:v>43226.107183000007</c:v>
                </c:pt>
                <c:pt idx="159">
                  <c:v>43441.722277857145</c:v>
                </c:pt>
                <c:pt idx="160">
                  <c:v>43660.729402285717</c:v>
                </c:pt>
                <c:pt idx="161">
                  <c:v>43875.103211142865</c:v>
                </c:pt>
                <c:pt idx="162">
                  <c:v>44089.059161142861</c:v>
                </c:pt>
                <c:pt idx="163">
                  <c:v>44301.491155857148</c:v>
                </c:pt>
                <c:pt idx="164">
                  <c:v>44514.414749000003</c:v>
                </c:pt>
                <c:pt idx="165">
                  <c:v>44718.551019285718</c:v>
                </c:pt>
                <c:pt idx="166">
                  <c:v>44908.971691999999</c:v>
                </c:pt>
                <c:pt idx="167">
                  <c:v>45095.250647428576</c:v>
                </c:pt>
                <c:pt idx="168">
                  <c:v>45282.918368428582</c:v>
                </c:pt>
                <c:pt idx="169">
                  <c:v>45471.692186142864</c:v>
                </c:pt>
                <c:pt idx="170">
                  <c:v>45660.846992714287</c:v>
                </c:pt>
                <c:pt idx="171">
                  <c:v>45851.833003571432</c:v>
                </c:pt>
                <c:pt idx="172">
                  <c:v>46011.086332285726</c:v>
                </c:pt>
                <c:pt idx="173">
                  <c:v>46173.522761142864</c:v>
                </c:pt>
                <c:pt idx="174">
                  <c:v>46374.844630142863</c:v>
                </c:pt>
                <c:pt idx="175">
                  <c:v>46578.808841000005</c:v>
                </c:pt>
                <c:pt idx="176">
                  <c:v>46785.894702142861</c:v>
                </c:pt>
                <c:pt idx="177">
                  <c:v>46999.924392000008</c:v>
                </c:pt>
                <c:pt idx="178">
                  <c:v>47218.771747000013</c:v>
                </c:pt>
                <c:pt idx="179">
                  <c:v>47472.461144428577</c:v>
                </c:pt>
                <c:pt idx="180">
                  <c:v>47725.646653428572</c:v>
                </c:pt>
                <c:pt idx="181">
                  <c:v>47944.321948857149</c:v>
                </c:pt>
                <c:pt idx="182">
                  <c:v>48161.854277857143</c:v>
                </c:pt>
                <c:pt idx="183">
                  <c:v>48379.22683742857</c:v>
                </c:pt>
                <c:pt idx="184">
                  <c:v>48591.388452857143</c:v>
                </c:pt>
                <c:pt idx="185">
                  <c:v>48796.630819714279</c:v>
                </c:pt>
                <c:pt idx="186">
                  <c:v>48995.814235428574</c:v>
                </c:pt>
                <c:pt idx="187">
                  <c:v>49171.191994428569</c:v>
                </c:pt>
                <c:pt idx="188">
                  <c:v>49330.310133714294</c:v>
                </c:pt>
                <c:pt idx="189">
                  <c:v>49487.904317571432</c:v>
                </c:pt>
                <c:pt idx="190">
                  <c:v>49639.095431142865</c:v>
                </c:pt>
                <c:pt idx="191">
                  <c:v>49785.60406928572</c:v>
                </c:pt>
                <c:pt idx="192">
                  <c:v>49928.069309857143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-111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0.34109350036471581</c:v>
                </c:pt>
                <c:pt idx="2">
                  <c:v>0.37431339208484721</c:v>
                </c:pt>
                <c:pt idx="3">
                  <c:v>0.4107686180799961</c:v>
                </c:pt>
                <c:pt idx="4">
                  <c:v>0.45077426651247376</c:v>
                </c:pt>
                <c:pt idx="5">
                  <c:v>0.49467611069095691</c:v>
                </c:pt>
                <c:pt idx="6">
                  <c:v>0.54285359712856562</c:v>
                </c:pt>
                <c:pt idx="7">
                  <c:v>0.59572312452248422</c:v>
                </c:pt>
                <c:pt idx="8">
                  <c:v>0.65374164196950002</c:v>
                </c:pt>
                <c:pt idx="9">
                  <c:v>0.71741059748555647</c:v>
                </c:pt>
                <c:pt idx="10">
                  <c:v>0.78728027091844643</c:v>
                </c:pt>
                <c:pt idx="11">
                  <c:v>0.86395452865707767</c:v>
                </c:pt>
                <c:pt idx="12">
                  <c:v>0.94809604117671498</c:v>
                </c:pt>
                <c:pt idx="13">
                  <c:v>1.0404320084482122</c:v>
                </c:pt>
                <c:pt idx="14">
                  <c:v>1.141760442614649</c:v>
                </c:pt>
                <c:pt idx="15">
                  <c:v>1.2529570621383315</c:v>
                </c:pt>
                <c:pt idx="16">
                  <c:v>1.3749828568855571</c:v>
                </c:pt>
                <c:pt idx="17">
                  <c:v>1.5088923893907582</c:v>
                </c:pt>
                <c:pt idx="18">
                  <c:v>1.6558429038747713</c:v>
                </c:pt>
                <c:pt idx="19">
                  <c:v>1.8171043215373752</c:v>
                </c:pt>
                <c:pt idx="20">
                  <c:v>1.9940702082611896</c:v>
                </c:pt>
                <c:pt idx="21">
                  <c:v>2.1882698092163415</c:v>
                </c:pt>
                <c:pt idx="22">
                  <c:v>2.4013812540136619</c:v>
                </c:pt>
                <c:pt idx="23">
                  <c:v>2.6352460460955598</c:v>
                </c:pt>
                <c:pt idx="24">
                  <c:v>2.8918849610620199</c:v>
                </c:pt>
                <c:pt idx="25">
                  <c:v>3.1735154906965377</c:v>
                </c:pt>
                <c:pt idx="26">
                  <c:v>3.4825709826838964</c:v>
                </c:pt>
                <c:pt idx="27">
                  <c:v>3.821721640507707</c:v>
                </c:pt>
                <c:pt idx="28">
                  <c:v>4.1938975639007463</c:v>
                </c:pt>
                <c:pt idx="29">
                  <c:v>4.602314027626063</c:v>
                </c:pt>
                <c:pt idx="30">
                  <c:v>5.0504992154331658</c:v>
                </c:pt>
                <c:pt idx="31">
                  <c:v>5.5423246469177476</c:v>
                </c:pt>
                <c:pt idx="32">
                  <c:v>6.082038557882905</c:v>
                </c:pt>
                <c:pt idx="33">
                  <c:v>6.6743025198390331</c:v>
                </c:pt>
                <c:pt idx="34">
                  <c:v>7.3242316116882398</c:v>
                </c:pt>
                <c:pt idx="35">
                  <c:v>8.0374384866329471</c:v>
                </c:pt>
                <c:pt idx="36">
                  <c:v>8.820081710162766</c:v>
                </c:pt>
                <c:pt idx="37">
                  <c:v>9.6789187808632757</c:v>
                </c:pt>
                <c:pt idx="38">
                  <c:v>10.621364285028527</c:v>
                </c:pt>
                <c:pt idx="39">
                  <c:v>11.655553678943587</c:v>
                </c:pt>
                <c:pt idx="40">
                  <c:v>12.790413239553853</c:v>
                </c:pt>
                <c:pt idx="41">
                  <c:v>14.035736775395433</c:v>
                </c:pt>
                <c:pt idx="42">
                  <c:v>15.402269745496927</c:v>
                </c:pt>
                <c:pt idx="43">
                  <c:v>16.901801494867527</c:v>
                </c:pt>
                <c:pt idx="44">
                  <c:v>18.547266381580403</c:v>
                </c:pt>
                <c:pt idx="45">
                  <c:v>20.352854642789676</c:v>
                </c:pt>
                <c:pt idx="46">
                  <c:v>22.334133925750695</c:v>
                </c:pt>
                <c:pt idx="47">
                  <c:v>24.508182495545586</c:v>
                </c:pt>
                <c:pt idx="48">
                  <c:v>26.893735224260976</c:v>
                </c:pt>
                <c:pt idx="49">
                  <c:v>29.511343567361592</c:v>
                </c:pt>
                <c:pt idx="50">
                  <c:v>32.383550842498927</c:v>
                </c:pt>
                <c:pt idx="51">
                  <c:v>35.535084244549886</c:v>
                </c:pt>
                <c:pt idx="52">
                  <c:v>38.993065158852396</c:v>
                </c:pt>
                <c:pt idx="53">
                  <c:v>42.787239472946382</c:v>
                </c:pt>
                <c:pt idx="54">
                  <c:v>46.950229736161816</c:v>
                </c:pt>
                <c:pt idx="55">
                  <c:v>51.517811176608291</c:v>
                </c:pt>
                <c:pt idx="56">
                  <c:v>56.529213756932435</c:v>
                </c:pt>
                <c:pt idx="57">
                  <c:v>62.0274526339552</c:v>
                </c:pt>
                <c:pt idx="58">
                  <c:v>68.059689583186326</c:v>
                </c:pt>
                <c:pt idx="59">
                  <c:v>74.677628157278264</c:v>
                </c:pt>
                <c:pt idx="60">
                  <c:v>81.937945567553299</c:v>
                </c:pt>
                <c:pt idx="61">
                  <c:v>89.902764509352025</c:v>
                </c:pt>
                <c:pt idx="62">
                  <c:v>98.64016839429776</c:v>
                </c:pt>
                <c:pt idx="63">
                  <c:v>108.22476370437468</c:v>
                </c:pt>
                <c:pt idx="64">
                  <c:v>118.7382934421565</c:v>
                </c:pt>
                <c:pt idx="65">
                  <c:v>130.27030591605799</c:v>
                </c:pt>
                <c:pt idx="66">
                  <c:v>142.91888336573743</c:v>
                </c:pt>
                <c:pt idx="67">
                  <c:v>156.7914351963079</c:v>
                </c:pt>
                <c:pt idx="68">
                  <c:v>172.00556084511746</c:v>
                </c:pt>
                <c:pt idx="69">
                  <c:v>188.68998754427722</c:v>
                </c:pt>
                <c:pt idx="70">
                  <c:v>206.98558845673591</c:v>
                </c:pt>
                <c:pt idx="71">
                  <c:v>227.04648684221507</c:v>
                </c:pt>
                <c:pt idx="72">
                  <c:v>249.04125203774365</c:v>
                </c:pt>
                <c:pt idx="73">
                  <c:v>273.15419309879627</c:v>
                </c:pt>
                <c:pt idx="74">
                  <c:v>299.58675592036002</c:v>
                </c:pt>
                <c:pt idx="75">
                  <c:v>328.55902951758736</c:v>
                </c:pt>
                <c:pt idx="76">
                  <c:v>360.31136686294496</c:v>
                </c:pt>
                <c:pt idx="77">
                  <c:v>395.10612521513218</c:v>
                </c:pt>
                <c:pt idx="78">
                  <c:v>433.22953019205175</c:v>
                </c:pt>
                <c:pt idx="79">
                  <c:v>474.99366688588088</c:v>
                </c:pt>
                <c:pt idx="80">
                  <c:v>520.73860003448078</c:v>
                </c:pt>
                <c:pt idx="81">
                  <c:v>570.83462358238194</c:v>
                </c:pt>
                <c:pt idx="82">
                  <c:v>625.68463780870343</c:v>
                </c:pt>
                <c:pt idx="83">
                  <c:v>685.72664948001739</c:v>
                </c:pt>
                <c:pt idx="84">
                  <c:v>751.4363871036395</c:v>
                </c:pt>
                <c:pt idx="85">
                  <c:v>823.3300191999582</c:v>
                </c:pt>
                <c:pt idx="86">
                  <c:v>901.96695845950114</c:v>
                </c:pt>
                <c:pt idx="87">
                  <c:v>987.95272857018506</c:v>
                </c:pt>
                <c:pt idx="88">
                  <c:v>1081.9418632546094</c:v>
                </c:pt>
                <c:pt idx="89">
                  <c:v>1184.6407985053268</c:v>
                </c:pt>
                <c:pt idx="90">
                  <c:v>1296.810709009945</c:v>
                </c:pt>
                <c:pt idx="91">
                  <c:v>1419.2702281912966</c:v>
                </c:pt>
                <c:pt idx="92">
                  <c:v>1552.8979780476134</c:v>
                </c:pt>
                <c:pt idx="93">
                  <c:v>1698.634819998661</c:v>
                </c:pt>
                <c:pt idx="94">
                  <c:v>1857.48572121951</c:v>
                </c:pt>
                <c:pt idx="95">
                  <c:v>2030.5211125498704</c:v>
                </c:pt>
                <c:pt idx="96">
                  <c:v>2218.8775941929048</c:v>
                </c:pt>
                <c:pt idx="97">
                  <c:v>2423.7578244009278</c:v>
                </c:pt>
                <c:pt idx="98">
                  <c:v>2646.4294047147146</c:v>
                </c:pt>
                <c:pt idx="99">
                  <c:v>2888.2225538420253</c:v>
                </c:pt>
                <c:pt idx="100">
                  <c:v>3150.5263419773028</c:v>
                </c:pt>
                <c:pt idx="101">
                  <c:v>3434.7832396562585</c:v>
                </c:pt>
                <c:pt idx="102">
                  <c:v>3742.4817218553194</c:v>
                </c:pt>
                <c:pt idx="103">
                  <c:v>4075.146661132911</c:v>
                </c:pt>
                <c:pt idx="104">
                  <c:v>4434.3272457137691</c:v>
                </c:pt>
                <c:pt idx="105">
                  <c:v>4821.5821724532489</c:v>
                </c:pt>
                <c:pt idx="106">
                  <c:v>5238.4618937846535</c:v>
                </c:pt>
                <c:pt idx="107">
                  <c:v>5686.487745385034</c:v>
                </c:pt>
                <c:pt idx="108">
                  <c:v>6167.1278506380722</c:v>
                </c:pt>
                <c:pt idx="109">
                  <c:v>6681.7697918605927</c:v>
                </c:pt>
                <c:pt idx="110">
                  <c:v>7231.6901586994518</c:v>
                </c:pt>
                <c:pt idx="111">
                  <c:v>7818.0212317753621</c:v>
                </c:pt>
                <c:pt idx="112">
                  <c:v>8441.7152333279319</c:v>
                </c:pt>
                <c:pt idx="113">
                  <c:v>9103.5067725943609</c:v>
                </c:pt>
                <c:pt idx="114">
                  <c:v>9803.8743252051863</c:v>
                </c:pt>
                <c:pt idx="115">
                  <c:v>10543.001802871966</c:v>
                </c:pt>
                <c:pt idx="116">
                  <c:v>11320.7414784172</c:v>
                </c:pt>
                <c:pt idx="117">
                  <c:v>12136.579714846799</c:v>
                </c:pt>
                <c:pt idx="118">
                  <c:v>12989.607086299011</c:v>
                </c:pt>
                <c:pt idx="119">
                  <c:v>13878.494552793101</c:v>
                </c:pt>
                <c:pt idx="120">
                  <c:v>14801.477339999064</c:v>
                </c:pt>
                <c:pt idx="121">
                  <c:v>15756.348063176756</c:v>
                </c:pt>
                <c:pt idx="122">
                  <c:v>16740.460410219253</c:v>
                </c:pt>
                <c:pt idx="123">
                  <c:v>17750.744359974626</c:v>
                </c:pt>
                <c:pt idx="124">
                  <c:v>18783.733466717567</c:v>
                </c:pt>
                <c:pt idx="125">
                  <c:v>19835.60420930072</c:v>
                </c:pt>
                <c:pt idx="126">
                  <c:v>20902.226814878912</c:v>
                </c:pt>
                <c:pt idx="127">
                  <c:v>21979.226362314144</c:v>
                </c:pt>
                <c:pt idx="128">
                  <c:v>23062.05239558197</c:v>
                </c:pt>
                <c:pt idx="129">
                  <c:v>24146.054780190825</c:v>
                </c:pt>
                <c:pt idx="130">
                  <c:v>25226.563159257385</c:v>
                </c:pt>
                <c:pt idx="131">
                  <c:v>26298.967144636164</c:v>
                </c:pt>
                <c:pt idx="132">
                  <c:v>27358.794332952395</c:v>
                </c:pt>
                <c:pt idx="133">
                  <c:v>28401.783370809437</c:v>
                </c:pt>
                <c:pt idx="134">
                  <c:v>29423.949595255588</c:v>
                </c:pt>
                <c:pt idx="135">
                  <c:v>30421.641217012901</c:v>
                </c:pt>
                <c:pt idx="136">
                  <c:v>31391.584555581459</c:v>
                </c:pt>
                <c:pt idx="137">
                  <c:v>32330.917430994759</c:v>
                </c:pt>
                <c:pt idx="138">
                  <c:v>33237.210419255389</c:v>
                </c:pt>
                <c:pt idx="139">
                  <c:v>34108.476243644363</c:v>
                </c:pt>
                <c:pt idx="140">
                  <c:v>34943.168066364939</c:v>
                </c:pt>
                <c:pt idx="141">
                  <c:v>35740.167839065492</c:v>
                </c:pt>
                <c:pt idx="142">
                  <c:v>36498.766152953729</c:v>
                </c:pt>
                <c:pt idx="143">
                  <c:v>37218.635196839612</c:v>
                </c:pt>
                <c:pt idx="144">
                  <c:v>37899.796491386529</c:v>
                </c:pt>
                <c:pt idx="145">
                  <c:v>38542.585034098935</c:v>
                </c:pt>
                <c:pt idx="146">
                  <c:v>39147.611380603732</c:v>
                </c:pt>
                <c:pt idx="147">
                  <c:v>39715.723024001134</c:v>
                </c:pt>
                <c:pt idx="148">
                  <c:v>40247.96623563458</c:v>
                </c:pt>
                <c:pt idx="149">
                  <c:v>40745.549315850054</c:v>
                </c:pt>
                <c:pt idx="150">
                  <c:v>41209.807987538152</c:v>
                </c:pt>
                <c:pt idx="151">
                  <c:v>41642.173460389698</c:v>
                </c:pt>
                <c:pt idx="152">
                  <c:v>42044.143508254936</c:v>
                </c:pt>
                <c:pt idx="153">
                  <c:v>42417.256740944322</c:v>
                </c:pt>
                <c:pt idx="154">
                  <c:v>42763.070117645453</c:v>
                </c:pt>
                <c:pt idx="155">
                  <c:v>43083.139642062255</c:v>
                </c:pt>
                <c:pt idx="156">
                  <c:v>43379.004098000791</c:v>
                </c:pt>
                <c:pt idx="157">
                  <c:v>43652.171625957424</c:v>
                </c:pt>
                <c:pt idx="158">
                  <c:v>43904.108903223838</c:v>
                </c:pt>
                <c:pt idx="159">
                  <c:v>44136.232668786557</c:v>
                </c:pt>
                <c:pt idx="160">
                  <c:v>44349.903326575317</c:v>
                </c:pt>
                <c:pt idx="161">
                  <c:v>44546.42036333224</c:v>
                </c:pt>
                <c:pt idx="162">
                  <c:v>44727.019327795395</c:v>
                </c:pt>
                <c:pt idx="163">
                  <c:v>44892.870133664946</c:v>
                </c:pt>
                <c:pt idx="164">
                  <c:v>45045.076468003179</c:v>
                </c:pt>
                <c:pt idx="165">
                  <c:v>45184.676107748019</c:v>
                </c:pt>
                <c:pt idx="166">
                  <c:v>45312.641968687931</c:v>
                </c:pt>
                <c:pt idx="167">
                  <c:v>45429.883732650655</c:v>
                </c:pt>
                <c:pt idx="168">
                  <c:v>45537.249919161019</c:v>
                </c:pt>
                <c:pt idx="169">
                  <c:v>45635.530286992987</c:v>
                </c:pt>
                <c:pt idx="170">
                  <c:v>45725.458468622026</c:v>
                </c:pt>
                <c:pt idx="171">
                  <c:v>45807.714756444155</c:v>
                </c:pt>
                <c:pt idx="172">
                  <c:v>45882.928973738773</c:v>
                </c:pt>
                <c:pt idx="173">
                  <c:v>45951.68337575005</c:v>
                </c:pt>
                <c:pt idx="174">
                  <c:v>46014.515537033476</c:v>
                </c:pt>
                <c:pt idx="175">
                  <c:v>46071.92119047595</c:v>
                </c:pt>
                <c:pt idx="176">
                  <c:v>46124.35699128345</c:v>
                </c:pt>
                <c:pt idx="177">
                  <c:v>46172.243185878979</c:v>
                </c:pt>
                <c:pt idx="178">
                  <c:v>46215.966171207067</c:v>
                </c:pt>
                <c:pt idx="179">
                  <c:v>46255.88093453231</c:v>
                </c:pt>
                <c:pt idx="180">
                  <c:v>46292.313367577757</c:v>
                </c:pt>
                <c:pt idx="181">
                  <c:v>46325.562451888232</c:v>
                </c:pt>
                <c:pt idx="182">
                  <c:v>46355.902314731793</c:v>
                </c:pt>
                <c:pt idx="183">
                  <c:v>46383.584156761746</c:v>
                </c:pt>
                <c:pt idx="184">
                  <c:v>46408.838054136679</c:v>
                </c:pt>
                <c:pt idx="185">
                  <c:v>46431.874638907684</c:v>
                </c:pt>
                <c:pt idx="186">
                  <c:v>46452.886662295234</c:v>
                </c:pt>
                <c:pt idx="187">
                  <c:v>1.1289351825226333E-5</c:v>
                </c:pt>
                <c:pt idx="188">
                  <c:v>1.1289351825226333E-5</c:v>
                </c:pt>
                <c:pt idx="189">
                  <c:v>1.1289351825226333E-5</c:v>
                </c:pt>
                <c:pt idx="190">
                  <c:v>1.1289351825226333E-5</c:v>
                </c:pt>
                <c:pt idx="191">
                  <c:v>1.1289351825226333E-5</c:v>
                </c:pt>
                <c:pt idx="192">
                  <c:v>1.1289351825226333E-5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3864"/>
        <c:axId val="490169160"/>
      </c:scatterChart>
      <c:valAx>
        <c:axId val="49017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160"/>
        <c:crosses val="autoZero"/>
        <c:crossBetween val="midCat"/>
      </c:valAx>
      <c:valAx>
        <c:axId val="490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-1.228999999784719E-2</c:v>
                </c:pt>
                <c:pt idx="3">
                  <c:v>4.9159999999574211E-2</c:v>
                </c:pt>
                <c:pt idx="4">
                  <c:v>-0.3072489999985919</c:v>
                </c:pt>
                <c:pt idx="5">
                  <c:v>4.9159857143422414E-2</c:v>
                </c:pt>
                <c:pt idx="6">
                  <c:v>1.1060965714304984</c:v>
                </c:pt>
                <c:pt idx="7">
                  <c:v>1.9172341428575237</c:v>
                </c:pt>
                <c:pt idx="8">
                  <c:v>-0.46701857142852532</c:v>
                </c:pt>
                <c:pt idx="9">
                  <c:v>-0.54075828571330931</c:v>
                </c:pt>
                <c:pt idx="10">
                  <c:v>-0.78655757142769289</c:v>
                </c:pt>
                <c:pt idx="11">
                  <c:v>-0.4178587142860124</c:v>
                </c:pt>
                <c:pt idx="12">
                  <c:v>-0.31953899999825808</c:v>
                </c:pt>
                <c:pt idx="13">
                  <c:v>0.81113757142884424</c:v>
                </c:pt>
                <c:pt idx="14">
                  <c:v>0.51617842857194773</c:v>
                </c:pt>
                <c:pt idx="15">
                  <c:v>-0.29495899999892572</c:v>
                </c:pt>
                <c:pt idx="16">
                  <c:v>-0.50388842857137206</c:v>
                </c:pt>
                <c:pt idx="17">
                  <c:v>-0.52846842857070442</c:v>
                </c:pt>
                <c:pt idx="18">
                  <c:v>-0.3072489999985919</c:v>
                </c:pt>
                <c:pt idx="19">
                  <c:v>-0.29495899999983521</c:v>
                </c:pt>
                <c:pt idx="20">
                  <c:v>0.44243857142919296</c:v>
                </c:pt>
                <c:pt idx="21">
                  <c:v>-7.3739857140935783E-2</c:v>
                </c:pt>
                <c:pt idx="22">
                  <c:v>0.8357174285720248</c:v>
                </c:pt>
                <c:pt idx="23">
                  <c:v>1.1552565714282537</c:v>
                </c:pt>
                <c:pt idx="24">
                  <c:v>4.5841558571446512</c:v>
                </c:pt>
                <c:pt idx="25">
                  <c:v>5.9852115714274987</c:v>
                </c:pt>
                <c:pt idx="26">
                  <c:v>7.152757857144934</c:v>
                </c:pt>
                <c:pt idx="27">
                  <c:v>4.2277470000008179</c:v>
                </c:pt>
                <c:pt idx="28">
                  <c:v>8.9962522857149452</c:v>
                </c:pt>
                <c:pt idx="29">
                  <c:v>10.102348857143625</c:v>
                </c:pt>
                <c:pt idx="30">
                  <c:v>13.518958285714689</c:v>
                </c:pt>
                <c:pt idx="31">
                  <c:v>11.724624000000404</c:v>
                </c:pt>
                <c:pt idx="32">
                  <c:v>12.843010428573507</c:v>
                </c:pt>
                <c:pt idx="33">
                  <c:v>16.788088285714366</c:v>
                </c:pt>
                <c:pt idx="34">
                  <c:v>20.462787000001299</c:v>
                </c:pt>
                <c:pt idx="35">
                  <c:v>20.634846428572018</c:v>
                </c:pt>
                <c:pt idx="36">
                  <c:v>21.495143714287224</c:v>
                </c:pt>
                <c:pt idx="37">
                  <c:v>25.231292142857455</c:v>
                </c:pt>
                <c:pt idx="38">
                  <c:v>30.774065000000519</c:v>
                </c:pt>
                <c:pt idx="39">
                  <c:v>35.604020142856825</c:v>
                </c:pt>
                <c:pt idx="40">
                  <c:v>37.115685571430731</c:v>
                </c:pt>
                <c:pt idx="41">
                  <c:v>38.934599857143439</c:v>
                </c:pt>
                <c:pt idx="42">
                  <c:v>39.708867571428527</c:v>
                </c:pt>
                <c:pt idx="43">
                  <c:v>40.937863714286323</c:v>
                </c:pt>
                <c:pt idx="44">
                  <c:v>38.93460000000141</c:v>
                </c:pt>
                <c:pt idx="45">
                  <c:v>41.232822857143219</c:v>
                </c:pt>
                <c:pt idx="46">
                  <c:v>41.515492000000449</c:v>
                </c:pt>
                <c:pt idx="47">
                  <c:v>41.097633285716256</c:v>
                </c:pt>
                <c:pt idx="48">
                  <c:v>44.833781714285578</c:v>
                </c:pt>
                <c:pt idx="49">
                  <c:v>44.870651571429335</c:v>
                </c:pt>
                <c:pt idx="50">
                  <c:v>45.534309571429731</c:v>
                </c:pt>
                <c:pt idx="51">
                  <c:v>47.11971457142954</c:v>
                </c:pt>
                <c:pt idx="52">
                  <c:v>43.260666571428374</c:v>
                </c:pt>
                <c:pt idx="53">
                  <c:v>45.153320714287474</c:v>
                </c:pt>
                <c:pt idx="54">
                  <c:v>46.861625428571642</c:v>
                </c:pt>
                <c:pt idx="55">
                  <c:v>43.21150671428677</c:v>
                </c:pt>
                <c:pt idx="56">
                  <c:v>40.052986428571785</c:v>
                </c:pt>
                <c:pt idx="57">
                  <c:v>39.745737428572284</c:v>
                </c:pt>
                <c:pt idx="58">
                  <c:v>39.045209714286102</c:v>
                </c:pt>
                <c:pt idx="59">
                  <c:v>40.950153714287808</c:v>
                </c:pt>
                <c:pt idx="60">
                  <c:v>38.418421571427643</c:v>
                </c:pt>
                <c:pt idx="61">
                  <c:v>36.181648428572771</c:v>
                </c:pt>
                <c:pt idx="62">
                  <c:v>36.353708000000552</c:v>
                </c:pt>
                <c:pt idx="63">
                  <c:v>35.67776000000049</c:v>
                </c:pt>
                <c:pt idx="64">
                  <c:v>35.579440285714554</c:v>
                </c:pt>
                <c:pt idx="65">
                  <c:v>35.591730142858978</c:v>
                </c:pt>
                <c:pt idx="66">
                  <c:v>32.777328999999554</c:v>
                </c:pt>
                <c:pt idx="67">
                  <c:v>29.532779000001938</c:v>
                </c:pt>
                <c:pt idx="68">
                  <c:v>30.429946142857261</c:v>
                </c:pt>
                <c:pt idx="69">
                  <c:v>30.122697000000699</c:v>
                </c:pt>
                <c:pt idx="70">
                  <c:v>30.589715714285376</c:v>
                </c:pt>
                <c:pt idx="71">
                  <c:v>29.311559571430735</c:v>
                </c:pt>
                <c:pt idx="72">
                  <c:v>27.357455714286516</c:v>
                </c:pt>
                <c:pt idx="73">
                  <c:v>29.360719428571429</c:v>
                </c:pt>
                <c:pt idx="74">
                  <c:v>31.548332714286516</c:v>
                </c:pt>
                <c:pt idx="75">
                  <c:v>31.597492571429029</c:v>
                </c:pt>
                <c:pt idx="76">
                  <c:v>32.81419885714331</c:v>
                </c:pt>
                <c:pt idx="77">
                  <c:v>35.370510857143927</c:v>
                </c:pt>
                <c:pt idx="78">
                  <c:v>36.857596428573743</c:v>
                </c:pt>
                <c:pt idx="79">
                  <c:v>38.406131571427068</c:v>
                </c:pt>
                <c:pt idx="80">
                  <c:v>41.404882285715757</c:v>
                </c:pt>
                <c:pt idx="81">
                  <c:v>45.571179428572577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9744"/>
        <c:axId val="489010136"/>
      </c:scatterChart>
      <c:valAx>
        <c:axId val="4890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0136"/>
        <c:crosses val="autoZero"/>
        <c:crossBetween val="midCat"/>
      </c:valAx>
      <c:valAx>
        <c:axId val="4890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0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8.0376351428585622</c:v>
                </c:pt>
                <c:pt idx="3">
                  <c:v>16.136720285714546</c:v>
                </c:pt>
                <c:pt idx="4">
                  <c:v>23.879396428572363</c:v>
                </c:pt>
                <c:pt idx="5">
                  <c:v>31.978481428572195</c:v>
                </c:pt>
                <c:pt idx="6">
                  <c:v>41.134503142859103</c:v>
                </c:pt>
                <c:pt idx="7">
                  <c:v>51.101662428573036</c:v>
                </c:pt>
                <c:pt idx="8">
                  <c:v>58.68456900000092</c:v>
                </c:pt>
                <c:pt idx="9">
                  <c:v>66.19373585714402</c:v>
                </c:pt>
                <c:pt idx="10">
                  <c:v>73.457103428572736</c:v>
                </c:pt>
                <c:pt idx="11">
                  <c:v>81.089169857143133</c:v>
                </c:pt>
                <c:pt idx="12">
                  <c:v>88.819556000001285</c:v>
                </c:pt>
                <c:pt idx="13">
                  <c:v>97.680618714286538</c:v>
                </c:pt>
                <c:pt idx="14">
                  <c:v>106.2467222857149</c:v>
                </c:pt>
                <c:pt idx="15">
                  <c:v>114.00168842857238</c:v>
                </c:pt>
                <c:pt idx="16">
                  <c:v>121.54772514285742</c:v>
                </c:pt>
                <c:pt idx="17">
                  <c:v>129.06918185714312</c:v>
                </c:pt>
                <c:pt idx="18">
                  <c:v>136.81185800000094</c:v>
                </c:pt>
                <c:pt idx="19">
                  <c:v>144.56682414285751</c:v>
                </c:pt>
                <c:pt idx="20">
                  <c:v>153.05918785714312</c:v>
                </c:pt>
                <c:pt idx="21">
                  <c:v>161.03537314285859</c:v>
                </c:pt>
                <c:pt idx="22">
                  <c:v>169.92101571428702</c:v>
                </c:pt>
                <c:pt idx="23">
                  <c:v>179.12619742857169</c:v>
                </c:pt>
                <c:pt idx="24">
                  <c:v>191.76027842857275</c:v>
                </c:pt>
                <c:pt idx="25">
                  <c:v>205.79541514285665</c:v>
                </c:pt>
                <c:pt idx="26">
                  <c:v>220.998098142858</c:v>
                </c:pt>
                <c:pt idx="27">
                  <c:v>233.27577028571523</c:v>
                </c:pt>
                <c:pt idx="28">
                  <c:v>250.32194771428658</c:v>
                </c:pt>
                <c:pt idx="29">
                  <c:v>268.47422171428661</c:v>
                </c:pt>
                <c:pt idx="30">
                  <c:v>290.04310514285771</c:v>
                </c:pt>
                <c:pt idx="31">
                  <c:v>309.81765428571453</c:v>
                </c:pt>
                <c:pt idx="32">
                  <c:v>330.71058985714444</c:v>
                </c:pt>
                <c:pt idx="33">
                  <c:v>355.54860328571522</c:v>
                </c:pt>
                <c:pt idx="34">
                  <c:v>384.06131542857293</c:v>
                </c:pt>
                <c:pt idx="35">
                  <c:v>412.74608700000135</c:v>
                </c:pt>
                <c:pt idx="36">
                  <c:v>442.29115585714499</c:v>
                </c:pt>
                <c:pt idx="37">
                  <c:v>475.57237314285885</c:v>
                </c:pt>
                <c:pt idx="38">
                  <c:v>514.39636328571578</c:v>
                </c:pt>
                <c:pt idx="39">
                  <c:v>558.05030857142901</c:v>
                </c:pt>
                <c:pt idx="40">
                  <c:v>603.21591928571615</c:v>
                </c:pt>
                <c:pt idx="41">
                  <c:v>650.200444285716</c:v>
                </c:pt>
                <c:pt idx="42">
                  <c:v>697.95923700000094</c:v>
                </c:pt>
                <c:pt idx="43">
                  <c:v>746.94702585714367</c:v>
                </c:pt>
                <c:pt idx="44">
                  <c:v>793.93155100000149</c:v>
                </c:pt>
                <c:pt idx="45">
                  <c:v>843.21429900000112</c:v>
                </c:pt>
                <c:pt idx="46">
                  <c:v>892.77971614285798</c:v>
                </c:pt>
                <c:pt idx="47">
                  <c:v>941.92727457143064</c:v>
                </c:pt>
                <c:pt idx="48">
                  <c:v>994.81098142857263</c:v>
                </c:pt>
                <c:pt idx="49">
                  <c:v>1047.7315581428584</c:v>
                </c:pt>
                <c:pt idx="50">
                  <c:v>1101.3157928571445</c:v>
                </c:pt>
                <c:pt idx="51">
                  <c:v>1156.4854325714305</c:v>
                </c:pt>
                <c:pt idx="52">
                  <c:v>1207.7960242857152</c:v>
                </c:pt>
                <c:pt idx="53">
                  <c:v>1260.9992701428591</c:v>
                </c:pt>
                <c:pt idx="54">
                  <c:v>1315.9108207142872</c:v>
                </c:pt>
                <c:pt idx="55">
                  <c:v>1367.1722525714304</c:v>
                </c:pt>
                <c:pt idx="56">
                  <c:v>1415.2751641428586</c:v>
                </c:pt>
                <c:pt idx="57">
                  <c:v>1463.0708267142873</c:v>
                </c:pt>
                <c:pt idx="58">
                  <c:v>1510.1659615714298</c:v>
                </c:pt>
                <c:pt idx="59">
                  <c:v>1559.166040428574</c:v>
                </c:pt>
                <c:pt idx="60">
                  <c:v>1605.634387142858</c:v>
                </c:pt>
                <c:pt idx="61">
                  <c:v>1649.8659607142872</c:v>
                </c:pt>
                <c:pt idx="62">
                  <c:v>1694.2695938571442</c:v>
                </c:pt>
                <c:pt idx="63">
                  <c:v>1737.9972790000011</c:v>
                </c:pt>
                <c:pt idx="64">
                  <c:v>1781.626644428572</c:v>
                </c:pt>
                <c:pt idx="65">
                  <c:v>1825.2682997142874</c:v>
                </c:pt>
                <c:pt idx="66">
                  <c:v>1866.0955538571434</c:v>
                </c:pt>
                <c:pt idx="67">
                  <c:v>1903.6782580000017</c:v>
                </c:pt>
                <c:pt idx="68">
                  <c:v>1942.1581292857154</c:v>
                </c:pt>
                <c:pt idx="69">
                  <c:v>1980.3307514285725</c:v>
                </c:pt>
                <c:pt idx="70">
                  <c:v>2018.9703922857143</c:v>
                </c:pt>
                <c:pt idx="71">
                  <c:v>2056.3318770000014</c:v>
                </c:pt>
                <c:pt idx="72">
                  <c:v>2091.7392578571444</c:v>
                </c:pt>
                <c:pt idx="73">
                  <c:v>2129.1499024285722</c:v>
                </c:pt>
                <c:pt idx="74">
                  <c:v>2168.7481602857151</c:v>
                </c:pt>
                <c:pt idx="75">
                  <c:v>2208.3955780000006</c:v>
                </c:pt>
                <c:pt idx="76">
                  <c:v>2249.2597020000003</c:v>
                </c:pt>
                <c:pt idx="77">
                  <c:v>2292.6801380000006</c:v>
                </c:pt>
                <c:pt idx="78">
                  <c:v>2337.5876595714308</c:v>
                </c:pt>
                <c:pt idx="79">
                  <c:v>2384.0437162857143</c:v>
                </c:pt>
                <c:pt idx="80">
                  <c:v>2433.4985237142864</c:v>
                </c:pt>
                <c:pt idx="81">
                  <c:v>2487.1196282857154</c:v>
                </c:pt>
                <c:pt idx="82">
                  <c:v>2544.3048218571439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1312"/>
        <c:axId val="489011704"/>
      </c:scatterChart>
      <c:valAx>
        <c:axId val="4890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1704"/>
        <c:crosses val="autoZero"/>
        <c:crossBetween val="midCat"/>
      </c:valAx>
      <c:valAx>
        <c:axId val="4890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-1.228999999784719E-2</c:v>
                </c:pt>
                <c:pt idx="3">
                  <c:v>4.9159999999574211E-2</c:v>
                </c:pt>
                <c:pt idx="4">
                  <c:v>-0.3072489999985919</c:v>
                </c:pt>
                <c:pt idx="5">
                  <c:v>4.9159857143422414E-2</c:v>
                </c:pt>
                <c:pt idx="6">
                  <c:v>1.1060965714304984</c:v>
                </c:pt>
                <c:pt idx="7">
                  <c:v>1.9172341428575237</c:v>
                </c:pt>
                <c:pt idx="8">
                  <c:v>-0.46701857142852532</c:v>
                </c:pt>
                <c:pt idx="9">
                  <c:v>-0.54075828571330931</c:v>
                </c:pt>
                <c:pt idx="10">
                  <c:v>-0.78655757142769289</c:v>
                </c:pt>
                <c:pt idx="11">
                  <c:v>-0.4178587142860124</c:v>
                </c:pt>
                <c:pt idx="12">
                  <c:v>-0.31953899999825808</c:v>
                </c:pt>
                <c:pt idx="13">
                  <c:v>0.81113757142884424</c:v>
                </c:pt>
                <c:pt idx="14">
                  <c:v>0.51617842857194773</c:v>
                </c:pt>
                <c:pt idx="15">
                  <c:v>-0.29495899999892572</c:v>
                </c:pt>
                <c:pt idx="16">
                  <c:v>-0.50388842857137206</c:v>
                </c:pt>
                <c:pt idx="17">
                  <c:v>-0.52846842857070442</c:v>
                </c:pt>
                <c:pt idx="18">
                  <c:v>-0.3072489999985919</c:v>
                </c:pt>
                <c:pt idx="19">
                  <c:v>-0.29495899999983521</c:v>
                </c:pt>
                <c:pt idx="20">
                  <c:v>0.44243857142919296</c:v>
                </c:pt>
                <c:pt idx="21">
                  <c:v>-7.3739857140935783E-2</c:v>
                </c:pt>
                <c:pt idx="22">
                  <c:v>0.8357174285720248</c:v>
                </c:pt>
                <c:pt idx="23">
                  <c:v>1.1552565714282537</c:v>
                </c:pt>
                <c:pt idx="24">
                  <c:v>4.5841558571446512</c:v>
                </c:pt>
                <c:pt idx="25">
                  <c:v>5.9852115714274987</c:v>
                </c:pt>
                <c:pt idx="26">
                  <c:v>7.152757857144934</c:v>
                </c:pt>
                <c:pt idx="27">
                  <c:v>4.2277470000008179</c:v>
                </c:pt>
                <c:pt idx="28">
                  <c:v>8.9962522857149452</c:v>
                </c:pt>
                <c:pt idx="29">
                  <c:v>10.102348857143625</c:v>
                </c:pt>
                <c:pt idx="30">
                  <c:v>13.518958285714689</c:v>
                </c:pt>
                <c:pt idx="31">
                  <c:v>11.724624000000404</c:v>
                </c:pt>
                <c:pt idx="32">
                  <c:v>12.843010428573507</c:v>
                </c:pt>
                <c:pt idx="33">
                  <c:v>16.788088285714366</c:v>
                </c:pt>
                <c:pt idx="34">
                  <c:v>20.462787000001299</c:v>
                </c:pt>
                <c:pt idx="35">
                  <c:v>20.634846428572018</c:v>
                </c:pt>
                <c:pt idx="36">
                  <c:v>21.495143714287224</c:v>
                </c:pt>
                <c:pt idx="37">
                  <c:v>25.231292142857455</c:v>
                </c:pt>
                <c:pt idx="38">
                  <c:v>30.774065000000519</c:v>
                </c:pt>
                <c:pt idx="39">
                  <c:v>35.604020142856825</c:v>
                </c:pt>
                <c:pt idx="40">
                  <c:v>37.115685571430731</c:v>
                </c:pt>
                <c:pt idx="41">
                  <c:v>38.934599857143439</c:v>
                </c:pt>
                <c:pt idx="42">
                  <c:v>39.708867571428527</c:v>
                </c:pt>
                <c:pt idx="43">
                  <c:v>40.937863714286323</c:v>
                </c:pt>
                <c:pt idx="44">
                  <c:v>38.93460000000141</c:v>
                </c:pt>
                <c:pt idx="45">
                  <c:v>41.232822857143219</c:v>
                </c:pt>
                <c:pt idx="46">
                  <c:v>41.515492000000449</c:v>
                </c:pt>
                <c:pt idx="47">
                  <c:v>41.097633285716256</c:v>
                </c:pt>
                <c:pt idx="48">
                  <c:v>44.833781714285578</c:v>
                </c:pt>
                <c:pt idx="49">
                  <c:v>44.870651571429335</c:v>
                </c:pt>
                <c:pt idx="50">
                  <c:v>45.534309571429731</c:v>
                </c:pt>
                <c:pt idx="51">
                  <c:v>47.11971457142954</c:v>
                </c:pt>
                <c:pt idx="52">
                  <c:v>43.260666571428374</c:v>
                </c:pt>
                <c:pt idx="53">
                  <c:v>45.153320714287474</c:v>
                </c:pt>
                <c:pt idx="54">
                  <c:v>46.861625428571642</c:v>
                </c:pt>
                <c:pt idx="55">
                  <c:v>43.21150671428677</c:v>
                </c:pt>
                <c:pt idx="56">
                  <c:v>40.052986428571785</c:v>
                </c:pt>
                <c:pt idx="57">
                  <c:v>39.745737428572284</c:v>
                </c:pt>
                <c:pt idx="58">
                  <c:v>39.045209714286102</c:v>
                </c:pt>
                <c:pt idx="59">
                  <c:v>40.950153714287808</c:v>
                </c:pt>
                <c:pt idx="60">
                  <c:v>38.418421571427643</c:v>
                </c:pt>
                <c:pt idx="61">
                  <c:v>36.181648428572771</c:v>
                </c:pt>
                <c:pt idx="62">
                  <c:v>36.353708000000552</c:v>
                </c:pt>
                <c:pt idx="63">
                  <c:v>35.67776000000049</c:v>
                </c:pt>
                <c:pt idx="64">
                  <c:v>35.579440285714554</c:v>
                </c:pt>
                <c:pt idx="65">
                  <c:v>35.591730142858978</c:v>
                </c:pt>
                <c:pt idx="66">
                  <c:v>32.777328999999554</c:v>
                </c:pt>
                <c:pt idx="67">
                  <c:v>29.532779000001938</c:v>
                </c:pt>
                <c:pt idx="68">
                  <c:v>30.429946142857261</c:v>
                </c:pt>
                <c:pt idx="69">
                  <c:v>30.122697000000699</c:v>
                </c:pt>
                <c:pt idx="70">
                  <c:v>30.589715714285376</c:v>
                </c:pt>
                <c:pt idx="71">
                  <c:v>29.311559571430735</c:v>
                </c:pt>
                <c:pt idx="72">
                  <c:v>27.357455714286516</c:v>
                </c:pt>
                <c:pt idx="73">
                  <c:v>29.360719428571429</c:v>
                </c:pt>
                <c:pt idx="74">
                  <c:v>31.548332714286516</c:v>
                </c:pt>
                <c:pt idx="75">
                  <c:v>31.597492571429029</c:v>
                </c:pt>
                <c:pt idx="76">
                  <c:v>32.81419885714331</c:v>
                </c:pt>
                <c:pt idx="77">
                  <c:v>35.370510857143927</c:v>
                </c:pt>
                <c:pt idx="78">
                  <c:v>36.857596428573743</c:v>
                </c:pt>
                <c:pt idx="79">
                  <c:v>38.406131571427068</c:v>
                </c:pt>
                <c:pt idx="80">
                  <c:v>41.404882285715757</c:v>
                </c:pt>
                <c:pt idx="81">
                  <c:v>45.571179428572577</c:v>
                </c:pt>
                <c:pt idx="82">
                  <c:v>49.13526842857209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496"/>
        <c:axId val="630711520"/>
      </c:scatterChart>
      <c:valAx>
        <c:axId val="630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valAx>
        <c:axId val="6307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  <c:pt idx="192">
                  <c:v>-111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8.0499251428564094</c:v>
                </c:pt>
                <c:pt idx="2">
                  <c:v>8.0376351428585622</c:v>
                </c:pt>
                <c:pt idx="3">
                  <c:v>8.0990851428559836</c:v>
                </c:pt>
                <c:pt idx="4">
                  <c:v>7.7426761428578175</c:v>
                </c:pt>
                <c:pt idx="5">
                  <c:v>8.0990849999998318</c:v>
                </c:pt>
                <c:pt idx="6">
                  <c:v>9.1560217142869078</c:v>
                </c:pt>
                <c:pt idx="7">
                  <c:v>9.9671592857139331</c:v>
                </c:pt>
                <c:pt idx="8">
                  <c:v>7.582906571427884</c:v>
                </c:pt>
                <c:pt idx="9">
                  <c:v>7.5091668571431001</c:v>
                </c:pt>
                <c:pt idx="10">
                  <c:v>7.2633675714287165</c:v>
                </c:pt>
                <c:pt idx="11">
                  <c:v>7.632066428570397</c:v>
                </c:pt>
                <c:pt idx="12">
                  <c:v>7.7303861428581513</c:v>
                </c:pt>
                <c:pt idx="13">
                  <c:v>8.8610627142852536</c:v>
                </c:pt>
                <c:pt idx="14">
                  <c:v>8.5661035714283571</c:v>
                </c:pt>
                <c:pt idx="15">
                  <c:v>7.7549661428574836</c:v>
                </c:pt>
                <c:pt idx="16">
                  <c:v>7.5460367142850373</c:v>
                </c:pt>
                <c:pt idx="17">
                  <c:v>7.5214567142857049</c:v>
                </c:pt>
                <c:pt idx="18">
                  <c:v>7.7426761428578175</c:v>
                </c:pt>
                <c:pt idx="19">
                  <c:v>7.7549661428565742</c:v>
                </c:pt>
                <c:pt idx="20">
                  <c:v>8.4923637142856023</c:v>
                </c:pt>
                <c:pt idx="21">
                  <c:v>7.9761852857154736</c:v>
                </c:pt>
                <c:pt idx="22">
                  <c:v>8.8856425714284342</c:v>
                </c:pt>
                <c:pt idx="23">
                  <c:v>9.205181714284663</c:v>
                </c:pt>
                <c:pt idx="24">
                  <c:v>12.634081000001061</c:v>
                </c:pt>
                <c:pt idx="25">
                  <c:v>14.035136714283908</c:v>
                </c:pt>
                <c:pt idx="26">
                  <c:v>15.202683000001343</c:v>
                </c:pt>
                <c:pt idx="27">
                  <c:v>12.277672142857227</c:v>
                </c:pt>
                <c:pt idx="28">
                  <c:v>17.046177428571355</c:v>
                </c:pt>
                <c:pt idx="29">
                  <c:v>18.152274000000034</c:v>
                </c:pt>
                <c:pt idx="30">
                  <c:v>21.568883428571098</c:v>
                </c:pt>
                <c:pt idx="31">
                  <c:v>19.774549142856813</c:v>
                </c:pt>
                <c:pt idx="32">
                  <c:v>20.892935571429916</c:v>
                </c:pt>
                <c:pt idx="33">
                  <c:v>24.838013428570775</c:v>
                </c:pt>
                <c:pt idx="34">
                  <c:v>28.512712142857708</c:v>
                </c:pt>
                <c:pt idx="35">
                  <c:v>28.684771571428428</c:v>
                </c:pt>
                <c:pt idx="36">
                  <c:v>29.545068857143633</c:v>
                </c:pt>
                <c:pt idx="37">
                  <c:v>33.281217285713865</c:v>
                </c:pt>
                <c:pt idx="38">
                  <c:v>38.823990142856928</c:v>
                </c:pt>
                <c:pt idx="39">
                  <c:v>43.653945285713235</c:v>
                </c:pt>
                <c:pt idx="40">
                  <c:v>45.165610714287141</c:v>
                </c:pt>
                <c:pt idx="41">
                  <c:v>46.984524999999849</c:v>
                </c:pt>
                <c:pt idx="42">
                  <c:v>47.758792714284937</c:v>
                </c:pt>
                <c:pt idx="43">
                  <c:v>48.987788857142732</c:v>
                </c:pt>
                <c:pt idx="44">
                  <c:v>46.984525142857819</c:v>
                </c:pt>
                <c:pt idx="45">
                  <c:v>49.282747999999629</c:v>
                </c:pt>
                <c:pt idx="46">
                  <c:v>49.565417142856859</c:v>
                </c:pt>
                <c:pt idx="47">
                  <c:v>49.147558428572665</c:v>
                </c:pt>
                <c:pt idx="48">
                  <c:v>52.883706857141988</c:v>
                </c:pt>
                <c:pt idx="49">
                  <c:v>52.920576714285744</c:v>
                </c:pt>
                <c:pt idx="50">
                  <c:v>53.58423471428614</c:v>
                </c:pt>
                <c:pt idx="51">
                  <c:v>55.16963971428595</c:v>
                </c:pt>
                <c:pt idx="52">
                  <c:v>51.310591714284783</c:v>
                </c:pt>
                <c:pt idx="53">
                  <c:v>53.203245857143884</c:v>
                </c:pt>
                <c:pt idx="54">
                  <c:v>54.911550571428052</c:v>
                </c:pt>
                <c:pt idx="55">
                  <c:v>51.26143185714318</c:v>
                </c:pt>
                <c:pt idx="56">
                  <c:v>48.102911571428194</c:v>
                </c:pt>
                <c:pt idx="57">
                  <c:v>47.795662571428693</c:v>
                </c:pt>
                <c:pt idx="58">
                  <c:v>47.095134857142511</c:v>
                </c:pt>
                <c:pt idx="59">
                  <c:v>49.000078857144217</c:v>
                </c:pt>
                <c:pt idx="60">
                  <c:v>46.468346714284053</c:v>
                </c:pt>
                <c:pt idx="61">
                  <c:v>44.23157357142918</c:v>
                </c:pt>
                <c:pt idx="62">
                  <c:v>44.403633142856961</c:v>
                </c:pt>
                <c:pt idx="63">
                  <c:v>43.727685142856899</c:v>
                </c:pt>
                <c:pt idx="64">
                  <c:v>43.629365428570964</c:v>
                </c:pt>
                <c:pt idx="65">
                  <c:v>43.641655285715387</c:v>
                </c:pt>
                <c:pt idx="66">
                  <c:v>40.827254142855963</c:v>
                </c:pt>
                <c:pt idx="67">
                  <c:v>37.582704142858347</c:v>
                </c:pt>
                <c:pt idx="68">
                  <c:v>38.479871285713671</c:v>
                </c:pt>
                <c:pt idx="69">
                  <c:v>38.172622142857108</c:v>
                </c:pt>
                <c:pt idx="70">
                  <c:v>38.639640857141785</c:v>
                </c:pt>
                <c:pt idx="71">
                  <c:v>37.361484714287144</c:v>
                </c:pt>
                <c:pt idx="72">
                  <c:v>35.407380857142925</c:v>
                </c:pt>
                <c:pt idx="73">
                  <c:v>37.410644571427838</c:v>
                </c:pt>
                <c:pt idx="74">
                  <c:v>39.598257857142926</c:v>
                </c:pt>
                <c:pt idx="75">
                  <c:v>39.647417714285439</c:v>
                </c:pt>
                <c:pt idx="76">
                  <c:v>40.86412399999972</c:v>
                </c:pt>
                <c:pt idx="77">
                  <c:v>43.420436000000336</c:v>
                </c:pt>
                <c:pt idx="78">
                  <c:v>44.907521571430152</c:v>
                </c:pt>
                <c:pt idx="79">
                  <c:v>46.456056714283477</c:v>
                </c:pt>
                <c:pt idx="80">
                  <c:v>49.454807428572167</c:v>
                </c:pt>
                <c:pt idx="81">
                  <c:v>53.621104571428987</c:v>
                </c:pt>
                <c:pt idx="82">
                  <c:v>57.185193571428499</c:v>
                </c:pt>
                <c:pt idx="83">
                  <c:v>62.531327142856753</c:v>
                </c:pt>
                <c:pt idx="84">
                  <c:v>68.049520142857546</c:v>
                </c:pt>
                <c:pt idx="85">
                  <c:v>69.487445571428907</c:v>
                </c:pt>
                <c:pt idx="86">
                  <c:v>76.898292714285162</c:v>
                </c:pt>
                <c:pt idx="87">
                  <c:v>91.0440391428574</c:v>
                </c:pt>
                <c:pt idx="88">
                  <c:v>99.696172428572027</c:v>
                </c:pt>
                <c:pt idx="89">
                  <c:v>101.63798642857182</c:v>
                </c:pt>
                <c:pt idx="90">
                  <c:v>108.64326485714264</c:v>
                </c:pt>
                <c:pt idx="91">
                  <c:v>111.66659557142884</c:v>
                </c:pt>
                <c:pt idx="92">
                  <c:v>128.19659457142734</c:v>
                </c:pt>
                <c:pt idx="93">
                  <c:v>134.43989528571547</c:v>
                </c:pt>
                <c:pt idx="94">
                  <c:v>132.63327085714081</c:v>
                </c:pt>
                <c:pt idx="95">
                  <c:v>139.20840057142959</c:v>
                </c:pt>
                <c:pt idx="96">
                  <c:v>148.15549299999839</c:v>
                </c:pt>
                <c:pt idx="97">
                  <c:v>146.0539094285723</c:v>
                </c:pt>
                <c:pt idx="98">
                  <c:v>147.0002365714281</c:v>
                </c:pt>
                <c:pt idx="99">
                  <c:v>146.11535928571539</c:v>
                </c:pt>
                <c:pt idx="100">
                  <c:v>142.13341157142713</c:v>
                </c:pt>
                <c:pt idx="101">
                  <c:v>151.05592400000205</c:v>
                </c:pt>
                <c:pt idx="102">
                  <c:v>162.94031742857078</c:v>
                </c:pt>
                <c:pt idx="103">
                  <c:v>182.13723828571347</c:v>
                </c:pt>
                <c:pt idx="104">
                  <c:v>197.32763128571605</c:v>
                </c:pt>
                <c:pt idx="105">
                  <c:v>207.08586114285572</c:v>
                </c:pt>
                <c:pt idx="106">
                  <c:v>211.09238885714331</c:v>
                </c:pt>
                <c:pt idx="107">
                  <c:v>238.62190399999963</c:v>
                </c:pt>
                <c:pt idx="108">
                  <c:v>276.97887571428691</c:v>
                </c:pt>
                <c:pt idx="109">
                  <c:v>304.13969185714268</c:v>
                </c:pt>
                <c:pt idx="110">
                  <c:v>360.19420885714317</c:v>
                </c:pt>
                <c:pt idx="111">
                  <c:v>393.56145599999763</c:v>
                </c:pt>
                <c:pt idx="112">
                  <c:v>413.88905328571673</c:v>
                </c:pt>
                <c:pt idx="113">
                  <c:v>478.68173342856971</c:v>
                </c:pt>
                <c:pt idx="114">
                  <c:v>536.37081542857231</c:v>
                </c:pt>
                <c:pt idx="115">
                  <c:v>594.37943657142932</c:v>
                </c:pt>
                <c:pt idx="116">
                  <c:v>653.45728428571419</c:v>
                </c:pt>
                <c:pt idx="117">
                  <c:v>690.49923014285741</c:v>
                </c:pt>
                <c:pt idx="118">
                  <c:v>737.33627571428588</c:v>
                </c:pt>
                <c:pt idx="119">
                  <c:v>793.93155100000149</c:v>
                </c:pt>
                <c:pt idx="120">
                  <c:v>822.43197314285499</c:v>
                </c:pt>
                <c:pt idx="121">
                  <c:v>883.34102528571384</c:v>
                </c:pt>
                <c:pt idx="122">
                  <c:v>960.74320642856765</c:v>
                </c:pt>
                <c:pt idx="123">
                  <c:v>1051.3939668571475</c:v>
                </c:pt>
                <c:pt idx="124">
                  <c:v>1134.289761</c:v>
                </c:pt>
                <c:pt idx="125">
                  <c:v>1213.9778752857164</c:v>
                </c:pt>
                <c:pt idx="126">
                  <c:v>1268.7911062857129</c:v>
                </c:pt>
                <c:pt idx="127">
                  <c:v>1316.6236387142853</c:v>
                </c:pt>
                <c:pt idx="128">
                  <c:v>1412.7434321428591</c:v>
                </c:pt>
                <c:pt idx="129">
                  <c:v>1500.9239101428539</c:v>
                </c:pt>
                <c:pt idx="130">
                  <c:v>1531.501335857145</c:v>
                </c:pt>
                <c:pt idx="131">
                  <c:v>1521.7431059999981</c:v>
                </c:pt>
                <c:pt idx="132">
                  <c:v>1474.6356812857084</c:v>
                </c:pt>
                <c:pt idx="133">
                  <c:v>1396.5944220000092</c:v>
                </c:pt>
                <c:pt idx="134">
                  <c:v>1293.5430898571358</c:v>
                </c:pt>
                <c:pt idx="135">
                  <c:v>1227.4722537142879</c:v>
                </c:pt>
                <c:pt idx="136">
                  <c:v>1070.2467687142853</c:v>
                </c:pt>
                <c:pt idx="137">
                  <c:v>930.71882900000492</c:v>
                </c:pt>
                <c:pt idx="138">
                  <c:v>798.09784814285376</c:v>
                </c:pt>
                <c:pt idx="139">
                  <c:v>734.58332399999927</c:v>
                </c:pt>
                <c:pt idx="140">
                  <c:v>686.1117135714303</c:v>
                </c:pt>
                <c:pt idx="141">
                  <c:v>675.13677742856817</c:v>
                </c:pt>
                <c:pt idx="142">
                  <c:v>579.81583142856834</c:v>
                </c:pt>
                <c:pt idx="143">
                  <c:v>504.52752371428505</c:v>
                </c:pt>
                <c:pt idx="144">
                  <c:v>454.33531857142953</c:v>
                </c:pt>
                <c:pt idx="145">
                  <c:v>456.10507314286951</c:v>
                </c:pt>
                <c:pt idx="146">
                  <c:v>431.99216742856515</c:v>
                </c:pt>
                <c:pt idx="147">
                  <c:v>426.32649500000116</c:v>
                </c:pt>
                <c:pt idx="148">
                  <c:v>407.16644400000223</c:v>
                </c:pt>
                <c:pt idx="149">
                  <c:v>373.56568771428283</c:v>
                </c:pt>
                <c:pt idx="150">
                  <c:v>367.11345757142408</c:v>
                </c:pt>
                <c:pt idx="151">
                  <c:v>352.32863328571693</c:v>
                </c:pt>
                <c:pt idx="152">
                  <c:v>314.91798857143294</c:v>
                </c:pt>
                <c:pt idx="153">
                  <c:v>280.70273414285475</c:v>
                </c:pt>
                <c:pt idx="154">
                  <c:v>270.760154714284</c:v>
                </c:pt>
                <c:pt idx="155">
                  <c:v>260.52261642857775</c:v>
                </c:pt>
                <c:pt idx="156">
                  <c:v>235.72147285714163</c:v>
                </c:pt>
                <c:pt idx="157">
                  <c:v>212.22306542856677</c:v>
                </c:pt>
                <c:pt idx="158">
                  <c:v>210.76055985714629</c:v>
                </c:pt>
                <c:pt idx="159">
                  <c:v>215.61509485713759</c:v>
                </c:pt>
                <c:pt idx="160">
                  <c:v>219.00712442857184</c:v>
                </c:pt>
                <c:pt idx="161">
                  <c:v>214.37380885714811</c:v>
                </c:pt>
                <c:pt idx="162">
                  <c:v>213.95594999999594</c:v>
                </c:pt>
                <c:pt idx="163">
                  <c:v>212.4319947142867</c:v>
                </c:pt>
                <c:pt idx="164">
                  <c:v>212.92359314285568</c:v>
                </c:pt>
                <c:pt idx="165">
                  <c:v>204.136270285715</c:v>
                </c:pt>
                <c:pt idx="166">
                  <c:v>190.42067271428095</c:v>
                </c:pt>
                <c:pt idx="167">
                  <c:v>186.27895542857732</c:v>
                </c:pt>
                <c:pt idx="168">
                  <c:v>187.66772100000526</c:v>
                </c:pt>
                <c:pt idx="169">
                  <c:v>188.7738177142819</c:v>
                </c:pt>
                <c:pt idx="170">
                  <c:v>189.15480657142325</c:v>
                </c:pt>
                <c:pt idx="171">
                  <c:v>190.98601085714472</c:v>
                </c:pt>
                <c:pt idx="172">
                  <c:v>159.25332871429418</c:v>
                </c:pt>
                <c:pt idx="173">
                  <c:v>162.4364288571378</c:v>
                </c:pt>
                <c:pt idx="174">
                  <c:v>201.32186899999942</c:v>
                </c:pt>
                <c:pt idx="175">
                  <c:v>203.96421085714246</c:v>
                </c:pt>
                <c:pt idx="176">
                  <c:v>207.08586114285572</c:v>
                </c:pt>
                <c:pt idx="177">
                  <c:v>214.02968985714688</c:v>
                </c:pt>
                <c:pt idx="178">
                  <c:v>218.84735500000534</c:v>
                </c:pt>
                <c:pt idx="179">
                  <c:v>253.6893974285631</c:v>
                </c:pt>
                <c:pt idx="180">
                  <c:v>253.18550899999536</c:v>
                </c:pt>
                <c:pt idx="181">
                  <c:v>218.67529542857665</c:v>
                </c:pt>
                <c:pt idx="182">
                  <c:v>217.53232899999421</c:v>
                </c:pt>
                <c:pt idx="183">
                  <c:v>217.3725595714277</c:v>
                </c:pt>
                <c:pt idx="184">
                  <c:v>212.16161542857299</c:v>
                </c:pt>
                <c:pt idx="185">
                  <c:v>205.24236685713549</c:v>
                </c:pt>
                <c:pt idx="186">
                  <c:v>199.18341571429482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-111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8.0816252783926075</c:v>
                </c:pt>
                <c:pt idx="2">
                  <c:v>8.0847126037819148</c:v>
                </c:pt>
                <c:pt idx="3">
                  <c:v>8.0881006032884812</c:v>
                </c:pt>
                <c:pt idx="4">
                  <c:v>8.091818558434456</c:v>
                </c:pt>
                <c:pt idx="5">
                  <c:v>8.095898602138508</c:v>
                </c:pt>
                <c:pt idx="6">
                  <c:v>8.100375996336</c:v>
                </c:pt>
                <c:pt idx="7">
                  <c:v>8.1052894366198416</c:v>
                </c:pt>
                <c:pt idx="8">
                  <c:v>8.1106813865300484</c:v>
                </c:pt>
                <c:pt idx="9">
                  <c:v>8.1165984443752688</c:v>
                </c:pt>
                <c:pt idx="10">
                  <c:v>8.1230917457494503</c:v>
                </c:pt>
                <c:pt idx="11">
                  <c:v>8.1302174052138128</c:v>
                </c:pt>
                <c:pt idx="12">
                  <c:v>8.1380370009510159</c:v>
                </c:pt>
                <c:pt idx="13">
                  <c:v>8.1466181065675798</c:v>
                </c:pt>
                <c:pt idx="14">
                  <c:v>8.1560348746255329</c:v>
                </c:pt>
                <c:pt idx="15">
                  <c:v>8.1663686769281405</c:v>
                </c:pt>
                <c:pt idx="16">
                  <c:v>8.1777088070712498</c:v>
                </c:pt>
                <c:pt idx="17">
                  <c:v>8.1901532513053663</c:v>
                </c:pt>
                <c:pt idx="18">
                  <c:v>8.2038095343383635</c:v>
                </c:pt>
                <c:pt idx="19">
                  <c:v>8.2187956473497845</c:v>
                </c:pt>
                <c:pt idx="20">
                  <c:v>8.2352410661901061</c:v>
                </c:pt>
                <c:pt idx="21">
                  <c:v>8.2532878685081172</c:v>
                </c:pt>
                <c:pt idx="22">
                  <c:v>8.2730919593928132</c:v>
                </c:pt>
                <c:pt idx="23">
                  <c:v>8.294824416039992</c:v>
                </c:pt>
                <c:pt idx="24">
                  <c:v>8.3186729629654508</c:v>
                </c:pt>
                <c:pt idx="25">
                  <c:v>8.3448435903944294</c:v>
                </c:pt>
                <c:pt idx="26">
                  <c:v>8.373562329669781</c:v>
                </c:pt>
                <c:pt idx="27">
                  <c:v>8.4050772008486767</c:v>
                </c:pt>
                <c:pt idx="28">
                  <c:v>8.4396603491100297</c:v>
                </c:pt>
                <c:pt idx="29">
                  <c:v>8.4776103881836189</c:v>
                </c:pt>
                <c:pt idx="30">
                  <c:v>8.5192549707491469</c:v>
                </c:pt>
                <c:pt idx="31">
                  <c:v>8.5649536076526847</c:v>
                </c:pt>
                <c:pt idx="32">
                  <c:v>8.6151007598630791</c:v>
                </c:pt>
                <c:pt idx="33">
                  <c:v>8.6701292293575367</c:v>
                </c:pt>
                <c:pt idx="34">
                  <c:v>8.7305138776000089</c:v>
                </c:pt>
                <c:pt idx="35">
                  <c:v>8.7967757029759923</c:v>
                </c:pt>
                <c:pt idx="36">
                  <c:v>8.8694863114914799</c:v>
                </c:pt>
                <c:pt idx="37">
                  <c:v>8.949272818252382</c:v>
                </c:pt>
                <c:pt idx="38">
                  <c:v>9.0368232207346626</c:v>
                </c:pt>
                <c:pt idx="39">
                  <c:v>9.1328922886571746</c:v>
                </c:pt>
                <c:pt idx="40">
                  <c:v>9.2383080194021545</c:v>
                </c:pt>
                <c:pt idx="41">
                  <c:v>9.3539787124166818</c:v>
                </c:pt>
                <c:pt idx="42">
                  <c:v>9.4809007208975533</c:v>
                </c:pt>
                <c:pt idx="43">
                  <c:v>9.6201669443372282</c:v>
                </c:pt>
                <c:pt idx="44">
                  <c:v>9.7729761312158949</c:v>
                </c:pt>
                <c:pt idx="45">
                  <c:v>9.9406430672897823</c:v>
                </c:pt>
                <c:pt idx="46">
                  <c:v>10.124609731573255</c:v>
                </c:pt>
                <c:pt idx="47">
                  <c:v>10.326457509265495</c:v>
                </c:pt>
                <c:pt idx="48">
                  <c:v>10.547920558552065</c:v>
                </c:pt>
                <c:pt idx="49">
                  <c:v>10.790900436434828</c:v>
                </c:pt>
                <c:pt idx="50">
                  <c:v>11.057482097522332</c:v>
                </c:pt>
                <c:pt idx="51">
                  <c:v>11.349951389051817</c:v>
                </c:pt>
                <c:pt idx="52">
                  <c:v>11.670814175309587</c:v>
                </c:pt>
                <c:pt idx="53">
                  <c:v>12.022817235051999</c:v>
                </c:pt>
                <c:pt idx="54">
                  <c:v>12.408971086473734</c:v>
                </c:pt>
                <c:pt idx="55">
                  <c:v>12.832574905671956</c:v>
                </c:pt>
                <c:pt idx="56">
                  <c:v>13.297243716338915</c:v>
                </c:pt>
                <c:pt idx="57">
                  <c:v>13.806938040475877</c:v>
                </c:pt>
                <c:pt idx="58">
                  <c:v>14.365996212113338</c:v>
                </c:pt>
                <c:pt idx="59">
                  <c:v>14.979169568156278</c:v>
                </c:pt>
                <c:pt idx="60">
                  <c:v>15.65166074230082</c:v>
                </c:pt>
                <c:pt idx="61">
                  <c:v>16.389165299172689</c:v>
                </c:pt>
                <c:pt idx="62">
                  <c:v>17.197916956016989</c:v>
                </c:pt>
                <c:pt idx="63">
                  <c:v>18.084736647918604</c:v>
                </c:pt>
                <c:pt idx="64">
                  <c:v>19.057085699027375</c:v>
                </c:pt>
                <c:pt idx="65">
                  <c:v>20.123123365828722</c:v>
                </c:pt>
                <c:pt idx="66">
                  <c:v>21.29176901818991</c:v>
                </c:pt>
                <c:pt idx="67">
                  <c:v>22.572769218569427</c:v>
                </c:pt>
                <c:pt idx="68">
                  <c:v>23.976769948000257</c:v>
                </c:pt>
                <c:pt idx="69">
                  <c:v>25.515394207557641</c:v>
                </c:pt>
                <c:pt idx="70">
                  <c:v>27.201325193970906</c:v>
                </c:pt>
                <c:pt idx="71">
                  <c:v>29.048395205419258</c:v>
                </c:pt>
                <c:pt idx="72">
                  <c:v>31.071680375491461</c:v>
                </c:pt>
                <c:pt idx="73">
                  <c:v>33.287601256400663</c:v>
                </c:pt>
                <c:pt idx="74">
                  <c:v>35.714029172850609</c:v>
                </c:pt>
                <c:pt idx="75">
                  <c:v>38.370398140810622</c:v>
                </c:pt>
                <c:pt idx="76">
                  <c:v>41.277821985500459</c:v>
                </c:pt>
                <c:pt idx="77">
                  <c:v>44.459216093938835</c:v>
                </c:pt>
                <c:pt idx="78">
                  <c:v>47.939422992433236</c:v>
                </c:pt>
                <c:pt idx="79">
                  <c:v>51.745340640448156</c:v>
                </c:pt>
                <c:pt idx="80">
                  <c:v>55.906051970535856</c:v>
                </c:pt>
                <c:pt idx="81">
                  <c:v>60.452953769723521</c:v>
                </c:pt>
                <c:pt idx="82">
                  <c:v>65.419882480428527</c:v>
                </c:pt>
                <c:pt idx="83">
                  <c:v>70.843233887537366</c:v>
                </c:pt>
                <c:pt idx="84">
                  <c:v>76.762072941389789</c:v>
                </c:pt>
                <c:pt idx="85">
                  <c:v>83.218229132922275</c:v>
                </c:pt>
                <c:pt idx="86">
                  <c:v>90.256371876928696</c:v>
                </c:pt>
                <c:pt idx="87">
                  <c:v>97.924059263935703</c:v>
                </c:pt>
                <c:pt idx="88">
                  <c:v>106.27175230540708</c:v>
                </c:pt>
                <c:pt idx="89">
                  <c:v>115.35278542061664</c:v>
                </c:pt>
                <c:pt idx="90">
                  <c:v>125.22328240341886</c:v>
                </c:pt>
                <c:pt idx="91">
                  <c:v>135.94200548003712</c:v>
                </c:pt>
                <c:pt idx="92">
                  <c:v>147.57012335494335</c:v>
                </c:pt>
                <c:pt idx="93">
                  <c:v>160.17088238834037</c:v>
                </c:pt>
                <c:pt idx="94">
                  <c:v>173.80916332524839</c:v>
                </c:pt>
                <c:pt idx="95">
                  <c:v>188.55090439968995</c:v>
                </c:pt>
                <c:pt idx="96">
                  <c:v>204.46237029800309</c:v>
                </c:pt>
                <c:pt idx="97">
                  <c:v>221.60924555158627</c:v>
                </c:pt>
                <c:pt idx="98">
                  <c:v>240.05553065381915</c:v>
                </c:pt>
                <c:pt idx="99">
                  <c:v>259.8622198181161</c:v>
                </c:pt>
                <c:pt idx="100">
                  <c:v>281.08574112174568</c:v>
                </c:pt>
                <c:pt idx="101">
                  <c:v>303.77614316540837</c:v>
                </c:pt>
                <c:pt idx="102">
                  <c:v>327.97501770871156</c:v>
                </c:pt>
                <c:pt idx="103">
                  <c:v>353.71315542028987</c:v>
                </c:pt>
                <c:pt idx="104">
                  <c:v>381.00794229939851</c:v>
                </c:pt>
                <c:pt idx="105">
                  <c:v>409.86051781916365</c:v>
                </c:pt>
                <c:pt idx="106">
                  <c:v>440.25273263329763</c:v>
                </c:pt>
                <c:pt idx="107">
                  <c:v>472.14396381527905</c:v>
                </c:pt>
                <c:pt idx="108">
                  <c:v>505.46786882666692</c:v>
                </c:pt>
                <c:pt idx="109">
                  <c:v>540.12918513674902</c:v>
                </c:pt>
                <c:pt idx="110">
                  <c:v>576.00070957422145</c:v>
                </c:pt>
                <c:pt idx="111">
                  <c:v>612.92061847614366</c:v>
                </c:pt>
                <c:pt idx="112">
                  <c:v>650.69031431560688</c:v>
                </c:pt>
                <c:pt idx="113">
                  <c:v>689.07300396839912</c:v>
                </c:pt>
                <c:pt idx="114">
                  <c:v>727.79322487392051</c:v>
                </c:pt>
                <c:pt idx="115">
                  <c:v>766.53753453764432</c:v>
                </c:pt>
                <c:pt idx="116">
                  <c:v>804.95656264786737</c:v>
                </c:pt>
                <c:pt idx="117">
                  <c:v>842.66859057973261</c:v>
                </c:pt>
                <c:pt idx="118">
                  <c:v>879.26476832720437</c:v>
                </c:pt>
                <c:pt idx="119">
                  <c:v>914.31600366972054</c:v>
                </c:pt>
                <c:pt idx="120">
                  <c:v>947.38146455452284</c:v>
                </c:pt>
                <c:pt idx="121">
                  <c:v>978.01852772941049</c:v>
                </c:pt>
                <c:pt idx="122">
                  <c:v>1005.7938917276555</c:v>
                </c:pt>
                <c:pt idx="123">
                  <c:v>1030.2954598972406</c:v>
                </c:pt>
                <c:pt idx="124">
                  <c:v>1051.1445004309446</c:v>
                </c:pt>
                <c:pt idx="125">
                  <c:v>1068.0075169122356</c:v>
                </c:pt>
                <c:pt idx="126">
                  <c:v>1080.6072253371563</c:v>
                </c:pt>
                <c:pt idx="127">
                  <c:v>1088.7320398516886</c:v>
                </c:pt>
                <c:pt idx="128">
                  <c:v>1092.2435233950791</c:v>
                </c:pt>
                <c:pt idx="129">
                  <c:v>1091.0813597740369</c:v>
                </c:pt>
                <c:pt idx="130">
                  <c:v>1085.2655436769071</c:v>
                </c:pt>
                <c:pt idx="131">
                  <c:v>1074.8956531039157</c:v>
                </c:pt>
                <c:pt idx="132">
                  <c:v>1060.1472493608383</c:v>
                </c:pt>
                <c:pt idx="133">
                  <c:v>1041.2656261885957</c:v>
                </c:pt>
                <c:pt idx="134">
                  <c:v>1018.5572853908749</c:v>
                </c:pt>
                <c:pt idx="135">
                  <c:v>992.37963778131098</c:v>
                </c:pt>
                <c:pt idx="136">
                  <c:v>963.1295060676315</c:v>
                </c:pt>
                <c:pt idx="137">
                  <c:v>931.23103638324596</c:v>
                </c:pt>
                <c:pt idx="138">
                  <c:v>897.12360891349886</c:v>
                </c:pt>
                <c:pt idx="139">
                  <c:v>861.25028148507488</c:v>
                </c:pt>
                <c:pt idx="140">
                  <c:v>824.04721255390552</c:v>
                </c:pt>
                <c:pt idx="141">
                  <c:v>785.93440304307887</c:v>
                </c:pt>
                <c:pt idx="142">
                  <c:v>747.30798150496105</c:v>
                </c:pt>
                <c:pt idx="143">
                  <c:v>708.53414456728945</c:v>
                </c:pt>
                <c:pt idx="144">
                  <c:v>669.94476296424875</c:v>
                </c:pt>
                <c:pt idx="145">
                  <c:v>631.83457847105524</c:v>
                </c:pt>
                <c:pt idx="146">
                  <c:v>594.45985192009869</c:v>
                </c:pt>
                <c:pt idx="147">
                  <c:v>558.03827794516792</c:v>
                </c:pt>
                <c:pt idx="148">
                  <c:v>522.74995702180024</c:v>
                </c:pt>
                <c:pt idx="149">
                  <c:v>488.73920724432611</c:v>
                </c:pt>
                <c:pt idx="150">
                  <c:v>456.11700383099833</c:v>
                </c:pt>
                <c:pt idx="151">
                  <c:v>424.96385003761293</c:v>
                </c:pt>
                <c:pt idx="152">
                  <c:v>395.33290557050128</c:v>
                </c:pt>
                <c:pt idx="153">
                  <c:v>367.25322469396997</c:v>
                </c:pt>
                <c:pt idx="154">
                  <c:v>340.73298353536484</c:v>
                </c:pt>
                <c:pt idx="155">
                  <c:v>315.76260270305016</c:v>
                </c:pt>
                <c:pt idx="156">
                  <c:v>292.31769591935534</c:v>
                </c:pt>
                <c:pt idx="157">
                  <c:v>270.36179710807448</c:v>
                </c:pt>
                <c:pt idx="158">
                  <c:v>249.84883685646011</c:v>
                </c:pt>
                <c:pt idx="159">
                  <c:v>230.72535430661642</c:v>
                </c:pt>
                <c:pt idx="160">
                  <c:v>212.93244246036258</c:v>
                </c:pt>
                <c:pt idx="161">
                  <c:v>196.4074338922031</c:v>
                </c:pt>
                <c:pt idx="162">
                  <c:v>181.08534032646963</c:v>
                </c:pt>
                <c:pt idx="163">
                  <c:v>166.90006384873828</c:v>
                </c:pt>
                <c:pt idx="164">
                  <c:v>153.78540008662358</c:v>
                </c:pt>
                <c:pt idx="165">
                  <c:v>141.67585488247329</c:v>
                </c:pt>
                <c:pt idx="166">
                  <c:v>130.50729612122385</c:v>
                </c:pt>
                <c:pt idx="167">
                  <c:v>120.21746175462758</c:v>
                </c:pt>
                <c:pt idx="168">
                  <c:v>110.74634391412243</c:v>
                </c:pt>
                <c:pt idx="169">
                  <c:v>102.03646751890351</c:v>
                </c:pt>
                <c:pt idx="170">
                  <c:v>94.033080112102184</c:v>
                </c:pt>
                <c:pt idx="171">
                  <c:v>86.684267909255141</c:v>
                </c:pt>
                <c:pt idx="172">
                  <c:v>79.941011302121069</c:v>
                </c:pt>
                <c:pt idx="173">
                  <c:v>73.757191385301923</c:v>
                </c:pt>
                <c:pt idx="174">
                  <c:v>68.089557501302039</c:v>
                </c:pt>
                <c:pt idx="175">
                  <c:v>62.897664354581586</c:v>
                </c:pt>
                <c:pt idx="176">
                  <c:v>58.143785938276963</c:v>
                </c:pt>
                <c:pt idx="177">
                  <c:v>53.792812351570532</c:v>
                </c:pt>
                <c:pt idx="178">
                  <c:v>49.812134558259949</c:v>
                </c:pt>
                <c:pt idx="179">
                  <c:v>46.171521240962591</c:v>
                </c:pt>
                <c:pt idx="180">
                  <c:v>42.842991131181172</c:v>
                </c:pt>
                <c:pt idx="181">
                  <c:v>39.800683532368964</c:v>
                </c:pt>
                <c:pt idx="182">
                  <c:v>37.020729189862692</c:v>
                </c:pt>
                <c:pt idx="183">
                  <c:v>34.48112318683215</c:v>
                </c:pt>
                <c:pt idx="184">
                  <c:v>32.161601148408842</c:v>
                </c:pt>
                <c:pt idx="185">
                  <c:v>30.043519706768439</c:v>
                </c:pt>
                <c:pt idx="186">
                  <c:v>28.109741908859778</c:v>
                </c:pt>
                <c:pt idx="187">
                  <c:v>8.0499261920602141</c:v>
                </c:pt>
                <c:pt idx="188">
                  <c:v>8.0499261920602141</c:v>
                </c:pt>
                <c:pt idx="189">
                  <c:v>8.0499261920602141</c:v>
                </c:pt>
                <c:pt idx="190">
                  <c:v>8.0499261920602141</c:v>
                </c:pt>
                <c:pt idx="191">
                  <c:v>8.0499261920602141</c:v>
                </c:pt>
                <c:pt idx="192">
                  <c:v>8.0499261920602141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4648"/>
        <c:axId val="490175432"/>
      </c:scatterChart>
      <c:valAx>
        <c:axId val="49017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5432"/>
        <c:crosses val="autoZero"/>
        <c:crossBetween val="midCat"/>
      </c:valAx>
      <c:valAx>
        <c:axId val="4901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  <c:pt idx="192">
                  <c:v>-111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8.0990851428559836</c:v>
                </c:pt>
                <c:pt idx="4">
                  <c:v>15.841761285713801</c:v>
                </c:pt>
                <c:pt idx="5">
                  <c:v>23.940846285713633</c:v>
                </c:pt>
                <c:pt idx="6">
                  <c:v>33.096868000000541</c:v>
                </c:pt>
                <c:pt idx="7">
                  <c:v>43.064027285714474</c:v>
                </c:pt>
                <c:pt idx="8">
                  <c:v>50.646933857142358</c:v>
                </c:pt>
                <c:pt idx="9">
                  <c:v>58.156100714285458</c:v>
                </c:pt>
                <c:pt idx="10">
                  <c:v>65.419468285714174</c:v>
                </c:pt>
                <c:pt idx="11">
                  <c:v>73.051534714284571</c:v>
                </c:pt>
                <c:pt idx="12">
                  <c:v>80.781920857142723</c:v>
                </c:pt>
                <c:pt idx="13">
                  <c:v>89.642983571427976</c:v>
                </c:pt>
                <c:pt idx="14">
                  <c:v>98.209087142856333</c:v>
                </c:pt>
                <c:pt idx="15">
                  <c:v>105.96405328571382</c:v>
                </c:pt>
                <c:pt idx="16">
                  <c:v>113.51008999999885</c:v>
                </c:pt>
                <c:pt idx="17">
                  <c:v>121.03154671428456</c:v>
                </c:pt>
                <c:pt idx="18">
                  <c:v>128.77422285714238</c:v>
                </c:pt>
                <c:pt idx="19">
                  <c:v>136.52918899999895</c:v>
                </c:pt>
                <c:pt idx="20">
                  <c:v>145.02155271428455</c:v>
                </c:pt>
                <c:pt idx="21">
                  <c:v>152.99773800000003</c:v>
                </c:pt>
                <c:pt idx="22">
                  <c:v>161.88338057142846</c:v>
                </c:pt>
                <c:pt idx="23">
                  <c:v>171.08856228571312</c:v>
                </c:pt>
                <c:pt idx="24">
                  <c:v>183.72264328571418</c:v>
                </c:pt>
                <c:pt idx="25">
                  <c:v>197.75777999999809</c:v>
                </c:pt>
                <c:pt idx="26">
                  <c:v>212.96046299999944</c:v>
                </c:pt>
                <c:pt idx="27">
                  <c:v>225.23813514285666</c:v>
                </c:pt>
                <c:pt idx="28">
                  <c:v>242.28431257142802</c:v>
                </c:pt>
                <c:pt idx="29">
                  <c:v>260.43658657142805</c:v>
                </c:pt>
                <c:pt idx="30">
                  <c:v>282.00546999999915</c:v>
                </c:pt>
                <c:pt idx="31">
                  <c:v>301.78001914285596</c:v>
                </c:pt>
                <c:pt idx="32">
                  <c:v>322.67295471428588</c:v>
                </c:pt>
                <c:pt idx="33">
                  <c:v>347.51096814285665</c:v>
                </c:pt>
                <c:pt idx="34">
                  <c:v>376.02368028571436</c:v>
                </c:pt>
                <c:pt idx="35">
                  <c:v>404.70845185714279</c:v>
                </c:pt>
                <c:pt idx="36">
                  <c:v>434.25352071428642</c:v>
                </c:pt>
                <c:pt idx="37">
                  <c:v>467.53473800000029</c:v>
                </c:pt>
                <c:pt idx="38">
                  <c:v>506.35872814285722</c:v>
                </c:pt>
                <c:pt idx="39">
                  <c:v>550.01267342857045</c:v>
                </c:pt>
                <c:pt idx="40">
                  <c:v>595.17828414285759</c:v>
                </c:pt>
                <c:pt idx="41">
                  <c:v>642.16280914285744</c:v>
                </c:pt>
                <c:pt idx="42">
                  <c:v>689.92160185714238</c:v>
                </c:pt>
                <c:pt idx="43">
                  <c:v>738.90939071428511</c:v>
                </c:pt>
                <c:pt idx="44">
                  <c:v>785.89391585714293</c:v>
                </c:pt>
                <c:pt idx="45">
                  <c:v>835.17666385714256</c:v>
                </c:pt>
                <c:pt idx="46">
                  <c:v>884.74208099999942</c:v>
                </c:pt>
                <c:pt idx="47">
                  <c:v>933.88963942857208</c:v>
                </c:pt>
                <c:pt idx="48">
                  <c:v>986.77334628571407</c:v>
                </c:pt>
                <c:pt idx="49">
                  <c:v>1039.6939229999998</c:v>
                </c:pt>
                <c:pt idx="50">
                  <c:v>1093.278157714286</c:v>
                </c:pt>
                <c:pt idx="51">
                  <c:v>1148.4477974285719</c:v>
                </c:pt>
                <c:pt idx="52">
                  <c:v>1199.7583891428567</c:v>
                </c:pt>
                <c:pt idx="53">
                  <c:v>1252.9616350000006</c:v>
                </c:pt>
                <c:pt idx="54">
                  <c:v>1307.8731855714286</c:v>
                </c:pt>
                <c:pt idx="55">
                  <c:v>1359.1346174285718</c:v>
                </c:pt>
                <c:pt idx="56">
                  <c:v>1407.237529</c:v>
                </c:pt>
                <c:pt idx="57">
                  <c:v>1455.0331915714287</c:v>
                </c:pt>
                <c:pt idx="58">
                  <c:v>1502.1283264285712</c:v>
                </c:pt>
                <c:pt idx="59">
                  <c:v>1551.1284052857154</c:v>
                </c:pt>
                <c:pt idx="60">
                  <c:v>1597.5967519999995</c:v>
                </c:pt>
                <c:pt idx="61">
                  <c:v>1641.8283255714286</c:v>
                </c:pt>
                <c:pt idx="62">
                  <c:v>1686.2319587142856</c:v>
                </c:pt>
                <c:pt idx="63">
                  <c:v>1729.9596438571425</c:v>
                </c:pt>
                <c:pt idx="64">
                  <c:v>1773.5890092857135</c:v>
                </c:pt>
                <c:pt idx="65">
                  <c:v>1817.2306645714289</c:v>
                </c:pt>
                <c:pt idx="66">
                  <c:v>1858.0579187142848</c:v>
                </c:pt>
                <c:pt idx="67">
                  <c:v>1895.6406228571432</c:v>
                </c:pt>
                <c:pt idx="68">
                  <c:v>1934.1204941428568</c:v>
                </c:pt>
                <c:pt idx="69">
                  <c:v>1972.2931162857139</c:v>
                </c:pt>
                <c:pt idx="70">
                  <c:v>2010.9327571428557</c:v>
                </c:pt>
                <c:pt idx="71">
                  <c:v>2048.2942418571429</c:v>
                </c:pt>
                <c:pt idx="72">
                  <c:v>2083.7016227142858</c:v>
                </c:pt>
                <c:pt idx="73">
                  <c:v>2121.1122672857136</c:v>
                </c:pt>
                <c:pt idx="74">
                  <c:v>2160.7105251428566</c:v>
                </c:pt>
                <c:pt idx="75">
                  <c:v>2200.357942857142</c:v>
                </c:pt>
                <c:pt idx="76">
                  <c:v>2241.2220668571417</c:v>
                </c:pt>
                <c:pt idx="77">
                  <c:v>2284.6425028571421</c:v>
                </c:pt>
                <c:pt idx="78">
                  <c:v>2329.5500244285722</c:v>
                </c:pt>
                <c:pt idx="79">
                  <c:v>2376.0060811428557</c:v>
                </c:pt>
                <c:pt idx="80">
                  <c:v>2425.4608885714279</c:v>
                </c:pt>
                <c:pt idx="81">
                  <c:v>2479.0819931428568</c:v>
                </c:pt>
                <c:pt idx="82">
                  <c:v>2536.2671867142853</c:v>
                </c:pt>
                <c:pt idx="83">
                  <c:v>2598.7985138571421</c:v>
                </c:pt>
                <c:pt idx="84">
                  <c:v>2666.8480339999996</c:v>
                </c:pt>
                <c:pt idx="85">
                  <c:v>2736.3354795714286</c:v>
                </c:pt>
                <c:pt idx="86">
                  <c:v>2813.2337722857137</c:v>
                </c:pt>
                <c:pt idx="87">
                  <c:v>2904.2778114285711</c:v>
                </c:pt>
                <c:pt idx="88">
                  <c:v>3003.9739838571431</c:v>
                </c:pt>
                <c:pt idx="89">
                  <c:v>3105.611970285715</c:v>
                </c:pt>
                <c:pt idx="90">
                  <c:v>3214.2552351428576</c:v>
                </c:pt>
                <c:pt idx="91">
                  <c:v>3325.9218307142864</c:v>
                </c:pt>
                <c:pt idx="92">
                  <c:v>3454.1184252857138</c:v>
                </c:pt>
                <c:pt idx="93">
                  <c:v>3588.5583205714292</c:v>
                </c:pt>
                <c:pt idx="94">
                  <c:v>3721.1915914285701</c:v>
                </c:pt>
                <c:pt idx="95">
                  <c:v>3860.3999919999997</c:v>
                </c:pt>
                <c:pt idx="96">
                  <c:v>4008.555484999998</c:v>
                </c:pt>
                <c:pt idx="97">
                  <c:v>4154.6093944285703</c:v>
                </c:pt>
                <c:pt idx="98">
                  <c:v>4301.6096309999984</c:v>
                </c:pt>
                <c:pt idx="99">
                  <c:v>4447.7249902857138</c:v>
                </c:pt>
                <c:pt idx="100">
                  <c:v>4589.858401857141</c:v>
                </c:pt>
                <c:pt idx="101">
                  <c:v>4740.914325857143</c:v>
                </c:pt>
                <c:pt idx="102">
                  <c:v>4903.8546432857138</c:v>
                </c:pt>
                <c:pt idx="103">
                  <c:v>5085.9918815714273</c:v>
                </c:pt>
                <c:pt idx="104">
                  <c:v>5283.3195128571433</c:v>
                </c:pt>
                <c:pt idx="105">
                  <c:v>5490.405373999999</c:v>
                </c:pt>
                <c:pt idx="106">
                  <c:v>5701.4977628571423</c:v>
                </c:pt>
                <c:pt idx="107">
                  <c:v>5940.119666857142</c:v>
                </c:pt>
                <c:pt idx="108">
                  <c:v>6217.0985425714289</c:v>
                </c:pt>
                <c:pt idx="109">
                  <c:v>6521.2382344285716</c:v>
                </c:pt>
                <c:pt idx="110">
                  <c:v>6881.4324432857147</c:v>
                </c:pt>
                <c:pt idx="111">
                  <c:v>7274.9938992857124</c:v>
                </c:pt>
                <c:pt idx="112">
                  <c:v>7688.8829525714291</c:v>
                </c:pt>
                <c:pt idx="113">
                  <c:v>8167.5646859999988</c:v>
                </c:pt>
                <c:pt idx="114">
                  <c:v>8703.935501428572</c:v>
                </c:pt>
                <c:pt idx="115">
                  <c:v>9298.3149379999995</c:v>
                </c:pt>
                <c:pt idx="116">
                  <c:v>9951.7722222857155</c:v>
                </c:pt>
                <c:pt idx="117">
                  <c:v>10642.271452428573</c:v>
                </c:pt>
                <c:pt idx="118">
                  <c:v>11379.607728142859</c:v>
                </c:pt>
                <c:pt idx="119">
                  <c:v>12173.53927914286</c:v>
                </c:pt>
                <c:pt idx="120">
                  <c:v>12995.971252285715</c:v>
                </c:pt>
                <c:pt idx="121">
                  <c:v>13879.312277571429</c:v>
                </c:pt>
                <c:pt idx="122">
                  <c:v>14840.055483999997</c:v>
                </c:pt>
                <c:pt idx="123">
                  <c:v>15891.449450857144</c:v>
                </c:pt>
                <c:pt idx="124">
                  <c:v>17025.739211857144</c:v>
                </c:pt>
                <c:pt idx="125">
                  <c:v>18239.717087142861</c:v>
                </c:pt>
                <c:pt idx="126">
                  <c:v>19508.508193428574</c:v>
                </c:pt>
                <c:pt idx="127">
                  <c:v>20825.131832142859</c:v>
                </c:pt>
                <c:pt idx="128">
                  <c:v>22237.875264285718</c:v>
                </c:pt>
                <c:pt idx="129">
                  <c:v>23738.799174428572</c:v>
                </c:pt>
                <c:pt idx="130">
                  <c:v>25270.300510285717</c:v>
                </c:pt>
                <c:pt idx="131">
                  <c:v>26792.043616285715</c:v>
                </c:pt>
                <c:pt idx="132">
                  <c:v>28266.679297571423</c:v>
                </c:pt>
                <c:pt idx="133">
                  <c:v>29663.273719571433</c:v>
                </c:pt>
                <c:pt idx="134">
                  <c:v>30956.816809428568</c:v>
                </c:pt>
                <c:pt idx="135">
                  <c:v>32184.289063142856</c:v>
                </c:pt>
                <c:pt idx="136">
                  <c:v>33254.535831857138</c:v>
                </c:pt>
                <c:pt idx="137">
                  <c:v>34185.254660857143</c:v>
                </c:pt>
                <c:pt idx="138">
                  <c:v>34983.352508999997</c:v>
                </c:pt>
                <c:pt idx="139">
                  <c:v>35717.935832999996</c:v>
                </c:pt>
                <c:pt idx="140">
                  <c:v>36404.047546571426</c:v>
                </c:pt>
                <c:pt idx="141">
                  <c:v>37079.184323999994</c:v>
                </c:pt>
                <c:pt idx="142">
                  <c:v>37659.000155428563</c:v>
                </c:pt>
                <c:pt idx="143">
                  <c:v>38163.527679142848</c:v>
                </c:pt>
                <c:pt idx="144">
                  <c:v>38617.862997714277</c:v>
                </c:pt>
                <c:pt idx="145">
                  <c:v>39073.968070857147</c:v>
                </c:pt>
                <c:pt idx="146">
                  <c:v>39505.960238285712</c:v>
                </c:pt>
                <c:pt idx="147">
                  <c:v>39932.286733285713</c:v>
                </c:pt>
                <c:pt idx="148">
                  <c:v>40339.453177285715</c:v>
                </c:pt>
                <c:pt idx="149">
                  <c:v>40713.018864999998</c:v>
                </c:pt>
                <c:pt idx="150">
                  <c:v>41080.132322571422</c:v>
                </c:pt>
                <c:pt idx="151">
                  <c:v>41432.460955857139</c:v>
                </c:pt>
                <c:pt idx="152">
                  <c:v>41747.378944428572</c:v>
                </c:pt>
                <c:pt idx="153">
                  <c:v>42028.081678571427</c:v>
                </c:pt>
                <c:pt idx="154">
                  <c:v>42298.841833285711</c:v>
                </c:pt>
                <c:pt idx="155">
                  <c:v>42559.364449714289</c:v>
                </c:pt>
                <c:pt idx="156">
                  <c:v>42795.08592257143</c:v>
                </c:pt>
                <c:pt idx="157">
                  <c:v>43007.308987999997</c:v>
                </c:pt>
                <c:pt idx="158">
                  <c:v>43218.069547857143</c:v>
                </c:pt>
                <c:pt idx="159">
                  <c:v>43433.684642714281</c:v>
                </c:pt>
                <c:pt idx="160">
                  <c:v>43652.691767142853</c:v>
                </c:pt>
                <c:pt idx="161">
                  <c:v>43867.065576000001</c:v>
                </c:pt>
                <c:pt idx="162">
                  <c:v>44081.021525999997</c:v>
                </c:pt>
                <c:pt idx="163">
                  <c:v>44293.453520714284</c:v>
                </c:pt>
                <c:pt idx="164">
                  <c:v>44506.377113857139</c:v>
                </c:pt>
                <c:pt idx="165">
                  <c:v>44710.513384142854</c:v>
                </c:pt>
                <c:pt idx="166">
                  <c:v>44900.934056857135</c:v>
                </c:pt>
                <c:pt idx="167">
                  <c:v>45087.213012285712</c:v>
                </c:pt>
                <c:pt idx="168">
                  <c:v>45274.880733285718</c:v>
                </c:pt>
                <c:pt idx="169">
                  <c:v>45463.654551</c:v>
                </c:pt>
                <c:pt idx="170">
                  <c:v>45652.809357571423</c:v>
                </c:pt>
                <c:pt idx="171">
                  <c:v>45843.795368428568</c:v>
                </c:pt>
                <c:pt idx="172">
                  <c:v>46003.048697142862</c:v>
                </c:pt>
                <c:pt idx="173">
                  <c:v>46165.485126</c:v>
                </c:pt>
                <c:pt idx="174">
                  <c:v>46366.806994999999</c:v>
                </c:pt>
                <c:pt idx="175">
                  <c:v>46570.771205857141</c:v>
                </c:pt>
                <c:pt idx="176">
                  <c:v>46777.857066999997</c:v>
                </c:pt>
                <c:pt idx="177">
                  <c:v>46991.886756857144</c:v>
                </c:pt>
                <c:pt idx="178">
                  <c:v>47210.734111857149</c:v>
                </c:pt>
                <c:pt idx="179">
                  <c:v>47464.423509285712</c:v>
                </c:pt>
                <c:pt idx="180">
                  <c:v>47717.609018285708</c:v>
                </c:pt>
                <c:pt idx="181">
                  <c:v>47936.284313714285</c:v>
                </c:pt>
                <c:pt idx="182">
                  <c:v>48153.816642714279</c:v>
                </c:pt>
                <c:pt idx="183">
                  <c:v>48371.189202285706</c:v>
                </c:pt>
                <c:pt idx="184">
                  <c:v>48583.350817714279</c:v>
                </c:pt>
                <c:pt idx="185">
                  <c:v>48788.593184571415</c:v>
                </c:pt>
                <c:pt idx="186">
                  <c:v>48987.77660028571</c:v>
                </c:pt>
                <c:pt idx="187">
                  <c:v>-5213.1806991428575</c:v>
                </c:pt>
                <c:pt idx="188">
                  <c:v>-5213.1806991428575</c:v>
                </c:pt>
                <c:pt idx="189">
                  <c:v>-5213.1806991428575</c:v>
                </c:pt>
                <c:pt idx="190">
                  <c:v>-5213.1806991428575</c:v>
                </c:pt>
                <c:pt idx="191">
                  <c:v>-5213.1806991428575</c:v>
                </c:pt>
                <c:pt idx="192">
                  <c:v>-5213.1806991428575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-111</c:v>
                </c:pt>
                <c:pt idx="188">
                  <c:v>-111</c:v>
                </c:pt>
                <c:pt idx="189">
                  <c:v>-111</c:v>
                </c:pt>
                <c:pt idx="190">
                  <c:v>-111</c:v>
                </c:pt>
                <c:pt idx="191">
                  <c:v>-111</c:v>
                </c:pt>
                <c:pt idx="192">
                  <c:v>-111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1.1283978158065373E-224</c:v>
                </c:pt>
                <c:pt idx="3">
                  <c:v>2.8933819567130395E-164</c:v>
                </c:pt>
                <c:pt idx="4">
                  <c:v>2.9769665892254356E-133</c:v>
                </c:pt>
                <c:pt idx="5">
                  <c:v>3.4792460057413264E-113</c:v>
                </c:pt>
                <c:pt idx="6">
                  <c:v>1.0013249476196904E-98</c:v>
                </c:pt>
                <c:pt idx="7">
                  <c:v>1.2497340970677448E-87</c:v>
                </c:pt>
                <c:pt idx="8">
                  <c:v>9.4407636689602745E-79</c:v>
                </c:pt>
                <c:pt idx="9">
                  <c:v>1.9620061446212107E-71</c:v>
                </c:pt>
                <c:pt idx="10">
                  <c:v>2.8839593907713254E-65</c:v>
                </c:pt>
                <c:pt idx="11">
                  <c:v>5.6049147125901598E-60</c:v>
                </c:pt>
                <c:pt idx="12">
                  <c:v>2.223288584472656E-55</c:v>
                </c:pt>
                <c:pt idx="13">
                  <c:v>2.4605735832278427E-51</c:v>
                </c:pt>
                <c:pt idx="14">
                  <c:v>9.5812844557601256E-48</c:v>
                </c:pt>
                <c:pt idx="15">
                  <c:v>1.5659710612903251E-44</c:v>
                </c:pt>
                <c:pt idx="16">
                  <c:v>1.2320909548372818E-41</c:v>
                </c:pt>
                <c:pt idx="17">
                  <c:v>5.2009351550033302E-39</c:v>
                </c:pt>
                <c:pt idx="18">
                  <c:v>1.2850422048791998E-36</c:v>
                </c:pt>
                <c:pt idx="19">
                  <c:v>1.9949826837171232E-34</c:v>
                </c:pt>
                <c:pt idx="20">
                  <c:v>2.063049979875618E-32</c:v>
                </c:pt>
                <c:pt idx="21">
                  <c:v>1.491907167237534E-30</c:v>
                </c:pt>
                <c:pt idx="22">
                  <c:v>7.8591140981511091E-29</c:v>
                </c:pt>
                <c:pt idx="23">
                  <c:v>3.1220032770307611E-27</c:v>
                </c:pt>
                <c:pt idx="24">
                  <c:v>9.6327394355597471E-26</c:v>
                </c:pt>
                <c:pt idx="25">
                  <c:v>2.3678258475489106E-24</c:v>
                </c:pt>
                <c:pt idx="26">
                  <c:v>4.7399210612591661E-23</c:v>
                </c:pt>
                <c:pt idx="27">
                  <c:v>7.8761142031883668E-22</c:v>
                </c:pt>
                <c:pt idx="28">
                  <c:v>1.1046655388208191E-20</c:v>
                </c:pt>
                <c:pt idx="29">
                  <c:v>1.3271135062180148E-19</c:v>
                </c:pt>
                <c:pt idx="30">
                  <c:v>1.3834986213227579E-18</c:v>
                </c:pt>
                <c:pt idx="31">
                  <c:v>1.2660205702893427E-17</c:v>
                </c:pt>
                <c:pt idx="32">
                  <c:v>1.0274130553783335E-16</c:v>
                </c:pt>
                <c:pt idx="33">
                  <c:v>7.4622605935973497E-16</c:v>
                </c:pt>
                <c:pt idx="34">
                  <c:v>4.890868603221147E-15</c:v>
                </c:pt>
                <c:pt idx="35">
                  <c:v>2.9140995905780498E-14</c:v>
                </c:pt>
                <c:pt idx="36">
                  <c:v>1.5890083189008692E-13</c:v>
                </c:pt>
                <c:pt idx="37">
                  <c:v>7.9777047391022025E-13</c:v>
                </c:pt>
                <c:pt idx="38">
                  <c:v>3.70804431527736E-12</c:v>
                </c:pt>
                <c:pt idx="39">
                  <c:v>1.603609578462832E-11</c:v>
                </c:pt>
                <c:pt idx="40">
                  <c:v>6.4821819459642009E-11</c:v>
                </c:pt>
                <c:pt idx="41">
                  <c:v>2.4593821140006959E-10</c:v>
                </c:pt>
                <c:pt idx="42">
                  <c:v>8.7917585301613768E-10</c:v>
                </c:pt>
                <c:pt idx="43">
                  <c:v>2.971654303052267E-9</c:v>
                </c:pt>
                <c:pt idx="44">
                  <c:v>9.5279694291328292E-9</c:v>
                </c:pt>
                <c:pt idx="45">
                  <c:v>2.9065626534527401E-8</c:v>
                </c:pt>
                <c:pt idx="46">
                  <c:v>8.459323843533274E-8</c:v>
                </c:pt>
                <c:pt idx="47">
                  <c:v>2.3549334333003903E-7</c:v>
                </c:pt>
                <c:pt idx="48">
                  <c:v>6.2854791000966691E-7</c:v>
                </c:pt>
                <c:pt idx="49">
                  <c:v>1.6120235637755747E-6</c:v>
                </c:pt>
                <c:pt idx="50">
                  <c:v>3.9807731034415003E-6</c:v>
                </c:pt>
                <c:pt idx="51">
                  <c:v>9.4832122067655066E-6</c:v>
                </c:pt>
                <c:pt idx="52">
                  <c:v>2.1832773402741017E-5</c:v>
                </c:pt>
                <c:pt idx="53">
                  <c:v>4.8657551438649665E-5</c:v>
                </c:pt>
                <c:pt idx="54">
                  <c:v>1.0513694565002048E-4</c:v>
                </c:pt>
                <c:pt idx="55">
                  <c:v>2.205754795720658E-4</c:v>
                </c:pt>
                <c:pt idx="56">
                  <c:v>4.4993467726768641E-4</c:v>
                </c:pt>
                <c:pt idx="57">
                  <c:v>8.934892397154965E-4</c:v>
                </c:pt>
                <c:pt idx="58">
                  <c:v>1.7294203651980178E-3</c:v>
                </c:pt>
                <c:pt idx="59">
                  <c:v>3.266449756428261E-3</c:v>
                </c:pt>
                <c:pt idx="60">
                  <c:v>6.0267018280981636E-3</c:v>
                </c:pt>
                <c:pt idx="61">
                  <c:v>1.0872998537177134E-2</c:v>
                </c:pt>
                <c:pt idx="62">
                  <c:v>1.9199849421117035E-2</c:v>
                </c:pt>
                <c:pt idx="63">
                  <c:v>3.3213548675555309E-2</c:v>
                </c:pt>
                <c:pt idx="64">
                  <c:v>5.6333992145623631E-2</c:v>
                </c:pt>
                <c:pt idx="65">
                  <c:v>9.3758920352696951E-2</c:v>
                </c:pt>
                <c:pt idx="66">
                  <c:v>0.15323997142659074</c:v>
                </c:pt>
                <c:pt idx="67">
                  <c:v>0.24612871440551162</c:v>
                </c:pt>
                <c:pt idx="68">
                  <c:v>0.38875907807758525</c:v>
                </c:pt>
                <c:pt idx="69">
                  <c:v>0.60423947743111839</c:v>
                </c:pt>
                <c:pt idx="70">
                  <c:v>0.92473251759765351</c:v>
                </c:pt>
                <c:pt idx="71">
                  <c:v>1.394301388491666</c:v>
                </c:pt>
                <c:pt idx="72">
                  <c:v>2.0723989039305728</c:v>
                </c:pt>
                <c:pt idx="73">
                  <c:v>3.0380666136852588</c:v>
                </c:pt>
                <c:pt idx="74">
                  <c:v>4.3948967258993976</c:v>
                </c:pt>
                <c:pt idx="75">
                  <c:v>6.2767881948949045</c:v>
                </c:pt>
                <c:pt idx="76">
                  <c:v>8.8545000972523908</c:v>
                </c:pt>
                <c:pt idx="77">
                  <c:v>12.342970622607915</c:v>
                </c:pt>
                <c:pt idx="78">
                  <c:v>17.009329423746461</c:v>
                </c:pt>
                <c:pt idx="79">
                  <c:v>23.18148599159715</c:v>
                </c:pt>
                <c:pt idx="80">
                  <c:v>31.257128919280845</c:v>
                </c:pt>
                <c:pt idx="81">
                  <c:v>41.712922592830708</c:v>
                </c:pt>
                <c:pt idx="82">
                  <c:v>55.113641512635574</c:v>
                </c:pt>
                <c:pt idx="83">
                  <c:v>72.120940812588685</c:v>
                </c:pt>
                <c:pt idx="84">
                  <c:v>93.501427333097865</c:v>
                </c:pt>
                <c:pt idx="85">
                  <c:v>120.1336714029957</c:v>
                </c:pt>
                <c:pt idx="86">
                  <c:v>153.01378755838968</c:v>
                </c:pt>
                <c:pt idx="87">
                  <c:v>193.25921455850664</c:v>
                </c:pt>
                <c:pt idx="88">
                  <c:v>242.11034241938557</c:v>
                </c:pt>
                <c:pt idx="89">
                  <c:v>300.9296672295892</c:v>
                </c:pt>
                <c:pt idx="90">
                  <c:v>371.19820291765535</c:v>
                </c:pt>
                <c:pt idx="91">
                  <c:v>454.50894180307711</c:v>
                </c:pt>
                <c:pt idx="92">
                  <c:v>552.55723082687325</c:v>
                </c:pt>
                <c:pt idx="93">
                  <c:v>667.12801530323816</c:v>
                </c:pt>
                <c:pt idx="94">
                  <c:v>800.07999379381204</c:v>
                </c:pt>
                <c:pt idx="95">
                  <c:v>953.32682282164035</c:v>
                </c:pt>
                <c:pt idx="96">
                  <c:v>1128.8156049343252</c:v>
                </c:pt>
                <c:pt idx="97">
                  <c:v>1328.5029843809768</c:v>
                </c:pt>
                <c:pt idx="98">
                  <c:v>1554.3292578172236</c:v>
                </c:pt>
                <c:pt idx="99">
                  <c:v>1808.1909797445369</c:v>
                </c:pt>
                <c:pt idx="100">
                  <c:v>2091.9126010368391</c:v>
                </c:pt>
                <c:pt idx="101">
                  <c:v>2407.2177217051085</c:v>
                </c:pt>
                <c:pt idx="102">
                  <c:v>2755.70056446534</c:v>
                </c:pt>
                <c:pt idx="103">
                  <c:v>3138.7982828912009</c:v>
                </c:pt>
                <c:pt idx="104">
                  <c:v>3557.7647068636556</c:v>
                </c:pt>
                <c:pt idx="105">
                  <c:v>4013.6460992953953</c:v>
                </c:pt>
                <c:pt idx="106">
                  <c:v>4507.2594529768603</c:v>
                </c:pt>
                <c:pt idx="107">
                  <c:v>5039.1737966981082</c:v>
                </c:pt>
                <c:pt idx="108">
                  <c:v>5609.6949078451089</c:v>
                </c:pt>
                <c:pt idx="109">
                  <c:v>6218.8537470934616</c:v>
                </c:pt>
                <c:pt idx="110">
                  <c:v>6866.398842490893</c:v>
                </c:pt>
                <c:pt idx="111">
                  <c:v>7551.792758091623</c:v>
                </c:pt>
                <c:pt idx="112">
                  <c:v>8274.2126893149252</c:v>
                </c:pt>
                <c:pt idx="113">
                  <c:v>9032.5551361479338</c:v>
                </c:pt>
                <c:pt idx="114">
                  <c:v>9825.4445187698166</c:v>
                </c:pt>
                <c:pt idx="115">
                  <c:v>10651.245520406055</c:v>
                </c:pt>
                <c:pt idx="116">
                  <c:v>11508.078871126938</c:v>
                </c:pt>
                <c:pt idx="117">
                  <c:v>12393.840225378906</c:v>
                </c:pt>
                <c:pt idx="118">
                  <c:v>13306.221736353105</c:v>
                </c:pt>
                <c:pt idx="119">
                  <c:v>14242.735892498929</c:v>
                </c:pt>
                <c:pt idx="120">
                  <c:v>15200.741155818505</c:v>
                </c:pt>
                <c:pt idx="121">
                  <c:v>16177.468927885759</c:v>
                </c:pt>
                <c:pt idx="122">
                  <c:v>17170.051367334519</c:v>
                </c:pt>
                <c:pt idx="123">
                  <c:v>18175.549591073446</c:v>
                </c:pt>
                <c:pt idx="124">
                  <c:v>19190.981809690511</c:v>
                </c:pt>
                <c:pt idx="125">
                  <c:v>20213.350974200908</c:v>
                </c:pt>
                <c:pt idx="126">
                  <c:v>21239.671545135985</c:v>
                </c:pt>
                <c:pt idx="127">
                  <c:v>22266.995034559866</c:v>
                </c:pt>
                <c:pt idx="128">
                  <c:v>23292.434015503848</c:v>
                </c:pt>
                <c:pt idx="129">
                  <c:v>24313.18434011811</c:v>
                </c:pt>
                <c:pt idx="130">
                  <c:v>25326.54535620875</c:v>
                </c:pt>
                <c:pt idx="131">
                  <c:v>26329.937960502917</c:v>
                </c:pt>
                <c:pt idx="132">
                  <c:v>27320.92037483308</c:v>
                </c:pt>
                <c:pt idx="133">
                  <c:v>28297.201577458974</c:v>
                </c:pt>
                <c:pt idx="134">
                  <c:v>29256.652365108981</c:v>
                </c:pt>
                <c:pt idx="135">
                  <c:v>30197.314061334437</c:v>
                </c:pt>
                <c:pt idx="136">
                  <c:v>31117.404922900536</c:v>
                </c:pt>
                <c:pt idx="137">
                  <c:v>32015.324327808121</c:v>
                </c:pt>
                <c:pt idx="138">
                  <c:v>32889.654855918168</c:v>
                </c:pt>
                <c:pt idx="139">
                  <c:v>33739.16239593381</c:v>
                </c:pt>
                <c:pt idx="140">
                  <c:v>34562.794430700997</c:v>
                </c:pt>
                <c:pt idx="141">
                  <c:v>35359.676666539126</c:v>
                </c:pt>
                <c:pt idx="142">
                  <c:v>36129.108181815573</c:v>
                </c:pt>
                <c:pt idx="143">
                  <c:v>36870.555275511586</c:v>
                </c:pt>
                <c:pt idx="144">
                  <c:v>37583.644198425282</c:v>
                </c:pt>
                <c:pt idx="145">
                  <c:v>38268.152948293238</c:v>
                </c:pt>
                <c:pt idx="146">
                  <c:v>38924.00230588347</c:v>
                </c:pt>
                <c:pt idx="147">
                  <c:v>39551.246282429231</c:v>
                </c:pt>
                <c:pt idx="148">
                  <c:v>40150.062140046197</c:v>
                </c:pt>
                <c:pt idx="149">
                  <c:v>40720.740136406792</c:v>
                </c:pt>
                <c:pt idx="150">
                  <c:v>41263.673133319513</c:v>
                </c:pt>
                <c:pt idx="151">
                  <c:v>41779.346196339007</c:v>
                </c:pt>
                <c:pt idx="152">
                  <c:v>42268.326299446802</c:v>
                </c:pt>
                <c:pt idx="153">
                  <c:v>42731.252235493717</c:v>
                </c:pt>
                <c:pt idx="154">
                  <c:v>43168.824819748319</c:v>
                </c:pt>
                <c:pt idx="155">
                  <c:v>43581.797460783077</c:v>
                </c:pt>
                <c:pt idx="156">
                  <c:v>43970.96716024568</c:v>
                </c:pt>
                <c:pt idx="157">
                  <c:v>44337.165990968642</c:v>
                </c:pt>
                <c:pt idx="158">
                  <c:v>44681.253091493636</c:v>
                </c:pt>
                <c:pt idx="159">
                  <c:v>45004.107204524749</c:v>
                </c:pt>
                <c:pt idx="160">
                  <c:v>45306.619777145956</c:v>
                </c:pt>
                <c:pt idx="161">
                  <c:v>45589.688631884615</c:v>
                </c:pt>
                <c:pt idx="162">
                  <c:v>45854.212209895581</c:v>
                </c:pt>
                <c:pt idx="163">
                  <c:v>46101.084380678723</c:v>
                </c:pt>
                <c:pt idx="164">
                  <c:v>46331.189806810027</c:v>
                </c:pt>
                <c:pt idx="165">
                  <c:v>46545.399847131717</c:v>
                </c:pt>
                <c:pt idx="166">
                  <c:v>46744.568977667885</c:v>
                </c:pt>
                <c:pt idx="167">
                  <c:v>46929.531706157672</c:v>
                </c:pt>
                <c:pt idx="168">
                  <c:v>47101.099953470366</c:v>
                </c:pt>
                <c:pt idx="169">
                  <c:v>47260.060873224123</c:v>
                </c:pt>
                <c:pt idx="170">
                  <c:v>47407.175079607077</c:v>
                </c:pt>
                <c:pt idx="171">
                  <c:v>47543.17525263151</c:v>
                </c:pt>
                <c:pt idx="172">
                  <c:v>47668.765089772409</c:v>
                </c:pt>
                <c:pt idx="173">
                  <c:v>47784.618573088053</c:v>
                </c:pt>
                <c:pt idx="174">
                  <c:v>47891.37952143055</c:v>
                </c:pt>
                <c:pt idx="175">
                  <c:v>47989.66139817045</c:v>
                </c:pt>
                <c:pt idx="176">
                  <c:v>48080.047345927494</c:v>
                </c:pt>
                <c:pt idx="177">
                  <c:v>48163.090421068497</c:v>
                </c:pt>
                <c:pt idx="178">
                  <c:v>48239.314002157771</c:v>
                </c:pt>
                <c:pt idx="179">
                  <c:v>48309.212348083638</c:v>
                </c:pt>
                <c:pt idx="180">
                  <c:v>48373.251283199388</c:v>
                </c:pt>
                <c:pt idx="181">
                  <c:v>48431.868988476119</c:v>
                </c:pt>
                <c:pt idx="182">
                  <c:v>48485.476879339614</c:v>
                </c:pt>
                <c:pt idx="183">
                  <c:v>48534.460552529577</c:v>
                </c:pt>
                <c:pt idx="184">
                  <c:v>48579.180785956698</c:v>
                </c:pt>
                <c:pt idx="185">
                  <c:v>48619.974577124114</c:v>
                </c:pt>
                <c:pt idx="186">
                  <c:v>48657.156207211156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6216"/>
        <c:axId val="490169552"/>
      </c:scatterChart>
      <c:valAx>
        <c:axId val="49017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552"/>
        <c:crosses val="autoZero"/>
        <c:crossBetween val="midCat"/>
      </c:valAx>
      <c:valAx>
        <c:axId val="4901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8.049925143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93"/>
                <c:pt idx="0">
                  <c:v>t(original)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175</c:v>
                </c:pt>
                <c:pt idx="66">
                  <c:v>176</c:v>
                </c:pt>
                <c:pt idx="67">
                  <c:v>177</c:v>
                </c:pt>
                <c:pt idx="68">
                  <c:v>178</c:v>
                </c:pt>
                <c:pt idx="69">
                  <c:v>179</c:v>
                </c:pt>
                <c:pt idx="70">
                  <c:v>180</c:v>
                </c:pt>
                <c:pt idx="71">
                  <c:v>181</c:v>
                </c:pt>
                <c:pt idx="72">
                  <c:v>182</c:v>
                </c:pt>
                <c:pt idx="73">
                  <c:v>183</c:v>
                </c:pt>
                <c:pt idx="74">
                  <c:v>184</c:v>
                </c:pt>
                <c:pt idx="75">
                  <c:v>185</c:v>
                </c:pt>
                <c:pt idx="76">
                  <c:v>186</c:v>
                </c:pt>
                <c:pt idx="77">
                  <c:v>187</c:v>
                </c:pt>
                <c:pt idx="78">
                  <c:v>188</c:v>
                </c:pt>
                <c:pt idx="79">
                  <c:v>189</c:v>
                </c:pt>
                <c:pt idx="80">
                  <c:v>190</c:v>
                </c:pt>
                <c:pt idx="81">
                  <c:v>191</c:v>
                </c:pt>
                <c:pt idx="82">
                  <c:v>192</c:v>
                </c:pt>
                <c:pt idx="83">
                  <c:v>193</c:v>
                </c:pt>
                <c:pt idx="84">
                  <c:v>194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198</c:v>
                </c:pt>
                <c:pt idx="89">
                  <c:v>199</c:v>
                </c:pt>
                <c:pt idx="90">
                  <c:v>200</c:v>
                </c:pt>
                <c:pt idx="91">
                  <c:v>201</c:v>
                </c:pt>
                <c:pt idx="92">
                  <c:v>202</c:v>
                </c:pt>
                <c:pt idx="93">
                  <c:v>203</c:v>
                </c:pt>
                <c:pt idx="94">
                  <c:v>204</c:v>
                </c:pt>
                <c:pt idx="95">
                  <c:v>205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209</c:v>
                </c:pt>
                <c:pt idx="100">
                  <c:v>210</c:v>
                </c:pt>
                <c:pt idx="101">
                  <c:v>211</c:v>
                </c:pt>
                <c:pt idx="102">
                  <c:v>212</c:v>
                </c:pt>
                <c:pt idx="103">
                  <c:v>213</c:v>
                </c:pt>
                <c:pt idx="104">
                  <c:v>214</c:v>
                </c:pt>
                <c:pt idx="105">
                  <c:v>215</c:v>
                </c:pt>
                <c:pt idx="106">
                  <c:v>216</c:v>
                </c:pt>
                <c:pt idx="107">
                  <c:v>217</c:v>
                </c:pt>
                <c:pt idx="108">
                  <c:v>218</c:v>
                </c:pt>
                <c:pt idx="109">
                  <c:v>219</c:v>
                </c:pt>
                <c:pt idx="110">
                  <c:v>220</c:v>
                </c:pt>
                <c:pt idx="111">
                  <c:v>221</c:v>
                </c:pt>
                <c:pt idx="112">
                  <c:v>222</c:v>
                </c:pt>
                <c:pt idx="113">
                  <c:v>223</c:v>
                </c:pt>
                <c:pt idx="114">
                  <c:v>224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  <c:pt idx="131">
                  <c:v>241</c:v>
                </c:pt>
                <c:pt idx="132">
                  <c:v>242</c:v>
                </c:pt>
                <c:pt idx="133">
                  <c:v>243</c:v>
                </c:pt>
                <c:pt idx="134">
                  <c:v>244</c:v>
                </c:pt>
                <c:pt idx="135">
                  <c:v>245</c:v>
                </c:pt>
                <c:pt idx="136">
                  <c:v>246</c:v>
                </c:pt>
                <c:pt idx="137">
                  <c:v>247</c:v>
                </c:pt>
                <c:pt idx="138">
                  <c:v>248</c:v>
                </c:pt>
                <c:pt idx="139">
                  <c:v>249</c:v>
                </c:pt>
                <c:pt idx="140">
                  <c:v>250</c:v>
                </c:pt>
                <c:pt idx="141">
                  <c:v>251</c:v>
                </c:pt>
                <c:pt idx="142">
                  <c:v>252</c:v>
                </c:pt>
                <c:pt idx="143">
                  <c:v>253</c:v>
                </c:pt>
                <c:pt idx="144">
                  <c:v>254</c:v>
                </c:pt>
                <c:pt idx="145">
                  <c:v>255</c:v>
                </c:pt>
                <c:pt idx="146">
                  <c:v>256</c:v>
                </c:pt>
                <c:pt idx="147">
                  <c:v>257</c:v>
                </c:pt>
                <c:pt idx="148">
                  <c:v>258</c:v>
                </c:pt>
                <c:pt idx="149">
                  <c:v>259</c:v>
                </c:pt>
                <c:pt idx="150">
                  <c:v>260</c:v>
                </c:pt>
                <c:pt idx="151">
                  <c:v>261</c:v>
                </c:pt>
                <c:pt idx="152">
                  <c:v>262</c:v>
                </c:pt>
                <c:pt idx="153">
                  <c:v>263</c:v>
                </c:pt>
                <c:pt idx="154">
                  <c:v>264</c:v>
                </c:pt>
                <c:pt idx="155">
                  <c:v>265</c:v>
                </c:pt>
                <c:pt idx="156">
                  <c:v>266</c:v>
                </c:pt>
                <c:pt idx="157">
                  <c:v>267</c:v>
                </c:pt>
                <c:pt idx="158">
                  <c:v>268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273</c:v>
                </c:pt>
                <c:pt idx="164">
                  <c:v>274</c:v>
                </c:pt>
                <c:pt idx="165">
                  <c:v>275</c:v>
                </c:pt>
                <c:pt idx="166">
                  <c:v>276</c:v>
                </c:pt>
                <c:pt idx="167">
                  <c:v>277</c:v>
                </c:pt>
                <c:pt idx="168">
                  <c:v>278</c:v>
                </c:pt>
                <c:pt idx="169">
                  <c:v>279</c:v>
                </c:pt>
                <c:pt idx="170">
                  <c:v>280</c:v>
                </c:pt>
                <c:pt idx="171">
                  <c:v>281</c:v>
                </c:pt>
                <c:pt idx="172">
                  <c:v>282</c:v>
                </c:pt>
                <c:pt idx="173">
                  <c:v>283</c:v>
                </c:pt>
                <c:pt idx="174">
                  <c:v>284</c:v>
                </c:pt>
                <c:pt idx="175">
                  <c:v>285</c:v>
                </c:pt>
                <c:pt idx="176">
                  <c:v>286</c:v>
                </c:pt>
                <c:pt idx="177">
                  <c:v>287</c:v>
                </c:pt>
                <c:pt idx="178">
                  <c:v>288</c:v>
                </c:pt>
                <c:pt idx="179">
                  <c:v>289</c:v>
                </c:pt>
                <c:pt idx="180">
                  <c:v>290</c:v>
                </c:pt>
                <c:pt idx="181">
                  <c:v>291</c:v>
                </c:pt>
                <c:pt idx="182">
                  <c:v>292</c:v>
                </c:pt>
                <c:pt idx="183">
                  <c:v>293</c:v>
                </c:pt>
                <c:pt idx="184">
                  <c:v>294</c:v>
                </c:pt>
                <c:pt idx="185">
                  <c:v>295</c:v>
                </c:pt>
                <c:pt idx="186">
                  <c:v>296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6.1449999997421401E-2</c:v>
                </c:pt>
                <c:pt idx="4">
                  <c:v>-0.29495900000074471</c:v>
                </c:pt>
                <c:pt idx="5">
                  <c:v>6.1449857141269604E-2</c:v>
                </c:pt>
                <c:pt idx="6">
                  <c:v>1.1183865714283456</c:v>
                </c:pt>
                <c:pt idx="7">
                  <c:v>1.9295241428553709</c:v>
                </c:pt>
                <c:pt idx="8">
                  <c:v>-0.45472857143067813</c:v>
                </c:pt>
                <c:pt idx="9">
                  <c:v>-0.52846828571546212</c:v>
                </c:pt>
                <c:pt idx="10">
                  <c:v>-0.7742675714298457</c:v>
                </c:pt>
                <c:pt idx="11">
                  <c:v>-0.40556871428816521</c:v>
                </c:pt>
                <c:pt idx="12">
                  <c:v>-0.30724900000041089</c:v>
                </c:pt>
                <c:pt idx="13">
                  <c:v>0.82342757142669143</c:v>
                </c:pt>
                <c:pt idx="14">
                  <c:v>0.52846842856979492</c:v>
                </c:pt>
                <c:pt idx="15">
                  <c:v>-0.28266900000107853</c:v>
                </c:pt>
                <c:pt idx="16">
                  <c:v>-0.49159842857352487</c:v>
                </c:pt>
                <c:pt idx="17">
                  <c:v>-0.51617842857285723</c:v>
                </c:pt>
                <c:pt idx="18">
                  <c:v>-0.29495900000074471</c:v>
                </c:pt>
                <c:pt idx="19">
                  <c:v>-0.28266900000198802</c:v>
                </c:pt>
                <c:pt idx="20">
                  <c:v>0.45472857142704015</c:v>
                </c:pt>
                <c:pt idx="21">
                  <c:v>-6.1449857143088593E-2</c:v>
                </c:pt>
                <c:pt idx="22">
                  <c:v>0.84800742856987199</c:v>
                </c:pt>
                <c:pt idx="23">
                  <c:v>1.1675465714261009</c:v>
                </c:pt>
                <c:pt idx="24">
                  <c:v>4.5964458571424984</c:v>
                </c:pt>
                <c:pt idx="25">
                  <c:v>5.9975015714253459</c:v>
                </c:pt>
                <c:pt idx="26">
                  <c:v>7.1650478571427811</c:v>
                </c:pt>
                <c:pt idx="27">
                  <c:v>4.2400369999986651</c:v>
                </c:pt>
                <c:pt idx="28">
                  <c:v>9.0085422857127924</c:v>
                </c:pt>
                <c:pt idx="29">
                  <c:v>10.114638857141472</c:v>
                </c:pt>
                <c:pt idx="30">
                  <c:v>13.531248285712536</c:v>
                </c:pt>
                <c:pt idx="31">
                  <c:v>11.736913999998251</c:v>
                </c:pt>
                <c:pt idx="32">
                  <c:v>12.855300428571354</c:v>
                </c:pt>
                <c:pt idx="33">
                  <c:v>16.800378285712213</c:v>
                </c:pt>
                <c:pt idx="34">
                  <c:v>20.475076999999146</c:v>
                </c:pt>
                <c:pt idx="35">
                  <c:v>20.647136428569866</c:v>
                </c:pt>
                <c:pt idx="36">
                  <c:v>21.507433714285071</c:v>
                </c:pt>
                <c:pt idx="37">
                  <c:v>25.243582142855303</c:v>
                </c:pt>
                <c:pt idx="38">
                  <c:v>30.786354999998366</c:v>
                </c:pt>
                <c:pt idx="39">
                  <c:v>35.616310142854672</c:v>
                </c:pt>
                <c:pt idx="40">
                  <c:v>37.127975571428578</c:v>
                </c:pt>
                <c:pt idx="41">
                  <c:v>38.946889857141286</c:v>
                </c:pt>
                <c:pt idx="42">
                  <c:v>39.721157571426374</c:v>
                </c:pt>
                <c:pt idx="43">
                  <c:v>40.95015371428417</c:v>
                </c:pt>
                <c:pt idx="44">
                  <c:v>38.946889999999257</c:v>
                </c:pt>
                <c:pt idx="45">
                  <c:v>41.245112857141066</c:v>
                </c:pt>
                <c:pt idx="46">
                  <c:v>41.527781999998297</c:v>
                </c:pt>
                <c:pt idx="47">
                  <c:v>41.109923285714103</c:v>
                </c:pt>
                <c:pt idx="48">
                  <c:v>44.846071714283426</c:v>
                </c:pt>
                <c:pt idx="49">
                  <c:v>44.882941571427182</c:v>
                </c:pt>
                <c:pt idx="50">
                  <c:v>45.546599571427578</c:v>
                </c:pt>
                <c:pt idx="51">
                  <c:v>47.132004571427387</c:v>
                </c:pt>
                <c:pt idx="52">
                  <c:v>43.272956571426221</c:v>
                </c:pt>
                <c:pt idx="53">
                  <c:v>45.165610714285322</c:v>
                </c:pt>
                <c:pt idx="54">
                  <c:v>46.873915428569489</c:v>
                </c:pt>
                <c:pt idx="55">
                  <c:v>43.223796714284617</c:v>
                </c:pt>
                <c:pt idx="56">
                  <c:v>40.065276428569632</c:v>
                </c:pt>
                <c:pt idx="57">
                  <c:v>39.758027428570131</c:v>
                </c:pt>
                <c:pt idx="58">
                  <c:v>39.057499714283949</c:v>
                </c:pt>
                <c:pt idx="59">
                  <c:v>40.962443714285655</c:v>
                </c:pt>
                <c:pt idx="60">
                  <c:v>38.430711571425491</c:v>
                </c:pt>
                <c:pt idx="61">
                  <c:v>36.193938428570618</c:v>
                </c:pt>
                <c:pt idx="62">
                  <c:v>36.365997999998399</c:v>
                </c:pt>
                <c:pt idx="63">
                  <c:v>35.690049999998337</c:v>
                </c:pt>
                <c:pt idx="64">
                  <c:v>35.591730285712401</c:v>
                </c:pt>
                <c:pt idx="65">
                  <c:v>35.604020142856825</c:v>
                </c:pt>
                <c:pt idx="66">
                  <c:v>32.789618999997401</c:v>
                </c:pt>
                <c:pt idx="67">
                  <c:v>29.545068999999785</c:v>
                </c:pt>
                <c:pt idx="68">
                  <c:v>30.442236142855108</c:v>
                </c:pt>
                <c:pt idx="69">
                  <c:v>30.134986999998546</c:v>
                </c:pt>
                <c:pt idx="70">
                  <c:v>30.602005714283223</c:v>
                </c:pt>
                <c:pt idx="71">
                  <c:v>29.323849571428582</c:v>
                </c:pt>
                <c:pt idx="72">
                  <c:v>27.369745714284363</c:v>
                </c:pt>
                <c:pt idx="73">
                  <c:v>29.373009428569276</c:v>
                </c:pt>
                <c:pt idx="74">
                  <c:v>31.560622714284364</c:v>
                </c:pt>
                <c:pt idx="75">
                  <c:v>31.609782571426877</c:v>
                </c:pt>
                <c:pt idx="76">
                  <c:v>32.826488857141157</c:v>
                </c:pt>
                <c:pt idx="77">
                  <c:v>35.382800857141774</c:v>
                </c:pt>
                <c:pt idx="78">
                  <c:v>36.86988642857159</c:v>
                </c:pt>
                <c:pt idx="79">
                  <c:v>38.418421571424915</c:v>
                </c:pt>
                <c:pt idx="80">
                  <c:v>41.417172285713605</c:v>
                </c:pt>
                <c:pt idx="81">
                  <c:v>45.583469428570424</c:v>
                </c:pt>
                <c:pt idx="82">
                  <c:v>49.147558428569937</c:v>
                </c:pt>
                <c:pt idx="83">
                  <c:v>54.493691999998191</c:v>
                </c:pt>
                <c:pt idx="84">
                  <c:v>60.011884999998983</c:v>
                </c:pt>
                <c:pt idx="85">
                  <c:v>61.449810428570345</c:v>
                </c:pt>
                <c:pt idx="86">
                  <c:v>68.8606575714266</c:v>
                </c:pt>
                <c:pt idx="87">
                  <c:v>83.006403999998838</c:v>
                </c:pt>
                <c:pt idx="88">
                  <c:v>91.658537285713464</c:v>
                </c:pt>
                <c:pt idx="89">
                  <c:v>93.600351285713259</c:v>
                </c:pt>
                <c:pt idx="90">
                  <c:v>100.60562971428408</c:v>
                </c:pt>
                <c:pt idx="91">
                  <c:v>103.62896042857028</c:v>
                </c:pt>
                <c:pt idx="92">
                  <c:v>120.15895942856878</c:v>
                </c:pt>
                <c:pt idx="93">
                  <c:v>126.4022601428569</c:v>
                </c:pt>
                <c:pt idx="94">
                  <c:v>124.59563571428225</c:v>
                </c:pt>
                <c:pt idx="95">
                  <c:v>131.17076542857103</c:v>
                </c:pt>
                <c:pt idx="96">
                  <c:v>140.11785785713982</c:v>
                </c:pt>
                <c:pt idx="97">
                  <c:v>138.01627428571373</c:v>
                </c:pt>
                <c:pt idx="98">
                  <c:v>138.96260142856954</c:v>
                </c:pt>
                <c:pt idx="99">
                  <c:v>138.07772414285682</c:v>
                </c:pt>
                <c:pt idx="100">
                  <c:v>134.09577642856857</c:v>
                </c:pt>
                <c:pt idx="101">
                  <c:v>143.01828885714349</c:v>
                </c:pt>
                <c:pt idx="102">
                  <c:v>154.90268228571222</c:v>
                </c:pt>
                <c:pt idx="103">
                  <c:v>174.0996031428549</c:v>
                </c:pt>
                <c:pt idx="104">
                  <c:v>189.28999614285749</c:v>
                </c:pt>
                <c:pt idx="105">
                  <c:v>199.04822599999716</c:v>
                </c:pt>
                <c:pt idx="106">
                  <c:v>203.05475371428474</c:v>
                </c:pt>
                <c:pt idx="107">
                  <c:v>230.58426885714107</c:v>
                </c:pt>
                <c:pt idx="108">
                  <c:v>268.94124057142835</c:v>
                </c:pt>
                <c:pt idx="109">
                  <c:v>296.10205671428412</c:v>
                </c:pt>
                <c:pt idx="110">
                  <c:v>352.1565737142846</c:v>
                </c:pt>
                <c:pt idx="111">
                  <c:v>385.52382085713907</c:v>
                </c:pt>
                <c:pt idx="112">
                  <c:v>405.85141814285817</c:v>
                </c:pt>
                <c:pt idx="113">
                  <c:v>470.64409828571115</c:v>
                </c:pt>
                <c:pt idx="114">
                  <c:v>528.33318028571375</c:v>
                </c:pt>
                <c:pt idx="115">
                  <c:v>586.34180142857076</c:v>
                </c:pt>
                <c:pt idx="116">
                  <c:v>645.41964914285563</c:v>
                </c:pt>
                <c:pt idx="117">
                  <c:v>682.46159499999885</c:v>
                </c:pt>
                <c:pt idx="118">
                  <c:v>729.29864057142731</c:v>
                </c:pt>
                <c:pt idx="119">
                  <c:v>785.89391585714293</c:v>
                </c:pt>
                <c:pt idx="120">
                  <c:v>814.39433799999642</c:v>
                </c:pt>
                <c:pt idx="121">
                  <c:v>875.30339014285528</c:v>
                </c:pt>
                <c:pt idx="122">
                  <c:v>952.70557128570908</c:v>
                </c:pt>
                <c:pt idx="123">
                  <c:v>1043.3563317142889</c:v>
                </c:pt>
                <c:pt idx="124">
                  <c:v>1126.2521258571414</c:v>
                </c:pt>
                <c:pt idx="125">
                  <c:v>1205.9402401428579</c:v>
                </c:pt>
                <c:pt idx="126">
                  <c:v>1260.7534711428543</c:v>
                </c:pt>
                <c:pt idx="127">
                  <c:v>1308.5860035714268</c:v>
                </c:pt>
                <c:pt idx="128">
                  <c:v>1404.7057970000005</c:v>
                </c:pt>
                <c:pt idx="129">
                  <c:v>1492.8862749999953</c:v>
                </c:pt>
                <c:pt idx="130">
                  <c:v>1523.4637007142865</c:v>
                </c:pt>
                <c:pt idx="131">
                  <c:v>1513.7054708571395</c:v>
                </c:pt>
                <c:pt idx="132">
                  <c:v>1466.5980461428499</c:v>
                </c:pt>
                <c:pt idx="133">
                  <c:v>1388.5567868571507</c:v>
                </c:pt>
                <c:pt idx="134">
                  <c:v>1285.5054547142772</c:v>
                </c:pt>
                <c:pt idx="135">
                  <c:v>1219.4346185714294</c:v>
                </c:pt>
                <c:pt idx="136">
                  <c:v>1062.2091335714267</c:v>
                </c:pt>
                <c:pt idx="137">
                  <c:v>922.68119385714635</c:v>
                </c:pt>
                <c:pt idx="138">
                  <c:v>790.0602129999952</c:v>
                </c:pt>
                <c:pt idx="139">
                  <c:v>726.5456888571407</c:v>
                </c:pt>
                <c:pt idx="140">
                  <c:v>678.07407842857174</c:v>
                </c:pt>
                <c:pt idx="141">
                  <c:v>667.0991422857096</c:v>
                </c:pt>
                <c:pt idx="142">
                  <c:v>571.77819628570978</c:v>
                </c:pt>
                <c:pt idx="143">
                  <c:v>496.48988857142649</c:v>
                </c:pt>
                <c:pt idx="144">
                  <c:v>446.29768342857096</c:v>
                </c:pt>
                <c:pt idx="145">
                  <c:v>448.06743800001095</c:v>
                </c:pt>
                <c:pt idx="146">
                  <c:v>423.95453228570659</c:v>
                </c:pt>
                <c:pt idx="147">
                  <c:v>418.2888598571426</c:v>
                </c:pt>
                <c:pt idx="148">
                  <c:v>399.12880885714367</c:v>
                </c:pt>
                <c:pt idx="149">
                  <c:v>365.52805257142427</c:v>
                </c:pt>
                <c:pt idx="150">
                  <c:v>359.07582242856552</c:v>
                </c:pt>
                <c:pt idx="151">
                  <c:v>344.29099814285837</c:v>
                </c:pt>
                <c:pt idx="152">
                  <c:v>306.88035342857438</c:v>
                </c:pt>
                <c:pt idx="153">
                  <c:v>272.66509899999619</c:v>
                </c:pt>
                <c:pt idx="154">
                  <c:v>262.72251957142544</c:v>
                </c:pt>
                <c:pt idx="155">
                  <c:v>252.48498128571919</c:v>
                </c:pt>
                <c:pt idx="156">
                  <c:v>227.68383771428307</c:v>
                </c:pt>
                <c:pt idx="157">
                  <c:v>204.18543028570821</c:v>
                </c:pt>
                <c:pt idx="158">
                  <c:v>202.72292471428773</c:v>
                </c:pt>
                <c:pt idx="159">
                  <c:v>207.57745971427903</c:v>
                </c:pt>
                <c:pt idx="160">
                  <c:v>210.96948928571328</c:v>
                </c:pt>
                <c:pt idx="161">
                  <c:v>206.33617371428954</c:v>
                </c:pt>
                <c:pt idx="162">
                  <c:v>205.91831485713737</c:v>
                </c:pt>
                <c:pt idx="163">
                  <c:v>204.39435957142814</c:v>
                </c:pt>
                <c:pt idx="164">
                  <c:v>204.88595799999712</c:v>
                </c:pt>
                <c:pt idx="165">
                  <c:v>196.09863514285644</c:v>
                </c:pt>
                <c:pt idx="166">
                  <c:v>182.38303757142239</c:v>
                </c:pt>
                <c:pt idx="167">
                  <c:v>178.24132028571876</c:v>
                </c:pt>
                <c:pt idx="168">
                  <c:v>179.6300858571467</c:v>
                </c:pt>
                <c:pt idx="169">
                  <c:v>180.73618257142334</c:v>
                </c:pt>
                <c:pt idx="170">
                  <c:v>181.11717142856469</c:v>
                </c:pt>
                <c:pt idx="171">
                  <c:v>182.94837571428616</c:v>
                </c:pt>
                <c:pt idx="172">
                  <c:v>151.21569357143562</c:v>
                </c:pt>
                <c:pt idx="173">
                  <c:v>154.39879371427924</c:v>
                </c:pt>
                <c:pt idx="174">
                  <c:v>193.28423385714086</c:v>
                </c:pt>
                <c:pt idx="175">
                  <c:v>195.9265757142839</c:v>
                </c:pt>
                <c:pt idx="176">
                  <c:v>199.04822599999716</c:v>
                </c:pt>
                <c:pt idx="177">
                  <c:v>205.99205471428832</c:v>
                </c:pt>
                <c:pt idx="178">
                  <c:v>210.80971985714677</c:v>
                </c:pt>
                <c:pt idx="179">
                  <c:v>245.65176228570454</c:v>
                </c:pt>
                <c:pt idx="180">
                  <c:v>245.1478738571368</c:v>
                </c:pt>
                <c:pt idx="181">
                  <c:v>210.63766028571808</c:v>
                </c:pt>
                <c:pt idx="182">
                  <c:v>209.49469385713564</c:v>
                </c:pt>
                <c:pt idx="183">
                  <c:v>209.33492442856914</c:v>
                </c:pt>
                <c:pt idx="184">
                  <c:v>204.12398028571442</c:v>
                </c:pt>
                <c:pt idx="185">
                  <c:v>197.20473171427693</c:v>
                </c:pt>
                <c:pt idx="186">
                  <c:v>191.14578057143626</c:v>
                </c:pt>
                <c:pt idx="187">
                  <c:v>-8.0376351428585622</c:v>
                </c:pt>
                <c:pt idx="188">
                  <c:v>-8.0376351428585622</c:v>
                </c:pt>
                <c:pt idx="189">
                  <c:v>-8.0376351428585622</c:v>
                </c:pt>
                <c:pt idx="190">
                  <c:v>-8.0376351428585622</c:v>
                </c:pt>
                <c:pt idx="191">
                  <c:v>-8.0376351428585622</c:v>
                </c:pt>
                <c:pt idx="192">
                  <c:v>-8.0376351428585622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93"/>
                <c:pt idx="0">
                  <c:v>t(original)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  <c:pt idx="55">
                  <c:v>165</c:v>
                </c:pt>
                <c:pt idx="56">
                  <c:v>166</c:v>
                </c:pt>
                <c:pt idx="57">
                  <c:v>167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171</c:v>
                </c:pt>
                <c:pt idx="62">
                  <c:v>172</c:v>
                </c:pt>
                <c:pt idx="63">
                  <c:v>173</c:v>
                </c:pt>
                <c:pt idx="64">
                  <c:v>174</c:v>
                </c:pt>
                <c:pt idx="65">
                  <c:v>175</c:v>
                </c:pt>
                <c:pt idx="66">
                  <c:v>176</c:v>
                </c:pt>
                <c:pt idx="67">
                  <c:v>177</c:v>
                </c:pt>
                <c:pt idx="68">
                  <c:v>178</c:v>
                </c:pt>
                <c:pt idx="69">
                  <c:v>179</c:v>
                </c:pt>
                <c:pt idx="70">
                  <c:v>180</c:v>
                </c:pt>
                <c:pt idx="71">
                  <c:v>181</c:v>
                </c:pt>
                <c:pt idx="72">
                  <c:v>182</c:v>
                </c:pt>
                <c:pt idx="73">
                  <c:v>183</c:v>
                </c:pt>
                <c:pt idx="74">
                  <c:v>184</c:v>
                </c:pt>
                <c:pt idx="75">
                  <c:v>185</c:v>
                </c:pt>
                <c:pt idx="76">
                  <c:v>186</c:v>
                </c:pt>
                <c:pt idx="77">
                  <c:v>187</c:v>
                </c:pt>
                <c:pt idx="78">
                  <c:v>188</c:v>
                </c:pt>
                <c:pt idx="79">
                  <c:v>189</c:v>
                </c:pt>
                <c:pt idx="80">
                  <c:v>190</c:v>
                </c:pt>
                <c:pt idx="81">
                  <c:v>191</c:v>
                </c:pt>
                <c:pt idx="82">
                  <c:v>192</c:v>
                </c:pt>
                <c:pt idx="83">
                  <c:v>193</c:v>
                </c:pt>
                <c:pt idx="84">
                  <c:v>194</c:v>
                </c:pt>
                <c:pt idx="85">
                  <c:v>195</c:v>
                </c:pt>
                <c:pt idx="86">
                  <c:v>196</c:v>
                </c:pt>
                <c:pt idx="87">
                  <c:v>197</c:v>
                </c:pt>
                <c:pt idx="88">
                  <c:v>198</c:v>
                </c:pt>
                <c:pt idx="89">
                  <c:v>199</c:v>
                </c:pt>
                <c:pt idx="90">
                  <c:v>200</c:v>
                </c:pt>
                <c:pt idx="91">
                  <c:v>201</c:v>
                </c:pt>
                <c:pt idx="92">
                  <c:v>202</c:v>
                </c:pt>
                <c:pt idx="93">
                  <c:v>203</c:v>
                </c:pt>
                <c:pt idx="94">
                  <c:v>204</c:v>
                </c:pt>
                <c:pt idx="95">
                  <c:v>205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209</c:v>
                </c:pt>
                <c:pt idx="100">
                  <c:v>210</c:v>
                </c:pt>
                <c:pt idx="101">
                  <c:v>211</c:v>
                </c:pt>
                <c:pt idx="102">
                  <c:v>212</c:v>
                </c:pt>
                <c:pt idx="103">
                  <c:v>213</c:v>
                </c:pt>
                <c:pt idx="104">
                  <c:v>214</c:v>
                </c:pt>
                <c:pt idx="105">
                  <c:v>215</c:v>
                </c:pt>
                <c:pt idx="106">
                  <c:v>216</c:v>
                </c:pt>
                <c:pt idx="107">
                  <c:v>217</c:v>
                </c:pt>
                <c:pt idx="108">
                  <c:v>218</c:v>
                </c:pt>
                <c:pt idx="109">
                  <c:v>219</c:v>
                </c:pt>
                <c:pt idx="110">
                  <c:v>220</c:v>
                </c:pt>
                <c:pt idx="111">
                  <c:v>221</c:v>
                </c:pt>
                <c:pt idx="112">
                  <c:v>222</c:v>
                </c:pt>
                <c:pt idx="113">
                  <c:v>223</c:v>
                </c:pt>
                <c:pt idx="114">
                  <c:v>224</c:v>
                </c:pt>
                <c:pt idx="115">
                  <c:v>225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235</c:v>
                </c:pt>
                <c:pt idx="126">
                  <c:v>236</c:v>
                </c:pt>
                <c:pt idx="127">
                  <c:v>237</c:v>
                </c:pt>
                <c:pt idx="128">
                  <c:v>238</c:v>
                </c:pt>
                <c:pt idx="129">
                  <c:v>239</c:v>
                </c:pt>
                <c:pt idx="130">
                  <c:v>240</c:v>
                </c:pt>
                <c:pt idx="131">
                  <c:v>241</c:v>
                </c:pt>
                <c:pt idx="132">
                  <c:v>242</c:v>
                </c:pt>
                <c:pt idx="133">
                  <c:v>243</c:v>
                </c:pt>
                <c:pt idx="134">
                  <c:v>244</c:v>
                </c:pt>
                <c:pt idx="135">
                  <c:v>245</c:v>
                </c:pt>
                <c:pt idx="136">
                  <c:v>246</c:v>
                </c:pt>
                <c:pt idx="137">
                  <c:v>247</c:v>
                </c:pt>
                <c:pt idx="138">
                  <c:v>248</c:v>
                </c:pt>
                <c:pt idx="139">
                  <c:v>249</c:v>
                </c:pt>
                <c:pt idx="140">
                  <c:v>250</c:v>
                </c:pt>
                <c:pt idx="141">
                  <c:v>251</c:v>
                </c:pt>
                <c:pt idx="142">
                  <c:v>252</c:v>
                </c:pt>
                <c:pt idx="143">
                  <c:v>253</c:v>
                </c:pt>
                <c:pt idx="144">
                  <c:v>254</c:v>
                </c:pt>
                <c:pt idx="145">
                  <c:v>255</c:v>
                </c:pt>
                <c:pt idx="146">
                  <c:v>256</c:v>
                </c:pt>
                <c:pt idx="147">
                  <c:v>257</c:v>
                </c:pt>
                <c:pt idx="148">
                  <c:v>258</c:v>
                </c:pt>
                <c:pt idx="149">
                  <c:v>259</c:v>
                </c:pt>
                <c:pt idx="150">
                  <c:v>260</c:v>
                </c:pt>
                <c:pt idx="151">
                  <c:v>261</c:v>
                </c:pt>
                <c:pt idx="152">
                  <c:v>262</c:v>
                </c:pt>
                <c:pt idx="153">
                  <c:v>263</c:v>
                </c:pt>
                <c:pt idx="154">
                  <c:v>264</c:v>
                </c:pt>
                <c:pt idx="155">
                  <c:v>265</c:v>
                </c:pt>
                <c:pt idx="156">
                  <c:v>266</c:v>
                </c:pt>
                <c:pt idx="157">
                  <c:v>267</c:v>
                </c:pt>
                <c:pt idx="158">
                  <c:v>268</c:v>
                </c:pt>
                <c:pt idx="159">
                  <c:v>269</c:v>
                </c:pt>
                <c:pt idx="160">
                  <c:v>270</c:v>
                </c:pt>
                <c:pt idx="161">
                  <c:v>271</c:v>
                </c:pt>
                <c:pt idx="162">
                  <c:v>272</c:v>
                </c:pt>
                <c:pt idx="163">
                  <c:v>273</c:v>
                </c:pt>
                <c:pt idx="164">
                  <c:v>274</c:v>
                </c:pt>
                <c:pt idx="165">
                  <c:v>275</c:v>
                </c:pt>
                <c:pt idx="166">
                  <c:v>276</c:v>
                </c:pt>
                <c:pt idx="167">
                  <c:v>277</c:v>
                </c:pt>
                <c:pt idx="168">
                  <c:v>278</c:v>
                </c:pt>
                <c:pt idx="169">
                  <c:v>279</c:v>
                </c:pt>
                <c:pt idx="170">
                  <c:v>280</c:v>
                </c:pt>
                <c:pt idx="171">
                  <c:v>281</c:v>
                </c:pt>
                <c:pt idx="172">
                  <c:v>282</c:v>
                </c:pt>
                <c:pt idx="173">
                  <c:v>283</c:v>
                </c:pt>
                <c:pt idx="174">
                  <c:v>284</c:v>
                </c:pt>
                <c:pt idx="175">
                  <c:v>285</c:v>
                </c:pt>
                <c:pt idx="176">
                  <c:v>286</c:v>
                </c:pt>
                <c:pt idx="177">
                  <c:v>287</c:v>
                </c:pt>
                <c:pt idx="178">
                  <c:v>288</c:v>
                </c:pt>
                <c:pt idx="179">
                  <c:v>289</c:v>
                </c:pt>
                <c:pt idx="180">
                  <c:v>290</c:v>
                </c:pt>
                <c:pt idx="181">
                  <c:v>291</c:v>
                </c:pt>
                <c:pt idx="182">
                  <c:v>292</c:v>
                </c:pt>
                <c:pt idx="183">
                  <c:v>293</c:v>
                </c:pt>
                <c:pt idx="184">
                  <c:v>294</c:v>
                </c:pt>
                <c:pt idx="185">
                  <c:v>295</c:v>
                </c:pt>
                <c:pt idx="186">
                  <c:v>296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1.1283978158065373E-224</c:v>
                </c:pt>
                <c:pt idx="3">
                  <c:v>2.8933819567130395E-164</c:v>
                </c:pt>
                <c:pt idx="4">
                  <c:v>2.9769665892254356E-133</c:v>
                </c:pt>
                <c:pt idx="5">
                  <c:v>3.4792460057413264E-113</c:v>
                </c:pt>
                <c:pt idx="6">
                  <c:v>1.001324947619687E-98</c:v>
                </c:pt>
                <c:pt idx="7">
                  <c:v>1.2497340970577316E-87</c:v>
                </c:pt>
                <c:pt idx="8">
                  <c:v>9.440763656462933E-79</c:v>
                </c:pt>
                <c:pt idx="9">
                  <c:v>1.962006050213574E-71</c:v>
                </c:pt>
                <c:pt idx="10">
                  <c:v>2.8839574287651808E-65</c:v>
                </c:pt>
                <c:pt idx="11">
                  <c:v>5.6048858729962518E-60</c:v>
                </c:pt>
                <c:pt idx="12">
                  <c:v>2.22323253532553E-55</c:v>
                </c:pt>
                <c:pt idx="13">
                  <c:v>2.4603512543693955E-51</c:v>
                </c:pt>
                <c:pt idx="14">
                  <c:v>9.5788238821768975E-48</c:v>
                </c:pt>
                <c:pt idx="15">
                  <c:v>1.5650129328447491E-44</c:v>
                </c:pt>
                <c:pt idx="16">
                  <c:v>1.2305249837759916E-41</c:v>
                </c:pt>
                <c:pt idx="17">
                  <c:v>5.1886142454549576E-39</c:v>
                </c:pt>
                <c:pt idx="18">
                  <c:v>1.2798412697241965E-36</c:v>
                </c:pt>
                <c:pt idx="19">
                  <c:v>1.9821322616683313E-34</c:v>
                </c:pt>
                <c:pt idx="20">
                  <c:v>2.0431001530384469E-32</c:v>
                </c:pt>
                <c:pt idx="21">
                  <c:v>1.4712766674387778E-30</c:v>
                </c:pt>
                <c:pt idx="22">
                  <c:v>7.7099233814273562E-29</c:v>
                </c:pt>
                <c:pt idx="23">
                  <c:v>3.0434121360492498E-27</c:v>
                </c:pt>
                <c:pt idx="24">
                  <c:v>9.3205391078566712E-26</c:v>
                </c:pt>
                <c:pt idx="25">
                  <c:v>2.2714984531933131E-24</c:v>
                </c:pt>
                <c:pt idx="26">
                  <c:v>4.5031384765042752E-23</c:v>
                </c:pt>
                <c:pt idx="27">
                  <c:v>7.4021220970624499E-22</c:v>
                </c:pt>
                <c:pt idx="28">
                  <c:v>1.0259043967889355E-20</c:v>
                </c:pt>
                <c:pt idx="29">
                  <c:v>1.2166469523359328E-19</c:v>
                </c:pt>
                <c:pt idx="30">
                  <c:v>1.2507872707009564E-18</c:v>
                </c:pt>
                <c:pt idx="31">
                  <c:v>1.1276707081570668E-17</c:v>
                </c:pt>
                <c:pt idx="32">
                  <c:v>9.0081099834939928E-17</c:v>
                </c:pt>
                <c:pt idx="33">
                  <c:v>6.434847538219016E-16</c:v>
                </c:pt>
                <c:pt idx="34">
                  <c:v>4.1446425438614124E-15</c:v>
                </c:pt>
                <c:pt idx="35">
                  <c:v>2.4250127302559352E-14</c:v>
                </c:pt>
                <c:pt idx="36">
                  <c:v>1.2975983598430644E-13</c:v>
                </c:pt>
                <c:pt idx="37">
                  <c:v>6.3886964202013338E-13</c:v>
                </c:pt>
                <c:pt idx="38">
                  <c:v>2.9102738413671393E-12</c:v>
                </c:pt>
                <c:pt idx="39">
                  <c:v>1.232805146935096E-11</c:v>
                </c:pt>
                <c:pt idx="40">
                  <c:v>4.8785723675013688E-11</c:v>
                </c:pt>
                <c:pt idx="41">
                  <c:v>1.8111639194042757E-10</c:v>
                </c:pt>
                <c:pt idx="42">
                  <c:v>6.3323764161606805E-10</c:v>
                </c:pt>
                <c:pt idx="43">
                  <c:v>2.0924784500361293E-9</c:v>
                </c:pt>
                <c:pt idx="44">
                  <c:v>6.5563151260805618E-9</c:v>
                </c:pt>
                <c:pt idx="45">
                  <c:v>1.9537657105394572E-8</c:v>
                </c:pt>
                <c:pt idx="46">
                  <c:v>5.5527611900805343E-8</c:v>
                </c:pt>
                <c:pt idx="47">
                  <c:v>1.5090010489470628E-7</c:v>
                </c:pt>
                <c:pt idx="48">
                  <c:v>3.9305456667962793E-7</c:v>
                </c:pt>
                <c:pt idx="49">
                  <c:v>9.8347565376590781E-7</c:v>
                </c:pt>
                <c:pt idx="50">
                  <c:v>2.3687495396659251E-6</c:v>
                </c:pt>
                <c:pt idx="51">
                  <c:v>5.5024391033240055E-6</c:v>
                </c:pt>
                <c:pt idx="52">
                  <c:v>1.2349561195975509E-5</c:v>
                </c:pt>
                <c:pt idx="53">
                  <c:v>2.6824778035908648E-5</c:v>
                </c:pt>
                <c:pt idx="54">
                  <c:v>5.6479394211370814E-5</c:v>
                </c:pt>
                <c:pt idx="55">
                  <c:v>1.154385339220453E-4</c:v>
                </c:pt>
                <c:pt idx="56">
                  <c:v>2.2935919769562064E-4</c:v>
                </c:pt>
                <c:pt idx="57">
                  <c:v>4.4355456244781009E-4</c:v>
                </c:pt>
                <c:pt idx="58">
                  <c:v>8.3593112548252123E-4</c:v>
                </c:pt>
                <c:pt idx="59">
                  <c:v>1.5370293912302432E-3</c:v>
                </c:pt>
                <c:pt idx="60">
                  <c:v>2.7602520716699026E-3</c:v>
                </c:pt>
                <c:pt idx="61">
                  <c:v>4.84629670907897E-3</c:v>
                </c:pt>
                <c:pt idx="62">
                  <c:v>8.3268508839399024E-3</c:v>
                </c:pt>
                <c:pt idx="63">
                  <c:v>1.4013699254438275E-2</c:v>
                </c:pt>
                <c:pt idx="64">
                  <c:v>2.3120443470068322E-2</c:v>
                </c:pt>
                <c:pt idx="65">
                  <c:v>3.742492820707332E-2</c:v>
                </c:pt>
                <c:pt idx="66">
                  <c:v>5.9481051073893787E-2</c:v>
                </c:pt>
                <c:pt idx="67">
                  <c:v>9.2888742978920885E-2</c:v>
                </c:pt>
                <c:pt idx="68">
                  <c:v>0.1426303636720736</c:v>
                </c:pt>
                <c:pt idx="69">
                  <c:v>0.21548039935353319</c:v>
                </c:pt>
                <c:pt idx="70">
                  <c:v>0.32049304016653507</c:v>
                </c:pt>
                <c:pt idx="71">
                  <c:v>0.4695688708940125</c:v>
                </c:pt>
                <c:pt idx="72">
                  <c:v>0.67809751543890695</c:v>
                </c:pt>
                <c:pt idx="73">
                  <c:v>0.96566770975468608</c:v>
                </c:pt>
                <c:pt idx="74">
                  <c:v>1.3568301122141391</c:v>
                </c:pt>
                <c:pt idx="75">
                  <c:v>1.8818914689955069</c:v>
                </c:pt>
                <c:pt idx="76">
                  <c:v>2.5777119023574855</c:v>
                </c:pt>
                <c:pt idx="77">
                  <c:v>3.488470525355523</c:v>
                </c:pt>
                <c:pt idx="78">
                  <c:v>4.6663588011385473</c:v>
                </c:pt>
                <c:pt idx="79">
                  <c:v>6.1721565678506884</c:v>
                </c:pt>
                <c:pt idx="80">
                  <c:v>8.0756429276836936</c:v>
                </c:pt>
                <c:pt idx="81">
                  <c:v>10.455793673549859</c:v>
                </c:pt>
                <c:pt idx="82">
                  <c:v>13.400718919804865</c:v>
                </c:pt>
                <c:pt idx="83">
                  <c:v>17.007299299953118</c:v>
                </c:pt>
                <c:pt idx="84">
                  <c:v>21.380486520509187</c:v>
                </c:pt>
                <c:pt idx="85">
                  <c:v>26.63224406989783</c:v>
                </c:pt>
                <c:pt idx="86">
                  <c:v>32.880116155393985</c:v>
                </c:pt>
                <c:pt idx="87">
                  <c:v>40.245427000116955</c:v>
                </c:pt>
                <c:pt idx="88">
                  <c:v>48.851127860878925</c:v>
                </c:pt>
                <c:pt idx="89">
                  <c:v>58.819324810203604</c:v>
                </c:pt>
                <c:pt idx="90">
                  <c:v>70.268535688066137</c:v>
                </c:pt>
                <c:pt idx="91">
                  <c:v>83.310738885421742</c:v>
                </c:pt>
                <c:pt idx="92">
                  <c:v>98.048289023796158</c:v>
                </c:pt>
                <c:pt idx="93">
                  <c:v>114.57078447636488</c:v>
                </c:pt>
                <c:pt idx="94">
                  <c:v>132.95197849057382</c:v>
                </c:pt>
                <c:pt idx="95">
                  <c:v>153.24682902782831</c:v>
                </c:pt>
                <c:pt idx="96">
                  <c:v>175.4887821126849</c:v>
                </c:pt>
                <c:pt idx="97">
                  <c:v>199.68737944665176</c:v>
                </c:pt>
                <c:pt idx="98">
                  <c:v>225.82627343624674</c:v>
                </c:pt>
                <c:pt idx="99">
                  <c:v>253.8617219273132</c:v>
                </c:pt>
                <c:pt idx="100">
                  <c:v>283.72162129230225</c:v>
                </c:pt>
                <c:pt idx="101">
                  <c:v>315.3051206682693</c:v>
                </c:pt>
                <c:pt idx="102">
                  <c:v>348.48284276023173</c:v>
                </c:pt>
                <c:pt idx="103">
                  <c:v>383.09771842586099</c:v>
                </c:pt>
                <c:pt idx="104">
                  <c:v>418.96642397245495</c:v>
                </c:pt>
                <c:pt idx="105">
                  <c:v>455.88139243173987</c:v>
                </c:pt>
                <c:pt idx="106">
                  <c:v>493.61335368146536</c:v>
                </c:pt>
                <c:pt idx="107">
                  <c:v>531.91434372124752</c:v>
                </c:pt>
                <c:pt idx="108">
                  <c:v>570.52111114700085</c:v>
                </c:pt>
                <c:pt idx="109">
                  <c:v>609.15883924835305</c:v>
                </c:pt>
                <c:pt idx="110">
                  <c:v>647.54509539743117</c:v>
                </c:pt>
                <c:pt idx="111">
                  <c:v>685.39391560073022</c:v>
                </c:pt>
                <c:pt idx="112">
                  <c:v>722.4199312233028</c:v>
                </c:pt>
                <c:pt idx="113">
                  <c:v>758.34244683300938</c:v>
                </c:pt>
                <c:pt idx="114">
                  <c:v>792.88938262188344</c:v>
                </c:pt>
                <c:pt idx="115">
                  <c:v>825.80100163623877</c:v>
                </c:pt>
                <c:pt idx="116">
                  <c:v>856.83335072088209</c:v>
                </c:pt>
                <c:pt idx="117">
                  <c:v>885.76135425196912</c:v>
                </c:pt>
                <c:pt idx="118">
                  <c:v>912.38151097419939</c:v>
                </c:pt>
                <c:pt idx="119">
                  <c:v>936.51415614582322</c:v>
                </c:pt>
                <c:pt idx="120">
                  <c:v>958.00526331957519</c:v>
                </c:pt>
                <c:pt idx="121">
                  <c:v>976.72777206725311</c:v>
                </c:pt>
                <c:pt idx="122">
                  <c:v>992.58243944876028</c:v>
                </c:pt>
                <c:pt idx="123">
                  <c:v>1005.4982237389255</c:v>
                </c:pt>
                <c:pt idx="124">
                  <c:v>1015.4322186170663</c:v>
                </c:pt>
                <c:pt idx="125">
                  <c:v>1022.3691645103988</c:v>
                </c:pt>
                <c:pt idx="126">
                  <c:v>1026.3205709350777</c:v>
                </c:pt>
                <c:pt idx="127">
                  <c:v>1027.3234894238806</c:v>
                </c:pt>
                <c:pt idx="128">
                  <c:v>1025.4389809439808</c:v>
                </c:pt>
                <c:pt idx="129">
                  <c:v>1020.7503246142618</c:v>
                </c:pt>
                <c:pt idx="130">
                  <c:v>1013.3610160906401</c:v>
                </c:pt>
                <c:pt idx="131">
                  <c:v>1003.3926042941673</c:v>
                </c:pt>
                <c:pt idx="132">
                  <c:v>990.98241433016176</c:v>
                </c:pt>
                <c:pt idx="133">
                  <c:v>976.281202625893</c:v>
                </c:pt>
                <c:pt idx="134">
                  <c:v>959.45078765000528</c:v>
                </c:pt>
                <c:pt idx="135">
                  <c:v>940.66169622545726</c:v>
                </c:pt>
                <c:pt idx="136">
                  <c:v>920.0908615661009</c:v>
                </c:pt>
                <c:pt idx="137">
                  <c:v>897.9194049075868</c:v>
                </c:pt>
                <c:pt idx="138">
                  <c:v>874.33052811004848</c:v>
                </c:pt>
                <c:pt idx="139">
                  <c:v>849.50754001564428</c:v>
                </c:pt>
                <c:pt idx="140">
                  <c:v>823.63203476718706</c:v>
                </c:pt>
                <c:pt idx="141">
                  <c:v>796.88223583812783</c:v>
                </c:pt>
                <c:pt idx="142">
                  <c:v>769.43151527644613</c:v>
                </c:pt>
                <c:pt idx="143">
                  <c:v>741.4470936960164</c:v>
                </c:pt>
                <c:pt idx="144">
                  <c:v>713.08892291369784</c:v>
                </c:pt>
                <c:pt idx="145">
                  <c:v>684.50874986795645</c:v>
                </c:pt>
                <c:pt idx="146">
                  <c:v>655.84935759023392</c:v>
                </c:pt>
                <c:pt idx="147">
                  <c:v>627.24397654576273</c:v>
                </c:pt>
                <c:pt idx="148">
                  <c:v>598.81585761696397</c:v>
                </c:pt>
                <c:pt idx="149">
                  <c:v>570.67799636059192</c:v>
                </c:pt>
                <c:pt idx="150">
                  <c:v>542.9329969127225</c:v>
                </c:pt>
                <c:pt idx="151">
                  <c:v>515.67306301949088</c:v>
                </c:pt>
                <c:pt idx="152">
                  <c:v>488.98010310779586</c:v>
                </c:pt>
                <c:pt idx="153">
                  <c:v>462.92593604691587</c:v>
                </c:pt>
                <c:pt idx="154">
                  <c:v>437.57258425460441</c:v>
                </c:pt>
                <c:pt idx="155">
                  <c:v>412.9726410347601</c:v>
                </c:pt>
                <c:pt idx="156">
                  <c:v>389.16969946260423</c:v>
                </c:pt>
                <c:pt idx="157">
                  <c:v>366.19883072296381</c:v>
                </c:pt>
                <c:pt idx="158">
                  <c:v>344.08710052499049</c:v>
                </c:pt>
                <c:pt idx="159">
                  <c:v>322.85411303111482</c:v>
                </c:pt>
                <c:pt idx="160">
                  <c:v>302.51257262120703</c:v>
                </c:pt>
                <c:pt idx="161">
                  <c:v>283.0688547386585</c:v>
                </c:pt>
                <c:pt idx="162">
                  <c:v>264.52357801096338</c:v>
                </c:pt>
                <c:pt idx="163">
                  <c:v>246.87217078314487</c:v>
                </c:pt>
                <c:pt idx="164">
                  <c:v>230.10542613130679</c:v>
                </c:pt>
                <c:pt idx="165">
                  <c:v>214.21004032168941</c:v>
                </c:pt>
                <c:pt idx="166">
                  <c:v>199.16913053617034</c:v>
                </c:pt>
                <c:pt idx="167">
                  <c:v>184.9627284897845</c:v>
                </c:pt>
                <c:pt idx="168">
                  <c:v>171.56824731269779</c:v>
                </c:pt>
                <c:pt idx="169">
                  <c:v>158.96091975375938</c:v>
                </c:pt>
                <c:pt idx="170">
                  <c:v>147.11420638295604</c:v>
                </c:pt>
                <c:pt idx="171">
                  <c:v>136.00017302443234</c:v>
                </c:pt>
                <c:pt idx="172">
                  <c:v>125.58983714089734</c:v>
                </c:pt>
                <c:pt idx="173">
                  <c:v>115.85348331564752</c:v>
                </c:pt>
                <c:pt idx="174">
                  <c:v>106.76094834249714</c:v>
                </c:pt>
                <c:pt idx="175">
                  <c:v>98.281876739901321</c:v>
                </c:pt>
                <c:pt idx="176">
                  <c:v>90.385947757044249</c:v>
                </c:pt>
                <c:pt idx="177">
                  <c:v>83.04307514100077</c:v>
                </c:pt>
                <c:pt idx="178">
                  <c:v>76.223581089272855</c:v>
                </c:pt>
                <c:pt idx="179">
                  <c:v>69.898345925865044</c:v>
                </c:pt>
                <c:pt idx="180">
                  <c:v>64.038935115748373</c:v>
                </c:pt>
                <c:pt idx="181">
                  <c:v>58.617705276732728</c:v>
                </c:pt>
                <c:pt idx="182">
                  <c:v>53.607890863497211</c:v>
                </c:pt>
                <c:pt idx="183">
                  <c:v>48.98367318996327</c:v>
                </c:pt>
                <c:pt idx="184">
                  <c:v>44.720233427122075</c:v>
                </c:pt>
                <c:pt idx="185">
                  <c:v>40.793791167419208</c:v>
                </c:pt>
                <c:pt idx="186">
                  <c:v>37.181630087041022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69944"/>
        <c:axId val="490172296"/>
      </c:scatterChart>
      <c:valAx>
        <c:axId val="4901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2296"/>
        <c:crosses val="autoZero"/>
        <c:crossBetween val="midCat"/>
      </c:valAx>
      <c:valAx>
        <c:axId val="4901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8.0376351428585622</c:v>
                </c:pt>
                <c:pt idx="3">
                  <c:v>16.136720285714546</c:v>
                </c:pt>
                <c:pt idx="4">
                  <c:v>23.879396428572363</c:v>
                </c:pt>
                <c:pt idx="5">
                  <c:v>31.978481428572195</c:v>
                </c:pt>
                <c:pt idx="6">
                  <c:v>41.134503142859103</c:v>
                </c:pt>
                <c:pt idx="7">
                  <c:v>51.101662428573036</c:v>
                </c:pt>
                <c:pt idx="8">
                  <c:v>58.68456900000092</c:v>
                </c:pt>
                <c:pt idx="9">
                  <c:v>66.19373585714402</c:v>
                </c:pt>
                <c:pt idx="10">
                  <c:v>73.457103428572736</c:v>
                </c:pt>
                <c:pt idx="11">
                  <c:v>81.089169857143133</c:v>
                </c:pt>
                <c:pt idx="12">
                  <c:v>88.819556000001285</c:v>
                </c:pt>
                <c:pt idx="13">
                  <c:v>97.680618714286538</c:v>
                </c:pt>
                <c:pt idx="14">
                  <c:v>106.2467222857149</c:v>
                </c:pt>
                <c:pt idx="15">
                  <c:v>114.00168842857238</c:v>
                </c:pt>
                <c:pt idx="16">
                  <c:v>121.54772514285742</c:v>
                </c:pt>
                <c:pt idx="17">
                  <c:v>129.06918185714312</c:v>
                </c:pt>
                <c:pt idx="18">
                  <c:v>136.81185800000094</c:v>
                </c:pt>
                <c:pt idx="19">
                  <c:v>144.56682414285751</c:v>
                </c:pt>
                <c:pt idx="20">
                  <c:v>153.05918785714312</c:v>
                </c:pt>
                <c:pt idx="21">
                  <c:v>161.03537314285859</c:v>
                </c:pt>
                <c:pt idx="22">
                  <c:v>169.92101571428702</c:v>
                </c:pt>
                <c:pt idx="23">
                  <c:v>179.12619742857169</c:v>
                </c:pt>
                <c:pt idx="24">
                  <c:v>191.76027842857275</c:v>
                </c:pt>
                <c:pt idx="25">
                  <c:v>205.79541514285665</c:v>
                </c:pt>
                <c:pt idx="26">
                  <c:v>220.998098142858</c:v>
                </c:pt>
                <c:pt idx="27">
                  <c:v>233.27577028571523</c:v>
                </c:pt>
                <c:pt idx="28">
                  <c:v>250.32194771428658</c:v>
                </c:pt>
                <c:pt idx="29">
                  <c:v>268.47422171428661</c:v>
                </c:pt>
                <c:pt idx="30">
                  <c:v>290.04310514285771</c:v>
                </c:pt>
                <c:pt idx="31">
                  <c:v>309.81765428571453</c:v>
                </c:pt>
                <c:pt idx="32">
                  <c:v>330.71058985714444</c:v>
                </c:pt>
                <c:pt idx="33">
                  <c:v>355.54860328571522</c:v>
                </c:pt>
                <c:pt idx="34">
                  <c:v>384.06131542857293</c:v>
                </c:pt>
                <c:pt idx="35">
                  <c:v>412.74608700000135</c:v>
                </c:pt>
                <c:pt idx="36">
                  <c:v>442.29115585714499</c:v>
                </c:pt>
                <c:pt idx="37">
                  <c:v>475.57237314285885</c:v>
                </c:pt>
                <c:pt idx="38">
                  <c:v>514.39636328571578</c:v>
                </c:pt>
                <c:pt idx="39">
                  <c:v>558.05030857142901</c:v>
                </c:pt>
                <c:pt idx="40">
                  <c:v>603.21591928571615</c:v>
                </c:pt>
                <c:pt idx="41">
                  <c:v>650.200444285716</c:v>
                </c:pt>
                <c:pt idx="42">
                  <c:v>697.95923700000094</c:v>
                </c:pt>
                <c:pt idx="43">
                  <c:v>746.94702585714367</c:v>
                </c:pt>
                <c:pt idx="44">
                  <c:v>793.93155100000149</c:v>
                </c:pt>
                <c:pt idx="45">
                  <c:v>843.21429900000112</c:v>
                </c:pt>
                <c:pt idx="46">
                  <c:v>892.77971614285798</c:v>
                </c:pt>
                <c:pt idx="47">
                  <c:v>941.92727457143064</c:v>
                </c:pt>
                <c:pt idx="48">
                  <c:v>994.81098142857263</c:v>
                </c:pt>
                <c:pt idx="49">
                  <c:v>1047.7315581428584</c:v>
                </c:pt>
                <c:pt idx="50">
                  <c:v>1101.3157928571445</c:v>
                </c:pt>
                <c:pt idx="51">
                  <c:v>1156.4854325714305</c:v>
                </c:pt>
                <c:pt idx="52">
                  <c:v>1207.7960242857152</c:v>
                </c:pt>
                <c:pt idx="53">
                  <c:v>1260.9992701428591</c:v>
                </c:pt>
                <c:pt idx="54">
                  <c:v>1315.9108207142872</c:v>
                </c:pt>
                <c:pt idx="55">
                  <c:v>1367.1722525714304</c:v>
                </c:pt>
                <c:pt idx="56">
                  <c:v>1415.2751641428586</c:v>
                </c:pt>
                <c:pt idx="57">
                  <c:v>1463.0708267142873</c:v>
                </c:pt>
                <c:pt idx="58">
                  <c:v>1510.1659615714298</c:v>
                </c:pt>
                <c:pt idx="59">
                  <c:v>1559.166040428574</c:v>
                </c:pt>
                <c:pt idx="60">
                  <c:v>1605.634387142858</c:v>
                </c:pt>
                <c:pt idx="61">
                  <c:v>1649.8659607142872</c:v>
                </c:pt>
                <c:pt idx="62">
                  <c:v>1694.2695938571442</c:v>
                </c:pt>
                <c:pt idx="63">
                  <c:v>1737.9972790000011</c:v>
                </c:pt>
                <c:pt idx="64">
                  <c:v>1781.626644428572</c:v>
                </c:pt>
                <c:pt idx="65">
                  <c:v>1825.2682997142874</c:v>
                </c:pt>
                <c:pt idx="66">
                  <c:v>1866.0955538571434</c:v>
                </c:pt>
                <c:pt idx="67">
                  <c:v>1903.6782580000017</c:v>
                </c:pt>
                <c:pt idx="68">
                  <c:v>1942.1581292857154</c:v>
                </c:pt>
                <c:pt idx="69">
                  <c:v>1980.3307514285725</c:v>
                </c:pt>
                <c:pt idx="70">
                  <c:v>2018.9703922857143</c:v>
                </c:pt>
                <c:pt idx="71">
                  <c:v>2056.3318770000014</c:v>
                </c:pt>
                <c:pt idx="72">
                  <c:v>2091.7392578571444</c:v>
                </c:pt>
                <c:pt idx="73">
                  <c:v>2129.1499024285722</c:v>
                </c:pt>
                <c:pt idx="74">
                  <c:v>2168.7481602857151</c:v>
                </c:pt>
                <c:pt idx="75">
                  <c:v>2208.3955780000006</c:v>
                </c:pt>
                <c:pt idx="76">
                  <c:v>2249.2597020000003</c:v>
                </c:pt>
                <c:pt idx="77">
                  <c:v>2292.6801380000006</c:v>
                </c:pt>
                <c:pt idx="78">
                  <c:v>2337.5876595714308</c:v>
                </c:pt>
                <c:pt idx="79">
                  <c:v>2384.0437162857143</c:v>
                </c:pt>
                <c:pt idx="80">
                  <c:v>2433.4985237142864</c:v>
                </c:pt>
                <c:pt idx="81">
                  <c:v>2487.1196282857154</c:v>
                </c:pt>
                <c:pt idx="82">
                  <c:v>2544.3048218571439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3080"/>
        <c:axId val="493540128"/>
      </c:scatterChart>
      <c:valAx>
        <c:axId val="4901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0128"/>
        <c:crosses val="autoZero"/>
        <c:crossBetween val="midCat"/>
      </c:valAx>
      <c:valAx>
        <c:axId val="4935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-1.228999999784719E-2</c:v>
                </c:pt>
                <c:pt idx="3">
                  <c:v>4.9159999999574211E-2</c:v>
                </c:pt>
                <c:pt idx="4">
                  <c:v>-0.3072489999985919</c:v>
                </c:pt>
                <c:pt idx="5">
                  <c:v>4.9159857143422414E-2</c:v>
                </c:pt>
                <c:pt idx="6">
                  <c:v>1.1060965714304984</c:v>
                </c:pt>
                <c:pt idx="7">
                  <c:v>1.9172341428575237</c:v>
                </c:pt>
                <c:pt idx="8">
                  <c:v>-0.46701857142852532</c:v>
                </c:pt>
                <c:pt idx="9">
                  <c:v>-0.54075828571330931</c:v>
                </c:pt>
                <c:pt idx="10">
                  <c:v>-0.78655757142769289</c:v>
                </c:pt>
                <c:pt idx="11">
                  <c:v>-0.4178587142860124</c:v>
                </c:pt>
                <c:pt idx="12">
                  <c:v>-0.31953899999825808</c:v>
                </c:pt>
                <c:pt idx="13">
                  <c:v>0.81113757142884424</c:v>
                </c:pt>
                <c:pt idx="14">
                  <c:v>0.51617842857194773</c:v>
                </c:pt>
                <c:pt idx="15">
                  <c:v>-0.29495899999892572</c:v>
                </c:pt>
                <c:pt idx="16">
                  <c:v>-0.50388842857137206</c:v>
                </c:pt>
                <c:pt idx="17">
                  <c:v>-0.52846842857070442</c:v>
                </c:pt>
                <c:pt idx="18">
                  <c:v>-0.3072489999985919</c:v>
                </c:pt>
                <c:pt idx="19">
                  <c:v>-0.29495899999983521</c:v>
                </c:pt>
                <c:pt idx="20">
                  <c:v>0.44243857142919296</c:v>
                </c:pt>
                <c:pt idx="21">
                  <c:v>-7.3739857140935783E-2</c:v>
                </c:pt>
                <c:pt idx="22">
                  <c:v>0.8357174285720248</c:v>
                </c:pt>
                <c:pt idx="23">
                  <c:v>1.1552565714282537</c:v>
                </c:pt>
                <c:pt idx="24">
                  <c:v>4.5841558571446512</c:v>
                </c:pt>
                <c:pt idx="25">
                  <c:v>5.9852115714274987</c:v>
                </c:pt>
                <c:pt idx="26">
                  <c:v>7.152757857144934</c:v>
                </c:pt>
                <c:pt idx="27">
                  <c:v>4.2277470000008179</c:v>
                </c:pt>
                <c:pt idx="28">
                  <c:v>8.9962522857149452</c:v>
                </c:pt>
                <c:pt idx="29">
                  <c:v>10.102348857143625</c:v>
                </c:pt>
                <c:pt idx="30">
                  <c:v>13.518958285714689</c:v>
                </c:pt>
                <c:pt idx="31">
                  <c:v>11.724624000000404</c:v>
                </c:pt>
                <c:pt idx="32">
                  <c:v>12.843010428573507</c:v>
                </c:pt>
                <c:pt idx="33">
                  <c:v>16.788088285714366</c:v>
                </c:pt>
                <c:pt idx="34">
                  <c:v>20.462787000001299</c:v>
                </c:pt>
                <c:pt idx="35">
                  <c:v>20.634846428572018</c:v>
                </c:pt>
                <c:pt idx="36">
                  <c:v>21.495143714287224</c:v>
                </c:pt>
                <c:pt idx="37">
                  <c:v>25.231292142857455</c:v>
                </c:pt>
                <c:pt idx="38">
                  <c:v>30.774065000000519</c:v>
                </c:pt>
                <c:pt idx="39">
                  <c:v>35.604020142856825</c:v>
                </c:pt>
                <c:pt idx="40">
                  <c:v>37.115685571430731</c:v>
                </c:pt>
                <c:pt idx="41">
                  <c:v>38.934599857143439</c:v>
                </c:pt>
                <c:pt idx="42">
                  <c:v>39.708867571428527</c:v>
                </c:pt>
                <c:pt idx="43">
                  <c:v>40.937863714286323</c:v>
                </c:pt>
                <c:pt idx="44">
                  <c:v>38.93460000000141</c:v>
                </c:pt>
                <c:pt idx="45">
                  <c:v>41.232822857143219</c:v>
                </c:pt>
                <c:pt idx="46">
                  <c:v>41.515492000000449</c:v>
                </c:pt>
                <c:pt idx="47">
                  <c:v>41.097633285716256</c:v>
                </c:pt>
                <c:pt idx="48">
                  <c:v>44.833781714285578</c:v>
                </c:pt>
                <c:pt idx="49">
                  <c:v>44.870651571429335</c:v>
                </c:pt>
                <c:pt idx="50">
                  <c:v>45.534309571429731</c:v>
                </c:pt>
                <c:pt idx="51">
                  <c:v>47.11971457142954</c:v>
                </c:pt>
                <c:pt idx="52">
                  <c:v>43.260666571428374</c:v>
                </c:pt>
                <c:pt idx="53">
                  <c:v>45.153320714287474</c:v>
                </c:pt>
                <c:pt idx="54">
                  <c:v>46.861625428571642</c:v>
                </c:pt>
                <c:pt idx="55">
                  <c:v>43.21150671428677</c:v>
                </c:pt>
                <c:pt idx="56">
                  <c:v>40.052986428571785</c:v>
                </c:pt>
                <c:pt idx="57">
                  <c:v>39.745737428572284</c:v>
                </c:pt>
                <c:pt idx="58">
                  <c:v>39.045209714286102</c:v>
                </c:pt>
                <c:pt idx="59">
                  <c:v>40.950153714287808</c:v>
                </c:pt>
                <c:pt idx="60">
                  <c:v>38.418421571427643</c:v>
                </c:pt>
                <c:pt idx="61">
                  <c:v>36.181648428572771</c:v>
                </c:pt>
                <c:pt idx="62">
                  <c:v>36.353708000000552</c:v>
                </c:pt>
                <c:pt idx="63">
                  <c:v>35.67776000000049</c:v>
                </c:pt>
                <c:pt idx="64">
                  <c:v>35.579440285714554</c:v>
                </c:pt>
                <c:pt idx="65">
                  <c:v>35.591730142858978</c:v>
                </c:pt>
                <c:pt idx="66">
                  <c:v>32.777328999999554</c:v>
                </c:pt>
                <c:pt idx="67">
                  <c:v>29.532779000001938</c:v>
                </c:pt>
                <c:pt idx="68">
                  <c:v>30.429946142857261</c:v>
                </c:pt>
                <c:pt idx="69">
                  <c:v>30.122697000000699</c:v>
                </c:pt>
                <c:pt idx="70">
                  <c:v>30.589715714285376</c:v>
                </c:pt>
                <c:pt idx="71">
                  <c:v>29.311559571430735</c:v>
                </c:pt>
                <c:pt idx="72">
                  <c:v>27.357455714286516</c:v>
                </c:pt>
                <c:pt idx="73">
                  <c:v>29.360719428571429</c:v>
                </c:pt>
                <c:pt idx="74">
                  <c:v>31.548332714286516</c:v>
                </c:pt>
                <c:pt idx="75">
                  <c:v>31.597492571429029</c:v>
                </c:pt>
                <c:pt idx="76">
                  <c:v>32.81419885714331</c:v>
                </c:pt>
                <c:pt idx="77">
                  <c:v>35.370510857143927</c:v>
                </c:pt>
                <c:pt idx="78">
                  <c:v>36.857596428573743</c:v>
                </c:pt>
                <c:pt idx="79">
                  <c:v>38.406131571427068</c:v>
                </c:pt>
                <c:pt idx="80">
                  <c:v>41.404882285715757</c:v>
                </c:pt>
                <c:pt idx="81">
                  <c:v>45.571179428572577</c:v>
                </c:pt>
                <c:pt idx="82">
                  <c:v>49.13526842857209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0520"/>
        <c:axId val="493542480"/>
      </c:scatterChart>
      <c:valAx>
        <c:axId val="4935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2480"/>
        <c:crosses val="autoZero"/>
        <c:crossBetween val="midCat"/>
      </c:valAx>
      <c:valAx>
        <c:axId val="493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8.0376351428585622</c:v>
                </c:pt>
                <c:pt idx="3">
                  <c:v>16.136720285714546</c:v>
                </c:pt>
                <c:pt idx="4">
                  <c:v>23.879396428572363</c:v>
                </c:pt>
                <c:pt idx="5">
                  <c:v>31.978481428572195</c:v>
                </c:pt>
                <c:pt idx="6">
                  <c:v>41.134503142859103</c:v>
                </c:pt>
                <c:pt idx="7">
                  <c:v>51.101662428573036</c:v>
                </c:pt>
                <c:pt idx="8">
                  <c:v>58.68456900000092</c:v>
                </c:pt>
                <c:pt idx="9">
                  <c:v>66.19373585714402</c:v>
                </c:pt>
                <c:pt idx="10">
                  <c:v>73.457103428572736</c:v>
                </c:pt>
                <c:pt idx="11">
                  <c:v>81.089169857143133</c:v>
                </c:pt>
                <c:pt idx="12">
                  <c:v>88.819556000001285</c:v>
                </c:pt>
                <c:pt idx="13">
                  <c:v>97.680618714286538</c:v>
                </c:pt>
                <c:pt idx="14">
                  <c:v>106.2467222857149</c:v>
                </c:pt>
                <c:pt idx="15">
                  <c:v>114.00168842857238</c:v>
                </c:pt>
                <c:pt idx="16">
                  <c:v>121.54772514285742</c:v>
                </c:pt>
                <c:pt idx="17">
                  <c:v>129.06918185714312</c:v>
                </c:pt>
                <c:pt idx="18">
                  <c:v>136.81185800000094</c:v>
                </c:pt>
                <c:pt idx="19">
                  <c:v>144.56682414285751</c:v>
                </c:pt>
                <c:pt idx="20">
                  <c:v>153.05918785714312</c:v>
                </c:pt>
                <c:pt idx="21">
                  <c:v>161.03537314285859</c:v>
                </c:pt>
                <c:pt idx="22">
                  <c:v>169.92101571428702</c:v>
                </c:pt>
                <c:pt idx="23">
                  <c:v>179.12619742857169</c:v>
                </c:pt>
                <c:pt idx="24">
                  <c:v>191.76027842857275</c:v>
                </c:pt>
                <c:pt idx="25">
                  <c:v>205.79541514285665</c:v>
                </c:pt>
                <c:pt idx="26">
                  <c:v>220.998098142858</c:v>
                </c:pt>
                <c:pt idx="27">
                  <c:v>233.27577028571523</c:v>
                </c:pt>
                <c:pt idx="28">
                  <c:v>250.32194771428658</c:v>
                </c:pt>
                <c:pt idx="29">
                  <c:v>268.47422171428661</c:v>
                </c:pt>
                <c:pt idx="30">
                  <c:v>290.04310514285771</c:v>
                </c:pt>
                <c:pt idx="31">
                  <c:v>309.81765428571453</c:v>
                </c:pt>
                <c:pt idx="32">
                  <c:v>330.71058985714444</c:v>
                </c:pt>
                <c:pt idx="33">
                  <c:v>355.54860328571522</c:v>
                </c:pt>
                <c:pt idx="34">
                  <c:v>384.06131542857293</c:v>
                </c:pt>
                <c:pt idx="35">
                  <c:v>412.74608700000135</c:v>
                </c:pt>
                <c:pt idx="36">
                  <c:v>442.29115585714499</c:v>
                </c:pt>
                <c:pt idx="37">
                  <c:v>475.57237314285885</c:v>
                </c:pt>
                <c:pt idx="38">
                  <c:v>514.39636328571578</c:v>
                </c:pt>
                <c:pt idx="39">
                  <c:v>558.05030857142901</c:v>
                </c:pt>
                <c:pt idx="40">
                  <c:v>603.21591928571615</c:v>
                </c:pt>
                <c:pt idx="41">
                  <c:v>650.200444285716</c:v>
                </c:pt>
                <c:pt idx="42">
                  <c:v>697.95923700000094</c:v>
                </c:pt>
                <c:pt idx="43">
                  <c:v>746.94702585714367</c:v>
                </c:pt>
                <c:pt idx="44">
                  <c:v>793.93155100000149</c:v>
                </c:pt>
                <c:pt idx="45">
                  <c:v>843.21429900000112</c:v>
                </c:pt>
                <c:pt idx="46">
                  <c:v>892.77971614285798</c:v>
                </c:pt>
                <c:pt idx="47">
                  <c:v>941.92727457143064</c:v>
                </c:pt>
                <c:pt idx="48">
                  <c:v>994.81098142857263</c:v>
                </c:pt>
                <c:pt idx="49">
                  <c:v>1047.7315581428584</c:v>
                </c:pt>
                <c:pt idx="50">
                  <c:v>1101.3157928571445</c:v>
                </c:pt>
                <c:pt idx="51">
                  <c:v>1156.4854325714305</c:v>
                </c:pt>
                <c:pt idx="52">
                  <c:v>1207.7960242857152</c:v>
                </c:pt>
                <c:pt idx="53">
                  <c:v>1260.9992701428591</c:v>
                </c:pt>
                <c:pt idx="54">
                  <c:v>1315.9108207142872</c:v>
                </c:pt>
                <c:pt idx="55">
                  <c:v>1367.1722525714304</c:v>
                </c:pt>
                <c:pt idx="56">
                  <c:v>1415.2751641428586</c:v>
                </c:pt>
                <c:pt idx="57">
                  <c:v>1463.0708267142873</c:v>
                </c:pt>
                <c:pt idx="58">
                  <c:v>1510.1659615714298</c:v>
                </c:pt>
                <c:pt idx="59">
                  <c:v>1559.166040428574</c:v>
                </c:pt>
                <c:pt idx="60">
                  <c:v>1605.634387142858</c:v>
                </c:pt>
                <c:pt idx="61">
                  <c:v>1649.8659607142872</c:v>
                </c:pt>
                <c:pt idx="62">
                  <c:v>1694.2695938571442</c:v>
                </c:pt>
                <c:pt idx="63">
                  <c:v>1737.9972790000011</c:v>
                </c:pt>
                <c:pt idx="64">
                  <c:v>1781.626644428572</c:v>
                </c:pt>
                <c:pt idx="65">
                  <c:v>1825.2682997142874</c:v>
                </c:pt>
                <c:pt idx="66">
                  <c:v>1866.0955538571434</c:v>
                </c:pt>
                <c:pt idx="67">
                  <c:v>1903.6782580000017</c:v>
                </c:pt>
                <c:pt idx="68">
                  <c:v>1942.1581292857154</c:v>
                </c:pt>
                <c:pt idx="69">
                  <c:v>1980.3307514285725</c:v>
                </c:pt>
                <c:pt idx="70">
                  <c:v>2018.9703922857143</c:v>
                </c:pt>
                <c:pt idx="71">
                  <c:v>2056.3318770000014</c:v>
                </c:pt>
                <c:pt idx="72">
                  <c:v>2091.7392578571444</c:v>
                </c:pt>
                <c:pt idx="73">
                  <c:v>2129.1499024285722</c:v>
                </c:pt>
                <c:pt idx="74">
                  <c:v>2168.7481602857151</c:v>
                </c:pt>
                <c:pt idx="75">
                  <c:v>2208.3955780000006</c:v>
                </c:pt>
                <c:pt idx="76">
                  <c:v>2249.2597020000003</c:v>
                </c:pt>
                <c:pt idx="77">
                  <c:v>2292.6801380000006</c:v>
                </c:pt>
                <c:pt idx="78">
                  <c:v>2337.5876595714308</c:v>
                </c:pt>
                <c:pt idx="79">
                  <c:v>2384.0437162857143</c:v>
                </c:pt>
                <c:pt idx="80">
                  <c:v>2433.4985237142864</c:v>
                </c:pt>
                <c:pt idx="81">
                  <c:v>2487.1196282857154</c:v>
                </c:pt>
                <c:pt idx="82">
                  <c:v>2544.3048218571439</c:v>
                </c:pt>
                <c:pt idx="83">
                  <c:v>2606.8361490000007</c:v>
                </c:pt>
                <c:pt idx="84">
                  <c:v>2674.8856691428582</c:v>
                </c:pt>
                <c:pt idx="85">
                  <c:v>2744.3731147142871</c:v>
                </c:pt>
                <c:pt idx="86">
                  <c:v>2821.2714074285723</c:v>
                </c:pt>
                <c:pt idx="87">
                  <c:v>2912.3154465714297</c:v>
                </c:pt>
                <c:pt idx="88">
                  <c:v>3012.0116190000017</c:v>
                </c:pt>
                <c:pt idx="89">
                  <c:v>3113.6496054285735</c:v>
                </c:pt>
                <c:pt idx="90">
                  <c:v>3222.2928702857162</c:v>
                </c:pt>
                <c:pt idx="91">
                  <c:v>3333.959465857145</c:v>
                </c:pt>
                <c:pt idx="92">
                  <c:v>3462.1560604285723</c:v>
                </c:pt>
                <c:pt idx="93">
                  <c:v>3596.5959557142878</c:v>
                </c:pt>
                <c:pt idx="94">
                  <c:v>3729.2292265714286</c:v>
                </c:pt>
                <c:pt idx="95">
                  <c:v>3868.4376271428582</c:v>
                </c:pt>
                <c:pt idx="96">
                  <c:v>4016.5931201428566</c:v>
                </c:pt>
                <c:pt idx="97">
                  <c:v>4162.6470295714289</c:v>
                </c:pt>
                <c:pt idx="98">
                  <c:v>4309.647266142857</c:v>
                </c:pt>
                <c:pt idx="99">
                  <c:v>4455.7626254285724</c:v>
                </c:pt>
                <c:pt idx="100">
                  <c:v>4597.8960369999995</c:v>
                </c:pt>
                <c:pt idx="101">
                  <c:v>4748.9519610000016</c:v>
                </c:pt>
                <c:pt idx="102">
                  <c:v>4911.8922784285724</c:v>
                </c:pt>
                <c:pt idx="103">
                  <c:v>5094.0295167142858</c:v>
                </c:pt>
                <c:pt idx="104">
                  <c:v>5291.3571480000019</c:v>
                </c:pt>
                <c:pt idx="105">
                  <c:v>5498.4430091428576</c:v>
                </c:pt>
                <c:pt idx="106">
                  <c:v>5709.5353980000009</c:v>
                </c:pt>
                <c:pt idx="107">
                  <c:v>5948.1573020000005</c:v>
                </c:pt>
                <c:pt idx="108">
                  <c:v>6225.1361777142874</c:v>
                </c:pt>
                <c:pt idx="109">
                  <c:v>6529.2758695714301</c:v>
                </c:pt>
                <c:pt idx="110">
                  <c:v>6889.4700784285733</c:v>
                </c:pt>
                <c:pt idx="111">
                  <c:v>7283.0315344285709</c:v>
                </c:pt>
                <c:pt idx="112">
                  <c:v>7696.9205877142876</c:v>
                </c:pt>
                <c:pt idx="113">
                  <c:v>8175.6023211428574</c:v>
                </c:pt>
                <c:pt idx="114">
                  <c:v>8711.9731365714288</c:v>
                </c:pt>
                <c:pt idx="115">
                  <c:v>9306.3525731428599</c:v>
                </c:pt>
                <c:pt idx="116">
                  <c:v>9959.8098574285723</c:v>
                </c:pt>
                <c:pt idx="117">
                  <c:v>10650.30908757143</c:v>
                </c:pt>
                <c:pt idx="118">
                  <c:v>11387.645363285716</c:v>
                </c:pt>
                <c:pt idx="119">
                  <c:v>12181.576914285717</c:v>
                </c:pt>
                <c:pt idx="120">
                  <c:v>13004.008887428572</c:v>
                </c:pt>
                <c:pt idx="121">
                  <c:v>13887.349912714286</c:v>
                </c:pt>
                <c:pt idx="122">
                  <c:v>14848.093119142854</c:v>
                </c:pt>
                <c:pt idx="123">
                  <c:v>15899.487086000001</c:v>
                </c:pt>
                <c:pt idx="124">
                  <c:v>17033.776847000001</c:v>
                </c:pt>
                <c:pt idx="125">
                  <c:v>18247.754722285717</c:v>
                </c:pt>
                <c:pt idx="126">
                  <c:v>19516.54582857143</c:v>
                </c:pt>
                <c:pt idx="127">
                  <c:v>20833.169467285716</c:v>
                </c:pt>
                <c:pt idx="128">
                  <c:v>22245.912899428575</c:v>
                </c:pt>
                <c:pt idx="129">
                  <c:v>23746.836809571429</c:v>
                </c:pt>
                <c:pt idx="130">
                  <c:v>25278.338145428574</c:v>
                </c:pt>
                <c:pt idx="131">
                  <c:v>26800.081251428572</c:v>
                </c:pt>
                <c:pt idx="132">
                  <c:v>28274.71693271428</c:v>
                </c:pt>
                <c:pt idx="133">
                  <c:v>29671.311354714289</c:v>
                </c:pt>
                <c:pt idx="134">
                  <c:v>30964.854444571425</c:v>
                </c:pt>
                <c:pt idx="135">
                  <c:v>32192.326698285713</c:v>
                </c:pt>
                <c:pt idx="136">
                  <c:v>33262.573467000002</c:v>
                </c:pt>
                <c:pt idx="137">
                  <c:v>34193.292296000007</c:v>
                </c:pt>
                <c:pt idx="138">
                  <c:v>34991.390144142861</c:v>
                </c:pt>
                <c:pt idx="139">
                  <c:v>35725.97346814286</c:v>
                </c:pt>
                <c:pt idx="140">
                  <c:v>36412.08518171429</c:v>
                </c:pt>
                <c:pt idx="141">
                  <c:v>37087.221959142858</c:v>
                </c:pt>
                <c:pt idx="142">
                  <c:v>37667.037790571427</c:v>
                </c:pt>
                <c:pt idx="143">
                  <c:v>38171.565314285712</c:v>
                </c:pt>
                <c:pt idx="144">
                  <c:v>38625.900632857141</c:v>
                </c:pt>
                <c:pt idx="145">
                  <c:v>39082.005706000011</c:v>
                </c:pt>
                <c:pt idx="146">
                  <c:v>39513.997873428576</c:v>
                </c:pt>
                <c:pt idx="147">
                  <c:v>39940.324368428577</c:v>
                </c:pt>
                <c:pt idx="148">
                  <c:v>40347.490812428579</c:v>
                </c:pt>
                <c:pt idx="149">
                  <c:v>40721.056500142862</c:v>
                </c:pt>
                <c:pt idx="150">
                  <c:v>41088.169957714286</c:v>
                </c:pt>
                <c:pt idx="151">
                  <c:v>41440.498591000003</c:v>
                </c:pt>
                <c:pt idx="152">
                  <c:v>41755.416579571436</c:v>
                </c:pt>
                <c:pt idx="153">
                  <c:v>42036.119313714291</c:v>
                </c:pt>
                <c:pt idx="154">
                  <c:v>42306.879468428575</c:v>
                </c:pt>
                <c:pt idx="155">
                  <c:v>42567.402084857153</c:v>
                </c:pt>
                <c:pt idx="156">
                  <c:v>42803.123557714294</c:v>
                </c:pt>
                <c:pt idx="157">
                  <c:v>43015.346623142861</c:v>
                </c:pt>
                <c:pt idx="158">
                  <c:v>43226.107183000007</c:v>
                </c:pt>
                <c:pt idx="159">
                  <c:v>43441.722277857145</c:v>
                </c:pt>
                <c:pt idx="160">
                  <c:v>43660.729402285717</c:v>
                </c:pt>
                <c:pt idx="161">
                  <c:v>43875.103211142865</c:v>
                </c:pt>
                <c:pt idx="162">
                  <c:v>44089.059161142861</c:v>
                </c:pt>
                <c:pt idx="163">
                  <c:v>44301.491155857148</c:v>
                </c:pt>
                <c:pt idx="164">
                  <c:v>44514.414749000003</c:v>
                </c:pt>
                <c:pt idx="165">
                  <c:v>44718.551019285718</c:v>
                </c:pt>
                <c:pt idx="166">
                  <c:v>44908.971691999999</c:v>
                </c:pt>
                <c:pt idx="167">
                  <c:v>45095.250647428576</c:v>
                </c:pt>
                <c:pt idx="168">
                  <c:v>45282.918368428582</c:v>
                </c:pt>
                <c:pt idx="169">
                  <c:v>45471.692186142864</c:v>
                </c:pt>
                <c:pt idx="170">
                  <c:v>45660.846992714287</c:v>
                </c:pt>
                <c:pt idx="171">
                  <c:v>45851.833003571432</c:v>
                </c:pt>
                <c:pt idx="172">
                  <c:v>46011.086332285726</c:v>
                </c:pt>
                <c:pt idx="173">
                  <c:v>46173.522761142864</c:v>
                </c:pt>
                <c:pt idx="174">
                  <c:v>46374.844630142863</c:v>
                </c:pt>
                <c:pt idx="175">
                  <c:v>46578.808841000005</c:v>
                </c:pt>
                <c:pt idx="176">
                  <c:v>46785.894702142861</c:v>
                </c:pt>
                <c:pt idx="177">
                  <c:v>46999.924392000008</c:v>
                </c:pt>
                <c:pt idx="178">
                  <c:v>47218.771747000013</c:v>
                </c:pt>
                <c:pt idx="179">
                  <c:v>47472.461144428577</c:v>
                </c:pt>
                <c:pt idx="180">
                  <c:v>47725.646653428572</c:v>
                </c:pt>
                <c:pt idx="181">
                  <c:v>47944.321948857149</c:v>
                </c:pt>
                <c:pt idx="182">
                  <c:v>48161.854277857143</c:v>
                </c:pt>
                <c:pt idx="183">
                  <c:v>48379.22683742857</c:v>
                </c:pt>
                <c:pt idx="184">
                  <c:v>48591.388452857143</c:v>
                </c:pt>
                <c:pt idx="185">
                  <c:v>48796.630819714279</c:v>
                </c:pt>
                <c:pt idx="186">
                  <c:v>48995.814235428574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  <c:pt idx="114">
                  <c:v>8932.4819333372288</c:v>
                </c:pt>
                <c:pt idx="115">
                  <c:v>9468.8723314932213</c:v>
                </c:pt>
                <c:pt idx="116">
                  <c:v>10053.976475460136</c:v>
                </c:pt>
                <c:pt idx="117">
                  <c:v>10692.976635876141</c:v>
                </c:pt>
                <c:pt idx="118">
                  <c:v>11391.370929578386</c:v>
                </c:pt>
                <c:pt idx="119">
                  <c:v>12154.828380585164</c:v>
                </c:pt>
                <c:pt idx="120">
                  <c:v>12988.947759121256</c:v>
                </c:pt>
                <c:pt idx="121">
                  <c:v>13898.88960573873</c:v>
                </c:pt>
                <c:pt idx="122">
                  <c:v>14888.85414623848</c:v>
                </c:pt>
                <c:pt idx="123">
                  <c:v>15961.393467583723</c:v>
                </c:pt>
                <c:pt idx="124">
                  <c:v>17116.581413663542</c:v>
                </c:pt>
                <c:pt idx="125">
                  <c:v>18351.123479103284</c:v>
                </c:pt>
                <c:pt idx="126">
                  <c:v>19657.565709796207</c:v>
                </c:pt>
                <c:pt idx="127">
                  <c:v>21023.831634050086</c:v>
                </c:pt>
                <c:pt idx="128">
                  <c:v>22433.334559475035</c:v>
                </c:pt>
                <c:pt idx="129">
                  <c:v>23865.831639216045</c:v>
                </c:pt>
                <c:pt idx="130">
                  <c:v>25298.995068975899</c:v>
                </c:pt>
                <c:pt idx="131">
                  <c:v>26710.435141636459</c:v>
                </c:pt>
                <c:pt idx="132">
                  <c:v>28079.737175495367</c:v>
                </c:pt>
                <c:pt idx="133">
                  <c:v>29390.068804542723</c:v>
                </c:pt>
                <c:pt idx="134">
                  <c:v>30629.079107709724</c:v>
                </c:pt>
                <c:pt idx="135">
                  <c:v>31789.051215286079</c:v>
                </c:pt>
                <c:pt idx="136">
                  <c:v>32866.466412311274</c:v>
                </c:pt>
                <c:pt idx="137">
                  <c:v>33861.225435296146</c:v>
                </c:pt>
                <c:pt idx="138">
                  <c:v>34775.758999402686</c:v>
                </c:pt>
                <c:pt idx="139">
                  <c:v>35614.191211701866</c:v>
                </c:pt>
                <c:pt idx="140">
                  <c:v>36381.642292340286</c:v>
                </c:pt>
                <c:pt idx="141">
                  <c:v>37083.69684938452</c:v>
                </c:pt>
                <c:pt idx="142">
                  <c:v>37726.027534021014</c:v>
                </c:pt>
                <c:pt idx="143">
                  <c:v>38314.147291349174</c:v>
                </c:pt>
                <c:pt idx="144">
                  <c:v>38853.259583317333</c:v>
                </c:pt>
                <c:pt idx="145">
                  <c:v>39348.178745620986</c:v>
                </c:pt>
                <c:pt idx="146">
                  <c:v>39803.297951337721</c:v>
                </c:pt>
                <c:pt idx="147">
                  <c:v>40222.587836058738</c:v>
                </c:pt>
                <c:pt idx="148">
                  <c:v>40609.613685910139</c:v>
                </c:pt>
                <c:pt idx="149">
                  <c:v>40967.562902534868</c:v>
                </c:pt>
                <c:pt idx="150">
                  <c:v>41299.277279519622</c:v>
                </c:pt>
                <c:pt idx="151">
                  <c:v>41607.286623353488</c:v>
                </c:pt>
                <c:pt idx="152">
                  <c:v>41893.84162208224</c:v>
                </c:pt>
                <c:pt idx="153">
                  <c:v>42160.944777740944</c:v>
                </c:pt>
                <c:pt idx="154">
                  <c:v>42410.378810466304</c:v>
                </c:pt>
                <c:pt idx="155">
                  <c:v>42643.732314366171</c:v>
                </c:pt>
                <c:pt idx="156">
                  <c:v>42862.422670421794</c:v>
                </c:pt>
                <c:pt idx="157">
                  <c:v>43067.716350520466</c:v>
                </c:pt>
                <c:pt idx="158">
                  <c:v>43260.746813661019</c:v>
                </c:pt>
                <c:pt idx="159">
                  <c:v>43442.530223563634</c:v>
                </c:pt>
                <c:pt idx="160">
                  <c:v>43613.979221605834</c:v>
                </c:pt>
                <c:pt idx="161">
                  <c:v>43775.914980115842</c:v>
                </c:pt>
                <c:pt idx="162">
                  <c:v>43929.077744917864</c:v>
                </c:pt>
                <c:pt idx="163">
                  <c:v>44074.136056606039</c:v>
                </c:pt>
                <c:pt idx="164">
                  <c:v>44211.694819735487</c:v>
                </c:pt>
                <c:pt idx="165">
                  <c:v>44342.302369366065</c:v>
                </c:pt>
                <c:pt idx="166">
                  <c:v>44466.456665942373</c:v>
                </c:pt>
                <c:pt idx="167">
                  <c:v>44584.610732705856</c:v>
                </c:pt>
                <c:pt idx="168">
                  <c:v>44697.177434830664</c:v>
                </c:pt>
                <c:pt idx="169">
                  <c:v>44804.533686228788</c:v>
                </c:pt>
                <c:pt idx="170">
                  <c:v>44907.024158377732</c:v>
                </c:pt>
                <c:pt idx="171">
                  <c:v>45004.964555440885</c:v>
                </c:pt>
                <c:pt idx="172">
                  <c:v>45098.644511219121</c:v>
                </c:pt>
                <c:pt idx="173">
                  <c:v>45188.330155933123</c:v>
                </c:pt>
                <c:pt idx="174">
                  <c:v>45274.266394339807</c:v>
                </c:pt>
                <c:pt idx="175">
                  <c:v>45356.678931095674</c:v>
                </c:pt>
                <c:pt idx="176">
                  <c:v>45435.776074471498</c:v>
                </c:pt>
                <c:pt idx="177">
                  <c:v>45511.750345388005</c:v>
                </c:pt>
                <c:pt idx="178">
                  <c:v>45584.779915185754</c:v>
                </c:pt>
                <c:pt idx="179">
                  <c:v>45655.029892481958</c:v>
                </c:pt>
                <c:pt idx="180">
                  <c:v>45722.65347683146</c:v>
                </c:pt>
                <c:pt idx="181">
                  <c:v>45787.792994637275</c:v>
                </c:pt>
                <c:pt idx="182">
                  <c:v>45850.580830795872</c:v>
                </c:pt>
                <c:pt idx="183">
                  <c:v>45911.140267869014</c:v>
                </c:pt>
                <c:pt idx="184">
                  <c:v>45969.586243109014</c:v>
                </c:pt>
                <c:pt idx="185">
                  <c:v>46026.026032395705</c:v>
                </c:pt>
                <c:pt idx="186">
                  <c:v>46080.55986904286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3264"/>
        <c:axId val="493543656"/>
      </c:scatterChart>
      <c:valAx>
        <c:axId val="4935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3656"/>
        <c:crosses val="autoZero"/>
        <c:crossBetween val="midCat"/>
      </c:valAx>
      <c:valAx>
        <c:axId val="4935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Cauchy!$B$2:$B$199</c:f>
              <c:strCache>
                <c:ptCount val="1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</c:strCache>
            </c:strRef>
          </c:cat>
          <c: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-1.228999999784719E-2</c:v>
                </c:pt>
                <c:pt idx="3">
                  <c:v>4.9159999999574211E-2</c:v>
                </c:pt>
                <c:pt idx="4">
                  <c:v>-0.3072489999985919</c:v>
                </c:pt>
                <c:pt idx="5">
                  <c:v>4.9159857143422414E-2</c:v>
                </c:pt>
                <c:pt idx="6">
                  <c:v>1.1060965714304984</c:v>
                </c:pt>
                <c:pt idx="7">
                  <c:v>1.9172341428575237</c:v>
                </c:pt>
                <c:pt idx="8">
                  <c:v>-0.46701857142852532</c:v>
                </c:pt>
                <c:pt idx="9">
                  <c:v>-0.54075828571330931</c:v>
                </c:pt>
                <c:pt idx="10">
                  <c:v>-0.78655757142769289</c:v>
                </c:pt>
                <c:pt idx="11">
                  <c:v>-0.4178587142860124</c:v>
                </c:pt>
                <c:pt idx="12">
                  <c:v>-0.31953899999825808</c:v>
                </c:pt>
                <c:pt idx="13">
                  <c:v>0.81113757142884424</c:v>
                </c:pt>
                <c:pt idx="14">
                  <c:v>0.51617842857194773</c:v>
                </c:pt>
                <c:pt idx="15">
                  <c:v>-0.29495899999892572</c:v>
                </c:pt>
                <c:pt idx="16">
                  <c:v>-0.50388842857137206</c:v>
                </c:pt>
                <c:pt idx="17">
                  <c:v>-0.52846842857070442</c:v>
                </c:pt>
                <c:pt idx="18">
                  <c:v>-0.3072489999985919</c:v>
                </c:pt>
                <c:pt idx="19">
                  <c:v>-0.29495899999983521</c:v>
                </c:pt>
                <c:pt idx="20">
                  <c:v>0.44243857142919296</c:v>
                </c:pt>
                <c:pt idx="21">
                  <c:v>-7.3739857140935783E-2</c:v>
                </c:pt>
                <c:pt idx="22">
                  <c:v>0.8357174285720248</c:v>
                </c:pt>
                <c:pt idx="23">
                  <c:v>1.1552565714282537</c:v>
                </c:pt>
                <c:pt idx="24">
                  <c:v>4.5841558571446512</c:v>
                </c:pt>
                <c:pt idx="25">
                  <c:v>5.9852115714274987</c:v>
                </c:pt>
                <c:pt idx="26">
                  <c:v>7.152757857144934</c:v>
                </c:pt>
                <c:pt idx="27">
                  <c:v>4.2277470000008179</c:v>
                </c:pt>
                <c:pt idx="28">
                  <c:v>8.9962522857149452</c:v>
                </c:pt>
                <c:pt idx="29">
                  <c:v>10.102348857143625</c:v>
                </c:pt>
                <c:pt idx="30">
                  <c:v>13.518958285714689</c:v>
                </c:pt>
                <c:pt idx="31">
                  <c:v>11.724624000000404</c:v>
                </c:pt>
                <c:pt idx="32">
                  <c:v>12.843010428573507</c:v>
                </c:pt>
                <c:pt idx="33">
                  <c:v>16.788088285714366</c:v>
                </c:pt>
                <c:pt idx="34">
                  <c:v>20.462787000001299</c:v>
                </c:pt>
                <c:pt idx="35">
                  <c:v>20.634846428572018</c:v>
                </c:pt>
                <c:pt idx="36">
                  <c:v>21.495143714287224</c:v>
                </c:pt>
                <c:pt idx="37">
                  <c:v>25.231292142857455</c:v>
                </c:pt>
                <c:pt idx="38">
                  <c:v>30.774065000000519</c:v>
                </c:pt>
                <c:pt idx="39">
                  <c:v>35.604020142856825</c:v>
                </c:pt>
                <c:pt idx="40">
                  <c:v>37.115685571430731</c:v>
                </c:pt>
                <c:pt idx="41">
                  <c:v>38.934599857143439</c:v>
                </c:pt>
                <c:pt idx="42">
                  <c:v>39.708867571428527</c:v>
                </c:pt>
                <c:pt idx="43">
                  <c:v>40.937863714286323</c:v>
                </c:pt>
                <c:pt idx="44">
                  <c:v>38.93460000000141</c:v>
                </c:pt>
                <c:pt idx="45">
                  <c:v>41.232822857143219</c:v>
                </c:pt>
                <c:pt idx="46">
                  <c:v>41.515492000000449</c:v>
                </c:pt>
                <c:pt idx="47">
                  <c:v>41.097633285716256</c:v>
                </c:pt>
                <c:pt idx="48">
                  <c:v>44.833781714285578</c:v>
                </c:pt>
                <c:pt idx="49">
                  <c:v>44.870651571429335</c:v>
                </c:pt>
                <c:pt idx="50">
                  <c:v>45.534309571429731</c:v>
                </c:pt>
                <c:pt idx="51">
                  <c:v>47.11971457142954</c:v>
                </c:pt>
                <c:pt idx="52">
                  <c:v>43.260666571428374</c:v>
                </c:pt>
                <c:pt idx="53">
                  <c:v>45.153320714287474</c:v>
                </c:pt>
                <c:pt idx="54">
                  <c:v>46.861625428571642</c:v>
                </c:pt>
                <c:pt idx="55">
                  <c:v>43.21150671428677</c:v>
                </c:pt>
                <c:pt idx="56">
                  <c:v>40.052986428571785</c:v>
                </c:pt>
                <c:pt idx="57">
                  <c:v>39.745737428572284</c:v>
                </c:pt>
                <c:pt idx="58">
                  <c:v>39.045209714286102</c:v>
                </c:pt>
                <c:pt idx="59">
                  <c:v>40.950153714287808</c:v>
                </c:pt>
                <c:pt idx="60">
                  <c:v>38.418421571427643</c:v>
                </c:pt>
                <c:pt idx="61">
                  <c:v>36.181648428572771</c:v>
                </c:pt>
                <c:pt idx="62">
                  <c:v>36.353708000000552</c:v>
                </c:pt>
                <c:pt idx="63">
                  <c:v>35.67776000000049</c:v>
                </c:pt>
                <c:pt idx="64">
                  <c:v>35.579440285714554</c:v>
                </c:pt>
                <c:pt idx="65">
                  <c:v>35.591730142858978</c:v>
                </c:pt>
                <c:pt idx="66">
                  <c:v>32.777328999999554</c:v>
                </c:pt>
                <c:pt idx="67">
                  <c:v>29.532779000001938</c:v>
                </c:pt>
                <c:pt idx="68">
                  <c:v>30.429946142857261</c:v>
                </c:pt>
                <c:pt idx="69">
                  <c:v>30.122697000000699</c:v>
                </c:pt>
                <c:pt idx="70">
                  <c:v>30.589715714285376</c:v>
                </c:pt>
                <c:pt idx="71">
                  <c:v>29.311559571430735</c:v>
                </c:pt>
                <c:pt idx="72">
                  <c:v>27.357455714286516</c:v>
                </c:pt>
                <c:pt idx="73">
                  <c:v>29.360719428571429</c:v>
                </c:pt>
                <c:pt idx="74">
                  <c:v>31.548332714286516</c:v>
                </c:pt>
                <c:pt idx="75">
                  <c:v>31.597492571429029</c:v>
                </c:pt>
                <c:pt idx="76">
                  <c:v>32.81419885714331</c:v>
                </c:pt>
                <c:pt idx="77">
                  <c:v>35.370510857143927</c:v>
                </c:pt>
                <c:pt idx="78">
                  <c:v>36.857596428573743</c:v>
                </c:pt>
                <c:pt idx="79">
                  <c:v>38.406131571427068</c:v>
                </c:pt>
                <c:pt idx="80">
                  <c:v>41.404882285715757</c:v>
                </c:pt>
                <c:pt idx="81">
                  <c:v>45.571179428572577</c:v>
                </c:pt>
                <c:pt idx="82">
                  <c:v>49.13526842857209</c:v>
                </c:pt>
                <c:pt idx="83">
                  <c:v>54.481402000000344</c:v>
                </c:pt>
                <c:pt idx="84">
                  <c:v>59.999595000001136</c:v>
                </c:pt>
                <c:pt idx="85">
                  <c:v>61.437520428572498</c:v>
                </c:pt>
                <c:pt idx="86">
                  <c:v>68.848367571428753</c:v>
                </c:pt>
                <c:pt idx="87">
                  <c:v>82.994114000000991</c:v>
                </c:pt>
                <c:pt idx="88">
                  <c:v>91.646247285715617</c:v>
                </c:pt>
                <c:pt idx="89">
                  <c:v>93.588061285715412</c:v>
                </c:pt>
                <c:pt idx="90">
                  <c:v>100.59333971428623</c:v>
                </c:pt>
                <c:pt idx="91">
                  <c:v>103.61667042857243</c:v>
                </c:pt>
                <c:pt idx="92">
                  <c:v>120.14666942857093</c:v>
                </c:pt>
                <c:pt idx="93">
                  <c:v>126.38997014285906</c:v>
                </c:pt>
                <c:pt idx="94">
                  <c:v>124.58334571428441</c:v>
                </c:pt>
                <c:pt idx="95">
                  <c:v>131.15847542857318</c:v>
                </c:pt>
                <c:pt idx="96">
                  <c:v>140.10556785714198</c:v>
                </c:pt>
                <c:pt idx="97">
                  <c:v>138.00398428571589</c:v>
                </c:pt>
                <c:pt idx="98">
                  <c:v>138.95031142857169</c:v>
                </c:pt>
                <c:pt idx="99">
                  <c:v>138.06543414285898</c:v>
                </c:pt>
                <c:pt idx="100">
                  <c:v>134.08348642857072</c:v>
                </c:pt>
                <c:pt idx="101">
                  <c:v>143.00599885714564</c:v>
                </c:pt>
                <c:pt idx="102">
                  <c:v>154.89039228571437</c:v>
                </c:pt>
                <c:pt idx="103">
                  <c:v>174.08731314285706</c:v>
                </c:pt>
                <c:pt idx="104">
                  <c:v>189.27770614285964</c:v>
                </c:pt>
                <c:pt idx="105">
                  <c:v>199.03593599999931</c:v>
                </c:pt>
                <c:pt idx="106">
                  <c:v>203.0424637142869</c:v>
                </c:pt>
                <c:pt idx="107">
                  <c:v>230.57197885714322</c:v>
                </c:pt>
                <c:pt idx="108">
                  <c:v>268.92895057143051</c:v>
                </c:pt>
                <c:pt idx="109">
                  <c:v>296.08976671428627</c:v>
                </c:pt>
                <c:pt idx="110">
                  <c:v>352.14428371428676</c:v>
                </c:pt>
                <c:pt idx="111">
                  <c:v>385.51153085714122</c:v>
                </c:pt>
                <c:pt idx="112">
                  <c:v>405.83912814286032</c:v>
                </c:pt>
                <c:pt idx="113">
                  <c:v>470.6318082857133</c:v>
                </c:pt>
                <c:pt idx="114">
                  <c:v>528.3208902857159</c:v>
                </c:pt>
                <c:pt idx="115">
                  <c:v>586.32951142857291</c:v>
                </c:pt>
                <c:pt idx="116">
                  <c:v>645.40735914285779</c:v>
                </c:pt>
                <c:pt idx="117">
                  <c:v>682.449305000001</c:v>
                </c:pt>
                <c:pt idx="118">
                  <c:v>729.28635057142947</c:v>
                </c:pt>
                <c:pt idx="119">
                  <c:v>785.88162585714508</c:v>
                </c:pt>
                <c:pt idx="120">
                  <c:v>814.38204799999858</c:v>
                </c:pt>
                <c:pt idx="121">
                  <c:v>875.29110014285743</c:v>
                </c:pt>
                <c:pt idx="122">
                  <c:v>952.69328128571124</c:v>
                </c:pt>
                <c:pt idx="123">
                  <c:v>1043.3440417142911</c:v>
                </c:pt>
                <c:pt idx="124">
                  <c:v>1126.2398358571436</c:v>
                </c:pt>
                <c:pt idx="125">
                  <c:v>1205.92795014286</c:v>
                </c:pt>
                <c:pt idx="126">
                  <c:v>1260.7411811428565</c:v>
                </c:pt>
                <c:pt idx="127">
                  <c:v>1308.5737135714289</c:v>
                </c:pt>
                <c:pt idx="128">
                  <c:v>1404.6935070000027</c:v>
                </c:pt>
                <c:pt idx="129">
                  <c:v>1492.8739849999974</c:v>
                </c:pt>
                <c:pt idx="130">
                  <c:v>1523.4514107142886</c:v>
                </c:pt>
                <c:pt idx="131">
                  <c:v>1513.6931808571417</c:v>
                </c:pt>
                <c:pt idx="132">
                  <c:v>1466.585756142852</c:v>
                </c:pt>
                <c:pt idx="133">
                  <c:v>1388.5444968571528</c:v>
                </c:pt>
                <c:pt idx="134">
                  <c:v>1285.4931647142794</c:v>
                </c:pt>
                <c:pt idx="135">
                  <c:v>1219.4223285714315</c:v>
                </c:pt>
                <c:pt idx="136">
                  <c:v>1062.1968435714289</c:v>
                </c:pt>
                <c:pt idx="137">
                  <c:v>922.66890385714851</c:v>
                </c:pt>
                <c:pt idx="138">
                  <c:v>790.04792299999735</c:v>
                </c:pt>
                <c:pt idx="139">
                  <c:v>726.53339885714286</c:v>
                </c:pt>
                <c:pt idx="140">
                  <c:v>678.06178842857389</c:v>
                </c:pt>
                <c:pt idx="141">
                  <c:v>667.08685228571176</c:v>
                </c:pt>
                <c:pt idx="142">
                  <c:v>571.76590628571194</c:v>
                </c:pt>
                <c:pt idx="143">
                  <c:v>496.47759857142864</c:v>
                </c:pt>
                <c:pt idx="144">
                  <c:v>446.28539342857312</c:v>
                </c:pt>
                <c:pt idx="145">
                  <c:v>448.05514800001311</c:v>
                </c:pt>
                <c:pt idx="146">
                  <c:v>423.94224228570874</c:v>
                </c:pt>
                <c:pt idx="147">
                  <c:v>418.27656985714475</c:v>
                </c:pt>
                <c:pt idx="148">
                  <c:v>399.11651885714582</c:v>
                </c:pt>
                <c:pt idx="149">
                  <c:v>365.51576257142642</c:v>
                </c:pt>
                <c:pt idx="150">
                  <c:v>359.06353242856767</c:v>
                </c:pt>
                <c:pt idx="151">
                  <c:v>344.27870814286052</c:v>
                </c:pt>
                <c:pt idx="152">
                  <c:v>306.86806342857653</c:v>
                </c:pt>
                <c:pt idx="153">
                  <c:v>272.65280899999834</c:v>
                </c:pt>
                <c:pt idx="154">
                  <c:v>262.71022957142759</c:v>
                </c:pt>
                <c:pt idx="155">
                  <c:v>252.47269128572134</c:v>
                </c:pt>
                <c:pt idx="156">
                  <c:v>227.67154771428523</c:v>
                </c:pt>
                <c:pt idx="157">
                  <c:v>204.17314028571036</c:v>
                </c:pt>
                <c:pt idx="158">
                  <c:v>202.71063471428988</c:v>
                </c:pt>
                <c:pt idx="159">
                  <c:v>207.56516971428118</c:v>
                </c:pt>
                <c:pt idx="160">
                  <c:v>210.95719928571543</c:v>
                </c:pt>
                <c:pt idx="161">
                  <c:v>206.3238837142917</c:v>
                </c:pt>
                <c:pt idx="162">
                  <c:v>205.90602485713953</c:v>
                </c:pt>
                <c:pt idx="163">
                  <c:v>204.38206957143029</c:v>
                </c:pt>
                <c:pt idx="164">
                  <c:v>204.87366799999927</c:v>
                </c:pt>
                <c:pt idx="165">
                  <c:v>196.08634514285859</c:v>
                </c:pt>
                <c:pt idx="166">
                  <c:v>182.37074757142454</c:v>
                </c:pt>
                <c:pt idx="167">
                  <c:v>178.22903028572091</c:v>
                </c:pt>
                <c:pt idx="168">
                  <c:v>179.61779585714885</c:v>
                </c:pt>
                <c:pt idx="169">
                  <c:v>180.72389257142549</c:v>
                </c:pt>
                <c:pt idx="170">
                  <c:v>181.10488142856684</c:v>
                </c:pt>
                <c:pt idx="171">
                  <c:v>182.93608571428831</c:v>
                </c:pt>
                <c:pt idx="172">
                  <c:v>151.20340357143778</c:v>
                </c:pt>
                <c:pt idx="173">
                  <c:v>154.38650371428139</c:v>
                </c:pt>
                <c:pt idx="174">
                  <c:v>193.27194385714301</c:v>
                </c:pt>
                <c:pt idx="175">
                  <c:v>195.91428571428605</c:v>
                </c:pt>
                <c:pt idx="176">
                  <c:v>199.03593599999931</c:v>
                </c:pt>
                <c:pt idx="177">
                  <c:v>205.97976471429047</c:v>
                </c:pt>
                <c:pt idx="178">
                  <c:v>210.79742985714893</c:v>
                </c:pt>
                <c:pt idx="179">
                  <c:v>245.63947228570669</c:v>
                </c:pt>
                <c:pt idx="180">
                  <c:v>245.13558385713895</c:v>
                </c:pt>
                <c:pt idx="181">
                  <c:v>210.62537028572024</c:v>
                </c:pt>
                <c:pt idx="182">
                  <c:v>209.4824038571378</c:v>
                </c:pt>
                <c:pt idx="183">
                  <c:v>209.32263442857129</c:v>
                </c:pt>
                <c:pt idx="184">
                  <c:v>204.11169028571658</c:v>
                </c:pt>
                <c:pt idx="185">
                  <c:v>197.19244171427908</c:v>
                </c:pt>
                <c:pt idx="186">
                  <c:v>191.13349057143841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546008"/>
        <c:axId val="493544048"/>
      </c:barChart>
      <c:scatterChart>
        <c:scatterStyle val="smoothMarker"/>
        <c:varyColors val="0"/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  <c:pt idx="114">
                  <c:v>492.46679303188552</c:v>
                </c:pt>
                <c:pt idx="115">
                  <c:v>536.39039815599165</c:v>
                </c:pt>
                <c:pt idx="116">
                  <c:v>585.10414396691476</c:v>
                </c:pt>
                <c:pt idx="117">
                  <c:v>639.00016041600418</c:v>
                </c:pt>
                <c:pt idx="118">
                  <c:v>698.3942937022457</c:v>
                </c:pt>
                <c:pt idx="119">
                  <c:v>763.45745100677686</c:v>
                </c:pt>
                <c:pt idx="120">
                  <c:v>834.11937853609174</c:v>
                </c:pt>
                <c:pt idx="121">
                  <c:v>909.94184661747465</c:v>
                </c:pt>
                <c:pt idx="122">
                  <c:v>989.96454049975057</c:v>
                </c:pt>
                <c:pt idx="123">
                  <c:v>1072.5393213452423</c:v>
                </c:pt>
                <c:pt idx="124">
                  <c:v>1155.1879460798193</c:v>
                </c:pt>
                <c:pt idx="125">
                  <c:v>1234.5420654397417</c:v>
                </c:pt>
                <c:pt idx="126">
                  <c:v>1306.4422306929239</c:v>
                </c:pt>
                <c:pt idx="127">
                  <c:v>1366.2659242538793</c:v>
                </c:pt>
                <c:pt idx="128">
                  <c:v>1409.5029254249475</c:v>
                </c:pt>
                <c:pt idx="129">
                  <c:v>1432.4970797410106</c:v>
                </c:pt>
                <c:pt idx="130">
                  <c:v>1433.1634297598553</c:v>
                </c:pt>
                <c:pt idx="131">
                  <c:v>1411.4400726605618</c:v>
                </c:pt>
                <c:pt idx="132">
                  <c:v>1369.302033858909</c:v>
                </c:pt>
                <c:pt idx="133">
                  <c:v>1310.331629047357</c:v>
                </c:pt>
                <c:pt idx="134">
                  <c:v>1239.0103031670012</c:v>
                </c:pt>
                <c:pt idx="135">
                  <c:v>1159.9721075763539</c:v>
                </c:pt>
                <c:pt idx="136">
                  <c:v>1077.4151970251976</c:v>
                </c:pt>
                <c:pt idx="137">
                  <c:v>994.75902298487131</c:v>
                </c:pt>
                <c:pt idx="138">
                  <c:v>914.5335641065376</c:v>
                </c:pt>
                <c:pt idx="139">
                  <c:v>838.4322122991814</c:v>
                </c:pt>
                <c:pt idx="140">
                  <c:v>767.45108063842099</c:v>
                </c:pt>
                <c:pt idx="141">
                  <c:v>702.05455704423116</c:v>
                </c:pt>
                <c:pt idx="142">
                  <c:v>642.33068463649306</c:v>
                </c:pt>
                <c:pt idx="143">
                  <c:v>588.1197573281629</c:v>
                </c:pt>
                <c:pt idx="144">
                  <c:v>539.1122919681618</c:v>
                </c:pt>
                <c:pt idx="145">
                  <c:v>494.91916230365007</c:v>
                </c:pt>
                <c:pt idx="146">
                  <c:v>455.11920571673431</c:v>
                </c:pt>
                <c:pt idx="147">
                  <c:v>419.28988472101457</c:v>
                </c:pt>
                <c:pt idx="148">
                  <c:v>387.02584985140254</c:v>
                </c:pt>
                <c:pt idx="149">
                  <c:v>357.94921662472706</c:v>
                </c:pt>
                <c:pt idx="150">
                  <c:v>331.71437698475319</c:v>
                </c:pt>
                <c:pt idx="151">
                  <c:v>308.00934383386482</c:v>
                </c:pt>
                <c:pt idx="152">
                  <c:v>286.55499872875379</c:v>
                </c:pt>
                <c:pt idx="153">
                  <c:v>267.10315565870127</c:v>
                </c:pt>
                <c:pt idx="154">
                  <c:v>249.43403272535829</c:v>
                </c:pt>
                <c:pt idx="155">
                  <c:v>233.35350389986354</c:v>
                </c:pt>
                <c:pt idx="156">
                  <c:v>218.69035605562649</c:v>
                </c:pt>
                <c:pt idx="157">
                  <c:v>205.29368009866994</c:v>
                </c:pt>
                <c:pt idx="158">
                  <c:v>193.03046314055374</c:v>
                </c:pt>
                <c:pt idx="159">
                  <c:v>181.78340990261415</c:v>
                </c:pt>
                <c:pt idx="160">
                  <c:v>171.4489980422004</c:v>
                </c:pt>
                <c:pt idx="161">
                  <c:v>161.93575851000864</c:v>
                </c:pt>
                <c:pt idx="162">
                  <c:v>153.16276480202058</c:v>
                </c:pt>
                <c:pt idx="163">
                  <c:v>145.05831168817386</c:v>
                </c:pt>
                <c:pt idx="164">
                  <c:v>137.55876312944571</c:v>
                </c:pt>
                <c:pt idx="165">
                  <c:v>130.60754963057587</c:v>
                </c:pt>
                <c:pt idx="166">
                  <c:v>124.15429657630438</c:v>
                </c:pt>
                <c:pt idx="167">
                  <c:v>118.15406676348476</c:v>
                </c:pt>
                <c:pt idx="168">
                  <c:v>112.56670212480631</c:v>
                </c:pt>
                <c:pt idx="169">
                  <c:v>107.35625139812521</c:v>
                </c:pt>
                <c:pt idx="170">
                  <c:v>102.49047214894424</c:v>
                </c:pt>
                <c:pt idx="171">
                  <c:v>97.940397063151181</c:v>
                </c:pt>
                <c:pt idx="172">
                  <c:v>93.679955778234401</c:v>
                </c:pt>
                <c:pt idx="173">
                  <c:v>89.685644713999267</c:v>
                </c:pt>
                <c:pt idx="174">
                  <c:v>85.936238406685746</c:v>
                </c:pt>
                <c:pt idx="175">
                  <c:v>82.412536755869937</c:v>
                </c:pt>
                <c:pt idx="176">
                  <c:v>79.097143375824871</c:v>
                </c:pt>
                <c:pt idx="177">
                  <c:v>75.974270916506768</c:v>
                </c:pt>
                <c:pt idx="178">
                  <c:v>73.029569797747115</c:v>
                </c:pt>
                <c:pt idx="179">
                  <c:v>70.249977296204364</c:v>
                </c:pt>
                <c:pt idx="180">
                  <c:v>67.623584349504299</c:v>
                </c:pt>
                <c:pt idx="181">
                  <c:v>65.139517805812886</c:v>
                </c:pt>
                <c:pt idx="182">
                  <c:v>62.787836158597642</c:v>
                </c:pt>
                <c:pt idx="183">
                  <c:v>60.559437073140117</c:v>
                </c:pt>
                <c:pt idx="184">
                  <c:v>58.44597523999812</c:v>
                </c:pt>
                <c:pt idx="185">
                  <c:v>56.439789286688168</c:v>
                </c:pt>
                <c:pt idx="186">
                  <c:v>54.533836647154949</c:v>
                </c:pt>
                <c:pt idx="188">
                  <c:v>1433.1634297598553</c:v>
                </c:pt>
                <c:pt idx="189">
                  <c:v>955.4422865065701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6008"/>
        <c:axId val="493544048"/>
      </c:scatterChart>
      <c:catAx>
        <c:axId val="4935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4048"/>
        <c:crosses val="autoZero"/>
        <c:auto val="1"/>
        <c:lblAlgn val="ctr"/>
        <c:lblOffset val="100"/>
        <c:noMultiLvlLbl val="1"/>
      </c:catAx>
      <c:valAx>
        <c:axId val="493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8.0376351428585622</c:v>
                </c:pt>
                <c:pt idx="3">
                  <c:v>16.136720285714546</c:v>
                </c:pt>
                <c:pt idx="4">
                  <c:v>23.879396428572363</c:v>
                </c:pt>
                <c:pt idx="5">
                  <c:v>31.978481428572195</c:v>
                </c:pt>
                <c:pt idx="6">
                  <c:v>41.134503142859103</c:v>
                </c:pt>
                <c:pt idx="7">
                  <c:v>51.101662428573036</c:v>
                </c:pt>
                <c:pt idx="8">
                  <c:v>58.68456900000092</c:v>
                </c:pt>
                <c:pt idx="9">
                  <c:v>66.19373585714402</c:v>
                </c:pt>
                <c:pt idx="10">
                  <c:v>73.457103428572736</c:v>
                </c:pt>
                <c:pt idx="11">
                  <c:v>81.089169857143133</c:v>
                </c:pt>
                <c:pt idx="12">
                  <c:v>88.819556000001285</c:v>
                </c:pt>
                <c:pt idx="13">
                  <c:v>97.680618714286538</c:v>
                </c:pt>
                <c:pt idx="14">
                  <c:v>106.2467222857149</c:v>
                </c:pt>
                <c:pt idx="15">
                  <c:v>114.00168842857238</c:v>
                </c:pt>
                <c:pt idx="16">
                  <c:v>121.54772514285742</c:v>
                </c:pt>
                <c:pt idx="17">
                  <c:v>129.06918185714312</c:v>
                </c:pt>
                <c:pt idx="18">
                  <c:v>136.81185800000094</c:v>
                </c:pt>
                <c:pt idx="19">
                  <c:v>144.56682414285751</c:v>
                </c:pt>
                <c:pt idx="20">
                  <c:v>153.05918785714312</c:v>
                </c:pt>
                <c:pt idx="21">
                  <c:v>161.03537314285859</c:v>
                </c:pt>
                <c:pt idx="22">
                  <c:v>169.92101571428702</c:v>
                </c:pt>
                <c:pt idx="23">
                  <c:v>179.12619742857169</c:v>
                </c:pt>
                <c:pt idx="24">
                  <c:v>191.76027842857275</c:v>
                </c:pt>
                <c:pt idx="25">
                  <c:v>205.79541514285665</c:v>
                </c:pt>
                <c:pt idx="26">
                  <c:v>220.998098142858</c:v>
                </c:pt>
                <c:pt idx="27">
                  <c:v>233.27577028571523</c:v>
                </c:pt>
                <c:pt idx="28">
                  <c:v>250.32194771428658</c:v>
                </c:pt>
                <c:pt idx="29">
                  <c:v>268.47422171428661</c:v>
                </c:pt>
                <c:pt idx="30">
                  <c:v>290.04310514285771</c:v>
                </c:pt>
                <c:pt idx="31">
                  <c:v>309.81765428571453</c:v>
                </c:pt>
                <c:pt idx="32">
                  <c:v>330.71058985714444</c:v>
                </c:pt>
                <c:pt idx="33">
                  <c:v>355.54860328571522</c:v>
                </c:pt>
                <c:pt idx="34">
                  <c:v>384.06131542857293</c:v>
                </c:pt>
                <c:pt idx="35">
                  <c:v>412.74608700000135</c:v>
                </c:pt>
                <c:pt idx="36">
                  <c:v>442.29115585714499</c:v>
                </c:pt>
                <c:pt idx="37">
                  <c:v>475.57237314285885</c:v>
                </c:pt>
                <c:pt idx="38">
                  <c:v>514.39636328571578</c:v>
                </c:pt>
                <c:pt idx="39">
                  <c:v>558.05030857142901</c:v>
                </c:pt>
                <c:pt idx="40">
                  <c:v>603.21591928571615</c:v>
                </c:pt>
                <c:pt idx="41">
                  <c:v>650.200444285716</c:v>
                </c:pt>
                <c:pt idx="42">
                  <c:v>697.95923700000094</c:v>
                </c:pt>
                <c:pt idx="43">
                  <c:v>746.94702585714367</c:v>
                </c:pt>
                <c:pt idx="44">
                  <c:v>793.93155100000149</c:v>
                </c:pt>
                <c:pt idx="45">
                  <c:v>843.21429900000112</c:v>
                </c:pt>
                <c:pt idx="46">
                  <c:v>892.77971614285798</c:v>
                </c:pt>
                <c:pt idx="47">
                  <c:v>941.92727457143064</c:v>
                </c:pt>
                <c:pt idx="48">
                  <c:v>994.81098142857263</c:v>
                </c:pt>
                <c:pt idx="49">
                  <c:v>1047.7315581428584</c:v>
                </c:pt>
                <c:pt idx="50">
                  <c:v>1101.3157928571445</c:v>
                </c:pt>
                <c:pt idx="51">
                  <c:v>1156.4854325714305</c:v>
                </c:pt>
                <c:pt idx="52">
                  <c:v>1207.7960242857152</c:v>
                </c:pt>
                <c:pt idx="53">
                  <c:v>1260.9992701428591</c:v>
                </c:pt>
                <c:pt idx="54">
                  <c:v>1315.9108207142872</c:v>
                </c:pt>
                <c:pt idx="55">
                  <c:v>1367.1722525714304</c:v>
                </c:pt>
                <c:pt idx="56">
                  <c:v>1415.2751641428586</c:v>
                </c:pt>
                <c:pt idx="57">
                  <c:v>1463.0708267142873</c:v>
                </c:pt>
                <c:pt idx="58">
                  <c:v>1510.1659615714298</c:v>
                </c:pt>
                <c:pt idx="59">
                  <c:v>1559.166040428574</c:v>
                </c:pt>
                <c:pt idx="60">
                  <c:v>1605.634387142858</c:v>
                </c:pt>
                <c:pt idx="61">
                  <c:v>1649.8659607142872</c:v>
                </c:pt>
                <c:pt idx="62">
                  <c:v>1694.2695938571442</c:v>
                </c:pt>
                <c:pt idx="63">
                  <c:v>1737.9972790000011</c:v>
                </c:pt>
                <c:pt idx="64">
                  <c:v>1781.626644428572</c:v>
                </c:pt>
                <c:pt idx="65">
                  <c:v>1825.2682997142874</c:v>
                </c:pt>
                <c:pt idx="66">
                  <c:v>1866.0955538571434</c:v>
                </c:pt>
                <c:pt idx="67">
                  <c:v>1903.6782580000017</c:v>
                </c:pt>
                <c:pt idx="68">
                  <c:v>1942.1581292857154</c:v>
                </c:pt>
                <c:pt idx="69">
                  <c:v>1980.3307514285725</c:v>
                </c:pt>
                <c:pt idx="70">
                  <c:v>2018.9703922857143</c:v>
                </c:pt>
                <c:pt idx="71">
                  <c:v>2056.3318770000014</c:v>
                </c:pt>
                <c:pt idx="72">
                  <c:v>2091.7392578571444</c:v>
                </c:pt>
                <c:pt idx="73">
                  <c:v>2129.1499024285722</c:v>
                </c:pt>
                <c:pt idx="74">
                  <c:v>2168.7481602857151</c:v>
                </c:pt>
                <c:pt idx="75">
                  <c:v>2208.3955780000006</c:v>
                </c:pt>
                <c:pt idx="76">
                  <c:v>2249.2597020000003</c:v>
                </c:pt>
                <c:pt idx="77">
                  <c:v>2292.6801380000006</c:v>
                </c:pt>
                <c:pt idx="78">
                  <c:v>2337.5876595714308</c:v>
                </c:pt>
                <c:pt idx="79">
                  <c:v>2384.0437162857143</c:v>
                </c:pt>
                <c:pt idx="80">
                  <c:v>2433.4985237142864</c:v>
                </c:pt>
                <c:pt idx="81">
                  <c:v>2487.1196282857154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2880"/>
        <c:axId val="489012488"/>
      </c:scatterChart>
      <c:valAx>
        <c:axId val="4890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2488"/>
        <c:crosses val="autoZero"/>
        <c:crossBetween val="midCat"/>
      </c:valAx>
      <c:valAx>
        <c:axId val="4890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F129" workbookViewId="0">
      <selection activeCell="J5" sqref="J5:J141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196</v>
      </c>
      <c r="G4">
        <v>111</v>
      </c>
      <c r="H4">
        <v>5231.4681629999995</v>
      </c>
      <c r="I4">
        <v>5205.143063999999</v>
      </c>
      <c r="J4">
        <v>8.0499251428564094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197</v>
      </c>
      <c r="G5">
        <v>112</v>
      </c>
      <c r="H5">
        <v>5239.0387790000004</v>
      </c>
      <c r="I5">
        <v>5213.1806991428575</v>
      </c>
      <c r="J5">
        <v>8.0376351428585622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198</v>
      </c>
      <c r="G6">
        <v>113</v>
      </c>
      <c r="H6">
        <v>5248.416021</v>
      </c>
      <c r="I6">
        <v>5221.2797842857135</v>
      </c>
      <c r="J6">
        <v>8.0990851428559836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199</v>
      </c>
      <c r="G7">
        <v>114</v>
      </c>
      <c r="H7">
        <v>5256.9329639999996</v>
      </c>
      <c r="I7">
        <v>5229.0224604285713</v>
      </c>
      <c r="J7">
        <v>7.7426761428578175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200</v>
      </c>
      <c r="G8">
        <v>115</v>
      </c>
      <c r="H8">
        <v>5265.7940269999999</v>
      </c>
      <c r="I8">
        <v>5237.1215454285712</v>
      </c>
      <c r="J8">
        <v>8.0990849999998318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201</v>
      </c>
      <c r="G9">
        <v>116</v>
      </c>
      <c r="H9">
        <v>5273.1925840000004</v>
      </c>
      <c r="I9">
        <v>5246.2775671428581</v>
      </c>
      <c r="J9">
        <v>9.1560217142869078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202</v>
      </c>
      <c r="G10">
        <v>117</v>
      </c>
      <c r="H10">
        <v>5278.8705470000004</v>
      </c>
      <c r="I10">
        <v>5256.244726428572</v>
      </c>
      <c r="J10">
        <v>9.9671592857139331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203</v>
      </c>
      <c r="G11">
        <v>118</v>
      </c>
      <c r="H11">
        <v>5284.5485090000002</v>
      </c>
      <c r="I11">
        <v>5263.8276329999999</v>
      </c>
      <c r="J11">
        <v>7.582906571427884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204</v>
      </c>
      <c r="G12">
        <v>119</v>
      </c>
      <c r="H12">
        <v>5291.6029470000003</v>
      </c>
      <c r="I12">
        <v>5271.336799857143</v>
      </c>
      <c r="J12">
        <v>7.5091668571431001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205</v>
      </c>
      <c r="G13">
        <v>120</v>
      </c>
      <c r="H13">
        <v>5299.2595940000001</v>
      </c>
      <c r="I13">
        <v>5278.6001674285717</v>
      </c>
      <c r="J13">
        <v>7.2633675714287165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206</v>
      </c>
      <c r="G14">
        <v>121</v>
      </c>
      <c r="H14">
        <v>5310.3574289999997</v>
      </c>
      <c r="I14">
        <v>5286.2322338571421</v>
      </c>
      <c r="J14">
        <v>7.632066428570397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207</v>
      </c>
      <c r="G15">
        <v>122</v>
      </c>
      <c r="H15">
        <v>5319.9067299999997</v>
      </c>
      <c r="I15">
        <v>5293.9626200000002</v>
      </c>
      <c r="J15">
        <v>7.7303861428581513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208</v>
      </c>
      <c r="G16">
        <v>123</v>
      </c>
      <c r="H16">
        <v>5335.2200229999999</v>
      </c>
      <c r="I16">
        <v>5302.8236827142855</v>
      </c>
      <c r="J16">
        <v>8.8610627142852536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209</v>
      </c>
      <c r="G17">
        <v>124</v>
      </c>
      <c r="H17">
        <v>5338.8332719999999</v>
      </c>
      <c r="I17">
        <v>5311.3897862857139</v>
      </c>
      <c r="J17">
        <v>8.5661035714283571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210</v>
      </c>
      <c r="G18">
        <v>125</v>
      </c>
      <c r="H18">
        <v>5338.8332719999999</v>
      </c>
      <c r="I18">
        <v>5319.1447524285713</v>
      </c>
      <c r="J18">
        <v>7.7549661428574836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211</v>
      </c>
      <c r="G19">
        <v>126</v>
      </c>
      <c r="H19">
        <v>5344.4252040000001</v>
      </c>
      <c r="I19">
        <v>5326.6907891428564</v>
      </c>
      <c r="J19">
        <v>7.5460367142850373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212</v>
      </c>
      <c r="G20">
        <v>127</v>
      </c>
      <c r="H20">
        <v>5351.909791</v>
      </c>
      <c r="I20">
        <v>5334.2122458571421</v>
      </c>
      <c r="J20">
        <v>7.5214567142857049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213</v>
      </c>
      <c r="G21">
        <v>128</v>
      </c>
      <c r="H21">
        <v>5364.5561619999999</v>
      </c>
      <c r="I21">
        <v>5341.9549219999999</v>
      </c>
      <c r="J21">
        <v>7.7426761428578175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214</v>
      </c>
      <c r="G22">
        <v>129</v>
      </c>
      <c r="H22">
        <v>5374.1914930000003</v>
      </c>
      <c r="I22">
        <v>5349.7098881428565</v>
      </c>
      <c r="J22">
        <v>7.7549661428565742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215</v>
      </c>
      <c r="G23">
        <v>130</v>
      </c>
      <c r="H23">
        <v>5394.666569</v>
      </c>
      <c r="I23">
        <v>5358.2022518571421</v>
      </c>
      <c r="J23">
        <v>8.4923637142856023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216</v>
      </c>
      <c r="G24">
        <v>131</v>
      </c>
      <c r="H24">
        <v>5394.666569</v>
      </c>
      <c r="I24">
        <v>5366.1784371428575</v>
      </c>
      <c r="J24">
        <v>7.9761852857154736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217</v>
      </c>
      <c r="G25">
        <v>132</v>
      </c>
      <c r="H25">
        <v>5401.0327699999998</v>
      </c>
      <c r="I25">
        <v>5375.064079714286</v>
      </c>
      <c r="J25">
        <v>8.8856425714284342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218</v>
      </c>
      <c r="G26">
        <v>133</v>
      </c>
      <c r="H26">
        <v>5408.861476</v>
      </c>
      <c r="I26">
        <v>5384.2692614285706</v>
      </c>
      <c r="J26">
        <v>9.205181714284663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219</v>
      </c>
      <c r="G27">
        <v>134</v>
      </c>
      <c r="H27">
        <v>5440.3483580000002</v>
      </c>
      <c r="I27">
        <v>5396.9033424285717</v>
      </c>
      <c r="J27">
        <v>12.634081000001061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220</v>
      </c>
      <c r="G28">
        <v>135</v>
      </c>
      <c r="H28">
        <v>5462.8021189999999</v>
      </c>
      <c r="I28">
        <v>5410.9384791428556</v>
      </c>
      <c r="J28">
        <v>14.035136714283908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221</v>
      </c>
      <c r="G29">
        <v>136</v>
      </c>
      <c r="H29">
        <v>5480.6102739999997</v>
      </c>
      <c r="I29">
        <v>5426.141162142857</v>
      </c>
      <c r="J29">
        <v>15.202683000001343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222</v>
      </c>
      <c r="G30">
        <v>137</v>
      </c>
      <c r="H30">
        <v>5480.6102739999997</v>
      </c>
      <c r="I30">
        <v>5438.4188342857142</v>
      </c>
      <c r="J30">
        <v>12.277672142857227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223</v>
      </c>
      <c r="G31">
        <v>138</v>
      </c>
      <c r="H31">
        <v>5513.9898110000004</v>
      </c>
      <c r="I31">
        <v>5455.4650117142855</v>
      </c>
      <c r="J31">
        <v>17.046177428571355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224</v>
      </c>
      <c r="G32">
        <v>139</v>
      </c>
      <c r="H32">
        <v>5528.098688</v>
      </c>
      <c r="I32">
        <v>5473.6172857142856</v>
      </c>
      <c r="J32">
        <v>18.152274000000034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225</v>
      </c>
      <c r="G33">
        <v>140</v>
      </c>
      <c r="H33">
        <v>5559.8436600000005</v>
      </c>
      <c r="I33">
        <v>5495.1861691428567</v>
      </c>
      <c r="J33">
        <v>21.568883428571098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226</v>
      </c>
      <c r="G34">
        <v>141</v>
      </c>
      <c r="H34">
        <v>5578.7702019999997</v>
      </c>
      <c r="I34">
        <v>5514.9607182857135</v>
      </c>
      <c r="J34">
        <v>19.774549142856813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227</v>
      </c>
      <c r="G35">
        <v>142</v>
      </c>
      <c r="H35">
        <v>5609.0526680000003</v>
      </c>
      <c r="I35">
        <v>5535.8536538571434</v>
      </c>
      <c r="J35">
        <v>20.892935571429916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228</v>
      </c>
      <c r="G36">
        <v>143</v>
      </c>
      <c r="H36">
        <v>5654.4763679999996</v>
      </c>
      <c r="I36">
        <v>5560.6916672857142</v>
      </c>
      <c r="J36">
        <v>24.838013428570775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229</v>
      </c>
      <c r="G37">
        <v>144</v>
      </c>
      <c r="H37">
        <v>5680.199259</v>
      </c>
      <c r="I37">
        <v>5589.2043794285719</v>
      </c>
      <c r="J37">
        <v>28.512712142857708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230</v>
      </c>
      <c r="G38">
        <v>145</v>
      </c>
      <c r="H38">
        <v>5714.7832120000003</v>
      </c>
      <c r="I38">
        <v>5617.8891510000003</v>
      </c>
      <c r="J38">
        <v>28.684771571428428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231</v>
      </c>
      <c r="G39">
        <v>146</v>
      </c>
      <c r="H39">
        <v>5734.91417</v>
      </c>
      <c r="I39">
        <v>5647.4342198571439</v>
      </c>
      <c r="J39">
        <v>29.545068857143633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232</v>
      </c>
      <c r="G40">
        <v>147</v>
      </c>
      <c r="H40">
        <v>5792.8121810000002</v>
      </c>
      <c r="I40">
        <v>5680.7154371428578</v>
      </c>
      <c r="J40">
        <v>33.281217285713865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233</v>
      </c>
      <c r="G41">
        <v>148</v>
      </c>
      <c r="H41">
        <v>5850.538133</v>
      </c>
      <c r="I41">
        <v>5719.5394272857147</v>
      </c>
      <c r="J41">
        <v>38.823990142856928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234</v>
      </c>
      <c r="G42">
        <v>149</v>
      </c>
      <c r="H42">
        <v>5914.6302850000002</v>
      </c>
      <c r="I42">
        <v>5763.193372571428</v>
      </c>
      <c r="J42">
        <v>43.653945285713235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235</v>
      </c>
      <c r="G43">
        <v>150</v>
      </c>
      <c r="H43">
        <v>5970.6356429999996</v>
      </c>
      <c r="I43">
        <v>5808.3589832857151</v>
      </c>
      <c r="J43">
        <v>45.165610714287141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236</v>
      </c>
      <c r="G44">
        <v>151</v>
      </c>
      <c r="H44">
        <v>6009.0909339999998</v>
      </c>
      <c r="I44">
        <v>5855.343508285715</v>
      </c>
      <c r="J44">
        <v>46.984524999999849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237</v>
      </c>
      <c r="G45">
        <v>152</v>
      </c>
      <c r="H45">
        <v>6049.0947610000003</v>
      </c>
      <c r="I45">
        <v>5903.1023009999999</v>
      </c>
      <c r="J45">
        <v>47.758792714284937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238</v>
      </c>
      <c r="G46">
        <v>153</v>
      </c>
      <c r="H46">
        <v>6077.828692</v>
      </c>
      <c r="I46">
        <v>5952.0900898571426</v>
      </c>
      <c r="J46">
        <v>48.987788857142732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239</v>
      </c>
      <c r="G47">
        <v>154</v>
      </c>
      <c r="H47">
        <v>6121.7038570000004</v>
      </c>
      <c r="I47">
        <v>5999.0746150000004</v>
      </c>
      <c r="J47">
        <v>46.984525142857819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240</v>
      </c>
      <c r="G48">
        <v>155</v>
      </c>
      <c r="H48">
        <v>6195.5173690000001</v>
      </c>
      <c r="I48">
        <v>6048.3573630000001</v>
      </c>
      <c r="J48">
        <v>49.282747999999629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241</v>
      </c>
      <c r="G49">
        <v>156</v>
      </c>
      <c r="H49">
        <v>6261.588205</v>
      </c>
      <c r="I49">
        <v>6097.9227801428569</v>
      </c>
      <c r="J49">
        <v>49.565417142856859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242</v>
      </c>
      <c r="G50">
        <v>157</v>
      </c>
      <c r="H50">
        <v>6314.6685520000001</v>
      </c>
      <c r="I50">
        <v>6147.0703385714296</v>
      </c>
      <c r="J50">
        <v>49.147558428572665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243</v>
      </c>
      <c r="G51">
        <v>158</v>
      </c>
      <c r="H51">
        <v>6379.2768820000001</v>
      </c>
      <c r="I51">
        <v>6199.9540454285716</v>
      </c>
      <c r="J51">
        <v>52.883706857141988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244</v>
      </c>
      <c r="G52">
        <v>159</v>
      </c>
      <c r="H52">
        <v>6419.5387979999996</v>
      </c>
      <c r="I52">
        <v>6252.8746221428573</v>
      </c>
      <c r="J52">
        <v>52.920576714285744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245</v>
      </c>
      <c r="G53">
        <v>160</v>
      </c>
      <c r="H53">
        <v>6452.9183350000003</v>
      </c>
      <c r="I53">
        <v>6306.4588568571435</v>
      </c>
      <c r="J53">
        <v>53.58423471428614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246</v>
      </c>
      <c r="G54">
        <v>161</v>
      </c>
      <c r="H54">
        <v>6507.8913350000003</v>
      </c>
      <c r="I54">
        <v>6361.6284965714294</v>
      </c>
      <c r="J54">
        <v>55.16963971428595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247</v>
      </c>
      <c r="G55">
        <v>162</v>
      </c>
      <c r="H55">
        <v>6554.691511</v>
      </c>
      <c r="I55">
        <v>6412.9390882857142</v>
      </c>
      <c r="J55">
        <v>51.310591714284783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248</v>
      </c>
      <c r="G56">
        <v>163</v>
      </c>
      <c r="H56">
        <v>6634.0109259999999</v>
      </c>
      <c r="I56">
        <v>6466.1423341428581</v>
      </c>
      <c r="J56">
        <v>53.203245857143884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249</v>
      </c>
      <c r="G57">
        <v>164</v>
      </c>
      <c r="H57">
        <v>6699.0494060000001</v>
      </c>
      <c r="I57">
        <v>6521.0538847142861</v>
      </c>
      <c r="J57">
        <v>54.911550571428052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250</v>
      </c>
      <c r="G58">
        <v>165</v>
      </c>
      <c r="H58">
        <v>6738.1069049999996</v>
      </c>
      <c r="I58">
        <v>6572.3153165714293</v>
      </c>
      <c r="J58">
        <v>51.26143185714318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251</v>
      </c>
      <c r="G59">
        <v>166</v>
      </c>
      <c r="H59">
        <v>6756.2591789999997</v>
      </c>
      <c r="I59">
        <v>6620.4182281428575</v>
      </c>
      <c r="J59">
        <v>48.102911571428194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252</v>
      </c>
      <c r="G60">
        <v>167</v>
      </c>
      <c r="H60">
        <v>6787.4879730000002</v>
      </c>
      <c r="I60">
        <v>6668.2138907142862</v>
      </c>
      <c r="J60">
        <v>47.795662571428693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253</v>
      </c>
      <c r="G61">
        <v>168</v>
      </c>
      <c r="H61">
        <v>6837.5572789999997</v>
      </c>
      <c r="I61">
        <v>6715.3090255714287</v>
      </c>
      <c r="J61">
        <v>47.095134857142511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254</v>
      </c>
      <c r="G62">
        <v>169</v>
      </c>
      <c r="H62">
        <v>6897.6920630000004</v>
      </c>
      <c r="I62">
        <v>6764.3091044285729</v>
      </c>
      <c r="J62">
        <v>49.000078857144217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255</v>
      </c>
      <c r="G63">
        <v>170</v>
      </c>
      <c r="H63">
        <v>6959.2893530000001</v>
      </c>
      <c r="I63">
        <v>6810.777451142857</v>
      </c>
      <c r="J63">
        <v>46.468346714284053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256</v>
      </c>
      <c r="G64">
        <v>171</v>
      </c>
      <c r="H64">
        <v>7008.6704209999998</v>
      </c>
      <c r="I64">
        <v>6855.0090247142862</v>
      </c>
      <c r="J64">
        <v>44.23157357142918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257</v>
      </c>
      <c r="G65">
        <v>172</v>
      </c>
      <c r="H65">
        <v>7048.9323370000002</v>
      </c>
      <c r="I65">
        <v>6899.4126578571431</v>
      </c>
      <c r="J65">
        <v>44.403633142856961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258</v>
      </c>
      <c r="G66">
        <v>173</v>
      </c>
      <c r="H66">
        <v>7062.3529749999998</v>
      </c>
      <c r="I66">
        <v>6943.140343</v>
      </c>
      <c r="J66">
        <v>43.727685142856899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259</v>
      </c>
      <c r="G67">
        <v>174</v>
      </c>
      <c r="H67">
        <v>7092.8935309999997</v>
      </c>
      <c r="I67">
        <v>6986.769708428571</v>
      </c>
      <c r="J67">
        <v>43.629365428570964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260</v>
      </c>
      <c r="G68">
        <v>175</v>
      </c>
      <c r="H68">
        <v>7143.0488660000001</v>
      </c>
      <c r="I68">
        <v>7030.4113637142864</v>
      </c>
      <c r="J68">
        <v>43.641655285715387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261</v>
      </c>
      <c r="G69">
        <v>176</v>
      </c>
      <c r="H69">
        <v>7183.4828420000003</v>
      </c>
      <c r="I69">
        <v>7071.2386178571423</v>
      </c>
      <c r="J69">
        <v>40.827254142855963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262</v>
      </c>
      <c r="G70">
        <v>177</v>
      </c>
      <c r="H70">
        <v>7222.3682820000004</v>
      </c>
      <c r="I70">
        <v>7108.8213220000007</v>
      </c>
      <c r="J70">
        <v>37.582704142858347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263</v>
      </c>
      <c r="G71">
        <v>178</v>
      </c>
      <c r="H71">
        <v>7278.02952</v>
      </c>
      <c r="I71">
        <v>7147.3011932857144</v>
      </c>
      <c r="J71">
        <v>38.479871285713671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264</v>
      </c>
      <c r="G72">
        <v>179</v>
      </c>
      <c r="H72">
        <v>7316.1406919999999</v>
      </c>
      <c r="I72">
        <v>7185.4738154285715</v>
      </c>
      <c r="J72">
        <v>38.172622142857108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265</v>
      </c>
      <c r="G73">
        <v>180</v>
      </c>
      <c r="H73">
        <v>7332.8304609999996</v>
      </c>
      <c r="I73">
        <v>7224.1134562857133</v>
      </c>
      <c r="J73">
        <v>38.639640857141785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266</v>
      </c>
      <c r="G74">
        <v>181</v>
      </c>
      <c r="H74">
        <v>7354.4239239999997</v>
      </c>
      <c r="I74">
        <v>7261.4749410000004</v>
      </c>
      <c r="J74">
        <v>37.361484714287144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267</v>
      </c>
      <c r="G75">
        <v>182</v>
      </c>
      <c r="H75">
        <v>7390.9005319999997</v>
      </c>
      <c r="I75">
        <v>7296.8823218571433</v>
      </c>
      <c r="J75">
        <v>35.407380857142925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268</v>
      </c>
      <c r="G76">
        <v>183</v>
      </c>
      <c r="H76">
        <v>7445.3573539999998</v>
      </c>
      <c r="I76">
        <v>7334.2929664285712</v>
      </c>
      <c r="J76">
        <v>37.410644571427838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269</v>
      </c>
      <c r="G77">
        <v>184</v>
      </c>
      <c r="H77">
        <v>7499.5560869999999</v>
      </c>
      <c r="I77">
        <v>7373.8912242857141</v>
      </c>
      <c r="J77">
        <v>39.598257857142926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270</v>
      </c>
      <c r="G78">
        <v>185</v>
      </c>
      <c r="H78">
        <v>7555.5614439999999</v>
      </c>
      <c r="I78">
        <v>7413.5386419999995</v>
      </c>
      <c r="J78">
        <v>39.647417714285439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271</v>
      </c>
      <c r="G79">
        <v>186</v>
      </c>
      <c r="H79">
        <v>7602.1895599999998</v>
      </c>
      <c r="I79">
        <v>7454.4027659999992</v>
      </c>
      <c r="J79">
        <v>40.86412399999972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272</v>
      </c>
      <c r="G80">
        <v>187</v>
      </c>
      <c r="H80">
        <v>7636.7735130000001</v>
      </c>
      <c r="I80">
        <v>7497.8232019999996</v>
      </c>
      <c r="J80">
        <v>43.420436000000336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273</v>
      </c>
      <c r="G81">
        <v>188</v>
      </c>
      <c r="H81">
        <v>7668.7765749999999</v>
      </c>
      <c r="I81">
        <v>7542.7307235714297</v>
      </c>
      <c r="J81">
        <v>44.907521571430152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274</v>
      </c>
      <c r="G82">
        <v>189</v>
      </c>
      <c r="H82">
        <v>7716.0929290000004</v>
      </c>
      <c r="I82">
        <v>7589.1867802857132</v>
      </c>
      <c r="J82">
        <v>46.456056714283477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275</v>
      </c>
      <c r="G83">
        <v>190</v>
      </c>
      <c r="H83">
        <v>7791.5410060000004</v>
      </c>
      <c r="I83">
        <v>7638.6415877142854</v>
      </c>
      <c r="J83">
        <v>49.454807428572167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276</v>
      </c>
      <c r="G84">
        <v>191</v>
      </c>
      <c r="H84">
        <v>7874.9038190000001</v>
      </c>
      <c r="I84">
        <v>7692.2626922857144</v>
      </c>
      <c r="J84">
        <v>53.621104571428987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277</v>
      </c>
      <c r="G85">
        <v>192</v>
      </c>
      <c r="H85">
        <v>7955.8577990000003</v>
      </c>
      <c r="I85">
        <v>7749.4478858571429</v>
      </c>
      <c r="J85">
        <v>57.185193571428499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278</v>
      </c>
      <c r="G86">
        <v>193</v>
      </c>
      <c r="H86">
        <v>8039.9088499999998</v>
      </c>
      <c r="I86">
        <v>7811.9792129999996</v>
      </c>
      <c r="J86">
        <v>62.531327142856753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279</v>
      </c>
      <c r="G87">
        <v>194</v>
      </c>
      <c r="H87">
        <v>8113.1201540000002</v>
      </c>
      <c r="I87">
        <v>7880.0287331428572</v>
      </c>
      <c r="J87">
        <v>68.049520142857546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280</v>
      </c>
      <c r="G88">
        <v>195</v>
      </c>
      <c r="H88">
        <v>8155.1886940000004</v>
      </c>
      <c r="I88">
        <v>7949.5161787142861</v>
      </c>
      <c r="J88">
        <v>69.487445571428907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281</v>
      </c>
      <c r="G89">
        <v>196</v>
      </c>
      <c r="H89">
        <v>8254.3809779999992</v>
      </c>
      <c r="I89">
        <v>8026.4144714285712</v>
      </c>
      <c r="J89">
        <v>76.898292714285162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282</v>
      </c>
      <c r="G90">
        <v>197</v>
      </c>
      <c r="H90">
        <v>8428.8492800000004</v>
      </c>
      <c r="I90">
        <v>8117.4585105714286</v>
      </c>
      <c r="J90">
        <v>91.0440391428574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283</v>
      </c>
      <c r="G91">
        <v>198</v>
      </c>
      <c r="H91">
        <v>8572.7770259999998</v>
      </c>
      <c r="I91">
        <v>8217.1546830000007</v>
      </c>
      <c r="J91">
        <v>99.696172428572027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284</v>
      </c>
      <c r="G92">
        <v>199</v>
      </c>
      <c r="H92">
        <v>8667.3237040000004</v>
      </c>
      <c r="I92">
        <v>8318.7926694285725</v>
      </c>
      <c r="J92">
        <v>101.63798642857182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285</v>
      </c>
      <c r="G93">
        <v>200</v>
      </c>
      <c r="H93">
        <v>8800.4117040000001</v>
      </c>
      <c r="I93">
        <v>8427.4359342857151</v>
      </c>
      <c r="J93">
        <v>108.64326485714264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286</v>
      </c>
      <c r="G94">
        <v>201</v>
      </c>
      <c r="H94">
        <v>8894.7863230000003</v>
      </c>
      <c r="I94">
        <v>8539.102529857144</v>
      </c>
      <c r="J94">
        <v>111.66659557142884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287</v>
      </c>
      <c r="G95">
        <v>202</v>
      </c>
      <c r="H95">
        <v>9052.5648560000009</v>
      </c>
      <c r="I95">
        <v>8667.2991244285713</v>
      </c>
      <c r="J95">
        <v>128.19659457142734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288</v>
      </c>
      <c r="G96">
        <v>203</v>
      </c>
      <c r="H96">
        <v>9195.4602450000002</v>
      </c>
      <c r="I96">
        <v>8801.7390197142868</v>
      </c>
      <c r="J96">
        <v>134.43989528571547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289</v>
      </c>
      <c r="G97">
        <v>204</v>
      </c>
      <c r="H97">
        <v>9357.2821760000006</v>
      </c>
      <c r="I97">
        <v>8934.3722905714276</v>
      </c>
      <c r="J97">
        <v>132.63327085714081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290</v>
      </c>
      <c r="G98">
        <v>205</v>
      </c>
      <c r="H98">
        <v>9547.2358299999996</v>
      </c>
      <c r="I98">
        <v>9073.5806911428572</v>
      </c>
      <c r="J98">
        <v>139.20840057142959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291</v>
      </c>
      <c r="G99">
        <v>206</v>
      </c>
      <c r="H99">
        <v>9704.412155</v>
      </c>
      <c r="I99">
        <v>9221.7361841428556</v>
      </c>
      <c r="J99">
        <v>148.15549299999839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292</v>
      </c>
      <c r="G100">
        <v>207</v>
      </c>
      <c r="H100">
        <v>9822.7890700000007</v>
      </c>
      <c r="I100">
        <v>9367.7900935714279</v>
      </c>
      <c r="J100">
        <v>146.0539094285723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293</v>
      </c>
      <c r="G101">
        <v>208</v>
      </c>
      <c r="H101">
        <v>9923.7879790000006</v>
      </c>
      <c r="I101">
        <v>9514.790330142856</v>
      </c>
      <c r="J101">
        <v>147.0002365714281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294</v>
      </c>
      <c r="G102">
        <v>209</v>
      </c>
      <c r="H102">
        <v>10075.372370999999</v>
      </c>
      <c r="I102">
        <v>9660.9056894285713</v>
      </c>
      <c r="J102">
        <v>146.11535928571539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295</v>
      </c>
      <c r="G103">
        <v>210</v>
      </c>
      <c r="H103">
        <v>10190.394125999999</v>
      </c>
      <c r="I103">
        <v>9803.0391009999985</v>
      </c>
      <c r="J103">
        <v>142.13341157142713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296</v>
      </c>
      <c r="G104">
        <v>211</v>
      </c>
      <c r="H104">
        <v>10414.673644</v>
      </c>
      <c r="I104">
        <v>9954.0950250000005</v>
      </c>
      <c r="J104">
        <v>151.05592400000205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297</v>
      </c>
      <c r="G105">
        <v>212</v>
      </c>
      <c r="H105">
        <v>10687.818052000001</v>
      </c>
      <c r="I105">
        <v>10117.035342428571</v>
      </c>
      <c r="J105">
        <v>162.94031742857078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298</v>
      </c>
      <c r="G106">
        <v>213</v>
      </c>
      <c r="H106">
        <v>10979.372823</v>
      </c>
      <c r="I106">
        <v>10299.172580714285</v>
      </c>
      <c r="J106">
        <v>182.13723828571347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299</v>
      </c>
      <c r="G107">
        <v>214</v>
      </c>
      <c r="H107">
        <v>11204.082489</v>
      </c>
      <c r="I107">
        <v>10496.500212000001</v>
      </c>
      <c r="J107">
        <v>197.32763128571605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300</v>
      </c>
      <c r="G108">
        <v>215</v>
      </c>
      <c r="H108">
        <v>11373.389007</v>
      </c>
      <c r="I108">
        <v>10703.586073142857</v>
      </c>
      <c r="J108">
        <v>207.08586114285572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301</v>
      </c>
      <c r="G109">
        <v>216</v>
      </c>
      <c r="H109">
        <v>11553.019093000001</v>
      </c>
      <c r="I109">
        <v>10914.678462</v>
      </c>
      <c r="J109">
        <v>211.09238885714331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302</v>
      </c>
      <c r="G110">
        <v>217</v>
      </c>
      <c r="H110">
        <v>11860.747454</v>
      </c>
      <c r="I110">
        <v>11153.300365999999</v>
      </c>
      <c r="J110">
        <v>238.62190399999963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303</v>
      </c>
      <c r="G111">
        <v>218</v>
      </c>
      <c r="H111">
        <v>12353.525774</v>
      </c>
      <c r="I111">
        <v>11430.279241714286</v>
      </c>
      <c r="J111">
        <v>276.97887571428691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304</v>
      </c>
      <c r="G112">
        <v>219</v>
      </c>
      <c r="H112">
        <v>12816.795894999999</v>
      </c>
      <c r="I112">
        <v>11734.418933571429</v>
      </c>
      <c r="J112">
        <v>304.13969185714268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305</v>
      </c>
      <c r="G113">
        <v>220</v>
      </c>
      <c r="H113">
        <v>13500.732285</v>
      </c>
      <c r="I113">
        <v>12094.613142428572</v>
      </c>
      <c r="J113">
        <v>360.19420885714317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306</v>
      </c>
      <c r="G114">
        <v>221</v>
      </c>
      <c r="H114">
        <v>13959.012681</v>
      </c>
      <c r="I114">
        <v>12488.17459842857</v>
      </c>
      <c r="J114">
        <v>393.56145599999763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307</v>
      </c>
      <c r="G115">
        <v>222</v>
      </c>
      <c r="H115">
        <v>14270.61238</v>
      </c>
      <c r="I115">
        <v>12902.063651714287</v>
      </c>
      <c r="J115">
        <v>413.88905328571673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308</v>
      </c>
      <c r="G116">
        <v>223</v>
      </c>
      <c r="H116">
        <v>14903.791227</v>
      </c>
      <c r="I116">
        <v>13380.745385142856</v>
      </c>
      <c r="J116">
        <v>478.68173342856971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309</v>
      </c>
      <c r="G117">
        <v>224</v>
      </c>
      <c r="H117">
        <v>15615.343161999999</v>
      </c>
      <c r="I117">
        <v>13917.116200571429</v>
      </c>
      <c r="J117">
        <v>536.37081542857231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310</v>
      </c>
      <c r="G118">
        <v>225</v>
      </c>
      <c r="H118">
        <v>16514.181830000001</v>
      </c>
      <c r="I118">
        <v>14511.495637142858</v>
      </c>
      <c r="J118">
        <v>594.37943657142932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311</v>
      </c>
      <c r="G119">
        <v>226</v>
      </c>
      <c r="H119">
        <v>17390.996885</v>
      </c>
      <c r="I119">
        <v>15164.952921428572</v>
      </c>
      <c r="J119">
        <v>653.45728428571419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312</v>
      </c>
      <c r="G120">
        <v>227</v>
      </c>
      <c r="H120">
        <v>18334.226896</v>
      </c>
      <c r="I120">
        <v>15855.45215157143</v>
      </c>
      <c r="J120">
        <v>690.49923014285741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313</v>
      </c>
      <c r="G121">
        <v>228</v>
      </c>
      <c r="H121">
        <v>19120.366611000001</v>
      </c>
      <c r="I121">
        <v>16592.788427285715</v>
      </c>
      <c r="J121">
        <v>737.33627571428588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314</v>
      </c>
      <c r="G122">
        <v>229</v>
      </c>
      <c r="H122">
        <v>19828.133236999998</v>
      </c>
      <c r="I122">
        <v>17386.719978285717</v>
      </c>
      <c r="J122">
        <v>793.93155100000149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315</v>
      </c>
      <c r="G123">
        <v>230</v>
      </c>
      <c r="H123">
        <v>20660.815039000001</v>
      </c>
      <c r="I123">
        <v>18209.151951428572</v>
      </c>
      <c r="J123">
        <v>822.43197314285499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316</v>
      </c>
      <c r="G124">
        <v>231</v>
      </c>
      <c r="H124">
        <v>21798.730339000002</v>
      </c>
      <c r="I124">
        <v>19092.492976714286</v>
      </c>
      <c r="J124">
        <v>883.34102528571384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317</v>
      </c>
      <c r="G125">
        <v>232</v>
      </c>
      <c r="H125">
        <v>23239.384275</v>
      </c>
      <c r="I125">
        <v>20053.236183142853</v>
      </c>
      <c r="J125">
        <v>960.74320642856765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318</v>
      </c>
      <c r="G126">
        <v>233</v>
      </c>
      <c r="H126">
        <v>24750.754653</v>
      </c>
      <c r="I126">
        <v>21104.630150000001</v>
      </c>
      <c r="J126">
        <v>1051.3939668571475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319</v>
      </c>
      <c r="G127">
        <v>234</v>
      </c>
      <c r="H127">
        <v>26274.255223</v>
      </c>
      <c r="I127">
        <v>22238.919911000001</v>
      </c>
      <c r="J127">
        <v>1134.289761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320</v>
      </c>
      <c r="G128">
        <v>235</v>
      </c>
      <c r="H128">
        <v>27618.211738000002</v>
      </c>
      <c r="I128">
        <v>23452.897786285717</v>
      </c>
      <c r="J128">
        <v>1213.9778752857164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321</v>
      </c>
      <c r="G129">
        <v>236</v>
      </c>
      <c r="H129">
        <v>28709.670980999999</v>
      </c>
      <c r="I129">
        <v>24721.68889257143</v>
      </c>
      <c r="J129">
        <v>1268.7911062857129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322</v>
      </c>
      <c r="G130">
        <v>237</v>
      </c>
      <c r="H130">
        <v>29877.180509999998</v>
      </c>
      <c r="I130">
        <v>26038.312531285716</v>
      </c>
      <c r="J130">
        <v>1316.6236387142853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323</v>
      </c>
      <c r="G131">
        <v>238</v>
      </c>
      <c r="H131">
        <v>31687.934364000001</v>
      </c>
      <c r="I131">
        <v>27451.055963428575</v>
      </c>
      <c r="J131">
        <v>1412.7434321428591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324</v>
      </c>
      <c r="G132">
        <v>239</v>
      </c>
      <c r="H132">
        <v>33745.851646000003</v>
      </c>
      <c r="I132">
        <v>28951.979873571428</v>
      </c>
      <c r="J132">
        <v>1500.9239101428539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325</v>
      </c>
      <c r="G133">
        <v>240</v>
      </c>
      <c r="H133">
        <v>35471.264003999997</v>
      </c>
      <c r="I133">
        <v>30483.481209428573</v>
      </c>
      <c r="J133">
        <v>1531.501335857145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326</v>
      </c>
      <c r="G134">
        <v>241</v>
      </c>
      <c r="H134">
        <v>36926.456964999998</v>
      </c>
      <c r="I134">
        <v>32005.224315428572</v>
      </c>
      <c r="J134">
        <v>1521.7431059999981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327</v>
      </c>
      <c r="G135">
        <v>242</v>
      </c>
      <c r="H135">
        <v>37940.661506999997</v>
      </c>
      <c r="I135">
        <v>33479.85999671428</v>
      </c>
      <c r="J135">
        <v>1474.6356812857084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328</v>
      </c>
      <c r="G136">
        <v>243</v>
      </c>
      <c r="H136">
        <v>38485.831935000002</v>
      </c>
      <c r="I136">
        <v>34876.454418714289</v>
      </c>
      <c r="J136">
        <v>1396.5944220000092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329</v>
      </c>
      <c r="G137">
        <v>244</v>
      </c>
      <c r="H137">
        <v>38931.982139</v>
      </c>
      <c r="I137">
        <v>36169.997508571425</v>
      </c>
      <c r="J137">
        <v>1293.5430898571358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330</v>
      </c>
      <c r="G138">
        <v>245</v>
      </c>
      <c r="H138">
        <v>40280.240140000002</v>
      </c>
      <c r="I138">
        <v>37397.469762285713</v>
      </c>
      <c r="J138">
        <v>1227.4722537142879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331</v>
      </c>
      <c r="G139">
        <v>246</v>
      </c>
      <c r="H139">
        <v>41237.579027</v>
      </c>
      <c r="I139">
        <v>38467.716530999998</v>
      </c>
      <c r="J139">
        <v>1070.2467687142853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332</v>
      </c>
      <c r="G140">
        <v>247</v>
      </c>
      <c r="H140">
        <v>41986.295807000002</v>
      </c>
      <c r="I140">
        <v>39398.435360000003</v>
      </c>
      <c r="J140">
        <v>930.71882900000492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333</v>
      </c>
      <c r="G141">
        <v>248</v>
      </c>
      <c r="H141">
        <v>42513.141902000003</v>
      </c>
      <c r="I141">
        <v>40196.533208142857</v>
      </c>
      <c r="J141">
        <v>798.09784814285376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334</v>
      </c>
      <c r="G142">
        <v>249</v>
      </c>
      <c r="H142">
        <v>43082.744774999999</v>
      </c>
      <c r="I142">
        <v>40931.116532142856</v>
      </c>
      <c r="J142">
        <v>734.58332399999927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335</v>
      </c>
      <c r="G143">
        <v>250</v>
      </c>
      <c r="H143">
        <v>43288.61393</v>
      </c>
      <c r="I143">
        <v>41617.228245714286</v>
      </c>
      <c r="J143">
        <v>686.1117135714303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336</v>
      </c>
      <c r="G144">
        <v>251</v>
      </c>
      <c r="H144">
        <v>43657.939580999999</v>
      </c>
      <c r="I144">
        <v>42292.365023142855</v>
      </c>
      <c r="J144">
        <v>675.13677742856817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337</v>
      </c>
      <c r="G145">
        <v>252</v>
      </c>
      <c r="H145">
        <v>44338.950960000002</v>
      </c>
      <c r="I145">
        <v>42872.180854571423</v>
      </c>
      <c r="J145">
        <v>579.81583142856834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338</v>
      </c>
      <c r="G146">
        <v>253</v>
      </c>
      <c r="H146">
        <v>44769.271693000002</v>
      </c>
      <c r="I146">
        <v>43376.708378285708</v>
      </c>
      <c r="J146">
        <v>504.52752371428505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339</v>
      </c>
      <c r="G147">
        <v>254</v>
      </c>
      <c r="H147">
        <v>45166.643037000002</v>
      </c>
      <c r="I147">
        <v>43831.043696857138</v>
      </c>
      <c r="J147">
        <v>454.33531857142953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340</v>
      </c>
      <c r="G148">
        <v>255</v>
      </c>
      <c r="H148">
        <v>45705.877414000002</v>
      </c>
      <c r="I148">
        <v>44287.148770000007</v>
      </c>
      <c r="J148">
        <v>456.10507314286951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341</v>
      </c>
      <c r="G149">
        <v>256</v>
      </c>
      <c r="H149">
        <v>46106.689946999999</v>
      </c>
      <c r="I149">
        <v>44719.140937428572</v>
      </c>
      <c r="J149">
        <v>431.99216742856515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342</v>
      </c>
      <c r="G150">
        <v>257</v>
      </c>
      <c r="H150">
        <v>46272.899395</v>
      </c>
      <c r="I150">
        <v>45145.467432428573</v>
      </c>
      <c r="J150">
        <v>426.32649500000116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343</v>
      </c>
      <c r="G151">
        <v>258</v>
      </c>
      <c r="H151">
        <v>46508.104689</v>
      </c>
      <c r="I151">
        <v>45552.633876428576</v>
      </c>
      <c r="J151">
        <v>407.16644400000223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344</v>
      </c>
      <c r="G152">
        <v>259</v>
      </c>
      <c r="H152">
        <v>46953.910774000004</v>
      </c>
      <c r="I152">
        <v>45926.199564142858</v>
      </c>
      <c r="J152">
        <v>373.56568771428283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345</v>
      </c>
      <c r="G153">
        <v>260</v>
      </c>
      <c r="H153">
        <v>47339.065896</v>
      </c>
      <c r="I153">
        <v>46293.313021714283</v>
      </c>
      <c r="J153">
        <v>367.11345757142408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346</v>
      </c>
      <c r="G154">
        <v>261</v>
      </c>
      <c r="H154">
        <v>47632.943469999998</v>
      </c>
      <c r="I154">
        <v>46645.641654999999</v>
      </c>
      <c r="J154">
        <v>352.32863328571693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347</v>
      </c>
      <c r="G155">
        <v>262</v>
      </c>
      <c r="H155">
        <v>47910.303333999997</v>
      </c>
      <c r="I155">
        <v>46960.559643571432</v>
      </c>
      <c r="J155">
        <v>314.91798857143294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348</v>
      </c>
      <c r="G156">
        <v>263</v>
      </c>
      <c r="H156">
        <v>48071.609085999997</v>
      </c>
      <c r="I156">
        <v>47241.262377714287</v>
      </c>
      <c r="J156">
        <v>280.70273414285475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349</v>
      </c>
      <c r="G157">
        <v>264</v>
      </c>
      <c r="H157">
        <v>48168.220478000003</v>
      </c>
      <c r="I157">
        <v>47512.022532428571</v>
      </c>
      <c r="J157">
        <v>270.760154714284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350</v>
      </c>
      <c r="G158">
        <v>265</v>
      </c>
      <c r="H158">
        <v>48331.763004</v>
      </c>
      <c r="I158">
        <v>47772.545148857149</v>
      </c>
      <c r="J158">
        <v>260.52261642857775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351</v>
      </c>
      <c r="G159">
        <v>266</v>
      </c>
      <c r="H159">
        <v>48603.961084000002</v>
      </c>
      <c r="I159">
        <v>48008.266621714291</v>
      </c>
      <c r="J159">
        <v>235.72147285714163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352</v>
      </c>
      <c r="G160">
        <v>267</v>
      </c>
      <c r="H160">
        <v>48824.627353999997</v>
      </c>
      <c r="I160">
        <v>48220.489687142857</v>
      </c>
      <c r="J160">
        <v>212.22306542856677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353</v>
      </c>
      <c r="G161">
        <v>268</v>
      </c>
      <c r="H161">
        <v>49108.267389000001</v>
      </c>
      <c r="I161">
        <v>48431.250247000004</v>
      </c>
      <c r="J161">
        <v>210.76055985714629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354</v>
      </c>
      <c r="G162">
        <v>269</v>
      </c>
      <c r="H162">
        <v>49419.608998000003</v>
      </c>
      <c r="I162">
        <v>48646.865341857141</v>
      </c>
      <c r="J162">
        <v>215.61509485713759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355</v>
      </c>
      <c r="G163">
        <v>270</v>
      </c>
      <c r="H163">
        <v>49604.658957</v>
      </c>
      <c r="I163">
        <v>48865.872466285713</v>
      </c>
      <c r="J163">
        <v>219.00712442857184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356</v>
      </c>
      <c r="G164">
        <v>271</v>
      </c>
      <c r="H164">
        <v>49668.837140000003</v>
      </c>
      <c r="I164">
        <v>49080.246275142861</v>
      </c>
      <c r="J164">
        <v>214.37380885714811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357</v>
      </c>
      <c r="G165">
        <v>272</v>
      </c>
      <c r="H165">
        <v>49829.454654000001</v>
      </c>
      <c r="I165">
        <v>49294.202225142857</v>
      </c>
      <c r="J165">
        <v>213.95594999999594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358</v>
      </c>
      <c r="G166">
        <v>273</v>
      </c>
      <c r="H166">
        <v>50090.985047000002</v>
      </c>
      <c r="I166">
        <v>49506.634219857144</v>
      </c>
      <c r="J166">
        <v>212.4319947142867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359</v>
      </c>
      <c r="G167">
        <v>274</v>
      </c>
      <c r="H167">
        <v>50315.092506000001</v>
      </c>
      <c r="I167">
        <v>49719.557812999999</v>
      </c>
      <c r="J167">
        <v>212.92359314285568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360</v>
      </c>
      <c r="G168">
        <v>275</v>
      </c>
      <c r="H168">
        <v>50537.221280999998</v>
      </c>
      <c r="I168">
        <v>49923.694083285714</v>
      </c>
      <c r="J168">
        <v>204.136270285715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361</v>
      </c>
      <c r="G169">
        <v>276</v>
      </c>
      <c r="H169">
        <v>50752.553706999999</v>
      </c>
      <c r="I169">
        <v>50114.114755999995</v>
      </c>
      <c r="J169">
        <v>190.42067271428095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362</v>
      </c>
      <c r="G170">
        <v>277</v>
      </c>
      <c r="H170">
        <v>50908.611644999997</v>
      </c>
      <c r="I170">
        <v>50300.393711428573</v>
      </c>
      <c r="J170">
        <v>186.27895542857732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363</v>
      </c>
      <c r="G171">
        <v>278</v>
      </c>
      <c r="H171">
        <v>50982.511186999996</v>
      </c>
      <c r="I171">
        <v>50488.061432428578</v>
      </c>
      <c r="J171">
        <v>187.66772100000526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364</v>
      </c>
      <c r="G172">
        <v>279</v>
      </c>
      <c r="H172">
        <v>51150.871378000003</v>
      </c>
      <c r="I172">
        <v>50676.83525014286</v>
      </c>
      <c r="J172">
        <v>188.7738177142819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365</v>
      </c>
      <c r="G173">
        <v>280</v>
      </c>
      <c r="H173">
        <v>51415.068693000001</v>
      </c>
      <c r="I173">
        <v>50865.990056714283</v>
      </c>
      <c r="J173">
        <v>189.15480657142325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366</v>
      </c>
      <c r="G174">
        <v>281</v>
      </c>
      <c r="H174">
        <v>51651.994581999999</v>
      </c>
      <c r="I174">
        <v>51056.976067571428</v>
      </c>
      <c r="J174">
        <v>190.98601085714472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367</v>
      </c>
      <c r="G175">
        <v>282</v>
      </c>
      <c r="H175">
        <v>51651.994581999999</v>
      </c>
      <c r="I175">
        <v>51216.229396285722</v>
      </c>
      <c r="J175">
        <v>159.25332871429418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368</v>
      </c>
      <c r="G176">
        <v>283</v>
      </c>
      <c r="H176">
        <v>51889.608709</v>
      </c>
      <c r="I176">
        <v>51378.66582514286</v>
      </c>
      <c r="J176">
        <v>162.4364288571378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369</v>
      </c>
      <c r="G177">
        <v>284</v>
      </c>
      <c r="H177">
        <v>52317.864728</v>
      </c>
      <c r="I177">
        <v>51579.987694142859</v>
      </c>
      <c r="J177">
        <v>201.32186899999942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370</v>
      </c>
      <c r="G178">
        <v>285</v>
      </c>
      <c r="H178">
        <v>52410.260663000001</v>
      </c>
      <c r="I178">
        <v>51783.951905000002</v>
      </c>
      <c r="J178">
        <v>203.96421085714246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371</v>
      </c>
      <c r="G179">
        <v>286</v>
      </c>
      <c r="H179">
        <v>52600.472406000001</v>
      </c>
      <c r="I179">
        <v>51991.037766142857</v>
      </c>
      <c r="J179">
        <v>207.08586114285572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372</v>
      </c>
      <c r="G180">
        <v>287</v>
      </c>
      <c r="H180">
        <v>52913.276522</v>
      </c>
      <c r="I180">
        <v>52205.067456000004</v>
      </c>
      <c r="J180">
        <v>214.02968985714688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373</v>
      </c>
      <c r="G181">
        <v>288</v>
      </c>
      <c r="H181">
        <v>53183.926067</v>
      </c>
      <c r="I181">
        <v>52423.91481100001</v>
      </c>
      <c r="J181">
        <v>218.84735500000534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374</v>
      </c>
      <c r="G182">
        <v>289</v>
      </c>
      <c r="H182">
        <v>53427.820363999999</v>
      </c>
      <c r="I182">
        <v>52677.604208428573</v>
      </c>
      <c r="J182">
        <v>253.6893974285631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375</v>
      </c>
      <c r="G183">
        <v>290</v>
      </c>
      <c r="H183">
        <v>53661.907271999997</v>
      </c>
      <c r="I183">
        <v>52930.789717428568</v>
      </c>
      <c r="J183">
        <v>253.18550899999536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376</v>
      </c>
      <c r="G184">
        <v>291</v>
      </c>
      <c r="H184">
        <v>53848.591796000001</v>
      </c>
      <c r="I184">
        <v>53149.465012857145</v>
      </c>
      <c r="J184">
        <v>218.67529542857665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377</v>
      </c>
      <c r="G185">
        <v>292</v>
      </c>
      <c r="H185">
        <v>53932.986965999997</v>
      </c>
      <c r="I185">
        <v>53366.997341857139</v>
      </c>
      <c r="J185">
        <v>217.53232899999421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378</v>
      </c>
      <c r="G186">
        <v>293</v>
      </c>
      <c r="H186">
        <v>54122.080323000002</v>
      </c>
      <c r="I186">
        <v>53584.369901428567</v>
      </c>
      <c r="J186">
        <v>217.3725595714277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379</v>
      </c>
      <c r="G187">
        <v>294</v>
      </c>
      <c r="H187">
        <v>54398.407829999996</v>
      </c>
      <c r="I187">
        <v>53796.53151685714</v>
      </c>
      <c r="J187">
        <v>212.16161542857299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380</v>
      </c>
      <c r="G188">
        <v>295</v>
      </c>
      <c r="H188">
        <v>54620.622635</v>
      </c>
      <c r="I188">
        <v>54001.773883714275</v>
      </c>
      <c r="J188">
        <v>205.24236685713549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381</v>
      </c>
      <c r="G189">
        <v>296</v>
      </c>
      <c r="H189">
        <v>54822.104273999998</v>
      </c>
      <c r="I189">
        <v>54200.95729942857</v>
      </c>
      <c r="J189">
        <v>199.18341571429482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topLeftCell="R2" zoomScale="106" zoomScaleNormal="55" workbookViewId="0">
      <selection activeCell="I3" sqref="I3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111</v>
      </c>
      <c r="B3">
        <f>A3-$A$3</f>
        <v>0</v>
      </c>
      <c r="C3" s="4">
        <v>5205.143063999999</v>
      </c>
      <c r="D3">
        <f>C3-$C$3</f>
        <v>0</v>
      </c>
      <c r="E3">
        <f t="shared" ref="E3:E34" si="0">(_Ac/(1+EXP(-1*(B3-_Muc)/_sc)))</f>
        <v>0.34109350036471581</v>
      </c>
      <c r="F3">
        <f>(D3-E3)^2</f>
        <v>0.11634477599105439</v>
      </c>
      <c r="G3">
        <f>(E3-$H$4)^2</f>
        <v>125476200.50363167</v>
      </c>
      <c r="H3" s="2" t="s">
        <v>11</v>
      </c>
      <c r="I3" s="16">
        <f>SUM(F3:F167)</f>
        <v>236218001.42026263</v>
      </c>
      <c r="J3">
        <f>1-(I3/I5)</f>
        <v>0.99417337414023921</v>
      </c>
      <c r="L3">
        <f>Input!J4</f>
        <v>8.0499251428564094</v>
      </c>
      <c r="M3">
        <f>L3-$L$3</f>
        <v>0</v>
      </c>
      <c r="N3">
        <f>_Ac*EXP(-1*(B3-_Muc)/_sc)*(1/_sc)*(1/(1+EXP(-1*(B3-_Muc)/_sc))^2)+$L$3</f>
        <v>8.0816252783926075</v>
      </c>
      <c r="O3">
        <f>(L3-N3)^2</f>
        <v>1.0048985930133298E-3</v>
      </c>
      <c r="P3">
        <f>(N3-$Q$4)^2</f>
        <v>64993.770500302337</v>
      </c>
      <c r="Q3" s="1" t="s">
        <v>11</v>
      </c>
      <c r="R3" s="16">
        <f>SUM(O3:O167)</f>
        <v>2390651.9543181662</v>
      </c>
      <c r="S3" s="5">
        <f>1-(R3/R5)</f>
        <v>0.887748969293505</v>
      </c>
      <c r="V3">
        <f>COUNT(B3:B500)</f>
        <v>192</v>
      </c>
      <c r="X3">
        <v>46669.73632582053</v>
      </c>
      <c r="Y3">
        <v>127.25160719154239</v>
      </c>
      <c r="Z3">
        <v>10.759922683512235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112</v>
      </c>
      <c r="B4">
        <f t="shared" ref="B4:B67" si="1">A4-$A$3</f>
        <v>1</v>
      </c>
      <c r="C4" s="4">
        <v>5213.1806991428575</v>
      </c>
      <c r="D4">
        <f>C4-$C$3</f>
        <v>8.0376351428585622</v>
      </c>
      <c r="E4">
        <f t="shared" si="0"/>
        <v>0.37431339208484721</v>
      </c>
      <c r="F4">
        <f t="shared" ref="F4:F67" si="2">(D4-E4)^2</f>
        <v>58.726500255881518</v>
      </c>
      <c r="G4">
        <f t="shared" ref="G4:G67" si="3">(E4-$H$4)^2</f>
        <v>125475456.27179551</v>
      </c>
      <c r="H4">
        <f>AVERAGE(D3:D167)</f>
        <v>11201.957070832907</v>
      </c>
      <c r="I4" t="s">
        <v>5</v>
      </c>
      <c r="J4" t="s">
        <v>6</v>
      </c>
      <c r="L4">
        <f>Input!J5</f>
        <v>8.0376351428585622</v>
      </c>
      <c r="M4">
        <f t="shared" ref="M4:M67" si="4">L4-$L$3</f>
        <v>-1.228999999784719E-2</v>
      </c>
      <c r="N4">
        <f t="shared" ref="N4:N34" si="5">_Ac*EXP(-1*(B4-_Muc)/_sc)*(1/_sc)*(1/(1+EXP(-1*(B4-_Muc)/_sc))^2)+$L$3</f>
        <v>8.0847126037819148</v>
      </c>
      <c r="O4">
        <f t="shared" ref="O4:O67" si="6">(L4-N4)^2</f>
        <v>2.2162873269897941E-3</v>
      </c>
      <c r="P4">
        <f t="shared" ref="P4:P67" si="7">(N4-$Q$4)^2</f>
        <v>64992.196352031271</v>
      </c>
      <c r="Q4">
        <f>AVERAGE(M3:M167)</f>
        <v>263.02038361125642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113</v>
      </c>
      <c r="B5">
        <f t="shared" si="1"/>
        <v>2</v>
      </c>
      <c r="C5" s="4">
        <v>5221.2797842857135</v>
      </c>
      <c r="D5">
        <f t="shared" ref="D5:D67" si="8">C5-$C$3</f>
        <v>16.136720285714546</v>
      </c>
      <c r="E5">
        <f t="shared" si="0"/>
        <v>0.4107686180799961</v>
      </c>
      <c r="F5">
        <f t="shared" si="2"/>
        <v>247.3055558527779</v>
      </c>
      <c r="G5">
        <f t="shared" si="3"/>
        <v>125474639.56066266</v>
      </c>
      <c r="I5">
        <f>SUM(G3:G167)</f>
        <v>40541130854.412163</v>
      </c>
      <c r="J5" s="5">
        <f>1-((1-J3)*(V3-1)/(V3-1-1))</f>
        <v>0.99414270768834578</v>
      </c>
      <c r="L5">
        <f>Input!J6</f>
        <v>8.0990851428559836</v>
      </c>
      <c r="M5">
        <f t="shared" si="4"/>
        <v>4.9159999999574211E-2</v>
      </c>
      <c r="N5">
        <f t="shared" si="5"/>
        <v>8.0881006032884812</v>
      </c>
      <c r="O5">
        <f t="shared" si="6"/>
        <v>1.2066010951002446E-4</v>
      </c>
      <c r="P5">
        <f t="shared" si="7"/>
        <v>64990.468919654668</v>
      </c>
      <c r="R5">
        <f>SUM(P3:P167)</f>
        <v>21297371.964174215</v>
      </c>
      <c r="S5" s="5">
        <f>1-((1-S3)*(V3-1)/(V3-1-1))</f>
        <v>0.88715817439504974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114</v>
      </c>
      <c r="B6">
        <f t="shared" si="1"/>
        <v>3</v>
      </c>
      <c r="C6" s="4">
        <v>5229.0224604285713</v>
      </c>
      <c r="D6">
        <f t="shared" si="8"/>
        <v>23.879396428572363</v>
      </c>
      <c r="E6">
        <f t="shared" si="0"/>
        <v>0.45077426651247376</v>
      </c>
      <c r="F6">
        <f t="shared" si="2"/>
        <v>548.90033641256377</v>
      </c>
      <c r="G6">
        <f t="shared" si="3"/>
        <v>125473743.31201659</v>
      </c>
      <c r="L6">
        <f>Input!J7</f>
        <v>7.7426761428578175</v>
      </c>
      <c r="M6">
        <f t="shared" si="4"/>
        <v>-0.3072489999985919</v>
      </c>
      <c r="N6">
        <f t="shared" si="5"/>
        <v>8.091818558434456</v>
      </c>
      <c r="O6">
        <f t="shared" si="6"/>
        <v>0.12190042635469014</v>
      </c>
      <c r="P6">
        <f t="shared" si="7"/>
        <v>64988.573279890879</v>
      </c>
      <c r="V6" s="19" t="s">
        <v>17</v>
      </c>
      <c r="W6" s="20">
        <f>SQRT((S5-J5)^2)</f>
        <v>0.10698453329329605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115</v>
      </c>
      <c r="B7">
        <f t="shared" si="1"/>
        <v>4</v>
      </c>
      <c r="C7" s="4">
        <v>5237.1215454285712</v>
      </c>
      <c r="D7">
        <f t="shared" si="8"/>
        <v>31.978481428572195</v>
      </c>
      <c r="E7">
        <f t="shared" si="0"/>
        <v>0.49467611069095691</v>
      </c>
      <c r="F7">
        <f t="shared" si="2"/>
        <v>991.22999729424691</v>
      </c>
      <c r="G7">
        <f t="shared" si="3"/>
        <v>125472759.78037594</v>
      </c>
      <c r="L7">
        <f>Input!J8</f>
        <v>8.0990849999998318</v>
      </c>
      <c r="M7">
        <f t="shared" si="4"/>
        <v>4.9159857143422414E-2</v>
      </c>
      <c r="N7">
        <f t="shared" si="5"/>
        <v>8.095898602138508</v>
      </c>
      <c r="O7">
        <f t="shared" si="6"/>
        <v>1.0153131330648871E-5</v>
      </c>
      <c r="P7">
        <f t="shared" si="7"/>
        <v>64986.493057163985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116</v>
      </c>
      <c r="B8">
        <f t="shared" si="1"/>
        <v>5</v>
      </c>
      <c r="C8" s="4">
        <v>5246.2775671428581</v>
      </c>
      <c r="D8">
        <f t="shared" si="8"/>
        <v>41.134503142859103</v>
      </c>
      <c r="E8">
        <f t="shared" si="0"/>
        <v>0.54285359712856562</v>
      </c>
      <c r="F8">
        <f t="shared" si="2"/>
        <v>1647.6820128434065</v>
      </c>
      <c r="G8">
        <f t="shared" si="3"/>
        <v>125471680.46609184</v>
      </c>
      <c r="L8">
        <f>Input!J9</f>
        <v>9.1560217142869078</v>
      </c>
      <c r="M8">
        <f t="shared" si="4"/>
        <v>1.1060965714304984</v>
      </c>
      <c r="N8">
        <f t="shared" si="5"/>
        <v>8.100375996336</v>
      </c>
      <c r="O8">
        <f t="shared" si="6"/>
        <v>1.1143878818280875</v>
      </c>
      <c r="P8">
        <f t="shared" si="7"/>
        <v>64984.210282391083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117</v>
      </c>
      <c r="B9">
        <f t="shared" si="1"/>
        <v>6</v>
      </c>
      <c r="C9" s="4">
        <v>5256.244726428572</v>
      </c>
      <c r="D9">
        <f t="shared" si="8"/>
        <v>51.101662428573036</v>
      </c>
      <c r="E9">
        <f t="shared" si="0"/>
        <v>0.59572312452248422</v>
      </c>
      <c r="F9">
        <f t="shared" si="2"/>
        <v>2550.8499049844381</v>
      </c>
      <c r="G9">
        <f t="shared" si="3"/>
        <v>125470496.04193537</v>
      </c>
      <c r="L9">
        <f>Input!J10</f>
        <v>9.9671592857139331</v>
      </c>
      <c r="M9">
        <f t="shared" si="4"/>
        <v>1.9172341428575237</v>
      </c>
      <c r="N9">
        <f t="shared" si="5"/>
        <v>8.1052894366198416</v>
      </c>
      <c r="O9">
        <f t="shared" si="6"/>
        <v>3.4665593349656549</v>
      </c>
      <c r="P9">
        <f t="shared" si="7"/>
        <v>64981.705238063834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118</v>
      </c>
      <c r="B10">
        <f t="shared" si="1"/>
        <v>7</v>
      </c>
      <c r="C10" s="4">
        <v>5263.8276329999999</v>
      </c>
      <c r="D10">
        <f t="shared" si="8"/>
        <v>58.68456900000092</v>
      </c>
      <c r="E10">
        <f t="shared" si="0"/>
        <v>0.65374164196950002</v>
      </c>
      <c r="F10">
        <f t="shared" si="2"/>
        <v>3367.5769238576477</v>
      </c>
      <c r="G10">
        <f t="shared" si="3"/>
        <v>125469196.27254398</v>
      </c>
      <c r="L10">
        <f>Input!J11</f>
        <v>7.582906571427884</v>
      </c>
      <c r="M10">
        <f t="shared" si="4"/>
        <v>-0.46701857142852532</v>
      </c>
      <c r="N10">
        <f t="shared" si="5"/>
        <v>8.1106813865300484</v>
      </c>
      <c r="O10">
        <f t="shared" si="6"/>
        <v>0.27854625545612383</v>
      </c>
      <c r="P10">
        <f t="shared" si="7"/>
        <v>64978.956288298672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119</v>
      </c>
      <c r="B11">
        <f t="shared" si="1"/>
        <v>8</v>
      </c>
      <c r="C11" s="4">
        <v>5271.336799857143</v>
      </c>
      <c r="D11">
        <f t="shared" si="8"/>
        <v>66.19373585714402</v>
      </c>
      <c r="E11">
        <f t="shared" si="0"/>
        <v>0.71741059748555647</v>
      </c>
      <c r="F11">
        <f t="shared" si="2"/>
        <v>4287.1491695085897</v>
      </c>
      <c r="G11">
        <f t="shared" si="3"/>
        <v>125467769.9260309</v>
      </c>
      <c r="L11">
        <f>Input!J12</f>
        <v>7.5091668571431001</v>
      </c>
      <c r="M11">
        <f t="shared" si="4"/>
        <v>-0.54075828571330931</v>
      </c>
      <c r="N11">
        <f t="shared" si="5"/>
        <v>8.1165984443752688</v>
      </c>
      <c r="O11">
        <f t="shared" si="6"/>
        <v>0.36897313316739178</v>
      </c>
      <c r="P11">
        <f t="shared" si="7"/>
        <v>64975.939692403503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120</v>
      </c>
      <c r="B12">
        <f t="shared" si="1"/>
        <v>9</v>
      </c>
      <c r="C12" s="4">
        <v>5278.6001674285717</v>
      </c>
      <c r="D12">
        <f t="shared" si="8"/>
        <v>73.457103428572736</v>
      </c>
      <c r="E12">
        <f t="shared" si="0"/>
        <v>0.78728027091844643</v>
      </c>
      <c r="F12">
        <f t="shared" si="2"/>
        <v>5280.9031977647483</v>
      </c>
      <c r="G12">
        <f t="shared" si="3"/>
        <v>125466204.67699848</v>
      </c>
      <c r="L12">
        <f>Input!J13</f>
        <v>7.2633675714287165</v>
      </c>
      <c r="M12">
        <f t="shared" si="4"/>
        <v>-0.78655757142769289</v>
      </c>
      <c r="N12">
        <f t="shared" si="5"/>
        <v>8.1230917457494503</v>
      </c>
      <c r="O12">
        <f t="shared" si="6"/>
        <v>0.73912565591146739</v>
      </c>
      <c r="P12">
        <f t="shared" si="7"/>
        <v>64972.629400369442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121</v>
      </c>
      <c r="B13">
        <f t="shared" si="1"/>
        <v>10</v>
      </c>
      <c r="C13" s="4">
        <v>5286.2322338571421</v>
      </c>
      <c r="D13">
        <f t="shared" si="8"/>
        <v>81.089169857143133</v>
      </c>
      <c r="E13">
        <f t="shared" si="0"/>
        <v>0.86395452865707767</v>
      </c>
      <c r="F13">
        <f t="shared" si="2"/>
        <v>6436.0851745019545</v>
      </c>
      <c r="G13">
        <f t="shared" si="3"/>
        <v>125464487.00011845</v>
      </c>
      <c r="L13">
        <f>Input!J14</f>
        <v>7.632066428570397</v>
      </c>
      <c r="M13">
        <f t="shared" si="4"/>
        <v>-0.4178587142860124</v>
      </c>
      <c r="N13">
        <f t="shared" si="5"/>
        <v>8.1302174052138128</v>
      </c>
      <c r="O13">
        <f t="shared" si="6"/>
        <v>0.248154395530789</v>
      </c>
      <c r="P13">
        <f t="shared" si="7"/>
        <v>64968.996828544026</v>
      </c>
      <c r="S13" t="s">
        <v>23</v>
      </c>
      <c r="T13">
        <f>_Ac*0.8413</f>
        <v>39263.249170912815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122</v>
      </c>
      <c r="B14">
        <f t="shared" si="1"/>
        <v>11</v>
      </c>
      <c r="C14" s="4">
        <v>5293.9626200000002</v>
      </c>
      <c r="D14">
        <f t="shared" si="8"/>
        <v>88.819556000001285</v>
      </c>
      <c r="E14">
        <f t="shared" si="0"/>
        <v>0.94809604117671498</v>
      </c>
      <c r="F14">
        <f t="shared" si="2"/>
        <v>7721.3934752953101</v>
      </c>
      <c r="G14">
        <f t="shared" si="3"/>
        <v>125462602.05336489</v>
      </c>
      <c r="L14">
        <f>Input!J15</f>
        <v>7.7303861428581513</v>
      </c>
      <c r="M14">
        <f t="shared" si="4"/>
        <v>-0.31953899999825808</v>
      </c>
      <c r="N14">
        <f t="shared" si="5"/>
        <v>8.1380370009510159</v>
      </c>
      <c r="O14">
        <f t="shared" si="6"/>
        <v>0.16617922210384883</v>
      </c>
      <c r="P14">
        <f t="shared" si="7"/>
        <v>64965.010613575861</v>
      </c>
      <c r="S14" t="s">
        <v>24</v>
      </c>
      <c r="T14">
        <f>_Ac*0.9772</f>
        <v>45605.666337591822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123</v>
      </c>
      <c r="B15">
        <f t="shared" si="1"/>
        <v>12</v>
      </c>
      <c r="C15" s="4">
        <v>5302.8236827142855</v>
      </c>
      <c r="D15">
        <f t="shared" si="8"/>
        <v>97.680618714286538</v>
      </c>
      <c r="E15">
        <f t="shared" si="0"/>
        <v>1.0404320084482122</v>
      </c>
      <c r="F15">
        <f t="shared" si="2"/>
        <v>9339.3256865392923</v>
      </c>
      <c r="G15">
        <f t="shared" si="3"/>
        <v>125460533.54989459</v>
      </c>
      <c r="L15">
        <f>Input!J16</f>
        <v>8.8610627142852536</v>
      </c>
      <c r="M15">
        <f t="shared" si="4"/>
        <v>0.81113757142884424</v>
      </c>
      <c r="N15">
        <f t="shared" si="5"/>
        <v>8.1466181065675798</v>
      </c>
      <c r="O15">
        <f t="shared" si="6"/>
        <v>0.51043109749686078</v>
      </c>
      <c r="P15">
        <f t="shared" si="7"/>
        <v>64960.63634253911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124</v>
      </c>
      <c r="B16">
        <f t="shared" si="1"/>
        <v>13</v>
      </c>
      <c r="C16" s="4">
        <v>5311.3897862857139</v>
      </c>
      <c r="D16">
        <f t="shared" si="8"/>
        <v>106.2467222857149</v>
      </c>
      <c r="E16">
        <f t="shared" si="0"/>
        <v>1.141760442614649</v>
      </c>
      <c r="F16">
        <f t="shared" si="2"/>
        <v>11047.053004039557</v>
      </c>
      <c r="G16">
        <f t="shared" si="3"/>
        <v>125458263.61747356</v>
      </c>
      <c r="L16">
        <f>Input!J17</f>
        <v>8.5661035714283571</v>
      </c>
      <c r="M16">
        <f t="shared" si="4"/>
        <v>0.51617842857194773</v>
      </c>
      <c r="N16">
        <f t="shared" si="5"/>
        <v>8.1560348746255329</v>
      </c>
      <c r="O16">
        <f t="shared" si="6"/>
        <v>0.16815633609756656</v>
      </c>
      <c r="P16">
        <f t="shared" si="7"/>
        <v>64955.836256947005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125</v>
      </c>
      <c r="B17">
        <f t="shared" si="1"/>
        <v>14</v>
      </c>
      <c r="C17" s="4">
        <v>5319.1447524285713</v>
      </c>
      <c r="D17">
        <f t="shared" si="8"/>
        <v>114.00168842857238</v>
      </c>
      <c r="E17">
        <f t="shared" si="0"/>
        <v>1.2529570621383315</v>
      </c>
      <c r="F17">
        <f t="shared" si="2"/>
        <v>12712.276424740308</v>
      </c>
      <c r="G17">
        <f t="shared" si="3"/>
        <v>125455772.64424139</v>
      </c>
      <c r="L17">
        <f>Input!J18</f>
        <v>7.7549661428574836</v>
      </c>
      <c r="M17">
        <f t="shared" si="4"/>
        <v>-0.29495899999892572</v>
      </c>
      <c r="N17">
        <f t="shared" si="5"/>
        <v>8.1663686769281405</v>
      </c>
      <c r="O17">
        <f t="shared" si="6"/>
        <v>0.16925204503975796</v>
      </c>
      <c r="P17">
        <f t="shared" si="7"/>
        <v>64950.568928146829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126</v>
      </c>
      <c r="B18">
        <f t="shared" si="1"/>
        <v>15</v>
      </c>
      <c r="C18" s="4">
        <v>5326.6907891428564</v>
      </c>
      <c r="D18">
        <f t="shared" si="8"/>
        <v>121.54772514285742</v>
      </c>
      <c r="E18">
        <f t="shared" si="0"/>
        <v>1.3749828568855571</v>
      </c>
      <c r="F18">
        <f t="shared" si="2"/>
        <v>14441.487988530611</v>
      </c>
      <c r="G18">
        <f t="shared" si="3"/>
        <v>125453039.10948929</v>
      </c>
      <c r="L18">
        <f>Input!J19</f>
        <v>7.5460367142850373</v>
      </c>
      <c r="M18">
        <f t="shared" si="4"/>
        <v>-0.50388842857137206</v>
      </c>
      <c r="N18">
        <f t="shared" si="5"/>
        <v>8.1777088070712498</v>
      </c>
      <c r="O18">
        <f t="shared" si="6"/>
        <v>0.39900963280491347</v>
      </c>
      <c r="P18">
        <f t="shared" si="7"/>
        <v>64944.788901351683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127</v>
      </c>
      <c r="B19">
        <f t="shared" si="1"/>
        <v>16</v>
      </c>
      <c r="C19" s="4">
        <v>5334.2122458571421</v>
      </c>
      <c r="D19">
        <f t="shared" si="8"/>
        <v>129.06918185714312</v>
      </c>
      <c r="E19">
        <f t="shared" si="0"/>
        <v>1.5088923893907582</v>
      </c>
      <c r="F19">
        <f t="shared" si="2"/>
        <v>16271.627449096775</v>
      </c>
      <c r="G19">
        <f t="shared" si="3"/>
        <v>125450039.39799866</v>
      </c>
      <c r="L19">
        <f>Input!J20</f>
        <v>7.5214567142857049</v>
      </c>
      <c r="M19">
        <f t="shared" si="4"/>
        <v>-0.52846842857070442</v>
      </c>
      <c r="N19">
        <f t="shared" si="5"/>
        <v>8.1901532513053663</v>
      </c>
      <c r="O19">
        <f t="shared" si="6"/>
        <v>0.44715505862208732</v>
      </c>
      <c r="P19">
        <f t="shared" si="7"/>
        <v>64938.446305305726</v>
      </c>
    </row>
    <row r="20" spans="1:35" x14ac:dyDescent="0.25">
      <c r="A20">
        <f>Input!G21</f>
        <v>128</v>
      </c>
      <c r="B20">
        <f t="shared" si="1"/>
        <v>17</v>
      </c>
      <c r="C20" s="4">
        <v>5341.9549219999999</v>
      </c>
      <c r="D20">
        <f t="shared" si="8"/>
        <v>136.81185800000094</v>
      </c>
      <c r="E20">
        <f t="shared" si="0"/>
        <v>1.6558429038747713</v>
      </c>
      <c r="F20">
        <f t="shared" si="2"/>
        <v>18267.148416664284</v>
      </c>
      <c r="G20">
        <f t="shared" si="3"/>
        <v>125446747.59634858</v>
      </c>
      <c r="L20">
        <f>Input!J21</f>
        <v>7.7426761428578175</v>
      </c>
      <c r="M20">
        <f t="shared" si="4"/>
        <v>-0.3072489999985919</v>
      </c>
      <c r="N20">
        <f t="shared" si="5"/>
        <v>8.2038095343383635</v>
      </c>
      <c r="O20">
        <f t="shared" si="6"/>
        <v>0.21264400473835049</v>
      </c>
      <c r="P20">
        <f t="shared" si="7"/>
        <v>64931.486424297458</v>
      </c>
    </row>
    <row r="21" spans="1:35" x14ac:dyDescent="0.25">
      <c r="A21">
        <f>Input!G22</f>
        <v>129</v>
      </c>
      <c r="B21">
        <f t="shared" si="1"/>
        <v>18</v>
      </c>
      <c r="C21" s="4">
        <v>5349.7098881428565</v>
      </c>
      <c r="D21">
        <f t="shared" si="8"/>
        <v>144.56682414285751</v>
      </c>
      <c r="E21">
        <f t="shared" si="0"/>
        <v>1.8171043215373752</v>
      </c>
      <c r="F21">
        <f t="shared" si="2"/>
        <v>20377.482509065398</v>
      </c>
      <c r="G21">
        <f t="shared" si="3"/>
        <v>125443135.2694453</v>
      </c>
      <c r="L21">
        <f>Input!J22</f>
        <v>7.7549661428565742</v>
      </c>
      <c r="M21">
        <f t="shared" si="4"/>
        <v>-0.29495899999983521</v>
      </c>
      <c r="N21">
        <f t="shared" si="5"/>
        <v>8.2187956473497845</v>
      </c>
      <c r="O21">
        <f t="shared" si="6"/>
        <v>0.21513780923841705</v>
      </c>
      <c r="P21">
        <f t="shared" si="7"/>
        <v>64923.849228928448</v>
      </c>
    </row>
    <row r="22" spans="1:35" x14ac:dyDescent="0.25">
      <c r="A22">
        <f>Input!G23</f>
        <v>130</v>
      </c>
      <c r="B22">
        <f t="shared" si="1"/>
        <v>19</v>
      </c>
      <c r="C22" s="4">
        <v>5358.2022518571421</v>
      </c>
      <c r="D22">
        <f t="shared" si="8"/>
        <v>153.05918785714312</v>
      </c>
      <c r="E22">
        <f t="shared" si="0"/>
        <v>1.9940702082611896</v>
      </c>
      <c r="F22">
        <f t="shared" si="2"/>
        <v>22820.669770270542</v>
      </c>
      <c r="G22">
        <f t="shared" si="3"/>
        <v>125439171.21536103</v>
      </c>
      <c r="L22">
        <f>Input!J23</f>
        <v>8.4923637142856023</v>
      </c>
      <c r="M22">
        <f t="shared" si="4"/>
        <v>0.44243857142919296</v>
      </c>
      <c r="N22">
        <f t="shared" si="5"/>
        <v>8.2352410661901061</v>
      </c>
      <c r="O22">
        <f t="shared" si="6"/>
        <v>6.6112056163640395E-2</v>
      </c>
      <c r="P22">
        <f t="shared" si="7"/>
        <v>64915.468861709764</v>
      </c>
    </row>
    <row r="23" spans="1:35" x14ac:dyDescent="0.25">
      <c r="A23">
        <f>Input!G24</f>
        <v>131</v>
      </c>
      <c r="B23">
        <f t="shared" si="1"/>
        <v>20</v>
      </c>
      <c r="C23" s="4">
        <v>5366.1784371428575</v>
      </c>
      <c r="D23">
        <f t="shared" si="8"/>
        <v>161.03537314285859</v>
      </c>
      <c r="E23">
        <f t="shared" si="0"/>
        <v>2.1882698092163415</v>
      </c>
      <c r="F23">
        <f t="shared" si="2"/>
        <v>25232.402237488819</v>
      </c>
      <c r="G23">
        <f t="shared" si="3"/>
        <v>125434821.19638364</v>
      </c>
      <c r="L23">
        <f>Input!J24</f>
        <v>7.9761852857154736</v>
      </c>
      <c r="M23">
        <f t="shared" si="4"/>
        <v>-7.3739857140935783E-2</v>
      </c>
      <c r="N23">
        <f t="shared" si="5"/>
        <v>8.2532878685081172</v>
      </c>
      <c r="O23">
        <f t="shared" si="6"/>
        <v>7.6785841390353937E-2</v>
      </c>
      <c r="P23">
        <f t="shared" si="7"/>
        <v>64906.273073194679</v>
      </c>
    </row>
    <row r="24" spans="1:35" x14ac:dyDescent="0.25">
      <c r="A24">
        <f>Input!G25</f>
        <v>132</v>
      </c>
      <c r="B24">
        <f t="shared" si="1"/>
        <v>21</v>
      </c>
      <c r="C24" s="4">
        <v>5375.064079714286</v>
      </c>
      <c r="D24">
        <f t="shared" si="8"/>
        <v>169.92101571428702</v>
      </c>
      <c r="E24">
        <f t="shared" si="0"/>
        <v>2.4013812540136619</v>
      </c>
      <c r="F24">
        <f t="shared" si="2"/>
        <v>28062.827929703602</v>
      </c>
      <c r="G24">
        <f t="shared" si="3"/>
        <v>125430047.64397894</v>
      </c>
      <c r="L24">
        <f>Input!J25</f>
        <v>8.8856425714284342</v>
      </c>
      <c r="M24">
        <f t="shared" si="4"/>
        <v>0.8357174285720248</v>
      </c>
      <c r="N24">
        <f t="shared" si="5"/>
        <v>8.2730919593928132</v>
      </c>
      <c r="O24">
        <f t="shared" si="6"/>
        <v>0.37521825230521388</v>
      </c>
      <c r="P24">
        <f t="shared" si="7"/>
        <v>64896.182603959656</v>
      </c>
    </row>
    <row r="25" spans="1:35" x14ac:dyDescent="0.25">
      <c r="A25">
        <f>Input!G26</f>
        <v>133</v>
      </c>
      <c r="B25">
        <f t="shared" si="1"/>
        <v>22</v>
      </c>
      <c r="C25" s="4">
        <v>5384.2692614285706</v>
      </c>
      <c r="D25">
        <f t="shared" si="8"/>
        <v>179.12619742857169</v>
      </c>
      <c r="E25">
        <f t="shared" si="0"/>
        <v>2.6352460460955598</v>
      </c>
      <c r="F25">
        <f t="shared" si="2"/>
        <v>31149.055919891547</v>
      </c>
      <c r="G25">
        <f t="shared" si="3"/>
        <v>125424809.3351462</v>
      </c>
      <c r="L25">
        <f>Input!J26</f>
        <v>9.205181714284663</v>
      </c>
      <c r="M25">
        <f t="shared" si="4"/>
        <v>1.1552565714282537</v>
      </c>
      <c r="N25">
        <f t="shared" si="5"/>
        <v>8.294824416039992</v>
      </c>
      <c r="O25">
        <f t="shared" si="6"/>
        <v>0.828750410467337</v>
      </c>
      <c r="P25">
        <f t="shared" si="7"/>
        <v>64885.110507315701</v>
      </c>
    </row>
    <row r="26" spans="1:35" x14ac:dyDescent="0.25">
      <c r="A26">
        <f>Input!G27</f>
        <v>134</v>
      </c>
      <c r="B26">
        <f t="shared" si="1"/>
        <v>23</v>
      </c>
      <c r="C26" s="4">
        <v>5396.9033424285717</v>
      </c>
      <c r="D26">
        <f t="shared" si="8"/>
        <v>191.76027842857275</v>
      </c>
      <c r="E26">
        <f t="shared" si="0"/>
        <v>2.8918849610620199</v>
      </c>
      <c r="F26">
        <f t="shared" si="2"/>
        <v>35671.270050998442</v>
      </c>
      <c r="G26">
        <f t="shared" si="3"/>
        <v>125419061.03740677</v>
      </c>
      <c r="L26">
        <f>Input!J27</f>
        <v>12.634081000001061</v>
      </c>
      <c r="M26">
        <f t="shared" si="4"/>
        <v>4.5841558571446512</v>
      </c>
      <c r="N26">
        <f t="shared" si="5"/>
        <v>8.3186729629654508</v>
      </c>
      <c r="O26">
        <f t="shared" si="6"/>
        <v>18.622746526111534</v>
      </c>
      <c r="P26">
        <f t="shared" si="7"/>
        <v>64872.961407165734</v>
      </c>
    </row>
    <row r="27" spans="1:35" x14ac:dyDescent="0.25">
      <c r="A27">
        <f>Input!G28</f>
        <v>135</v>
      </c>
      <c r="B27">
        <f t="shared" si="1"/>
        <v>24</v>
      </c>
      <c r="C27" s="4">
        <v>5410.9384791428556</v>
      </c>
      <c r="D27">
        <f t="shared" si="8"/>
        <v>205.79541514285665</v>
      </c>
      <c r="E27">
        <f t="shared" si="0"/>
        <v>3.1735154906965377</v>
      </c>
      <c r="F27">
        <f t="shared" si="2"/>
        <v>41055.634218650048</v>
      </c>
      <c r="G27">
        <f t="shared" si="3"/>
        <v>125412753.11940311</v>
      </c>
      <c r="L27">
        <f>Input!J28</f>
        <v>14.035136714283908</v>
      </c>
      <c r="M27">
        <f t="shared" si="4"/>
        <v>5.9852115714274987</v>
      </c>
      <c r="N27">
        <f t="shared" si="5"/>
        <v>8.3448435903944294</v>
      </c>
      <c r="O27">
        <f t="shared" si="6"/>
        <v>32.37943583578388</v>
      </c>
      <c r="P27">
        <f t="shared" si="7"/>
        <v>64859.630684917684</v>
      </c>
    </row>
    <row r="28" spans="1:35" x14ac:dyDescent="0.25">
      <c r="A28">
        <f>Input!G29</f>
        <v>136</v>
      </c>
      <c r="B28">
        <f t="shared" si="1"/>
        <v>25</v>
      </c>
      <c r="C28" s="4">
        <v>5426.141162142857</v>
      </c>
      <c r="D28">
        <f t="shared" si="8"/>
        <v>220.998098142858</v>
      </c>
      <c r="E28">
        <f t="shared" si="0"/>
        <v>3.4825709826838964</v>
      </c>
      <c r="F28">
        <f t="shared" si="2"/>
        <v>47313.004555768428</v>
      </c>
      <c r="G28">
        <f t="shared" si="3"/>
        <v>125405831.1237957</v>
      </c>
      <c r="L28">
        <f>Input!J29</f>
        <v>15.202683000001343</v>
      </c>
      <c r="M28">
        <f t="shared" si="4"/>
        <v>7.152757857144934</v>
      </c>
      <c r="N28">
        <f t="shared" si="5"/>
        <v>8.373562329669781</v>
      </c>
      <c r="O28">
        <f t="shared" si="6"/>
        <v>46.636889129949807</v>
      </c>
      <c r="P28">
        <f t="shared" si="7"/>
        <v>64845.003588816333</v>
      </c>
    </row>
    <row r="29" spans="1:35" x14ac:dyDescent="0.25">
      <c r="A29">
        <f>Input!G30</f>
        <v>137</v>
      </c>
      <c r="B29">
        <f t="shared" si="1"/>
        <v>26</v>
      </c>
      <c r="C29" s="4">
        <v>5438.4188342857142</v>
      </c>
      <c r="D29">
        <f t="shared" si="8"/>
        <v>233.27577028571523</v>
      </c>
      <c r="E29">
        <f t="shared" si="0"/>
        <v>3.821721640507707</v>
      </c>
      <c r="F29">
        <f t="shared" si="2"/>
        <v>52649.160439677253</v>
      </c>
      <c r="G29">
        <f t="shared" si="3"/>
        <v>125398235.29883236</v>
      </c>
      <c r="L29">
        <f>Input!J30</f>
        <v>12.277672142857227</v>
      </c>
      <c r="M29">
        <f t="shared" si="4"/>
        <v>4.2277470000008179</v>
      </c>
      <c r="N29">
        <f t="shared" si="5"/>
        <v>8.4050772008486767</v>
      </c>
      <c r="O29">
        <f t="shared" si="6"/>
        <v>14.996991584870209</v>
      </c>
      <c r="P29">
        <f t="shared" si="7"/>
        <v>64828.954258465827</v>
      </c>
    </row>
    <row r="30" spans="1:35" x14ac:dyDescent="0.25">
      <c r="A30">
        <f>Input!G31</f>
        <v>138</v>
      </c>
      <c r="B30">
        <f t="shared" si="1"/>
        <v>27</v>
      </c>
      <c r="C30" s="4">
        <v>5455.4650117142855</v>
      </c>
      <c r="D30">
        <f t="shared" si="8"/>
        <v>250.32194771428658</v>
      </c>
      <c r="E30">
        <f t="shared" si="0"/>
        <v>4.1938975639007463</v>
      </c>
      <c r="F30">
        <f t="shared" si="2"/>
        <v>60579.017070830843</v>
      </c>
      <c r="G30">
        <f t="shared" si="3"/>
        <v>125389900.08461957</v>
      </c>
      <c r="L30">
        <f>Input!J31</f>
        <v>17.046177428571355</v>
      </c>
      <c r="M30">
        <f t="shared" si="4"/>
        <v>8.9962522857149452</v>
      </c>
      <c r="N30">
        <f t="shared" si="5"/>
        <v>8.4396603491100297</v>
      </c>
      <c r="O30">
        <f t="shared" si="6"/>
        <v>74.072136239059489</v>
      </c>
      <c r="P30">
        <f t="shared" si="7"/>
        <v>64811.344656677567</v>
      </c>
    </row>
    <row r="31" spans="1:35" x14ac:dyDescent="0.25">
      <c r="A31">
        <f>Input!G32</f>
        <v>139</v>
      </c>
      <c r="B31">
        <f t="shared" si="1"/>
        <v>28</v>
      </c>
      <c r="C31" s="4">
        <v>5473.6172857142856</v>
      </c>
      <c r="D31">
        <f t="shared" si="8"/>
        <v>268.47422171428661</v>
      </c>
      <c r="E31">
        <f t="shared" si="0"/>
        <v>4.602314027626063</v>
      </c>
      <c r="F31">
        <f t="shared" si="2"/>
        <v>69628.383666197507</v>
      </c>
      <c r="G31">
        <f t="shared" si="3"/>
        <v>125380753.54974984</v>
      </c>
      <c r="L31">
        <f>Input!J32</f>
        <v>18.152274000000034</v>
      </c>
      <c r="M31">
        <f t="shared" si="4"/>
        <v>10.102348857143625</v>
      </c>
      <c r="N31">
        <f t="shared" si="5"/>
        <v>8.4776103881836189</v>
      </c>
      <c r="O31">
        <f t="shared" si="6"/>
        <v>93.599116001804646</v>
      </c>
      <c r="P31">
        <f t="shared" si="7"/>
        <v>64792.023400092665</v>
      </c>
    </row>
    <row r="32" spans="1:35" x14ac:dyDescent="0.25">
      <c r="A32">
        <f>Input!G33</f>
        <v>140</v>
      </c>
      <c r="B32">
        <f t="shared" si="1"/>
        <v>29</v>
      </c>
      <c r="C32" s="4">
        <v>5495.1861691428567</v>
      </c>
      <c r="D32">
        <f t="shared" si="8"/>
        <v>290.04310514285771</v>
      </c>
      <c r="E32">
        <f t="shared" si="0"/>
        <v>5.0504992154331658</v>
      </c>
      <c r="F32">
        <f t="shared" si="2"/>
        <v>81220.785433304307</v>
      </c>
      <c r="G32">
        <f t="shared" si="3"/>
        <v>125370716.77353057</v>
      </c>
      <c r="L32">
        <f>Input!J33</f>
        <v>21.568883428571098</v>
      </c>
      <c r="M32">
        <f t="shared" si="4"/>
        <v>13.518958285714689</v>
      </c>
      <c r="N32">
        <f t="shared" si="5"/>
        <v>8.5192549707491469</v>
      </c>
      <c r="O32">
        <f t="shared" si="6"/>
        <v>170.29280288719653</v>
      </c>
      <c r="P32">
        <f t="shared" si="7"/>
        <v>64770.824479292023</v>
      </c>
    </row>
    <row r="33" spans="1:16" x14ac:dyDescent="0.25">
      <c r="A33">
        <f>Input!G34</f>
        <v>141</v>
      </c>
      <c r="B33">
        <f t="shared" si="1"/>
        <v>30</v>
      </c>
      <c r="C33" s="4">
        <v>5514.9607182857135</v>
      </c>
      <c r="D33">
        <f t="shared" si="8"/>
        <v>309.81765428571453</v>
      </c>
      <c r="E33">
        <f t="shared" si="0"/>
        <v>5.5423246469177476</v>
      </c>
      <c r="F33">
        <f t="shared" si="2"/>
        <v>92583.476226798448</v>
      </c>
      <c r="G33">
        <f t="shared" si="3"/>
        <v>125359703.16861105</v>
      </c>
      <c r="L33">
        <f>Input!J34</f>
        <v>19.774549142856813</v>
      </c>
      <c r="M33">
        <f t="shared" si="4"/>
        <v>11.724624000000404</v>
      </c>
      <c r="N33">
        <f t="shared" si="5"/>
        <v>8.5649536076526847</v>
      </c>
      <c r="O33">
        <f t="shared" si="6"/>
        <v>125.65503206286833</v>
      </c>
      <c r="P33">
        <f t="shared" si="7"/>
        <v>64747.565858318878</v>
      </c>
    </row>
    <row r="34" spans="1:16" x14ac:dyDescent="0.25">
      <c r="A34">
        <f>Input!G35</f>
        <v>142</v>
      </c>
      <c r="B34">
        <f t="shared" si="1"/>
        <v>31</v>
      </c>
      <c r="C34" s="4">
        <v>5535.8536538571434</v>
      </c>
      <c r="D34">
        <f t="shared" si="8"/>
        <v>330.71058985714444</v>
      </c>
      <c r="E34">
        <f t="shared" si="0"/>
        <v>6.082038557882905</v>
      </c>
      <c r="F34">
        <f t="shared" si="2"/>
        <v>105383.69631865727</v>
      </c>
      <c r="G34">
        <f t="shared" si="3"/>
        <v>125347617.73831926</v>
      </c>
      <c r="L34">
        <f>Input!J35</f>
        <v>20.892935571429916</v>
      </c>
      <c r="M34">
        <f t="shared" si="4"/>
        <v>12.843010428573507</v>
      </c>
      <c r="N34">
        <f t="shared" si="5"/>
        <v>8.6151007598630791</v>
      </c>
      <c r="O34">
        <f t="shared" si="6"/>
        <v>150.74522766012248</v>
      </c>
      <c r="P34">
        <f t="shared" si="7"/>
        <v>64722.047942697449</v>
      </c>
    </row>
    <row r="35" spans="1:16" x14ac:dyDescent="0.25">
      <c r="A35">
        <f>Input!G36</f>
        <v>143</v>
      </c>
      <c r="B35">
        <f t="shared" si="1"/>
        <v>32</v>
      </c>
      <c r="C35" s="4">
        <v>5560.6916672857142</v>
      </c>
      <c r="D35">
        <f t="shared" si="8"/>
        <v>355.54860328571522</v>
      </c>
      <c r="E35">
        <f t="shared" ref="E35:E66" si="9">(_Ac/(1+EXP(-1*(B35-_Muc)/_sc)))</f>
        <v>6.6743025198390331</v>
      </c>
      <c r="F35">
        <f t="shared" si="2"/>
        <v>121713.27773487903</v>
      </c>
      <c r="G35">
        <f t="shared" si="3"/>
        <v>125334356.2624875</v>
      </c>
      <c r="L35">
        <f>Input!J36</f>
        <v>24.838013428570775</v>
      </c>
      <c r="M35">
        <f t="shared" si="4"/>
        <v>16.788088285714366</v>
      </c>
      <c r="N35">
        <f t="shared" ref="N35:N66" si="10">_Ac*EXP(-1*(B35-_Muc)/_sc)*(1/_sc)*(1/(1+EXP(-1*(B35-_Muc)/_sc))^2)+$L$3</f>
        <v>8.6701292293575367</v>
      </c>
      <c r="O35">
        <f t="shared" si="6"/>
        <v>261.40047947916918</v>
      </c>
      <c r="P35">
        <f t="shared" si="7"/>
        <v>64694.051904136672</v>
      </c>
    </row>
    <row r="36" spans="1:16" x14ac:dyDescent="0.25">
      <c r="A36">
        <f>Input!G37</f>
        <v>144</v>
      </c>
      <c r="B36">
        <f t="shared" si="1"/>
        <v>33</v>
      </c>
      <c r="C36" s="4">
        <v>5589.2043794285719</v>
      </c>
      <c r="D36">
        <f t="shared" si="8"/>
        <v>384.06131542857293</v>
      </c>
      <c r="E36">
        <f t="shared" si="9"/>
        <v>7.3242316116882398</v>
      </c>
      <c r="F36">
        <f t="shared" si="2"/>
        <v>141930.83032285041</v>
      </c>
      <c r="G36">
        <f t="shared" si="3"/>
        <v>125319804.40497011</v>
      </c>
      <c r="L36">
        <f>Input!J37</f>
        <v>28.512712142857708</v>
      </c>
      <c r="M36">
        <f t="shared" si="4"/>
        <v>20.462787000001299</v>
      </c>
      <c r="N36">
        <f t="shared" si="10"/>
        <v>8.7305138776000089</v>
      </c>
      <c r="O36">
        <f t="shared" si="6"/>
        <v>391.33536820596464</v>
      </c>
      <c r="P36">
        <f t="shared" si="7"/>
        <v>64663.337849159951</v>
      </c>
    </row>
    <row r="37" spans="1:16" x14ac:dyDescent="0.25">
      <c r="A37">
        <f>Input!G38</f>
        <v>145</v>
      </c>
      <c r="B37">
        <f t="shared" si="1"/>
        <v>34</v>
      </c>
      <c r="C37" s="4">
        <v>5617.8891510000003</v>
      </c>
      <c r="D37">
        <f t="shared" si="8"/>
        <v>412.74608700000135</v>
      </c>
      <c r="E37">
        <f t="shared" si="9"/>
        <v>8.0374384866329471</v>
      </c>
      <c r="F37">
        <f t="shared" si="2"/>
        <v>163789.09018151718</v>
      </c>
      <c r="G37">
        <f t="shared" si="3"/>
        <v>125303836.73542732</v>
      </c>
      <c r="L37">
        <f>Input!J38</f>
        <v>28.684771571428428</v>
      </c>
      <c r="M37">
        <f t="shared" si="4"/>
        <v>20.634846428572018</v>
      </c>
      <c r="N37">
        <f t="shared" si="10"/>
        <v>8.7967757029759923</v>
      </c>
      <c r="O37">
        <f t="shared" si="6"/>
        <v>395.53237966358114</v>
      </c>
      <c r="P37">
        <f t="shared" si="7"/>
        <v>64629.642817903106</v>
      </c>
    </row>
    <row r="38" spans="1:16" x14ac:dyDescent="0.25">
      <c r="A38">
        <f>Input!G39</f>
        <v>146</v>
      </c>
      <c r="B38">
        <f t="shared" si="1"/>
        <v>35</v>
      </c>
      <c r="C38" s="4">
        <v>5647.4342198571439</v>
      </c>
      <c r="D38">
        <f t="shared" si="8"/>
        <v>442.29115585714499</v>
      </c>
      <c r="E38">
        <f t="shared" si="9"/>
        <v>8.820081710162766</v>
      </c>
      <c r="F38">
        <f t="shared" si="2"/>
        <v>187897.17212213858</v>
      </c>
      <c r="G38">
        <f t="shared" si="3"/>
        <v>125286315.65726776</v>
      </c>
      <c r="L38">
        <f>Input!J39</f>
        <v>29.545068857143633</v>
      </c>
      <c r="M38">
        <f t="shared" si="4"/>
        <v>21.495143714287224</v>
      </c>
      <c r="N38">
        <f t="shared" si="10"/>
        <v>8.8694863114914799</v>
      </c>
      <c r="O38">
        <f t="shared" si="6"/>
        <v>427.47971360207606</v>
      </c>
      <c r="P38">
        <f t="shared" si="7"/>
        <v>64592.67859827567</v>
      </c>
    </row>
    <row r="39" spans="1:16" x14ac:dyDescent="0.25">
      <c r="A39">
        <f>Input!G40</f>
        <v>147</v>
      </c>
      <c r="B39">
        <f t="shared" si="1"/>
        <v>36</v>
      </c>
      <c r="C39" s="4">
        <v>5680.7154371428578</v>
      </c>
      <c r="D39">
        <f t="shared" si="8"/>
        <v>475.57237314285885</v>
      </c>
      <c r="E39">
        <f t="shared" si="9"/>
        <v>9.6789187808632757</v>
      </c>
      <c r="F39">
        <f t="shared" si="2"/>
        <v>217056.71081735284</v>
      </c>
      <c r="G39">
        <f t="shared" si="3"/>
        <v>125267090.23290151</v>
      </c>
      <c r="L39">
        <f>Input!J40</f>
        <v>33.281217285713865</v>
      </c>
      <c r="M39">
        <f t="shared" si="4"/>
        <v>25.231292142857455</v>
      </c>
      <c r="N39">
        <f t="shared" si="10"/>
        <v>8.949272818252382</v>
      </c>
      <c r="O39">
        <f t="shared" si="6"/>
        <v>592.04352156762945</v>
      </c>
      <c r="P39">
        <f t="shared" si="7"/>
        <v>64552.129339590931</v>
      </c>
    </row>
    <row r="40" spans="1:16" x14ac:dyDescent="0.25">
      <c r="A40">
        <f>Input!G41</f>
        <v>148</v>
      </c>
      <c r="B40">
        <f t="shared" si="1"/>
        <v>37</v>
      </c>
      <c r="C40" s="4">
        <v>5719.5394272857147</v>
      </c>
      <c r="D40">
        <f t="shared" si="8"/>
        <v>514.39636328571578</v>
      </c>
      <c r="E40">
        <f t="shared" si="9"/>
        <v>10.621364285028527</v>
      </c>
      <c r="F40">
        <f t="shared" si="2"/>
        <v>253789.24961814246</v>
      </c>
      <c r="G40">
        <f t="shared" si="3"/>
        <v>125245994.89665349</v>
      </c>
      <c r="L40">
        <f>Input!J41</f>
        <v>38.823990142856928</v>
      </c>
      <c r="M40">
        <f t="shared" si="4"/>
        <v>30.774065000000519</v>
      </c>
      <c r="N40">
        <f t="shared" si="10"/>
        <v>9.0368232207346626</v>
      </c>
      <c r="O40">
        <f t="shared" si="6"/>
        <v>887.27531324637494</v>
      </c>
      <c r="P40">
        <f t="shared" si="7"/>
        <v>64507.648948645809</v>
      </c>
    </row>
    <row r="41" spans="1:16" x14ac:dyDescent="0.25">
      <c r="A41">
        <f>Input!G42</f>
        <v>149</v>
      </c>
      <c r="B41">
        <f t="shared" si="1"/>
        <v>38</v>
      </c>
      <c r="C41" s="4">
        <v>5763.193372571428</v>
      </c>
      <c r="D41">
        <f t="shared" si="8"/>
        <v>558.05030857142901</v>
      </c>
      <c r="E41">
        <f t="shared" si="9"/>
        <v>11.655553678943587</v>
      </c>
      <c r="F41">
        <f t="shared" si="2"/>
        <v>298547.22817401931</v>
      </c>
      <c r="G41">
        <f t="shared" si="3"/>
        <v>125222848.04481828</v>
      </c>
      <c r="L41">
        <f>Input!J42</f>
        <v>43.653945285713235</v>
      </c>
      <c r="M41">
        <f t="shared" si="4"/>
        <v>35.604020142856825</v>
      </c>
      <c r="N41">
        <f t="shared" si="10"/>
        <v>9.1328922886571746</v>
      </c>
      <c r="O41">
        <f t="shared" si="6"/>
        <v>1191.7031000255531</v>
      </c>
      <c r="P41">
        <f t="shared" si="7"/>
        <v>64458.858250082914</v>
      </c>
    </row>
    <row r="42" spans="1:16" x14ac:dyDescent="0.25">
      <c r="A42">
        <f>Input!G43</f>
        <v>150</v>
      </c>
      <c r="B42">
        <f t="shared" si="1"/>
        <v>39</v>
      </c>
      <c r="C42" s="4">
        <v>5808.3589832857151</v>
      </c>
      <c r="D42">
        <f t="shared" si="8"/>
        <v>603.21591928571615</v>
      </c>
      <c r="E42">
        <f t="shared" si="9"/>
        <v>12.790413239553853</v>
      </c>
      <c r="F42">
        <f t="shared" si="2"/>
        <v>348602.27818986692</v>
      </c>
      <c r="G42">
        <f t="shared" si="3"/>
        <v>125197450.4913988</v>
      </c>
      <c r="L42">
        <f>Input!J43</f>
        <v>45.165610714287141</v>
      </c>
      <c r="M42">
        <f t="shared" si="4"/>
        <v>37.115685571430731</v>
      </c>
      <c r="N42">
        <f t="shared" si="10"/>
        <v>9.2383080194021545</v>
      </c>
      <c r="O42">
        <f t="shared" si="6"/>
        <v>1290.7710789298899</v>
      </c>
      <c r="P42">
        <f t="shared" si="7"/>
        <v>64405.341891709635</v>
      </c>
    </row>
    <row r="43" spans="1:16" x14ac:dyDescent="0.25">
      <c r="A43">
        <f>Input!G44</f>
        <v>151</v>
      </c>
      <c r="B43">
        <f t="shared" si="1"/>
        <v>40</v>
      </c>
      <c r="C43" s="4">
        <v>5855.343508285715</v>
      </c>
      <c r="D43">
        <f t="shared" si="8"/>
        <v>650.200444285716</v>
      </c>
      <c r="E43">
        <f t="shared" si="9"/>
        <v>14.035736775395433</v>
      </c>
      <c r="F43">
        <f t="shared" si="2"/>
        <v>404705.53508169169</v>
      </c>
      <c r="G43">
        <f t="shared" si="3"/>
        <v>125169583.77705921</v>
      </c>
      <c r="L43">
        <f>Input!J44</f>
        <v>46.984524999999849</v>
      </c>
      <c r="M43">
        <f t="shared" si="4"/>
        <v>38.934599857143439</v>
      </c>
      <c r="N43">
        <f t="shared" si="10"/>
        <v>9.3539787124166818</v>
      </c>
      <c r="O43">
        <f t="shared" si="6"/>
        <v>1416.0580139019391</v>
      </c>
      <c r="P43">
        <f t="shared" si="7"/>
        <v>64346.644974302108</v>
      </c>
    </row>
    <row r="44" spans="1:16" x14ac:dyDescent="0.25">
      <c r="A44">
        <f>Input!G45</f>
        <v>152</v>
      </c>
      <c r="B44">
        <f t="shared" si="1"/>
        <v>41</v>
      </c>
      <c r="C44" s="4">
        <v>5903.1023009999999</v>
      </c>
      <c r="D44">
        <f t="shared" si="8"/>
        <v>697.95923700000094</v>
      </c>
      <c r="E44">
        <f t="shared" si="9"/>
        <v>15.402269745496927</v>
      </c>
      <c r="F44">
        <f t="shared" si="2"/>
        <v>465884.01354766602</v>
      </c>
      <c r="G44">
        <f t="shared" si="3"/>
        <v>125139008.31773178</v>
      </c>
      <c r="L44">
        <f>Input!J45</f>
        <v>47.758792714284937</v>
      </c>
      <c r="M44">
        <f t="shared" si="4"/>
        <v>39.708867571428527</v>
      </c>
      <c r="N44">
        <f t="shared" si="10"/>
        <v>9.4809007208975533</v>
      </c>
      <c r="O44">
        <f t="shared" si="6"/>
        <v>1465.1970154574301</v>
      </c>
      <c r="P44">
        <f t="shared" si="7"/>
        <v>64282.269384310581</v>
      </c>
    </row>
    <row r="45" spans="1:16" x14ac:dyDescent="0.25">
      <c r="A45">
        <f>Input!G46</f>
        <v>153</v>
      </c>
      <c r="B45">
        <f t="shared" si="1"/>
        <v>42</v>
      </c>
      <c r="C45" s="4">
        <v>5952.0900898571426</v>
      </c>
      <c r="D45">
        <f t="shared" si="8"/>
        <v>746.94702585714367</v>
      </c>
      <c r="E45">
        <f t="shared" si="9"/>
        <v>16.901801494867527</v>
      </c>
      <c r="F45">
        <f t="shared" si="2"/>
        <v>532966.02961416612</v>
      </c>
      <c r="G45">
        <f t="shared" si="3"/>
        <v>125105461.37814665</v>
      </c>
      <c r="L45">
        <f>Input!J46</f>
        <v>48.987788857142732</v>
      </c>
      <c r="M45">
        <f t="shared" si="4"/>
        <v>40.937863714286323</v>
      </c>
      <c r="N45">
        <f t="shared" si="10"/>
        <v>9.6201669443372282</v>
      </c>
      <c r="O45">
        <f t="shared" si="6"/>
        <v>1549.8096550696041</v>
      </c>
      <c r="P45">
        <f t="shared" si="7"/>
        <v>64211.669806841594</v>
      </c>
    </row>
    <row r="46" spans="1:16" x14ac:dyDescent="0.25">
      <c r="A46">
        <f>Input!G47</f>
        <v>154</v>
      </c>
      <c r="B46">
        <f t="shared" si="1"/>
        <v>43</v>
      </c>
      <c r="C46" s="4">
        <v>5999.0746150000004</v>
      </c>
      <c r="D46">
        <f t="shared" si="8"/>
        <v>793.93155100000149</v>
      </c>
      <c r="E46">
        <f t="shared" si="9"/>
        <v>18.547266381580403</v>
      </c>
      <c r="F46">
        <f t="shared" si="2"/>
        <v>601220.78883322072</v>
      </c>
      <c r="G46">
        <f t="shared" si="3"/>
        <v>125068654.85429806</v>
      </c>
      <c r="L46">
        <f>Input!J47</f>
        <v>46.984525142857819</v>
      </c>
      <c r="M46">
        <f t="shared" si="4"/>
        <v>38.93460000000141</v>
      </c>
      <c r="N46">
        <f t="shared" si="10"/>
        <v>9.7729761312158949</v>
      </c>
      <c r="O46">
        <f t="shared" si="6"/>
        <v>1384.6993798458288</v>
      </c>
      <c r="P46">
        <f t="shared" si="7"/>
        <v>64134.249395361687</v>
      </c>
    </row>
    <row r="47" spans="1:16" x14ac:dyDescent="0.25">
      <c r="A47">
        <f>Input!G48</f>
        <v>155</v>
      </c>
      <c r="B47">
        <f t="shared" si="1"/>
        <v>44</v>
      </c>
      <c r="C47" s="4">
        <v>6048.3573630000001</v>
      </c>
      <c r="D47">
        <f t="shared" si="8"/>
        <v>843.21429900000112</v>
      </c>
      <c r="E47">
        <f t="shared" si="9"/>
        <v>20.352854642789676</v>
      </c>
      <c r="F47">
        <f t="shared" si="2"/>
        <v>677100.9566096362</v>
      </c>
      <c r="G47">
        <f t="shared" si="3"/>
        <v>125028272.8475206</v>
      </c>
      <c r="L47">
        <f>Input!J48</f>
        <v>49.282747999999629</v>
      </c>
      <c r="M47">
        <f t="shared" si="4"/>
        <v>41.232822857143219</v>
      </c>
      <c r="N47">
        <f t="shared" si="10"/>
        <v>9.9406430672897823</v>
      </c>
      <c r="O47">
        <f t="shared" si="6"/>
        <v>1547.8012205363523</v>
      </c>
      <c r="P47">
        <f t="shared" si="7"/>
        <v>64049.355073801467</v>
      </c>
    </row>
    <row r="48" spans="1:16" x14ac:dyDescent="0.25">
      <c r="A48">
        <f>Input!G49</f>
        <v>156</v>
      </c>
      <c r="B48">
        <f t="shared" si="1"/>
        <v>45</v>
      </c>
      <c r="C48" s="4">
        <v>6097.9227801428569</v>
      </c>
      <c r="D48">
        <f t="shared" si="8"/>
        <v>892.77971614285798</v>
      </c>
      <c r="E48">
        <f t="shared" si="9"/>
        <v>22.334133925750695</v>
      </c>
      <c r="F48">
        <f t="shared" si="2"/>
        <v>757675.51160127879</v>
      </c>
      <c r="G48">
        <f t="shared" si="3"/>
        <v>124983969.01142056</v>
      </c>
      <c r="L48">
        <f>Input!J49</f>
        <v>49.565417142856859</v>
      </c>
      <c r="M48">
        <f t="shared" si="4"/>
        <v>41.515492000000449</v>
      </c>
      <c r="N48">
        <f t="shared" si="10"/>
        <v>10.124609731573255</v>
      </c>
      <c r="O48">
        <f t="shared" si="6"/>
        <v>1555.5772892539633</v>
      </c>
      <c r="P48">
        <f t="shared" si="7"/>
        <v>63956.272446203839</v>
      </c>
    </row>
    <row r="49" spans="1:16" x14ac:dyDescent="0.25">
      <c r="A49">
        <f>Input!G50</f>
        <v>157</v>
      </c>
      <c r="B49">
        <f t="shared" si="1"/>
        <v>46</v>
      </c>
      <c r="C49" s="4">
        <v>6147.0703385714296</v>
      </c>
      <c r="D49">
        <f t="shared" si="8"/>
        <v>941.92727457143064</v>
      </c>
      <c r="E49">
        <f t="shared" si="9"/>
        <v>24.508182495545586</v>
      </c>
      <c r="F49">
        <f t="shared" si="2"/>
        <v>841657.79050534125</v>
      </c>
      <c r="G49">
        <f t="shared" si="3"/>
        <v>124935363.65139411</v>
      </c>
      <c r="L49">
        <f>Input!J50</f>
        <v>49.147558428572665</v>
      </c>
      <c r="M49">
        <f t="shared" si="4"/>
        <v>41.097633285716256</v>
      </c>
      <c r="N49">
        <f t="shared" si="10"/>
        <v>10.326457509265495</v>
      </c>
      <c r="O49">
        <f t="shared" si="6"/>
        <v>1507.0778765870321</v>
      </c>
      <c r="P49">
        <f t="shared" si="7"/>
        <v>63854.220288838456</v>
      </c>
    </row>
    <row r="50" spans="1:16" x14ac:dyDescent="0.25">
      <c r="A50">
        <f>Input!G51</f>
        <v>158</v>
      </c>
      <c r="B50">
        <f t="shared" si="1"/>
        <v>47</v>
      </c>
      <c r="C50" s="4">
        <v>6199.9540454285716</v>
      </c>
      <c r="D50">
        <f t="shared" si="8"/>
        <v>994.81098142857263</v>
      </c>
      <c r="E50">
        <f t="shared" si="9"/>
        <v>26.893735224260976</v>
      </c>
      <c r="F50">
        <f t="shared" si="2"/>
        <v>936863.79549973819</v>
      </c>
      <c r="G50">
        <f t="shared" si="3"/>
        <v>124882040.55486463</v>
      </c>
      <c r="L50">
        <f>Input!J51</f>
        <v>52.883706857141988</v>
      </c>
      <c r="M50">
        <f t="shared" si="4"/>
        <v>44.833781714285578</v>
      </c>
      <c r="N50">
        <f t="shared" si="10"/>
        <v>10.547920558552065</v>
      </c>
      <c r="O50">
        <f t="shared" si="6"/>
        <v>1792.3188015198743</v>
      </c>
      <c r="P50">
        <f t="shared" si="7"/>
        <v>63742.344599899174</v>
      </c>
    </row>
    <row r="51" spans="1:16" x14ac:dyDescent="0.25">
      <c r="A51">
        <f>Input!G52</f>
        <v>159</v>
      </c>
      <c r="B51">
        <f t="shared" si="1"/>
        <v>48</v>
      </c>
      <c r="C51" s="4">
        <v>6252.8746221428573</v>
      </c>
      <c r="D51">
        <f t="shared" si="8"/>
        <v>1047.7315581428584</v>
      </c>
      <c r="E51">
        <f t="shared" si="9"/>
        <v>29.511343567361592</v>
      </c>
      <c r="F51">
        <f t="shared" si="2"/>
        <v>1036772.4053701707</v>
      </c>
      <c r="G51">
        <f t="shared" si="3"/>
        <v>124823543.52869414</v>
      </c>
      <c r="L51">
        <f>Input!J52</f>
        <v>52.920576714285744</v>
      </c>
      <c r="M51">
        <f t="shared" si="4"/>
        <v>44.870651571429335</v>
      </c>
      <c r="N51">
        <f t="shared" si="10"/>
        <v>10.790900436434828</v>
      </c>
      <c r="O51">
        <f t="shared" si="6"/>
        <v>1774.9096232765144</v>
      </c>
      <c r="P51">
        <f t="shared" si="7"/>
        <v>63619.712182637602</v>
      </c>
    </row>
    <row r="52" spans="1:16" x14ac:dyDescent="0.25">
      <c r="A52">
        <f>Input!G53</f>
        <v>160</v>
      </c>
      <c r="B52">
        <f t="shared" si="1"/>
        <v>49</v>
      </c>
      <c r="C52" s="4">
        <v>6306.4588568571435</v>
      </c>
      <c r="D52">
        <f t="shared" si="8"/>
        <v>1101.3157928571445</v>
      </c>
      <c r="E52">
        <f t="shared" si="9"/>
        <v>32.383550842498927</v>
      </c>
      <c r="F52">
        <f t="shared" si="2"/>
        <v>1142616.138018457</v>
      </c>
      <c r="G52">
        <f t="shared" si="3"/>
        <v>124759372.61847092</v>
      </c>
      <c r="L52">
        <f>Input!J53</f>
        <v>53.58423471428614</v>
      </c>
      <c r="M52">
        <f t="shared" si="4"/>
        <v>45.534309571429731</v>
      </c>
      <c r="N52">
        <f t="shared" si="10"/>
        <v>11.057482097522332</v>
      </c>
      <c r="O52">
        <f t="shared" si="6"/>
        <v>1808.5246881274275</v>
      </c>
      <c r="P52">
        <f t="shared" si="7"/>
        <v>63485.303739219664</v>
      </c>
    </row>
    <row r="53" spans="1:16" x14ac:dyDescent="0.25">
      <c r="A53">
        <f>Input!G54</f>
        <v>161</v>
      </c>
      <c r="B53">
        <f t="shared" si="1"/>
        <v>50</v>
      </c>
      <c r="C53" s="4">
        <v>6361.6284965714294</v>
      </c>
      <c r="D53">
        <f t="shared" si="8"/>
        <v>1156.4854325714305</v>
      </c>
      <c r="E53">
        <f t="shared" si="9"/>
        <v>35.535084244549886</v>
      </c>
      <c r="F53">
        <f t="shared" si="2"/>
        <v>1256529.6834141552</v>
      </c>
      <c r="G53">
        <f t="shared" si="3"/>
        <v>124688979.98256387</v>
      </c>
      <c r="L53">
        <f>Input!J54</f>
        <v>55.16963971428595</v>
      </c>
      <c r="M53">
        <f t="shared" si="4"/>
        <v>47.11971457142954</v>
      </c>
      <c r="N53">
        <f t="shared" si="10"/>
        <v>11.349951389051817</v>
      </c>
      <c r="O53">
        <f t="shared" si="6"/>
        <v>1920.1650849206605</v>
      </c>
      <c r="P53">
        <f t="shared" si="7"/>
        <v>63338.006454911279</v>
      </c>
    </row>
    <row r="54" spans="1:16" x14ac:dyDescent="0.25">
      <c r="A54">
        <f>Input!G55</f>
        <v>162</v>
      </c>
      <c r="B54">
        <f t="shared" si="1"/>
        <v>51</v>
      </c>
      <c r="C54" s="4">
        <v>6412.9390882857142</v>
      </c>
      <c r="D54">
        <f t="shared" si="8"/>
        <v>1207.7960242857152</v>
      </c>
      <c r="E54">
        <f t="shared" si="9"/>
        <v>38.993065158852396</v>
      </c>
      <c r="F54">
        <f t="shared" si="2"/>
        <v>1366100.3572637108</v>
      </c>
      <c r="G54">
        <f t="shared" si="3"/>
        <v>124611765.39197451</v>
      </c>
      <c r="L54">
        <f>Input!J55</f>
        <v>51.310591714284783</v>
      </c>
      <c r="M54">
        <f t="shared" si="4"/>
        <v>43.260666571428374</v>
      </c>
      <c r="N54">
        <f t="shared" si="10"/>
        <v>11.670814175309587</v>
      </c>
      <c r="O54">
        <f t="shared" si="6"/>
        <v>1571.3119633394424</v>
      </c>
      <c r="P54">
        <f t="shared" si="7"/>
        <v>63176.60605563585</v>
      </c>
    </row>
    <row r="55" spans="1:16" x14ac:dyDescent="0.25">
      <c r="A55">
        <f>Input!G56</f>
        <v>163</v>
      </c>
      <c r="B55">
        <f t="shared" si="1"/>
        <v>52</v>
      </c>
      <c r="C55" s="4">
        <v>6466.1423341428581</v>
      </c>
      <c r="D55">
        <f t="shared" si="8"/>
        <v>1260.9992701428591</v>
      </c>
      <c r="E55">
        <f t="shared" si="9"/>
        <v>42.787239472946382</v>
      </c>
      <c r="F55">
        <f t="shared" si="2"/>
        <v>1484040.5516689126</v>
      </c>
      <c r="G55">
        <f t="shared" si="3"/>
        <v>124527071.32513429</v>
      </c>
      <c r="L55">
        <f>Input!J56</f>
        <v>53.203245857143884</v>
      </c>
      <c r="M55">
        <f t="shared" si="4"/>
        <v>45.153320714287474</v>
      </c>
      <c r="N55">
        <f t="shared" si="10"/>
        <v>12.022817235051999</v>
      </c>
      <c r="O55">
        <f t="shared" si="6"/>
        <v>1695.8277014992043</v>
      </c>
      <c r="P55">
        <f t="shared" si="7"/>
        <v>62999.778326777145</v>
      </c>
    </row>
    <row r="56" spans="1:16" x14ac:dyDescent="0.25">
      <c r="A56">
        <f>Input!G57</f>
        <v>164</v>
      </c>
      <c r="B56">
        <f t="shared" si="1"/>
        <v>53</v>
      </c>
      <c r="C56" s="4">
        <v>6521.0538847142861</v>
      </c>
      <c r="D56">
        <f t="shared" si="8"/>
        <v>1315.9108207142872</v>
      </c>
      <c r="E56">
        <f t="shared" si="9"/>
        <v>46.950229736161816</v>
      </c>
      <c r="F56">
        <f t="shared" si="2"/>
        <v>1610260.9814555531</v>
      </c>
      <c r="G56">
        <f t="shared" si="3"/>
        <v>124434177.62491518</v>
      </c>
      <c r="L56">
        <f>Input!J57</f>
        <v>54.911550571428052</v>
      </c>
      <c r="M56">
        <f t="shared" si="4"/>
        <v>46.861625428571642</v>
      </c>
      <c r="N56">
        <f t="shared" si="10"/>
        <v>12.408971086473734</v>
      </c>
      <c r="O56">
        <f t="shared" si="6"/>
        <v>1806.4692628748596</v>
      </c>
      <c r="P56">
        <f t="shared" si="7"/>
        <v>62806.0800876668</v>
      </c>
    </row>
    <row r="57" spans="1:16" x14ac:dyDescent="0.25">
      <c r="A57">
        <f>Input!G58</f>
        <v>165</v>
      </c>
      <c r="B57">
        <f t="shared" si="1"/>
        <v>54</v>
      </c>
      <c r="C57" s="4">
        <v>6572.3153165714293</v>
      </c>
      <c r="D57">
        <f t="shared" si="8"/>
        <v>1367.1722525714304</v>
      </c>
      <c r="E57">
        <f t="shared" si="9"/>
        <v>51.517811176608291</v>
      </c>
      <c r="F57">
        <f t="shared" si="2"/>
        <v>1730946.6091619211</v>
      </c>
      <c r="G57">
        <f t="shared" si="3"/>
        <v>124332295.68328448</v>
      </c>
      <c r="L57">
        <f>Input!J58</f>
        <v>51.26143185714318</v>
      </c>
      <c r="M57">
        <f t="shared" si="4"/>
        <v>43.21150671428677</v>
      </c>
      <c r="N57">
        <f t="shared" si="10"/>
        <v>12.832574905671956</v>
      </c>
      <c r="O57">
        <f t="shared" si="6"/>
        <v>1476.7770465966382</v>
      </c>
      <c r="P57">
        <f t="shared" si="7"/>
        <v>62593.93962490213</v>
      </c>
    </row>
    <row r="58" spans="1:16" x14ac:dyDescent="0.25">
      <c r="A58">
        <f>Input!G59</f>
        <v>166</v>
      </c>
      <c r="B58">
        <f t="shared" si="1"/>
        <v>55</v>
      </c>
      <c r="C58" s="4">
        <v>6620.4182281428575</v>
      </c>
      <c r="D58">
        <f t="shared" si="8"/>
        <v>1415.2751641428586</v>
      </c>
      <c r="E58">
        <f t="shared" si="9"/>
        <v>56.529213756932435</v>
      </c>
      <c r="F58">
        <f t="shared" si="2"/>
        <v>1846190.5576901536</v>
      </c>
      <c r="G58">
        <f t="shared" si="3"/>
        <v>124220562.11728515</v>
      </c>
      <c r="L58">
        <f>Input!J59</f>
        <v>48.102911571428194</v>
      </c>
      <c r="M58">
        <f t="shared" si="4"/>
        <v>40.052986428571785</v>
      </c>
      <c r="N58">
        <f t="shared" si="10"/>
        <v>13.297243716338915</v>
      </c>
      <c r="O58">
        <f t="shared" si="6"/>
        <v>1211.4345148387954</v>
      </c>
      <c r="P58">
        <f t="shared" si="7"/>
        <v>62361.646598976535</v>
      </c>
    </row>
    <row r="59" spans="1:16" x14ac:dyDescent="0.25">
      <c r="A59">
        <f>Input!G60</f>
        <v>167</v>
      </c>
      <c r="B59">
        <f t="shared" si="1"/>
        <v>56</v>
      </c>
      <c r="C59" s="4">
        <v>6668.2138907142862</v>
      </c>
      <c r="D59">
        <f t="shared" si="8"/>
        <v>1463.0708267142873</v>
      </c>
      <c r="E59">
        <f t="shared" si="9"/>
        <v>62.0274526339552</v>
      </c>
      <c r="F59">
        <f t="shared" si="2"/>
        <v>1962922.5360544014</v>
      </c>
      <c r="G59">
        <f t="shared" si="3"/>
        <v>124098031.89842625</v>
      </c>
      <c r="L59">
        <f>Input!J60</f>
        <v>47.795662571428693</v>
      </c>
      <c r="M59">
        <f t="shared" si="4"/>
        <v>39.745737428572284</v>
      </c>
      <c r="N59">
        <f t="shared" si="10"/>
        <v>13.806938040475877</v>
      </c>
      <c r="O59">
        <f t="shared" si="6"/>
        <v>1155.2333952409938</v>
      </c>
      <c r="P59">
        <f t="shared" si="7"/>
        <v>62107.3414532604</v>
      </c>
    </row>
    <row r="60" spans="1:16" x14ac:dyDescent="0.25">
      <c r="A60">
        <f>Input!G61</f>
        <v>168</v>
      </c>
      <c r="B60">
        <f t="shared" si="1"/>
        <v>57</v>
      </c>
      <c r="C60" s="4">
        <v>6715.3090255714287</v>
      </c>
      <c r="D60">
        <f t="shared" si="8"/>
        <v>1510.1659615714298</v>
      </c>
      <c r="E60">
        <f t="shared" si="9"/>
        <v>68.059689583186326</v>
      </c>
      <c r="F60">
        <f t="shared" si="2"/>
        <v>2079670.4997078294</v>
      </c>
      <c r="G60">
        <f t="shared" si="3"/>
        <v>123963670.89619939</v>
      </c>
      <c r="L60">
        <f>Input!J61</f>
        <v>47.095134857142511</v>
      </c>
      <c r="M60">
        <f t="shared" si="4"/>
        <v>39.045209714286102</v>
      </c>
      <c r="N60">
        <f t="shared" si="10"/>
        <v>14.365996212113338</v>
      </c>
      <c r="O60">
        <f t="shared" si="6"/>
        <v>1071.1965164455421</v>
      </c>
      <c r="P60">
        <f t="shared" si="7"/>
        <v>61829.004372843119</v>
      </c>
    </row>
    <row r="61" spans="1:16" x14ac:dyDescent="0.25">
      <c r="A61">
        <f>Input!G62</f>
        <v>169</v>
      </c>
      <c r="B61">
        <f t="shared" si="1"/>
        <v>58</v>
      </c>
      <c r="C61" s="4">
        <v>6764.3091044285729</v>
      </c>
      <c r="D61">
        <f t="shared" si="8"/>
        <v>1559.166040428574</v>
      </c>
      <c r="E61">
        <f t="shared" si="9"/>
        <v>74.677628157278264</v>
      </c>
      <c r="F61">
        <f t="shared" si="2"/>
        <v>2203705.8461677521</v>
      </c>
      <c r="G61">
        <f t="shared" si="3"/>
        <v>123816347.79539163</v>
      </c>
      <c r="L61">
        <f>Input!J62</f>
        <v>49.000078857144217</v>
      </c>
      <c r="M61">
        <f t="shared" si="4"/>
        <v>40.950153714287808</v>
      </c>
      <c r="N61">
        <f t="shared" si="10"/>
        <v>14.979169568156278</v>
      </c>
      <c r="O61">
        <f t="shared" si="6"/>
        <v>1157.4222688495456</v>
      </c>
      <c r="P61">
        <f t="shared" si="7"/>
        <v>61524.443863975022</v>
      </c>
    </row>
    <row r="62" spans="1:16" x14ac:dyDescent="0.25">
      <c r="A62">
        <f>Input!G63</f>
        <v>170</v>
      </c>
      <c r="B62">
        <f t="shared" si="1"/>
        <v>59</v>
      </c>
      <c r="C62" s="4">
        <v>6810.777451142857</v>
      </c>
      <c r="D62">
        <f t="shared" si="8"/>
        <v>1605.634387142858</v>
      </c>
      <c r="E62">
        <f t="shared" si="9"/>
        <v>81.937945567553299</v>
      </c>
      <c r="F62">
        <f t="shared" si="2"/>
        <v>2321650.8460692461</v>
      </c>
      <c r="G62">
        <f t="shared" si="3"/>
        <v>123654825.34626722</v>
      </c>
      <c r="L62">
        <f>Input!J63</f>
        <v>46.468346714284053</v>
      </c>
      <c r="M62">
        <f t="shared" si="4"/>
        <v>38.418421571427643</v>
      </c>
      <c r="N62">
        <f t="shared" si="10"/>
        <v>15.65166074230082</v>
      </c>
      <c r="O62">
        <f t="shared" si="6"/>
        <v>949.66813429582817</v>
      </c>
      <c r="P62">
        <f t="shared" si="7"/>
        <v>61191.285053818166</v>
      </c>
    </row>
    <row r="63" spans="1:16" x14ac:dyDescent="0.25">
      <c r="A63">
        <f>Input!G64</f>
        <v>171</v>
      </c>
      <c r="B63">
        <f t="shared" si="1"/>
        <v>60</v>
      </c>
      <c r="C63" s="4">
        <v>6855.0090247142862</v>
      </c>
      <c r="D63">
        <f t="shared" si="8"/>
        <v>1649.8659607142872</v>
      </c>
      <c r="E63">
        <f t="shared" si="9"/>
        <v>89.902764509352025</v>
      </c>
      <c r="F63">
        <f t="shared" si="2"/>
        <v>2433485.1735139173</v>
      </c>
      <c r="G63">
        <f t="shared" si="3"/>
        <v>123477750.90668385</v>
      </c>
      <c r="L63">
        <f>Input!J64</f>
        <v>44.23157357142918</v>
      </c>
      <c r="M63">
        <f t="shared" si="4"/>
        <v>36.181648428572771</v>
      </c>
      <c r="N63">
        <f t="shared" si="10"/>
        <v>16.389165299172689</v>
      </c>
      <c r="O63">
        <f t="shared" si="6"/>
        <v>775.19969839901671</v>
      </c>
      <c r="P63">
        <f t="shared" si="7"/>
        <v>60826.957846102698</v>
      </c>
    </row>
    <row r="64" spans="1:16" x14ac:dyDescent="0.25">
      <c r="A64">
        <f>Input!G65</f>
        <v>172</v>
      </c>
      <c r="B64">
        <f t="shared" si="1"/>
        <v>61</v>
      </c>
      <c r="C64" s="4">
        <v>6899.4126578571431</v>
      </c>
      <c r="D64">
        <f t="shared" si="8"/>
        <v>1694.2695938571442</v>
      </c>
      <c r="E64">
        <f t="shared" si="9"/>
        <v>98.64016839429776</v>
      </c>
      <c r="F64">
        <f t="shared" si="2"/>
        <v>2546033.2634028937</v>
      </c>
      <c r="G64">
        <f t="shared" si="3"/>
        <v>123283646.23597889</v>
      </c>
      <c r="L64">
        <f>Input!J65</f>
        <v>44.403633142856961</v>
      </c>
      <c r="M64">
        <f t="shared" si="4"/>
        <v>36.353708000000552</v>
      </c>
      <c r="N64">
        <f t="shared" si="10"/>
        <v>17.197916956016989</v>
      </c>
      <c r="O64">
        <f t="shared" si="6"/>
        <v>740.15099323888649</v>
      </c>
      <c r="P64">
        <f t="shared" si="7"/>
        <v>60428.685112466301</v>
      </c>
    </row>
    <row r="65" spans="1:16" x14ac:dyDescent="0.25">
      <c r="A65">
        <f>Input!G66</f>
        <v>173</v>
      </c>
      <c r="B65">
        <f t="shared" si="1"/>
        <v>62</v>
      </c>
      <c r="C65" s="4">
        <v>6943.140343</v>
      </c>
      <c r="D65">
        <f t="shared" si="8"/>
        <v>1737.9972790000011</v>
      </c>
      <c r="E65">
        <f t="shared" si="9"/>
        <v>108.22476370437468</v>
      </c>
      <c r="F65">
        <f t="shared" si="2"/>
        <v>2656158.4516130327</v>
      </c>
      <c r="G65">
        <f t="shared" si="3"/>
        <v>123070896.50222734</v>
      </c>
      <c r="L65">
        <f>Input!J66</f>
        <v>43.727685142856899</v>
      </c>
      <c r="M65">
        <f t="shared" si="4"/>
        <v>35.67776000000049</v>
      </c>
      <c r="N65">
        <f t="shared" si="10"/>
        <v>18.084736647918604</v>
      </c>
      <c r="O65">
        <f t="shared" si="6"/>
        <v>657.56080751405818</v>
      </c>
      <c r="P65">
        <f t="shared" si="7"/>
        <v>59993.471153348866</v>
      </c>
    </row>
    <row r="66" spans="1:16" x14ac:dyDescent="0.25">
      <c r="A66">
        <f>Input!G67</f>
        <v>174</v>
      </c>
      <c r="B66">
        <f t="shared" si="1"/>
        <v>63</v>
      </c>
      <c r="C66" s="4">
        <v>6986.769708428571</v>
      </c>
      <c r="D66">
        <f t="shared" si="8"/>
        <v>1781.626644428572</v>
      </c>
      <c r="E66">
        <f t="shared" si="9"/>
        <v>118.7382934421565</v>
      </c>
      <c r="F66">
        <f t="shared" si="2"/>
        <v>2765197.6678463207</v>
      </c>
      <c r="G66">
        <f t="shared" si="3"/>
        <v>122837738.46750692</v>
      </c>
      <c r="L66">
        <f>Input!J67</f>
        <v>43.629365428570964</v>
      </c>
      <c r="M66">
        <f t="shared" si="4"/>
        <v>35.579440285714554</v>
      </c>
      <c r="N66">
        <f t="shared" si="10"/>
        <v>19.057085699027375</v>
      </c>
      <c r="O66">
        <f t="shared" si="6"/>
        <v>603.7969311069387</v>
      </c>
      <c r="P66">
        <f t="shared" si="7"/>
        <v>59518.090728211027</v>
      </c>
    </row>
    <row r="67" spans="1:16" x14ac:dyDescent="0.25">
      <c r="A67">
        <f>Input!G68</f>
        <v>175</v>
      </c>
      <c r="B67">
        <f t="shared" si="1"/>
        <v>64</v>
      </c>
      <c r="C67" s="4">
        <v>7030.4113637142864</v>
      </c>
      <c r="D67">
        <f t="shared" si="8"/>
        <v>1825.2682997142874</v>
      </c>
      <c r="E67">
        <f t="shared" ref="E67:E83" si="11">(_Ac/(1+EXP(-1*(B67-_Muc)/_sc)))</f>
        <v>130.27030591605799</v>
      </c>
      <c r="F67">
        <f t="shared" si="2"/>
        <v>2873018.1989800222</v>
      </c>
      <c r="G67">
        <f t="shared" si="3"/>
        <v>122582247.82043491</v>
      </c>
      <c r="L67">
        <f>Input!J68</f>
        <v>43.641655285715387</v>
      </c>
      <c r="M67">
        <f t="shared" si="4"/>
        <v>35.591730142858978</v>
      </c>
      <c r="N67">
        <f t="shared" ref="N67:N83" si="12">_Ac*EXP(-1*(B67-_Muc)/_sc)*(1/_sc)*(1/(1+EXP(-1*(B67-_Muc)/_sc))^2)+$L$3</f>
        <v>20.123123365828722</v>
      </c>
      <c r="O67">
        <f t="shared" si="6"/>
        <v>553.12134366672797</v>
      </c>
      <c r="P67">
        <f t="shared" si="7"/>
        <v>58999.079034735034</v>
      </c>
    </row>
    <row r="68" spans="1:16" x14ac:dyDescent="0.25">
      <c r="A68">
        <f>Input!G69</f>
        <v>176</v>
      </c>
      <c r="B68">
        <f t="shared" ref="B68:B84" si="13">A68-$A$3</f>
        <v>65</v>
      </c>
      <c r="C68" s="4">
        <v>7071.2386178571423</v>
      </c>
      <c r="D68">
        <f t="shared" ref="D68:D83" si="14">C68-$C$3</f>
        <v>1866.0955538571434</v>
      </c>
      <c r="E68">
        <f t="shared" si="11"/>
        <v>142.91888336573743</v>
      </c>
      <c r="F68">
        <f t="shared" ref="F68:F83" si="15">(D68-E68)^2</f>
        <v>2969337.8377258475</v>
      </c>
      <c r="G68">
        <f t="shared" ref="G68:G83" si="16">(E68-$H$4)^2</f>
        <v>122302325.63185713</v>
      </c>
      <c r="L68">
        <f>Input!J69</f>
        <v>40.827254142855963</v>
      </c>
      <c r="M68">
        <f t="shared" ref="M68:M83" si="17">L68-$L$3</f>
        <v>32.777328999999554</v>
      </c>
      <c r="N68">
        <f t="shared" si="12"/>
        <v>21.29176901818991</v>
      </c>
      <c r="O68">
        <f t="shared" ref="O68:O83" si="18">(L68-N68)^2</f>
        <v>381.63517905604863</v>
      </c>
      <c r="P68">
        <f t="shared" ref="P68:P83" si="19">(N68-$Q$4)^2</f>
        <v>58432.723113083288</v>
      </c>
    </row>
    <row r="69" spans="1:16" x14ac:dyDescent="0.25">
      <c r="A69">
        <f>Input!G70</f>
        <v>177</v>
      </c>
      <c r="B69">
        <f t="shared" si="13"/>
        <v>66</v>
      </c>
      <c r="C69" s="4">
        <v>7108.8213220000007</v>
      </c>
      <c r="D69">
        <f t="shared" si="14"/>
        <v>1903.6782580000017</v>
      </c>
      <c r="E69">
        <f t="shared" si="11"/>
        <v>156.7914351963079</v>
      </c>
      <c r="F69">
        <f t="shared" si="15"/>
        <v>3051613.5716851838</v>
      </c>
      <c r="G69">
        <f t="shared" si="16"/>
        <v>121995683.91864762</v>
      </c>
      <c r="L69">
        <f>Input!J70</f>
        <v>37.582704142858347</v>
      </c>
      <c r="M69">
        <f t="shared" si="17"/>
        <v>29.532779000001938</v>
      </c>
      <c r="N69">
        <f t="shared" si="12"/>
        <v>22.572769218569427</v>
      </c>
      <c r="O69">
        <f t="shared" si="18"/>
        <v>225.29814643138823</v>
      </c>
      <c r="P69">
        <f t="shared" si="19"/>
        <v>57815.055267134303</v>
      </c>
    </row>
    <row r="70" spans="1:16" x14ac:dyDescent="0.25">
      <c r="A70">
        <f>Input!G71</f>
        <v>178</v>
      </c>
      <c r="B70">
        <f t="shared" si="13"/>
        <v>67</v>
      </c>
      <c r="C70" s="4">
        <v>7147.3011932857144</v>
      </c>
      <c r="D70">
        <f t="shared" si="14"/>
        <v>1942.1581292857154</v>
      </c>
      <c r="E70">
        <f t="shared" si="11"/>
        <v>172.00556084511746</v>
      </c>
      <c r="F70">
        <f t="shared" si="15"/>
        <v>3133440.1155568454</v>
      </c>
      <c r="G70">
        <f t="shared" si="16"/>
        <v>121659830.31268193</v>
      </c>
      <c r="L70">
        <f>Input!J71</f>
        <v>38.479871285713671</v>
      </c>
      <c r="M70">
        <f t="shared" si="17"/>
        <v>30.429946142857261</v>
      </c>
      <c r="N70">
        <f t="shared" si="12"/>
        <v>23.976769948000257</v>
      </c>
      <c r="O70">
        <f t="shared" si="18"/>
        <v>210.33994841198461</v>
      </c>
      <c r="P70">
        <f t="shared" si="19"/>
        <v>57141.84923318807</v>
      </c>
    </row>
    <row r="71" spans="1:16" x14ac:dyDescent="0.25">
      <c r="A71">
        <f>Input!G72</f>
        <v>179</v>
      </c>
      <c r="B71">
        <f t="shared" si="13"/>
        <v>68</v>
      </c>
      <c r="C71" s="4">
        <v>7185.4738154285715</v>
      </c>
      <c r="D71">
        <f t="shared" si="14"/>
        <v>1980.3307514285725</v>
      </c>
      <c r="E71">
        <f t="shared" si="11"/>
        <v>188.68998754427722</v>
      </c>
      <c r="F71">
        <f t="shared" si="15"/>
        <v>3209976.6268119006</v>
      </c>
      <c r="G71">
        <f t="shared" si="16"/>
        <v>121292051.84784882</v>
      </c>
      <c r="L71">
        <f>Input!J72</f>
        <v>38.172622142857108</v>
      </c>
      <c r="M71">
        <f t="shared" si="17"/>
        <v>30.122697000000699</v>
      </c>
      <c r="N71">
        <f t="shared" si="12"/>
        <v>25.515394207557641</v>
      </c>
      <c r="O71">
        <f t="shared" si="18"/>
        <v>160.2054190061252</v>
      </c>
      <c r="P71">
        <f t="shared" si="19"/>
        <v>56408.619991651067</v>
      </c>
    </row>
    <row r="72" spans="1:16" x14ac:dyDescent="0.25">
      <c r="A72">
        <f>Input!G73</f>
        <v>180</v>
      </c>
      <c r="B72">
        <f t="shared" si="13"/>
        <v>69</v>
      </c>
      <c r="C72" s="4">
        <v>7224.1134562857133</v>
      </c>
      <c r="D72">
        <f t="shared" si="14"/>
        <v>2018.9703922857143</v>
      </c>
      <c r="E72">
        <f t="shared" si="11"/>
        <v>206.98558845673591</v>
      </c>
      <c r="F72">
        <f t="shared" si="15"/>
        <v>3283288.9293071409</v>
      </c>
      <c r="G72">
        <f t="shared" si="16"/>
        <v>120889397.89826527</v>
      </c>
      <c r="L72">
        <f>Input!J73</f>
        <v>38.639640857141785</v>
      </c>
      <c r="M72">
        <f t="shared" si="17"/>
        <v>30.589715714285376</v>
      </c>
      <c r="N72">
        <f t="shared" si="12"/>
        <v>27.201325193970906</v>
      </c>
      <c r="O72">
        <f t="shared" si="18"/>
        <v>130.83506521034028</v>
      </c>
      <c r="P72">
        <f t="shared" si="19"/>
        <v>55610.628312815112</v>
      </c>
    </row>
    <row r="73" spans="1:16" x14ac:dyDescent="0.25">
      <c r="A73">
        <f>Input!G74</f>
        <v>181</v>
      </c>
      <c r="B73">
        <f t="shared" si="13"/>
        <v>70</v>
      </c>
      <c r="C73" s="4">
        <v>7261.4749410000004</v>
      </c>
      <c r="D73">
        <f t="shared" si="14"/>
        <v>2056.3318770000014</v>
      </c>
      <c r="E73">
        <f t="shared" si="11"/>
        <v>227.04648684221507</v>
      </c>
      <c r="F73">
        <f t="shared" si="15"/>
        <v>3346285.038644725</v>
      </c>
      <c r="G73">
        <f t="shared" si="16"/>
        <v>120448662.3265909</v>
      </c>
      <c r="L73">
        <f>Input!J74</f>
        <v>37.361484714287144</v>
      </c>
      <c r="M73">
        <f t="shared" si="17"/>
        <v>29.311559571430735</v>
      </c>
      <c r="N73">
        <f t="shared" si="12"/>
        <v>29.048395205419258</v>
      </c>
      <c r="O73">
        <f t="shared" si="18"/>
        <v>69.107457182449309</v>
      </c>
      <c r="P73">
        <f t="shared" si="19"/>
        <v>54742.891358581197</v>
      </c>
    </row>
    <row r="74" spans="1:16" x14ac:dyDescent="0.25">
      <c r="A74">
        <f>Input!G75</f>
        <v>182</v>
      </c>
      <c r="B74">
        <f t="shared" si="13"/>
        <v>71</v>
      </c>
      <c r="C74" s="4">
        <v>7296.8823218571433</v>
      </c>
      <c r="D74">
        <f t="shared" si="14"/>
        <v>2091.7392578571444</v>
      </c>
      <c r="E74">
        <f t="shared" si="11"/>
        <v>249.04125203774365</v>
      </c>
      <c r="F74">
        <f t="shared" si="15"/>
        <v>3395535.9406507965</v>
      </c>
      <c r="G74">
        <f t="shared" si="16"/>
        <v>119966364.93361333</v>
      </c>
      <c r="L74">
        <f>Input!J75</f>
        <v>35.407380857142925</v>
      </c>
      <c r="M74">
        <f t="shared" si="17"/>
        <v>27.357455714286516</v>
      </c>
      <c r="N74">
        <f t="shared" si="12"/>
        <v>31.071680375491461</v>
      </c>
      <c r="O74">
        <f t="shared" si="18"/>
        <v>18.798298666592743</v>
      </c>
      <c r="P74">
        <f t="shared" si="19"/>
        <v>53800.200932752959</v>
      </c>
    </row>
    <row r="75" spans="1:16" x14ac:dyDescent="0.25">
      <c r="A75">
        <f>Input!G76</f>
        <v>183</v>
      </c>
      <c r="B75">
        <f t="shared" si="13"/>
        <v>72</v>
      </c>
      <c r="C75" s="4">
        <v>7334.2929664285712</v>
      </c>
      <c r="D75">
        <f t="shared" si="14"/>
        <v>2129.1499024285722</v>
      </c>
      <c r="E75">
        <f t="shared" si="11"/>
        <v>273.15419309879627</v>
      </c>
      <c r="F75">
        <f t="shared" si="15"/>
        <v>3444720.0730505385</v>
      </c>
      <c r="G75">
        <f t="shared" si="16"/>
        <v>119438732.34036936</v>
      </c>
      <c r="L75">
        <f>Input!J76</f>
        <v>37.410644571427838</v>
      </c>
      <c r="M75">
        <f t="shared" si="17"/>
        <v>29.360719428571429</v>
      </c>
      <c r="N75">
        <f t="shared" si="12"/>
        <v>33.287601256400663</v>
      </c>
      <c r="O75">
        <f t="shared" si="18"/>
        <v>16.999486177590278</v>
      </c>
      <c r="P75">
        <f t="shared" si="19"/>
        <v>52777.151288503534</v>
      </c>
    </row>
    <row r="76" spans="1:16" x14ac:dyDescent="0.25">
      <c r="A76">
        <f>Input!G77</f>
        <v>184</v>
      </c>
      <c r="B76">
        <f t="shared" si="13"/>
        <v>73</v>
      </c>
      <c r="C76" s="4">
        <v>7373.8912242857141</v>
      </c>
      <c r="D76">
        <f t="shared" si="14"/>
        <v>2168.7481602857151</v>
      </c>
      <c r="E76">
        <f t="shared" si="11"/>
        <v>299.58675592036002</v>
      </c>
      <c r="F76">
        <f t="shared" si="15"/>
        <v>3493764.3555690665</v>
      </c>
      <c r="G76">
        <f t="shared" si="16"/>
        <v>118861678.48348631</v>
      </c>
      <c r="L76">
        <f>Input!J77</f>
        <v>39.598257857142926</v>
      </c>
      <c r="M76">
        <f t="shared" si="17"/>
        <v>31.548332714286516</v>
      </c>
      <c r="N76">
        <f t="shared" si="12"/>
        <v>35.714029172850609</v>
      </c>
      <c r="O76">
        <f t="shared" si="18"/>
        <v>15.087232471879226</v>
      </c>
      <c r="P76">
        <f t="shared" si="19"/>
        <v>51668.178768078164</v>
      </c>
    </row>
    <row r="77" spans="1:16" x14ac:dyDescent="0.25">
      <c r="A77">
        <f>Input!G78</f>
        <v>185</v>
      </c>
      <c r="B77">
        <f t="shared" si="13"/>
        <v>74</v>
      </c>
      <c r="C77" s="4">
        <v>7413.5386419999995</v>
      </c>
      <c r="D77">
        <f t="shared" si="14"/>
        <v>2208.3955780000006</v>
      </c>
      <c r="E77">
        <f t="shared" si="11"/>
        <v>328.55902951758736</v>
      </c>
      <c r="F77">
        <f t="shared" si="15"/>
        <v>3533785.4490102725</v>
      </c>
      <c r="G77">
        <f t="shared" si="16"/>
        <v>118230784.96487981</v>
      </c>
      <c r="L77">
        <f>Input!J78</f>
        <v>39.647417714285439</v>
      </c>
      <c r="M77">
        <f t="shared" si="17"/>
        <v>31.597492571429029</v>
      </c>
      <c r="N77">
        <f t="shared" si="12"/>
        <v>38.370398140810622</v>
      </c>
      <c r="O77">
        <f t="shared" si="18"/>
        <v>1.6307789910378039</v>
      </c>
      <c r="P77">
        <f t="shared" si="19"/>
        <v>50467.615971871513</v>
      </c>
    </row>
    <row r="78" spans="1:16" x14ac:dyDescent="0.25">
      <c r="A78">
        <f>Input!G79</f>
        <v>186</v>
      </c>
      <c r="B78">
        <f t="shared" si="13"/>
        <v>75</v>
      </c>
      <c r="C78" s="4">
        <v>7454.4027659999992</v>
      </c>
      <c r="D78">
        <f t="shared" si="14"/>
        <v>2249.2597020000003</v>
      </c>
      <c r="E78">
        <f t="shared" si="11"/>
        <v>360.31136686294496</v>
      </c>
      <c r="F78">
        <f t="shared" si="15"/>
        <v>3568125.8128170534</v>
      </c>
      <c r="G78">
        <f t="shared" si="16"/>
        <v>117541281.57041033</v>
      </c>
      <c r="L78">
        <f>Input!J79</f>
        <v>40.86412399999972</v>
      </c>
      <c r="M78">
        <f t="shared" si="17"/>
        <v>32.81419885714331</v>
      </c>
      <c r="N78">
        <f t="shared" si="12"/>
        <v>41.277821985500459</v>
      </c>
      <c r="O78">
        <f t="shared" si="18"/>
        <v>0.17114602320737021</v>
      </c>
      <c r="P78">
        <f t="shared" si="19"/>
        <v>49169.763636352181</v>
      </c>
    </row>
    <row r="79" spans="1:16" x14ac:dyDescent="0.25">
      <c r="A79">
        <f>Input!G80</f>
        <v>187</v>
      </c>
      <c r="B79">
        <f t="shared" si="13"/>
        <v>76</v>
      </c>
      <c r="C79" s="4">
        <v>7497.8232019999996</v>
      </c>
      <c r="D79">
        <f t="shared" si="14"/>
        <v>2292.6801380000006</v>
      </c>
      <c r="E79">
        <f t="shared" si="11"/>
        <v>395.10612521513218</v>
      </c>
      <c r="F79">
        <f t="shared" si="15"/>
        <v>3600787.1339964685</v>
      </c>
      <c r="G79">
        <f t="shared" si="16"/>
        <v>116788027.36079979</v>
      </c>
      <c r="L79">
        <f>Input!J80</f>
        <v>43.420436000000336</v>
      </c>
      <c r="M79">
        <f t="shared" si="17"/>
        <v>35.370510857143927</v>
      </c>
      <c r="N79">
        <f t="shared" si="12"/>
        <v>44.459216093938835</v>
      </c>
      <c r="O79">
        <f t="shared" si="18"/>
        <v>1.0790640835628764</v>
      </c>
      <c r="P79">
        <f t="shared" si="19"/>
        <v>47768.983946532957</v>
      </c>
    </row>
    <row r="80" spans="1:16" x14ac:dyDescent="0.25">
      <c r="A80">
        <f>Input!G81</f>
        <v>188</v>
      </c>
      <c r="B80">
        <f t="shared" si="13"/>
        <v>77</v>
      </c>
      <c r="C80" s="4">
        <v>7542.7307235714297</v>
      </c>
      <c r="D80">
        <f t="shared" si="14"/>
        <v>2337.5876595714308</v>
      </c>
      <c r="E80">
        <f t="shared" si="11"/>
        <v>433.22953019205175</v>
      </c>
      <c r="F80">
        <f t="shared" si="15"/>
        <v>3626579.8849333278</v>
      </c>
      <c r="G80">
        <f t="shared" si="16"/>
        <v>115965492.84455684</v>
      </c>
      <c r="L80">
        <f>Input!J81</f>
        <v>44.907521571430152</v>
      </c>
      <c r="M80">
        <f t="shared" si="17"/>
        <v>36.857596428573743</v>
      </c>
      <c r="N80">
        <f t="shared" si="12"/>
        <v>47.939422992433236</v>
      </c>
      <c r="O80">
        <f t="shared" si="18"/>
        <v>9.1924262266805226</v>
      </c>
      <c r="P80">
        <f t="shared" si="19"/>
        <v>46259.819620715767</v>
      </c>
    </row>
    <row r="81" spans="1:16" x14ac:dyDescent="0.25">
      <c r="A81">
        <f>Input!G82</f>
        <v>189</v>
      </c>
      <c r="B81">
        <f t="shared" si="13"/>
        <v>78</v>
      </c>
      <c r="C81" s="4">
        <v>7589.1867802857132</v>
      </c>
      <c r="D81">
        <f t="shared" si="14"/>
        <v>2384.0437162857143</v>
      </c>
      <c r="E81">
        <f t="shared" si="11"/>
        <v>474.99366688588088</v>
      </c>
      <c r="F81">
        <f t="shared" si="15"/>
        <v>3644472.0911135064</v>
      </c>
      <c r="G81">
        <f t="shared" si="16"/>
        <v>115067743.86961876</v>
      </c>
      <c r="L81">
        <f>Input!J82</f>
        <v>46.456056714283477</v>
      </c>
      <c r="M81">
        <f t="shared" si="17"/>
        <v>38.406131571427068</v>
      </c>
      <c r="N81">
        <f t="shared" si="12"/>
        <v>51.745340640448156</v>
      </c>
      <c r="O81">
        <f t="shared" si="18"/>
        <v>27.976524451584037</v>
      </c>
      <c r="P81">
        <f t="shared" si="19"/>
        <v>44637.143782316882</v>
      </c>
    </row>
    <row r="82" spans="1:16" x14ac:dyDescent="0.25">
      <c r="A82">
        <f>Input!G83</f>
        <v>190</v>
      </c>
      <c r="B82">
        <f t="shared" si="13"/>
        <v>79</v>
      </c>
      <c r="C82" s="4">
        <v>7638.6415877142854</v>
      </c>
      <c r="D82">
        <f t="shared" si="14"/>
        <v>2433.4985237142864</v>
      </c>
      <c r="E82">
        <f t="shared" si="11"/>
        <v>520.73860003448078</v>
      </c>
      <c r="F82">
        <f t="shared" si="15"/>
        <v>3658650.5256355754</v>
      </c>
      <c r="G82">
        <f t="shared" si="16"/>
        <v>114088428.02092545</v>
      </c>
      <c r="L82">
        <f>Input!J83</f>
        <v>49.454807428572167</v>
      </c>
      <c r="M82">
        <f t="shared" si="17"/>
        <v>41.404882285715757</v>
      </c>
      <c r="N82">
        <f t="shared" si="12"/>
        <v>55.906051970535856</v>
      </c>
      <c r="O82">
        <f t="shared" si="18"/>
        <v>41.618556140216285</v>
      </c>
      <c r="P82">
        <f t="shared" si="19"/>
        <v>42896.346370982385</v>
      </c>
    </row>
    <row r="83" spans="1:16" x14ac:dyDescent="0.25">
      <c r="A83">
        <f>Input!G84</f>
        <v>191</v>
      </c>
      <c r="B83">
        <f t="shared" si="13"/>
        <v>80</v>
      </c>
      <c r="C83" s="4">
        <v>7692.2626922857144</v>
      </c>
      <c r="D83">
        <f t="shared" si="14"/>
        <v>2487.1196282857154</v>
      </c>
      <c r="E83">
        <f t="shared" si="11"/>
        <v>570.83462358238194</v>
      </c>
      <c r="F83">
        <f t="shared" si="15"/>
        <v>3672148.2192508546</v>
      </c>
      <c r="G83">
        <f t="shared" si="16"/>
        <v>113020764.48843396</v>
      </c>
      <c r="L83">
        <f>Input!J84</f>
        <v>53.621104571428987</v>
      </c>
      <c r="M83">
        <f t="shared" si="17"/>
        <v>45.571179428572577</v>
      </c>
      <c r="N83">
        <f t="shared" si="12"/>
        <v>60.452953769723521</v>
      </c>
      <c r="O83">
        <f t="shared" si="18"/>
        <v>46.674163468237673</v>
      </c>
      <c r="P83">
        <f t="shared" si="19"/>
        <v>41033.563632604346</v>
      </c>
    </row>
    <row r="84" spans="1:16" x14ac:dyDescent="0.25">
      <c r="A84">
        <f>Input!G85</f>
        <v>192</v>
      </c>
      <c r="B84">
        <f t="shared" si="13"/>
        <v>81</v>
      </c>
      <c r="C84" s="4">
        <v>7749.4478858571429</v>
      </c>
      <c r="D84">
        <f t="shared" ref="D84" si="20">C84-$C$3</f>
        <v>2544.3048218571439</v>
      </c>
      <c r="E84">
        <f t="shared" ref="E84" si="21">(_Ac/(1+EXP(-1*(B84-_Muc)/_sc)))</f>
        <v>625.68463780870343</v>
      </c>
      <c r="F84">
        <f t="shared" ref="F84" si="22">(D84-E84)^2</f>
        <v>3681103.4106380716</v>
      </c>
      <c r="G84">
        <f t="shared" ref="G84" si="23">(E84-$H$4)^2</f>
        <v>111857538.5775477</v>
      </c>
      <c r="L84">
        <f>Input!J85</f>
        <v>57.185193571428499</v>
      </c>
      <c r="M84">
        <f t="shared" ref="M84" si="24">L84-$L$3</f>
        <v>49.13526842857209</v>
      </c>
      <c r="N84">
        <f t="shared" ref="N84" si="25">_Ac*EXP(-1*(B84-_Muc)/_sc)*(1/_sc)*(1/(1+EXP(-1*(B84-_Muc)/_sc))^2)+$L$3</f>
        <v>65.419882480428527</v>
      </c>
      <c r="O84">
        <f t="shared" ref="O84" si="26">(L84-N84)^2</f>
        <v>67.810101428008068</v>
      </c>
      <c r="P84">
        <f t="shared" ref="P84" si="27">(N84-$Q$4)^2</f>
        <v>39045.958047154316</v>
      </c>
    </row>
    <row r="85" spans="1:16" x14ac:dyDescent="0.25">
      <c r="A85">
        <f>Input!G86</f>
        <v>193</v>
      </c>
      <c r="B85">
        <f t="shared" ref="B85:B119" si="28">A85-$A$3</f>
        <v>82</v>
      </c>
      <c r="C85" s="4">
        <v>7811.9792129999996</v>
      </c>
      <c r="D85">
        <f t="shared" ref="D85:D119" si="29">C85-$C$3</f>
        <v>2606.8361490000007</v>
      </c>
      <c r="E85">
        <f t="shared" ref="E85:E119" si="30">(_Ac/(1+EXP(-1*(B85-_Muc)/_sc)))</f>
        <v>685.72664948001739</v>
      </c>
      <c r="F85">
        <f t="shared" ref="F85:F119" si="31">(D85-E85)^2</f>
        <v>3690661.7091459208</v>
      </c>
      <c r="G85">
        <f t="shared" ref="G85:G119" si="32">(E85-$H$4)^2</f>
        <v>110591102.27498798</v>
      </c>
      <c r="L85">
        <f>Input!J86</f>
        <v>62.531327142856753</v>
      </c>
      <c r="M85">
        <f t="shared" ref="M85:M119" si="33">L85-$L$3</f>
        <v>54.481402000000344</v>
      </c>
      <c r="N85">
        <f t="shared" ref="N85:N119" si="34">_Ac*EXP(-1*(B85-_Muc)/_sc)*(1/_sc)*(1/(1+EXP(-1*(B85-_Muc)/_sc))^2)+$L$3</f>
        <v>70.843233887537366</v>
      </c>
      <c r="O85">
        <f t="shared" ref="O85:O119" si="35">(L85-N85)^2</f>
        <v>69.087793732267059</v>
      </c>
      <c r="P85">
        <f t="shared" ref="P85:P119" si="36">(N85-$Q$4)^2</f>
        <v>36932.056875932729</v>
      </c>
    </row>
    <row r="86" spans="1:16" x14ac:dyDescent="0.25">
      <c r="A86">
        <f>Input!G87</f>
        <v>194</v>
      </c>
      <c r="B86">
        <f t="shared" si="28"/>
        <v>83</v>
      </c>
      <c r="C86" s="4">
        <v>7880.0287331428572</v>
      </c>
      <c r="D86">
        <f t="shared" si="29"/>
        <v>2674.8856691428582</v>
      </c>
      <c r="E86">
        <f t="shared" si="30"/>
        <v>751.4363871036395</v>
      </c>
      <c r="F86">
        <f t="shared" si="31"/>
        <v>3699657.1405771864</v>
      </c>
      <c r="G86">
        <f t="shared" si="32"/>
        <v>109213382.56105322</v>
      </c>
      <c r="L86">
        <f>Input!J87</f>
        <v>68.049520142857546</v>
      </c>
      <c r="M86">
        <f t="shared" si="33"/>
        <v>59.999595000001136</v>
      </c>
      <c r="N86">
        <f t="shared" si="34"/>
        <v>76.762072941389789</v>
      </c>
      <c r="O86">
        <f t="shared" si="35"/>
        <v>75.908576267212027</v>
      </c>
      <c r="P86">
        <f t="shared" si="36"/>
        <v>34692.158293592554</v>
      </c>
    </row>
    <row r="87" spans="1:16" x14ac:dyDescent="0.25">
      <c r="A87">
        <f>Input!G88</f>
        <v>195</v>
      </c>
      <c r="B87">
        <f t="shared" si="28"/>
        <v>84</v>
      </c>
      <c r="C87" s="4">
        <v>7949.5161787142861</v>
      </c>
      <c r="D87">
        <f t="shared" si="29"/>
        <v>2744.3731147142871</v>
      </c>
      <c r="E87">
        <f t="shared" si="30"/>
        <v>823.3300191999582</v>
      </c>
      <c r="F87">
        <f t="shared" si="31"/>
        <v>3690406.5748232747</v>
      </c>
      <c r="G87">
        <f t="shared" si="32"/>
        <v>107715899.47688721</v>
      </c>
      <c r="L87">
        <f>Input!J88</f>
        <v>69.487445571428907</v>
      </c>
      <c r="M87">
        <f t="shared" si="33"/>
        <v>61.437520428572498</v>
      </c>
      <c r="N87">
        <f t="shared" si="34"/>
        <v>83.218229132922275</v>
      </c>
      <c r="O87">
        <f t="shared" si="35"/>
        <v>188.5344172125765</v>
      </c>
      <c r="P87">
        <f t="shared" si="36"/>
        <v>32328.814755050742</v>
      </c>
    </row>
    <row r="88" spans="1:16" x14ac:dyDescent="0.25">
      <c r="A88">
        <f>Input!G89</f>
        <v>196</v>
      </c>
      <c r="B88">
        <f t="shared" si="28"/>
        <v>85</v>
      </c>
      <c r="C88" s="4">
        <v>8026.4144714285712</v>
      </c>
      <c r="D88">
        <f t="shared" si="29"/>
        <v>2821.2714074285723</v>
      </c>
      <c r="E88">
        <f t="shared" si="30"/>
        <v>901.96695845950114</v>
      </c>
      <c r="F88">
        <f t="shared" si="31"/>
        <v>3683729.5678324695</v>
      </c>
      <c r="G88">
        <f t="shared" si="32"/>
        <v>106089796.31498991</v>
      </c>
      <c r="L88">
        <f>Input!J89</f>
        <v>76.898292714285162</v>
      </c>
      <c r="M88">
        <f t="shared" si="33"/>
        <v>68.848367571428753</v>
      </c>
      <c r="N88">
        <f t="shared" si="34"/>
        <v>90.256371876928696</v>
      </c>
      <c r="O88">
        <f t="shared" si="35"/>
        <v>178.43827891545138</v>
      </c>
      <c r="P88">
        <f t="shared" si="36"/>
        <v>29847.403750538924</v>
      </c>
    </row>
    <row r="89" spans="1:16" x14ac:dyDescent="0.25">
      <c r="A89">
        <f>Input!G90</f>
        <v>197</v>
      </c>
      <c r="B89">
        <f t="shared" si="28"/>
        <v>86</v>
      </c>
      <c r="C89" s="4">
        <v>8117.4585105714286</v>
      </c>
      <c r="D89">
        <f t="shared" si="29"/>
        <v>2912.3154465714297</v>
      </c>
      <c r="E89">
        <f t="shared" si="30"/>
        <v>987.95272857018506</v>
      </c>
      <c r="F89">
        <f t="shared" si="31"/>
        <v>3703171.8704331373</v>
      </c>
      <c r="G89">
        <f t="shared" si="32"/>
        <v>104325884.70376174</v>
      </c>
      <c r="L89">
        <f>Input!J90</f>
        <v>91.0440391428574</v>
      </c>
      <c r="M89">
        <f t="shared" si="33"/>
        <v>82.994114000000991</v>
      </c>
      <c r="N89">
        <f t="shared" si="34"/>
        <v>97.924059263935703</v>
      </c>
      <c r="O89">
        <f t="shared" si="35"/>
        <v>47.334676866442308</v>
      </c>
      <c r="P89">
        <f t="shared" si="36"/>
        <v>27256.796312995724</v>
      </c>
    </row>
    <row r="90" spans="1:16" x14ac:dyDescent="0.25">
      <c r="A90">
        <f>Input!G91</f>
        <v>198</v>
      </c>
      <c r="B90">
        <f t="shared" si="28"/>
        <v>87</v>
      </c>
      <c r="C90" s="4">
        <v>8217.1546830000007</v>
      </c>
      <c r="D90">
        <f t="shared" si="29"/>
        <v>3012.0116190000017</v>
      </c>
      <c r="E90">
        <f t="shared" si="30"/>
        <v>1081.9418632546094</v>
      </c>
      <c r="F90">
        <f t="shared" si="31"/>
        <v>3725169.2620430784</v>
      </c>
      <c r="G90">
        <f t="shared" si="32"/>
        <v>102414707.801616</v>
      </c>
      <c r="L90">
        <f>Input!J91</f>
        <v>99.696172428572027</v>
      </c>
      <c r="M90">
        <f t="shared" si="33"/>
        <v>91.646247285715617</v>
      </c>
      <c r="N90">
        <f t="shared" si="34"/>
        <v>106.27175230540708</v>
      </c>
      <c r="O90">
        <f t="shared" si="35"/>
        <v>43.238250716638056</v>
      </c>
      <c r="P90">
        <f t="shared" si="36"/>
        <v>24570.133416257097</v>
      </c>
    </row>
    <row r="91" spans="1:16" x14ac:dyDescent="0.25">
      <c r="A91">
        <f>Input!G92</f>
        <v>199</v>
      </c>
      <c r="B91">
        <f t="shared" si="28"/>
        <v>88</v>
      </c>
      <c r="C91" s="4">
        <v>8318.7926694285725</v>
      </c>
      <c r="D91">
        <f t="shared" si="29"/>
        <v>3113.6496054285735</v>
      </c>
      <c r="E91">
        <f t="shared" si="30"/>
        <v>1184.6407985053268</v>
      </c>
      <c r="F91">
        <f t="shared" si="31"/>
        <v>3721074.9771874477</v>
      </c>
      <c r="G91">
        <f t="shared" si="32"/>
        <v>100346625.29983893</v>
      </c>
      <c r="L91">
        <f>Input!J92</f>
        <v>101.63798642857182</v>
      </c>
      <c r="M91">
        <f t="shared" si="33"/>
        <v>93.588061285715412</v>
      </c>
      <c r="N91">
        <f t="shared" si="34"/>
        <v>115.35278542061664</v>
      </c>
      <c r="O91">
        <f t="shared" si="35"/>
        <v>188.09571139219361</v>
      </c>
      <c r="P91">
        <f t="shared" si="36"/>
        <v>21805.719555392239</v>
      </c>
    </row>
    <row r="92" spans="1:16" x14ac:dyDescent="0.25">
      <c r="A92">
        <f>Input!G93</f>
        <v>200</v>
      </c>
      <c r="B92">
        <f t="shared" si="28"/>
        <v>89</v>
      </c>
      <c r="C92" s="4">
        <v>8427.4359342857151</v>
      </c>
      <c r="D92">
        <f t="shared" si="29"/>
        <v>3222.2928702857162</v>
      </c>
      <c r="E92">
        <f t="shared" si="30"/>
        <v>1296.810709009945</v>
      </c>
      <c r="F92">
        <f t="shared" si="31"/>
        <v>3707481.5533912149</v>
      </c>
      <c r="G92">
        <f t="shared" si="32"/>
        <v>98111924.449134633</v>
      </c>
      <c r="L92">
        <f>Input!J93</f>
        <v>108.64326485714264</v>
      </c>
      <c r="M92">
        <f t="shared" si="33"/>
        <v>100.59333971428623</v>
      </c>
      <c r="N92">
        <f t="shared" si="34"/>
        <v>125.22328240341886</v>
      </c>
      <c r="O92">
        <f t="shared" si="35"/>
        <v>274.89698183482744</v>
      </c>
      <c r="P92">
        <f t="shared" si="36"/>
        <v>18988.041101283026</v>
      </c>
    </row>
    <row r="93" spans="1:16" x14ac:dyDescent="0.25">
      <c r="A93">
        <f>Input!G94</f>
        <v>201</v>
      </c>
      <c r="B93">
        <f t="shared" si="28"/>
        <v>90</v>
      </c>
      <c r="C93" s="4">
        <v>8539.102529857144</v>
      </c>
      <c r="D93">
        <f t="shared" si="29"/>
        <v>3333.959465857145</v>
      </c>
      <c r="E93">
        <f t="shared" si="30"/>
        <v>1419.2702281912966</v>
      </c>
      <c r="F93">
        <f t="shared" si="31"/>
        <v>3666034.8768334277</v>
      </c>
      <c r="G93">
        <f t="shared" si="32"/>
        <v>95700961.861193269</v>
      </c>
      <c r="L93">
        <f>Input!J94</f>
        <v>111.66659557142884</v>
      </c>
      <c r="M93">
        <f t="shared" si="33"/>
        <v>103.61667042857243</v>
      </c>
      <c r="N93">
        <f t="shared" si="34"/>
        <v>135.94200548003712</v>
      </c>
      <c r="O93">
        <f t="shared" si="35"/>
        <v>589.29552623095719</v>
      </c>
      <c r="P93">
        <f t="shared" si="36"/>
        <v>16148.914188461154</v>
      </c>
    </row>
    <row r="94" spans="1:16" x14ac:dyDescent="0.25">
      <c r="A94">
        <f>Input!G95</f>
        <v>202</v>
      </c>
      <c r="B94">
        <f t="shared" si="28"/>
        <v>91</v>
      </c>
      <c r="C94" s="4">
        <v>8667.2991244285713</v>
      </c>
      <c r="D94">
        <f t="shared" si="29"/>
        <v>3462.1560604285723</v>
      </c>
      <c r="E94">
        <f t="shared" si="30"/>
        <v>1552.8979780476134</v>
      </c>
      <c r="F94">
        <f t="shared" si="31"/>
        <v>3645266.4251370169</v>
      </c>
      <c r="G94">
        <f t="shared" si="32"/>
        <v>93104341.376062557</v>
      </c>
      <c r="L94">
        <f>Input!J95</f>
        <v>128.19659457142734</v>
      </c>
      <c r="M94">
        <f t="shared" si="33"/>
        <v>120.14666942857093</v>
      </c>
      <c r="N94">
        <f t="shared" si="34"/>
        <v>147.57012335494335</v>
      </c>
      <c r="O94">
        <f t="shared" si="35"/>
        <v>375.33361752572324</v>
      </c>
      <c r="P94">
        <f t="shared" si="36"/>
        <v>13328.762593250422</v>
      </c>
    </row>
    <row r="95" spans="1:16" x14ac:dyDescent="0.25">
      <c r="A95">
        <f>Input!G96</f>
        <v>203</v>
      </c>
      <c r="B95">
        <f t="shared" si="28"/>
        <v>92</v>
      </c>
      <c r="C95" s="4">
        <v>8801.7390197142868</v>
      </c>
      <c r="D95">
        <f t="shared" si="29"/>
        <v>3596.5959557142878</v>
      </c>
      <c r="E95">
        <f t="shared" si="30"/>
        <v>1698.634819998661</v>
      </c>
      <c r="F95">
        <f t="shared" si="31"/>
        <v>3602256.472686952</v>
      </c>
      <c r="G95">
        <f t="shared" si="32"/>
        <v>90313133.803201273</v>
      </c>
      <c r="L95">
        <f>Input!J96</f>
        <v>134.43989528571547</v>
      </c>
      <c r="M95">
        <f t="shared" si="33"/>
        <v>126.38997014285906</v>
      </c>
      <c r="N95">
        <f t="shared" si="34"/>
        <v>160.17088238834037</v>
      </c>
      <c r="O95">
        <f t="shared" si="35"/>
        <v>662.08369727544937</v>
      </c>
      <c r="P95">
        <f t="shared" si="36"/>
        <v>10578.019901802609</v>
      </c>
    </row>
    <row r="96" spans="1:16" x14ac:dyDescent="0.25">
      <c r="A96">
        <f>Input!G97</f>
        <v>204</v>
      </c>
      <c r="B96">
        <f t="shared" si="28"/>
        <v>93</v>
      </c>
      <c r="C96" s="4">
        <v>8934.3722905714276</v>
      </c>
      <c r="D96">
        <f t="shared" si="29"/>
        <v>3729.2292265714286</v>
      </c>
      <c r="E96">
        <f t="shared" si="30"/>
        <v>1857.48572121951</v>
      </c>
      <c r="F96">
        <f t="shared" si="31"/>
        <v>3503423.7498270879</v>
      </c>
      <c r="G96">
        <f t="shared" si="32"/>
        <v>87319144.803745627</v>
      </c>
      <c r="L96">
        <f>Input!J97</f>
        <v>132.63327085714081</v>
      </c>
      <c r="M96">
        <f t="shared" si="33"/>
        <v>124.58334571428441</v>
      </c>
      <c r="N96">
        <f t="shared" si="34"/>
        <v>173.80916332524839</v>
      </c>
      <c r="O96">
        <f t="shared" si="35"/>
        <v>1695.4541205451583</v>
      </c>
      <c r="P96">
        <f t="shared" si="36"/>
        <v>7958.6418249186509</v>
      </c>
    </row>
    <row r="97" spans="1:16" x14ac:dyDescent="0.25">
      <c r="A97">
        <f>Input!G98</f>
        <v>205</v>
      </c>
      <c r="B97">
        <f t="shared" si="28"/>
        <v>94</v>
      </c>
      <c r="C97" s="4">
        <v>9073.5806911428572</v>
      </c>
      <c r="D97">
        <f t="shared" si="29"/>
        <v>3868.4376271428582</v>
      </c>
      <c r="E97">
        <f t="shared" si="30"/>
        <v>2030.5211125498704</v>
      </c>
      <c r="F97">
        <f t="shared" si="31"/>
        <v>3377937.1146136364</v>
      </c>
      <c r="G97">
        <f t="shared" si="32"/>
        <v>84115237.536887079</v>
      </c>
      <c r="L97">
        <f>Input!J98</f>
        <v>139.20840057142959</v>
      </c>
      <c r="M97">
        <f t="shared" si="33"/>
        <v>131.15847542857318</v>
      </c>
      <c r="N97">
        <f t="shared" si="34"/>
        <v>188.55090439968995</v>
      </c>
      <c r="O97">
        <f t="shared" si="35"/>
        <v>2434.6826840418885</v>
      </c>
      <c r="P97">
        <f t="shared" si="36"/>
        <v>5545.7033340419302</v>
      </c>
    </row>
    <row r="98" spans="1:16" x14ac:dyDescent="0.25">
      <c r="A98">
        <f>Input!G99</f>
        <v>206</v>
      </c>
      <c r="B98">
        <f t="shared" si="28"/>
        <v>95</v>
      </c>
      <c r="C98" s="4">
        <v>9221.7361841428556</v>
      </c>
      <c r="D98">
        <f t="shared" si="29"/>
        <v>4016.5931201428566</v>
      </c>
      <c r="E98">
        <f t="shared" si="30"/>
        <v>2218.8775941929048</v>
      </c>
      <c r="F98">
        <f t="shared" si="31"/>
        <v>3231781.1122415117</v>
      </c>
      <c r="G98">
        <f t="shared" si="32"/>
        <v>80695716.883630797</v>
      </c>
      <c r="L98">
        <f>Input!J99</f>
        <v>148.15549299999839</v>
      </c>
      <c r="M98">
        <f t="shared" si="33"/>
        <v>140.10556785714198</v>
      </c>
      <c r="N98">
        <f t="shared" si="34"/>
        <v>204.46237029800309</v>
      </c>
      <c r="O98">
        <f t="shared" si="35"/>
        <v>3170.4644310525578</v>
      </c>
      <c r="P98">
        <f t="shared" si="36"/>
        <v>3429.0409231951539</v>
      </c>
    </row>
    <row r="99" spans="1:16" x14ac:dyDescent="0.25">
      <c r="A99">
        <f>Input!G100</f>
        <v>207</v>
      </c>
      <c r="B99">
        <f t="shared" si="28"/>
        <v>96</v>
      </c>
      <c r="C99" s="4">
        <v>9367.7900935714279</v>
      </c>
      <c r="D99">
        <f t="shared" si="29"/>
        <v>4162.6470295714289</v>
      </c>
      <c r="E99">
        <f t="shared" si="30"/>
        <v>2423.7578244009278</v>
      </c>
      <c r="F99">
        <f t="shared" si="31"/>
        <v>3023735.6678584972</v>
      </c>
      <c r="G99">
        <f t="shared" si="32"/>
        <v>77056782.010058969</v>
      </c>
      <c r="L99">
        <f>Input!J100</f>
        <v>146.0539094285723</v>
      </c>
      <c r="M99">
        <f t="shared" si="33"/>
        <v>138.00398428571589</v>
      </c>
      <c r="N99">
        <f t="shared" si="34"/>
        <v>221.60924555158627</v>
      </c>
      <c r="O99">
        <f t="shared" si="35"/>
        <v>5708.60881666162</v>
      </c>
      <c r="P99">
        <f t="shared" si="36"/>
        <v>1714.8823553970617</v>
      </c>
    </row>
    <row r="100" spans="1:16" x14ac:dyDescent="0.25">
      <c r="A100">
        <f>Input!G101</f>
        <v>208</v>
      </c>
      <c r="B100">
        <f t="shared" si="28"/>
        <v>97</v>
      </c>
      <c r="C100" s="4">
        <v>9514.790330142856</v>
      </c>
      <c r="D100">
        <f t="shared" si="29"/>
        <v>4309.647266142857</v>
      </c>
      <c r="E100">
        <f t="shared" si="30"/>
        <v>2646.4294047147146</v>
      </c>
      <c r="F100">
        <f t="shared" si="31"/>
        <v>2766293.6545736035</v>
      </c>
      <c r="G100">
        <f t="shared" si="32"/>
        <v>73197053.645713806</v>
      </c>
      <c r="L100">
        <f>Input!J101</f>
        <v>147.0002365714281</v>
      </c>
      <c r="M100">
        <f t="shared" si="33"/>
        <v>138.95031142857169</v>
      </c>
      <c r="N100">
        <f t="shared" si="34"/>
        <v>240.05553065381915</v>
      </c>
      <c r="O100">
        <f t="shared" si="35"/>
        <v>8659.2877567602809</v>
      </c>
      <c r="P100">
        <f t="shared" si="36"/>
        <v>527.38447135671549</v>
      </c>
    </row>
    <row r="101" spans="1:16" x14ac:dyDescent="0.25">
      <c r="A101">
        <f>Input!G102</f>
        <v>209</v>
      </c>
      <c r="B101">
        <f t="shared" si="28"/>
        <v>98</v>
      </c>
      <c r="C101" s="4">
        <v>9660.9056894285713</v>
      </c>
      <c r="D101">
        <f t="shared" si="29"/>
        <v>4455.7626254285724</v>
      </c>
      <c r="E101">
        <f t="shared" si="30"/>
        <v>2888.2225538420253</v>
      </c>
      <c r="F101">
        <f t="shared" si="31"/>
        <v>2457181.8760295571</v>
      </c>
      <c r="G101">
        <f t="shared" si="32"/>
        <v>69118181.619005591</v>
      </c>
      <c r="L101">
        <f>Input!J102</f>
        <v>146.11535928571539</v>
      </c>
      <c r="M101">
        <f t="shared" si="33"/>
        <v>138.06543414285898</v>
      </c>
      <c r="N101">
        <f t="shared" si="34"/>
        <v>259.8622198181161</v>
      </c>
      <c r="O101">
        <f t="shared" si="35"/>
        <v>12938.34828097742</v>
      </c>
      <c r="P101">
        <f t="shared" si="36"/>
        <v>9.9739985443024413</v>
      </c>
    </row>
    <row r="102" spans="1:16" x14ac:dyDescent="0.25">
      <c r="A102">
        <f>Input!G103</f>
        <v>210</v>
      </c>
      <c r="B102">
        <f t="shared" si="28"/>
        <v>99</v>
      </c>
      <c r="C102" s="4">
        <v>9803.0391009999985</v>
      </c>
      <c r="D102">
        <f t="shared" si="29"/>
        <v>4597.8960369999995</v>
      </c>
      <c r="E102">
        <f t="shared" si="30"/>
        <v>3150.5263419773028</v>
      </c>
      <c r="F102">
        <f t="shared" si="31"/>
        <v>2094879.0340700941</v>
      </c>
      <c r="G102">
        <f t="shared" si="32"/>
        <v>64825536.781560279</v>
      </c>
      <c r="L102">
        <f>Input!J103</f>
        <v>142.13341157142713</v>
      </c>
      <c r="M102">
        <f t="shared" si="33"/>
        <v>134.08348642857072</v>
      </c>
      <c r="N102">
        <f t="shared" si="34"/>
        <v>281.08574112174568</v>
      </c>
      <c r="O102">
        <f t="shared" si="35"/>
        <v>19307.74988746033</v>
      </c>
      <c r="P102">
        <f t="shared" si="36"/>
        <v>326.35714198179085</v>
      </c>
    </row>
    <row r="103" spans="1:16" x14ac:dyDescent="0.25">
      <c r="A103">
        <f>Input!G104</f>
        <v>211</v>
      </c>
      <c r="B103">
        <f t="shared" si="28"/>
        <v>100</v>
      </c>
      <c r="C103" s="4">
        <v>9954.0950250000005</v>
      </c>
      <c r="D103">
        <f t="shared" si="29"/>
        <v>4748.9519610000016</v>
      </c>
      <c r="E103">
        <f t="shared" si="30"/>
        <v>3434.7832396562585</v>
      </c>
      <c r="F103">
        <f t="shared" si="31"/>
        <v>1727039.4281582485</v>
      </c>
      <c r="G103">
        <f t="shared" si="32"/>
        <v>60328989.323715322</v>
      </c>
      <c r="L103">
        <f>Input!J104</f>
        <v>151.05592400000205</v>
      </c>
      <c r="M103">
        <f t="shared" si="33"/>
        <v>143.00599885714564</v>
      </c>
      <c r="N103">
        <f t="shared" si="34"/>
        <v>303.77614316540837</v>
      </c>
      <c r="O103">
        <f t="shared" si="35"/>
        <v>23323.465341929739</v>
      </c>
      <c r="P103">
        <f t="shared" si="36"/>
        <v>1661.031936835848</v>
      </c>
    </row>
    <row r="104" spans="1:16" x14ac:dyDescent="0.25">
      <c r="A104">
        <f>Input!G105</f>
        <v>212</v>
      </c>
      <c r="B104">
        <f t="shared" si="28"/>
        <v>101</v>
      </c>
      <c r="C104" s="4">
        <v>10117.035342428571</v>
      </c>
      <c r="D104">
        <f t="shared" si="29"/>
        <v>4911.8922784285724</v>
      </c>
      <c r="E104">
        <f t="shared" si="30"/>
        <v>3742.4817218553194</v>
      </c>
      <c r="F104">
        <f t="shared" si="31"/>
        <v>1367521.0498249652</v>
      </c>
      <c r="G104">
        <f t="shared" si="32"/>
        <v>55643772.482004292</v>
      </c>
      <c r="L104">
        <f>Input!J105</f>
        <v>162.94031742857078</v>
      </c>
      <c r="M104">
        <f t="shared" si="33"/>
        <v>154.89039228571437</v>
      </c>
      <c r="N104">
        <f t="shared" si="34"/>
        <v>327.97501770871156</v>
      </c>
      <c r="O104">
        <f t="shared" si="35"/>
        <v>27236.452296555901</v>
      </c>
      <c r="P104">
        <f t="shared" si="36"/>
        <v>4219.1044907342821</v>
      </c>
    </row>
    <row r="105" spans="1:16" x14ac:dyDescent="0.25">
      <c r="A105">
        <f>Input!G106</f>
        <v>213</v>
      </c>
      <c r="B105">
        <f t="shared" si="28"/>
        <v>102</v>
      </c>
      <c r="C105" s="4">
        <v>10299.172580714285</v>
      </c>
      <c r="D105">
        <f t="shared" si="29"/>
        <v>5094.0295167142858</v>
      </c>
      <c r="E105">
        <f t="shared" si="30"/>
        <v>4075.146661132911</v>
      </c>
      <c r="F105">
        <f t="shared" si="31"/>
        <v>1038122.2733976566</v>
      </c>
      <c r="G105">
        <f t="shared" si="32"/>
        <v>50791426.615808226</v>
      </c>
      <c r="L105">
        <f>Input!J106</f>
        <v>182.13723828571347</v>
      </c>
      <c r="M105">
        <f t="shared" si="33"/>
        <v>174.08731314285706</v>
      </c>
      <c r="N105">
        <f t="shared" si="34"/>
        <v>353.71315542028987</v>
      </c>
      <c r="O105">
        <f t="shared" si="35"/>
        <v>29438.295340571029</v>
      </c>
      <c r="P105">
        <f t="shared" si="36"/>
        <v>8225.178858405412</v>
      </c>
    </row>
    <row r="106" spans="1:16" x14ac:dyDescent="0.25">
      <c r="A106">
        <f>Input!G107</f>
        <v>214</v>
      </c>
      <c r="B106">
        <f t="shared" si="28"/>
        <v>103</v>
      </c>
      <c r="C106" s="4">
        <v>10496.500212000001</v>
      </c>
      <c r="D106">
        <f t="shared" si="29"/>
        <v>5291.3571480000019</v>
      </c>
      <c r="E106">
        <f t="shared" si="30"/>
        <v>4434.3272457137691</v>
      </c>
      <c r="F106">
        <f t="shared" si="31"/>
        <v>734500.25341274962</v>
      </c>
      <c r="G106">
        <f t="shared" si="32"/>
        <v>45800813.449842088</v>
      </c>
      <c r="L106">
        <f>Input!J107</f>
        <v>197.32763128571605</v>
      </c>
      <c r="M106">
        <f t="shared" si="33"/>
        <v>189.27770614285964</v>
      </c>
      <c r="N106">
        <f t="shared" si="34"/>
        <v>381.00794229939851</v>
      </c>
      <c r="O106">
        <f t="shared" si="35"/>
        <v>33738.456654083115</v>
      </c>
      <c r="P106">
        <f t="shared" si="36"/>
        <v>13921.064005187773</v>
      </c>
    </row>
    <row r="107" spans="1:16" x14ac:dyDescent="0.25">
      <c r="A107">
        <f>Input!G108</f>
        <v>215</v>
      </c>
      <c r="B107">
        <f t="shared" si="28"/>
        <v>104</v>
      </c>
      <c r="C107" s="4">
        <v>10703.586073142857</v>
      </c>
      <c r="D107">
        <f t="shared" si="29"/>
        <v>5498.4430091428576</v>
      </c>
      <c r="E107">
        <f t="shared" si="30"/>
        <v>4821.5821724532489</v>
      </c>
      <c r="F107">
        <f t="shared" si="31"/>
        <v>458140.59224415716</v>
      </c>
      <c r="G107">
        <f t="shared" si="32"/>
        <v>40709183.843873225</v>
      </c>
      <c r="L107">
        <f>Input!J108</f>
        <v>207.08586114285572</v>
      </c>
      <c r="M107">
        <f t="shared" si="33"/>
        <v>199.03593599999931</v>
      </c>
      <c r="N107">
        <f t="shared" si="34"/>
        <v>409.86051781916365</v>
      </c>
      <c r="O107">
        <f t="shared" si="35"/>
        <v>41117.561390194554</v>
      </c>
      <c r="P107">
        <f t="shared" si="36"/>
        <v>21562.025014196206</v>
      </c>
    </row>
    <row r="108" spans="1:16" x14ac:dyDescent="0.25">
      <c r="A108">
        <f>Input!G109</f>
        <v>216</v>
      </c>
      <c r="B108">
        <f t="shared" si="28"/>
        <v>105</v>
      </c>
      <c r="C108" s="4">
        <v>10914.678462</v>
      </c>
      <c r="D108">
        <f t="shared" si="29"/>
        <v>5709.5353980000009</v>
      </c>
      <c r="E108">
        <f t="shared" si="30"/>
        <v>5238.4618937846535</v>
      </c>
      <c r="F108">
        <f t="shared" si="31"/>
        <v>221910.2463737269</v>
      </c>
      <c r="G108">
        <f t="shared" si="32"/>
        <v>35563274.726677775</v>
      </c>
      <c r="L108">
        <f>Input!J109</f>
        <v>211.09238885714331</v>
      </c>
      <c r="M108">
        <f t="shared" si="33"/>
        <v>203.0424637142869</v>
      </c>
      <c r="N108">
        <f t="shared" si="34"/>
        <v>440.25273263329763</v>
      </c>
      <c r="O108">
        <f t="shared" si="35"/>
        <v>52514.463159605228</v>
      </c>
      <c r="P108">
        <f t="shared" si="36"/>
        <v>31411.305539870631</v>
      </c>
    </row>
    <row r="109" spans="1:16" x14ac:dyDescent="0.25">
      <c r="A109">
        <f>Input!G110</f>
        <v>217</v>
      </c>
      <c r="B109">
        <f t="shared" si="28"/>
        <v>106</v>
      </c>
      <c r="C109" s="4">
        <v>11153.300365999999</v>
      </c>
      <c r="D109">
        <f t="shared" si="29"/>
        <v>5948.1573020000005</v>
      </c>
      <c r="E109">
        <f t="shared" si="30"/>
        <v>5686.487745385034</v>
      </c>
      <c r="F109">
        <f t="shared" si="31"/>
        <v>68470.956859073151</v>
      </c>
      <c r="G109">
        <f t="shared" si="32"/>
        <v>30420401.879956409</v>
      </c>
      <c r="L109">
        <f>Input!J110</f>
        <v>238.62190399999963</v>
      </c>
      <c r="M109">
        <f t="shared" si="33"/>
        <v>230.57197885714322</v>
      </c>
      <c r="N109">
        <f t="shared" si="34"/>
        <v>472.14396381527905</v>
      </c>
      <c r="O109">
        <f t="shared" si="35"/>
        <v>54532.552420370936</v>
      </c>
      <c r="P109">
        <f t="shared" si="36"/>
        <v>43732.671797348288</v>
      </c>
    </row>
    <row r="110" spans="1:16" x14ac:dyDescent="0.25">
      <c r="A110">
        <f>Input!G111</f>
        <v>218</v>
      </c>
      <c r="B110">
        <f t="shared" si="28"/>
        <v>107</v>
      </c>
      <c r="C110" s="4">
        <v>11430.279241714286</v>
      </c>
      <c r="D110">
        <f t="shared" si="29"/>
        <v>6225.1361777142874</v>
      </c>
      <c r="E110">
        <f t="shared" si="30"/>
        <v>6167.1278506380722</v>
      </c>
      <c r="F110">
        <f t="shared" si="31"/>
        <v>3364.9660101811628</v>
      </c>
      <c r="G110">
        <f t="shared" si="32"/>
        <v>25349505.276527725</v>
      </c>
      <c r="L110">
        <f>Input!J111</f>
        <v>276.97887571428691</v>
      </c>
      <c r="M110">
        <f t="shared" si="33"/>
        <v>268.92895057143051</v>
      </c>
      <c r="N110">
        <f t="shared" si="34"/>
        <v>505.46786882666692</v>
      </c>
      <c r="O110">
        <f t="shared" si="35"/>
        <v>52207.219973509236</v>
      </c>
      <c r="P110">
        <f t="shared" si="36"/>
        <v>58780.783087276694</v>
      </c>
    </row>
    <row r="111" spans="1:16" x14ac:dyDescent="0.25">
      <c r="A111">
        <f>Input!G112</f>
        <v>219</v>
      </c>
      <c r="B111">
        <f t="shared" si="28"/>
        <v>108</v>
      </c>
      <c r="C111" s="4">
        <v>11734.418933571429</v>
      </c>
      <c r="D111">
        <f t="shared" si="29"/>
        <v>6529.2758695714301</v>
      </c>
      <c r="E111">
        <f t="shared" si="30"/>
        <v>6681.7697918605927</v>
      </c>
      <c r="F111">
        <f t="shared" si="31"/>
        <v>23254.396335133159</v>
      </c>
      <c r="G111">
        <f t="shared" si="32"/>
        <v>20432093.036983132</v>
      </c>
      <c r="L111">
        <f>Input!J112</f>
        <v>304.13969185714268</v>
      </c>
      <c r="M111">
        <f t="shared" si="33"/>
        <v>296.08976671428627</v>
      </c>
      <c r="N111">
        <f t="shared" si="34"/>
        <v>540.12918513674902</v>
      </c>
      <c r="O111">
        <f t="shared" si="35"/>
        <v>55691.04093836536</v>
      </c>
      <c r="P111">
        <f t="shared" si="36"/>
        <v>76789.287882894845</v>
      </c>
    </row>
    <row r="112" spans="1:16" x14ac:dyDescent="0.25">
      <c r="A112">
        <f>Input!G113</f>
        <v>220</v>
      </c>
      <c r="B112">
        <f t="shared" si="28"/>
        <v>109</v>
      </c>
      <c r="C112" s="4">
        <v>12094.613142428572</v>
      </c>
      <c r="D112">
        <f t="shared" si="29"/>
        <v>6889.4700784285733</v>
      </c>
      <c r="E112">
        <f t="shared" si="30"/>
        <v>7231.6901586994518</v>
      </c>
      <c r="F112">
        <f t="shared" si="31"/>
        <v>117114.58334060652</v>
      </c>
      <c r="G112">
        <f t="shared" si="32"/>
        <v>15763019.353581717</v>
      </c>
      <c r="L112">
        <f>Input!J113</f>
        <v>360.19420885714317</v>
      </c>
      <c r="M112">
        <f t="shared" si="33"/>
        <v>352.14428371428676</v>
      </c>
      <c r="N112">
        <f t="shared" si="34"/>
        <v>576.00070957422145</v>
      </c>
      <c r="O112">
        <f t="shared" si="35"/>
        <v>46572.445751750311</v>
      </c>
      <c r="P112">
        <f t="shared" si="36"/>
        <v>97956.684439883844</v>
      </c>
    </row>
    <row r="113" spans="1:16" x14ac:dyDescent="0.25">
      <c r="A113">
        <f>Input!G114</f>
        <v>221</v>
      </c>
      <c r="B113">
        <f t="shared" si="28"/>
        <v>110</v>
      </c>
      <c r="C113" s="4">
        <v>12488.17459842857</v>
      </c>
      <c r="D113">
        <f t="shared" si="29"/>
        <v>7283.0315344285709</v>
      </c>
      <c r="E113">
        <f t="shared" si="30"/>
        <v>7818.0212317753621</v>
      </c>
      <c r="F113">
        <f t="shared" si="31"/>
        <v>286213.97626721126</v>
      </c>
      <c r="G113">
        <f t="shared" si="32"/>
        <v>11451021.762858087</v>
      </c>
      <c r="L113">
        <f>Input!J114</f>
        <v>393.56145599999763</v>
      </c>
      <c r="M113">
        <f t="shared" si="33"/>
        <v>385.51153085714122</v>
      </c>
      <c r="N113">
        <f t="shared" si="34"/>
        <v>612.92061847614366</v>
      </c>
      <c r="O113">
        <f t="shared" si="35"/>
        <v>48118.442162236228</v>
      </c>
      <c r="P113">
        <f t="shared" si="36"/>
        <v>122430.17435850325</v>
      </c>
    </row>
    <row r="114" spans="1:16" x14ac:dyDescent="0.25">
      <c r="A114">
        <f>Input!G115</f>
        <v>222</v>
      </c>
      <c r="B114">
        <f t="shared" si="28"/>
        <v>111</v>
      </c>
      <c r="C114" s="4">
        <v>12902.063651714287</v>
      </c>
      <c r="D114">
        <f t="shared" si="29"/>
        <v>7696.9205877142876</v>
      </c>
      <c r="E114">
        <f t="shared" si="30"/>
        <v>8441.7152333279319</v>
      </c>
      <c r="F114">
        <f t="shared" si="31"/>
        <v>554719.06413475389</v>
      </c>
      <c r="G114">
        <f t="shared" si="32"/>
        <v>7618935.0015128395</v>
      </c>
      <c r="L114">
        <f>Input!J115</f>
        <v>413.88905328571673</v>
      </c>
      <c r="M114">
        <f t="shared" si="33"/>
        <v>405.83912814286032</v>
      </c>
      <c r="N114">
        <f t="shared" si="34"/>
        <v>650.69031431560688</v>
      </c>
      <c r="O114">
        <f t="shared" si="35"/>
        <v>56074.837225346171</v>
      </c>
      <c r="P114">
        <f t="shared" si="36"/>
        <v>150287.9751723159</v>
      </c>
    </row>
    <row r="115" spans="1:16" x14ac:dyDescent="0.25">
      <c r="A115">
        <f>Input!G116</f>
        <v>223</v>
      </c>
      <c r="B115">
        <f t="shared" si="28"/>
        <v>112</v>
      </c>
      <c r="C115" s="4">
        <v>13380.745385142856</v>
      </c>
      <c r="D115">
        <f t="shared" si="29"/>
        <v>8175.6023211428574</v>
      </c>
      <c r="E115">
        <f t="shared" si="30"/>
        <v>9103.5067725943609</v>
      </c>
      <c r="F115">
        <f t="shared" si="31"/>
        <v>861006.67102351564</v>
      </c>
      <c r="G115">
        <f t="shared" si="32"/>
        <v>4403493.6541774413</v>
      </c>
      <c r="L115">
        <f>Input!J116</f>
        <v>478.68173342856971</v>
      </c>
      <c r="M115">
        <f t="shared" si="33"/>
        <v>470.6318082857133</v>
      </c>
      <c r="N115">
        <f t="shared" si="34"/>
        <v>689.07300396839912</v>
      </c>
      <c r="O115">
        <f t="shared" si="35"/>
        <v>44264.486719363689</v>
      </c>
      <c r="P115">
        <f t="shared" si="36"/>
        <v>181520.83531318756</v>
      </c>
    </row>
    <row r="116" spans="1:16" x14ac:dyDescent="0.25">
      <c r="A116">
        <f>Input!G117</f>
        <v>224</v>
      </c>
      <c r="B116">
        <f t="shared" si="28"/>
        <v>113</v>
      </c>
      <c r="C116" s="4">
        <v>13917.116200571429</v>
      </c>
      <c r="D116">
        <f t="shared" si="29"/>
        <v>8711.9731365714288</v>
      </c>
      <c r="E116">
        <f t="shared" si="30"/>
        <v>9803.8743252051863</v>
      </c>
      <c r="F116">
        <f t="shared" si="31"/>
        <v>1192248.2057398127</v>
      </c>
      <c r="G116">
        <f t="shared" si="32"/>
        <v>1954635.3636219446</v>
      </c>
      <c r="L116">
        <f>Input!J117</f>
        <v>536.37081542857231</v>
      </c>
      <c r="M116">
        <f t="shared" si="33"/>
        <v>528.3208902857159</v>
      </c>
      <c r="N116">
        <f t="shared" si="34"/>
        <v>727.79322487392051</v>
      </c>
      <c r="O116">
        <f t="shared" si="35"/>
        <v>36642.538837862528</v>
      </c>
      <c r="P116">
        <f t="shared" si="36"/>
        <v>216013.79397536954</v>
      </c>
    </row>
    <row r="117" spans="1:16" x14ac:dyDescent="0.25">
      <c r="A117">
        <f>Input!G118</f>
        <v>225</v>
      </c>
      <c r="B117">
        <f t="shared" si="28"/>
        <v>114</v>
      </c>
      <c r="C117" s="4">
        <v>14511.495637142858</v>
      </c>
      <c r="D117">
        <f t="shared" si="29"/>
        <v>9306.3525731428599</v>
      </c>
      <c r="E117">
        <f t="shared" si="30"/>
        <v>10543.001802871966</v>
      </c>
      <c r="F117">
        <f t="shared" si="31"/>
        <v>1529301.3173895914</v>
      </c>
      <c r="G117">
        <f t="shared" si="32"/>
        <v>434222.04517347494</v>
      </c>
      <c r="L117">
        <f>Input!J118</f>
        <v>594.37943657142932</v>
      </c>
      <c r="M117">
        <f t="shared" si="33"/>
        <v>586.32951142857291</v>
      </c>
      <c r="N117">
        <f t="shared" si="34"/>
        <v>766.53753453764432</v>
      </c>
      <c r="O117">
        <f t="shared" si="35"/>
        <v>29638.410695344879</v>
      </c>
      <c r="P117">
        <f t="shared" si="36"/>
        <v>253529.52127702688</v>
      </c>
    </row>
    <row r="118" spans="1:16" x14ac:dyDescent="0.25">
      <c r="A118">
        <f>Input!G119</f>
        <v>226</v>
      </c>
      <c r="B118">
        <f t="shared" si="28"/>
        <v>115</v>
      </c>
      <c r="C118" s="4">
        <v>15164.952921428572</v>
      </c>
      <c r="D118">
        <f t="shared" si="29"/>
        <v>9959.8098574285723</v>
      </c>
      <c r="E118">
        <f t="shared" si="30"/>
        <v>11320.7414784172</v>
      </c>
      <c r="F118">
        <f t="shared" si="31"/>
        <v>1852134.8770067331</v>
      </c>
      <c r="G118">
        <f t="shared" si="32"/>
        <v>14109.735485151479</v>
      </c>
      <c r="L118">
        <f>Input!J119</f>
        <v>653.45728428571419</v>
      </c>
      <c r="M118">
        <f t="shared" si="33"/>
        <v>645.40735914285779</v>
      </c>
      <c r="N118">
        <f t="shared" si="34"/>
        <v>804.95656264786737</v>
      </c>
      <c r="O118">
        <f t="shared" si="35"/>
        <v>22952.031344253173</v>
      </c>
      <c r="P118">
        <f t="shared" si="36"/>
        <v>293694.82214880164</v>
      </c>
    </row>
    <row r="119" spans="1:16" x14ac:dyDescent="0.25">
      <c r="A119">
        <f>Input!G120</f>
        <v>227</v>
      </c>
      <c r="B119">
        <f t="shared" si="28"/>
        <v>116</v>
      </c>
      <c r="C119" s="4">
        <v>15855.45215157143</v>
      </c>
      <c r="D119">
        <f t="shared" si="29"/>
        <v>10650.30908757143</v>
      </c>
      <c r="E119">
        <f t="shared" si="30"/>
        <v>12136.579714846799</v>
      </c>
      <c r="F119">
        <f t="shared" si="31"/>
        <v>2209000.3775015199</v>
      </c>
      <c r="G119">
        <f t="shared" si="32"/>
        <v>873519.48670351936</v>
      </c>
      <c r="L119">
        <f>Input!J120</f>
        <v>690.49923014285741</v>
      </c>
      <c r="M119">
        <f t="shared" si="33"/>
        <v>682.449305000001</v>
      </c>
      <c r="N119">
        <f t="shared" si="34"/>
        <v>842.66859057973261</v>
      </c>
      <c r="O119">
        <f t="shared" si="35"/>
        <v>23155.514255767637</v>
      </c>
      <c r="P119">
        <f t="shared" si="36"/>
        <v>335992.04384176939</v>
      </c>
    </row>
    <row r="120" spans="1:16" x14ac:dyDescent="0.25">
      <c r="A120">
        <f>Input!G121</f>
        <v>228</v>
      </c>
      <c r="B120">
        <f t="shared" ref="B120:B183" si="37">A120-$A$3</f>
        <v>117</v>
      </c>
      <c r="C120" s="4">
        <v>16592.788427285715</v>
      </c>
      <c r="D120">
        <f t="shared" ref="D120:D183" si="38">C120-$C$3</f>
        <v>11387.645363285716</v>
      </c>
      <c r="E120">
        <f t="shared" ref="E120:E183" si="39">(_Ac/(1+EXP(-1*(B120-_Muc)/_sc)))</f>
        <v>12989.607086299011</v>
      </c>
      <c r="F120">
        <f t="shared" ref="F120:F183" si="40">(D120-E120)^2</f>
        <v>2566281.3619997259</v>
      </c>
      <c r="G120">
        <f t="shared" ref="G120:G183" si="41">(E120-$H$4)^2</f>
        <v>3195692.5777959633</v>
      </c>
      <c r="L120">
        <f>Input!J121</f>
        <v>737.33627571428588</v>
      </c>
      <c r="M120">
        <f t="shared" ref="M120:M183" si="42">L120-$L$3</f>
        <v>729.28635057142947</v>
      </c>
      <c r="N120">
        <f t="shared" ref="N120:N183" si="43">_Ac*EXP(-1*(B120-_Muc)/_sc)*(1/_sc)*(1/(1+EXP(-1*(B120-_Muc)/_sc))^2)+$L$3</f>
        <v>879.26476832720437</v>
      </c>
      <c r="O120">
        <f t="shared" ref="O120:O183" si="44">(L120-N120)^2</f>
        <v>20143.697015375259</v>
      </c>
      <c r="P120">
        <f t="shared" ref="P120:P183" si="45">(N120-$Q$4)^2</f>
        <v>379757.14169393724</v>
      </c>
    </row>
    <row r="121" spans="1:16" x14ac:dyDescent="0.25">
      <c r="A121">
        <f>Input!G122</f>
        <v>229</v>
      </c>
      <c r="B121">
        <f t="shared" si="37"/>
        <v>118</v>
      </c>
      <c r="C121" s="4">
        <v>17386.719978285717</v>
      </c>
      <c r="D121">
        <f t="shared" si="38"/>
        <v>12181.576914285717</v>
      </c>
      <c r="E121">
        <f t="shared" si="39"/>
        <v>13878.494552793101</v>
      </c>
      <c r="F121">
        <f t="shared" si="40"/>
        <v>2879529.4718774776</v>
      </c>
      <c r="G121">
        <f t="shared" si="41"/>
        <v>7163852.8923378196</v>
      </c>
      <c r="L121">
        <f>Input!J122</f>
        <v>793.93155100000149</v>
      </c>
      <c r="M121">
        <f t="shared" si="42"/>
        <v>785.88162585714508</v>
      </c>
      <c r="N121">
        <f t="shared" si="43"/>
        <v>914.31600366972054</v>
      </c>
      <c r="O121">
        <f t="shared" si="44"/>
        <v>14492.416444587827</v>
      </c>
      <c r="P121">
        <f t="shared" si="45"/>
        <v>424185.98470733926</v>
      </c>
    </row>
    <row r="122" spans="1:16" x14ac:dyDescent="0.25">
      <c r="A122">
        <f>Input!G123</f>
        <v>230</v>
      </c>
      <c r="B122">
        <f t="shared" si="37"/>
        <v>119</v>
      </c>
      <c r="C122" s="4">
        <v>18209.151951428572</v>
      </c>
      <c r="D122">
        <f t="shared" si="38"/>
        <v>13004.008887428572</v>
      </c>
      <c r="E122">
        <f t="shared" si="39"/>
        <v>14801.477339999064</v>
      </c>
      <c r="F122">
        <f t="shared" si="40"/>
        <v>3230892.8379861605</v>
      </c>
      <c r="G122">
        <f t="shared" si="41"/>
        <v>12956546.16813801</v>
      </c>
      <c r="L122">
        <f>Input!J123</f>
        <v>822.43197314285499</v>
      </c>
      <c r="M122">
        <f t="shared" si="42"/>
        <v>814.38204799999858</v>
      </c>
      <c r="N122">
        <f t="shared" si="43"/>
        <v>947.38146455452284</v>
      </c>
      <c r="O122">
        <f t="shared" si="44"/>
        <v>15612.375404034457</v>
      </c>
      <c r="P122">
        <f t="shared" si="45"/>
        <v>468350.08910983603</v>
      </c>
    </row>
    <row r="123" spans="1:16" x14ac:dyDescent="0.25">
      <c r="A123">
        <f>Input!G124</f>
        <v>231</v>
      </c>
      <c r="B123">
        <f t="shared" si="37"/>
        <v>120</v>
      </c>
      <c r="C123" s="4">
        <v>19092.492976714286</v>
      </c>
      <c r="D123">
        <f t="shared" si="38"/>
        <v>13887.349912714286</v>
      </c>
      <c r="E123">
        <f t="shared" si="39"/>
        <v>15756.348063176756</v>
      </c>
      <c r="F123">
        <f t="shared" si="40"/>
        <v>3493154.0864321343</v>
      </c>
      <c r="G123">
        <f t="shared" si="41"/>
        <v>20742477.311142795</v>
      </c>
      <c r="L123">
        <f>Input!J124</f>
        <v>883.34102528571384</v>
      </c>
      <c r="M123">
        <f t="shared" si="42"/>
        <v>875.29110014285743</v>
      </c>
      <c r="N123">
        <f t="shared" si="43"/>
        <v>978.01852772941049</v>
      </c>
      <c r="O123">
        <f t="shared" si="44"/>
        <v>8963.829468976186</v>
      </c>
      <c r="P123">
        <f t="shared" si="45"/>
        <v>511222.34609240462</v>
      </c>
    </row>
    <row r="124" spans="1:16" x14ac:dyDescent="0.25">
      <c r="A124">
        <f>Input!G125</f>
        <v>232</v>
      </c>
      <c r="B124">
        <f t="shared" si="37"/>
        <v>121</v>
      </c>
      <c r="C124" s="4">
        <v>20053.236183142853</v>
      </c>
      <c r="D124">
        <f t="shared" si="38"/>
        <v>14848.093119142854</v>
      </c>
      <c r="E124">
        <f t="shared" si="39"/>
        <v>16740.460410219253</v>
      </c>
      <c r="F124">
        <f t="shared" si="40"/>
        <v>3581053.9643358318</v>
      </c>
      <c r="G124">
        <f t="shared" si="41"/>
        <v>30675019.240393717</v>
      </c>
      <c r="L124">
        <f>Input!J125</f>
        <v>960.74320642856765</v>
      </c>
      <c r="M124">
        <f t="shared" si="42"/>
        <v>952.69328128571124</v>
      </c>
      <c r="N124">
        <f t="shared" si="43"/>
        <v>1005.7938917276555</v>
      </c>
      <c r="O124">
        <f t="shared" si="44"/>
        <v>2029.5642459174485</v>
      </c>
      <c r="P124">
        <f t="shared" si="45"/>
        <v>551712.48435954237</v>
      </c>
    </row>
    <row r="125" spans="1:16" x14ac:dyDescent="0.25">
      <c r="A125">
        <f>Input!G126</f>
        <v>233</v>
      </c>
      <c r="B125">
        <f t="shared" si="37"/>
        <v>122</v>
      </c>
      <c r="C125" s="4">
        <v>21104.630150000001</v>
      </c>
      <c r="D125">
        <f t="shared" si="38"/>
        <v>15899.487086000001</v>
      </c>
      <c r="E125">
        <f t="shared" si="39"/>
        <v>17750.744359974626</v>
      </c>
      <c r="F125">
        <f t="shared" si="40"/>
        <v>3427153.4944439586</v>
      </c>
      <c r="G125">
        <f t="shared" si="41"/>
        <v>42886614.958424143</v>
      </c>
      <c r="L125">
        <f>Input!J126</f>
        <v>1051.3939668571475</v>
      </c>
      <c r="M125">
        <f t="shared" si="42"/>
        <v>1043.3440417142911</v>
      </c>
      <c r="N125">
        <f t="shared" si="43"/>
        <v>1030.2954598972406</v>
      </c>
      <c r="O125">
        <f t="shared" si="44"/>
        <v>445.14699593723986</v>
      </c>
      <c r="P125">
        <f t="shared" si="45"/>
        <v>588711.04268966278</v>
      </c>
    </row>
    <row r="126" spans="1:16" x14ac:dyDescent="0.25">
      <c r="A126">
        <f>Input!G127</f>
        <v>234</v>
      </c>
      <c r="B126">
        <f t="shared" si="37"/>
        <v>123</v>
      </c>
      <c r="C126" s="4">
        <v>22238.919911000001</v>
      </c>
      <c r="D126">
        <f t="shared" si="38"/>
        <v>17033.776847000001</v>
      </c>
      <c r="E126">
        <f t="shared" si="39"/>
        <v>18783.733466717567</v>
      </c>
      <c r="F126">
        <f t="shared" si="40"/>
        <v>3062348.1708933311</v>
      </c>
      <c r="G126">
        <f t="shared" si="41"/>
        <v>57483333.317193799</v>
      </c>
      <c r="L126">
        <f>Input!J127</f>
        <v>1134.289761</v>
      </c>
      <c r="M126">
        <f t="shared" si="42"/>
        <v>1126.2398358571436</v>
      </c>
      <c r="N126">
        <f t="shared" si="43"/>
        <v>1051.1445004309446</v>
      </c>
      <c r="O126">
        <f t="shared" si="44"/>
        <v>6913.1343550961155</v>
      </c>
      <c r="P126">
        <f t="shared" si="45"/>
        <v>621139.62351281347</v>
      </c>
    </row>
    <row r="127" spans="1:16" x14ac:dyDescent="0.25">
      <c r="A127">
        <f>Input!G128</f>
        <v>235</v>
      </c>
      <c r="B127">
        <f t="shared" si="37"/>
        <v>124</v>
      </c>
      <c r="C127" s="4">
        <v>23452.897786285717</v>
      </c>
      <c r="D127">
        <f t="shared" si="38"/>
        <v>18247.754722285717</v>
      </c>
      <c r="E127">
        <f t="shared" si="39"/>
        <v>19835.60420930072</v>
      </c>
      <c r="F127">
        <f t="shared" si="40"/>
        <v>2521265.9934138069</v>
      </c>
      <c r="G127">
        <f t="shared" si="41"/>
        <v>74539862.91157347</v>
      </c>
      <c r="L127">
        <f>Input!J128</f>
        <v>1213.9778752857164</v>
      </c>
      <c r="M127">
        <f t="shared" si="42"/>
        <v>1205.92795014286</v>
      </c>
      <c r="N127">
        <f t="shared" si="43"/>
        <v>1068.0075169122356</v>
      </c>
      <c r="O127">
        <f t="shared" si="44"/>
        <v>21307.34552368243</v>
      </c>
      <c r="P127">
        <f t="shared" si="45"/>
        <v>648004.28478012839</v>
      </c>
    </row>
    <row r="128" spans="1:16" x14ac:dyDescent="0.25">
      <c r="A128">
        <f>Input!G129</f>
        <v>236</v>
      </c>
      <c r="B128">
        <f t="shared" si="37"/>
        <v>125</v>
      </c>
      <c r="C128" s="4">
        <v>24721.68889257143</v>
      </c>
      <c r="D128">
        <f t="shared" si="38"/>
        <v>19516.54582857143</v>
      </c>
      <c r="E128">
        <f t="shared" si="39"/>
        <v>20902.226814878912</v>
      </c>
      <c r="F128">
        <f t="shared" si="40"/>
        <v>1920111.7958140743</v>
      </c>
      <c r="G128">
        <f t="shared" si="41"/>
        <v>94095233.107254356</v>
      </c>
      <c r="L128">
        <f>Input!J129</f>
        <v>1268.7911062857129</v>
      </c>
      <c r="M128">
        <f t="shared" si="42"/>
        <v>1260.7411811428565</v>
      </c>
      <c r="N128">
        <f t="shared" si="43"/>
        <v>1080.6072253371563</v>
      </c>
      <c r="O128">
        <f t="shared" si="44"/>
        <v>35413.173048860539</v>
      </c>
      <c r="P128">
        <f t="shared" si="45"/>
        <v>668448.24376333156</v>
      </c>
    </row>
    <row r="129" spans="1:16" x14ac:dyDescent="0.25">
      <c r="A129">
        <f>Input!G130</f>
        <v>237</v>
      </c>
      <c r="B129">
        <f t="shared" si="37"/>
        <v>126</v>
      </c>
      <c r="C129" s="4">
        <v>26038.312531285716</v>
      </c>
      <c r="D129">
        <f t="shared" si="38"/>
        <v>20833.169467285716</v>
      </c>
      <c r="E129">
        <f t="shared" si="39"/>
        <v>21979.226362314144</v>
      </c>
      <c r="F129">
        <f t="shared" si="40"/>
        <v>1313446.4066422028</v>
      </c>
      <c r="G129">
        <f t="shared" si="41"/>
        <v>116149533.3811045</v>
      </c>
      <c r="L129">
        <f>Input!J130</f>
        <v>1316.6236387142853</v>
      </c>
      <c r="M129">
        <f t="shared" si="42"/>
        <v>1308.5737135714289</v>
      </c>
      <c r="N129">
        <f t="shared" si="43"/>
        <v>1088.7320398516886</v>
      </c>
      <c r="O129">
        <f t="shared" si="44"/>
        <v>51934.580832150714</v>
      </c>
      <c r="P129">
        <f t="shared" si="45"/>
        <v>681799.73925131757</v>
      </c>
    </row>
    <row r="130" spans="1:16" x14ac:dyDescent="0.25">
      <c r="A130">
        <f>Input!G131</f>
        <v>238</v>
      </c>
      <c r="B130">
        <f t="shared" si="37"/>
        <v>127</v>
      </c>
      <c r="C130" s="4">
        <v>27451.055963428575</v>
      </c>
      <c r="D130">
        <f t="shared" si="38"/>
        <v>22245.912899428575</v>
      </c>
      <c r="E130">
        <f t="shared" si="39"/>
        <v>23062.05239558197</v>
      </c>
      <c r="F130">
        <f t="shared" si="40"/>
        <v>666083.67718151771</v>
      </c>
      <c r="G130">
        <f t="shared" si="41"/>
        <v>140661861.11213461</v>
      </c>
      <c r="L130">
        <f>Input!J131</f>
        <v>1412.7434321428591</v>
      </c>
      <c r="M130">
        <f t="shared" si="42"/>
        <v>1404.6935070000027</v>
      </c>
      <c r="N130">
        <f t="shared" si="43"/>
        <v>1092.2435233950791</v>
      </c>
      <c r="O130">
        <f t="shared" si="44"/>
        <v>102720.19150733527</v>
      </c>
      <c r="P130">
        <f t="shared" si="45"/>
        <v>687611.01555294124</v>
      </c>
    </row>
    <row r="131" spans="1:16" x14ac:dyDescent="0.25">
      <c r="A131">
        <f>Input!G132</f>
        <v>239</v>
      </c>
      <c r="B131">
        <f t="shared" si="37"/>
        <v>128</v>
      </c>
      <c r="C131" s="4">
        <v>28951.979873571428</v>
      </c>
      <c r="D131">
        <f t="shared" si="38"/>
        <v>23746.836809571429</v>
      </c>
      <c r="E131">
        <f t="shared" si="39"/>
        <v>24146.054780190825</v>
      </c>
      <c r="F131">
        <f t="shared" si="40"/>
        <v>159374.98806546934</v>
      </c>
      <c r="G131">
        <f t="shared" si="41"/>
        <v>167549665.50940493</v>
      </c>
      <c r="L131">
        <f>Input!J132</f>
        <v>1500.9239101428539</v>
      </c>
      <c r="M131">
        <f t="shared" si="42"/>
        <v>1492.8739849999974</v>
      </c>
      <c r="N131">
        <f t="shared" si="43"/>
        <v>1091.0813597740369</v>
      </c>
      <c r="O131">
        <f t="shared" si="44"/>
        <v>167970.9160928163</v>
      </c>
      <c r="P131">
        <f t="shared" si="45"/>
        <v>685684.98024365678</v>
      </c>
    </row>
    <row r="132" spans="1:16" x14ac:dyDescent="0.25">
      <c r="A132">
        <f>Input!G133</f>
        <v>240</v>
      </c>
      <c r="B132">
        <f t="shared" si="37"/>
        <v>129</v>
      </c>
      <c r="C132" s="4">
        <v>30483.481209428573</v>
      </c>
      <c r="D132">
        <f t="shared" si="38"/>
        <v>25278.338145428574</v>
      </c>
      <c r="E132">
        <f t="shared" si="39"/>
        <v>25226.563159257385</v>
      </c>
      <c r="F132">
        <f t="shared" si="40"/>
        <v>2680.6491930268207</v>
      </c>
      <c r="G132">
        <f t="shared" si="41"/>
        <v>196689575.93547294</v>
      </c>
      <c r="L132">
        <f>Input!J133</f>
        <v>1531.501335857145</v>
      </c>
      <c r="M132">
        <f t="shared" si="42"/>
        <v>1523.4514107142886</v>
      </c>
      <c r="N132">
        <f t="shared" si="43"/>
        <v>1085.2655436769071</v>
      </c>
      <c r="O132">
        <f t="shared" si="44"/>
        <v>199126.3822227245</v>
      </c>
      <c r="P132">
        <f t="shared" si="45"/>
        <v>676087.10325138748</v>
      </c>
    </row>
    <row r="133" spans="1:16" x14ac:dyDescent="0.25">
      <c r="A133">
        <f>Input!G134</f>
        <v>241</v>
      </c>
      <c r="B133">
        <f t="shared" si="37"/>
        <v>130</v>
      </c>
      <c r="C133" s="4">
        <v>32005.224315428572</v>
      </c>
      <c r="D133">
        <f t="shared" si="38"/>
        <v>26800.081251428572</v>
      </c>
      <c r="E133">
        <f t="shared" si="39"/>
        <v>26298.967144636164</v>
      </c>
      <c r="F133">
        <f t="shared" si="40"/>
        <v>251115.34802635215</v>
      </c>
      <c r="G133">
        <f t="shared" si="41"/>
        <v>227919713.16851705</v>
      </c>
      <c r="L133">
        <f>Input!J134</f>
        <v>1521.7431059999981</v>
      </c>
      <c r="M133">
        <f t="shared" si="42"/>
        <v>1513.6931808571417</v>
      </c>
      <c r="N133">
        <f t="shared" si="43"/>
        <v>1074.8956531039157</v>
      </c>
      <c r="O133">
        <f t="shared" si="44"/>
        <v>199672.64615971653</v>
      </c>
      <c r="P133">
        <f t="shared" si="45"/>
        <v>659141.45321377821</v>
      </c>
    </row>
    <row r="134" spans="1:16" x14ac:dyDescent="0.25">
      <c r="A134">
        <f>Input!G135</f>
        <v>242</v>
      </c>
      <c r="B134">
        <f t="shared" si="37"/>
        <v>131</v>
      </c>
      <c r="C134" s="4">
        <v>33479.85999671428</v>
      </c>
      <c r="D134">
        <f t="shared" si="38"/>
        <v>28274.71693271428</v>
      </c>
      <c r="E134">
        <f t="shared" si="39"/>
        <v>27358.794332952395</v>
      </c>
      <c r="F134">
        <f t="shared" si="40"/>
        <v>838914.20875457034</v>
      </c>
      <c r="G134">
        <f t="shared" si="41"/>
        <v>261043390.31461278</v>
      </c>
      <c r="L134">
        <f>Input!J135</f>
        <v>1474.6356812857084</v>
      </c>
      <c r="M134">
        <f t="shared" si="42"/>
        <v>1466.585756142852</v>
      </c>
      <c r="N134">
        <f t="shared" si="43"/>
        <v>1060.1472493608383</v>
      </c>
      <c r="O134">
        <f t="shared" si="44"/>
        <v>171800.66019953773</v>
      </c>
      <c r="P134">
        <f t="shared" si="45"/>
        <v>635411.24009975186</v>
      </c>
    </row>
    <row r="135" spans="1:16" x14ac:dyDescent="0.25">
      <c r="A135">
        <f>Input!G136</f>
        <v>243</v>
      </c>
      <c r="B135">
        <f t="shared" si="37"/>
        <v>132</v>
      </c>
      <c r="C135" s="4">
        <v>34876.454418714289</v>
      </c>
      <c r="D135">
        <f t="shared" si="38"/>
        <v>29671.311354714289</v>
      </c>
      <c r="E135">
        <f t="shared" si="39"/>
        <v>28401.783370809437</v>
      </c>
      <c r="F135">
        <f t="shared" si="40"/>
        <v>1611701.3019175197</v>
      </c>
      <c r="G135">
        <f t="shared" si="41"/>
        <v>295834024.74936426</v>
      </c>
      <c r="L135">
        <f>Input!J136</f>
        <v>1396.5944220000092</v>
      </c>
      <c r="M135">
        <f t="shared" si="42"/>
        <v>1388.5444968571528</v>
      </c>
      <c r="N135">
        <f t="shared" si="43"/>
        <v>1041.2656261885957</v>
      </c>
      <c r="O135">
        <f t="shared" si="44"/>
        <v>126258.55313278922</v>
      </c>
      <c r="P135">
        <f t="shared" si="45"/>
        <v>605665.65759426157</v>
      </c>
    </row>
    <row r="136" spans="1:16" x14ac:dyDescent="0.25">
      <c r="A136">
        <f>Input!G137</f>
        <v>244</v>
      </c>
      <c r="B136">
        <f t="shared" si="37"/>
        <v>133</v>
      </c>
      <c r="C136" s="4">
        <v>36169.997508571425</v>
      </c>
      <c r="D136">
        <f t="shared" si="38"/>
        <v>30964.854444571425</v>
      </c>
      <c r="E136">
        <f t="shared" si="39"/>
        <v>29423.949595255588</v>
      </c>
      <c r="F136">
        <f t="shared" si="40"/>
        <v>2374387.7546450626</v>
      </c>
      <c r="G136">
        <f t="shared" si="41"/>
        <v>332041011.56011617</v>
      </c>
      <c r="L136">
        <f>Input!J137</f>
        <v>1293.5430898571358</v>
      </c>
      <c r="M136">
        <f t="shared" si="42"/>
        <v>1285.4931647142794</v>
      </c>
      <c r="N136">
        <f t="shared" si="43"/>
        <v>1018.5572853908749</v>
      </c>
      <c r="O136">
        <f t="shared" si="44"/>
        <v>75617.192657956679</v>
      </c>
      <c r="P136">
        <f t="shared" si="45"/>
        <v>570836.0099507448</v>
      </c>
    </row>
    <row r="137" spans="1:16" x14ac:dyDescent="0.25">
      <c r="A137">
        <f>Input!G138</f>
        <v>245</v>
      </c>
      <c r="B137">
        <f t="shared" si="37"/>
        <v>134</v>
      </c>
      <c r="C137" s="4">
        <v>37397.469762285713</v>
      </c>
      <c r="D137">
        <f t="shared" si="38"/>
        <v>32192.326698285713</v>
      </c>
      <c r="E137">
        <f t="shared" si="39"/>
        <v>30421.641217012901</v>
      </c>
      <c r="F137">
        <f t="shared" si="40"/>
        <v>3135327.0735903317</v>
      </c>
      <c r="G137">
        <f t="shared" si="41"/>
        <v>369396258.67892253</v>
      </c>
      <c r="L137">
        <f>Input!J138</f>
        <v>1227.4722537142879</v>
      </c>
      <c r="M137">
        <f t="shared" si="42"/>
        <v>1219.4223285714315</v>
      </c>
      <c r="N137">
        <f t="shared" si="43"/>
        <v>992.37963778131098</v>
      </c>
      <c r="O137">
        <f t="shared" si="44"/>
        <v>55268.538066210218</v>
      </c>
      <c r="P137">
        <f t="shared" si="45"/>
        <v>531964.92164349824</v>
      </c>
    </row>
    <row r="138" spans="1:16" x14ac:dyDescent="0.25">
      <c r="A138">
        <f>Input!G139</f>
        <v>246</v>
      </c>
      <c r="B138">
        <f t="shared" si="37"/>
        <v>135</v>
      </c>
      <c r="C138" s="4">
        <v>38467.716530999998</v>
      </c>
      <c r="D138">
        <f t="shared" si="38"/>
        <v>33262.573467000002</v>
      </c>
      <c r="E138">
        <f t="shared" si="39"/>
        <v>31391.584555581459</v>
      </c>
      <c r="F138">
        <f t="shared" si="40"/>
        <v>3500599.5066511431</v>
      </c>
      <c r="G138">
        <f t="shared" si="41"/>
        <v>407621057.97291428</v>
      </c>
      <c r="L138">
        <f>Input!J139</f>
        <v>1070.2467687142853</v>
      </c>
      <c r="M138">
        <f t="shared" si="42"/>
        <v>1062.1968435714289</v>
      </c>
      <c r="N138">
        <f t="shared" si="43"/>
        <v>963.1295060676315</v>
      </c>
      <c r="O138">
        <f t="shared" si="44"/>
        <v>11474.10795691221</v>
      </c>
      <c r="P138">
        <f t="shared" si="45"/>
        <v>490152.78334663558</v>
      </c>
    </row>
    <row r="139" spans="1:16" x14ac:dyDescent="0.25">
      <c r="A139">
        <f>Input!G140</f>
        <v>247</v>
      </c>
      <c r="B139">
        <f t="shared" si="37"/>
        <v>136</v>
      </c>
      <c r="C139" s="4">
        <v>39398.435360000003</v>
      </c>
      <c r="D139">
        <f t="shared" si="38"/>
        <v>34193.292296000007</v>
      </c>
      <c r="E139">
        <f t="shared" si="39"/>
        <v>32330.917430994759</v>
      </c>
      <c r="F139">
        <f t="shared" si="40"/>
        <v>3468440.1378033143</v>
      </c>
      <c r="G139">
        <f t="shared" si="41"/>
        <v>446432965.90129083</v>
      </c>
      <c r="L139">
        <f>Input!J140</f>
        <v>930.71882900000492</v>
      </c>
      <c r="M139">
        <f t="shared" si="42"/>
        <v>922.66890385714851</v>
      </c>
      <c r="N139">
        <f t="shared" si="43"/>
        <v>931.23103638324596</v>
      </c>
      <c r="O139">
        <f t="shared" si="44"/>
        <v>0.26235640344664168</v>
      </c>
      <c r="P139">
        <f t="shared" si="45"/>
        <v>446505.47647796839</v>
      </c>
    </row>
    <row r="140" spans="1:16" x14ac:dyDescent="0.25">
      <c r="A140">
        <f>Input!G141</f>
        <v>248</v>
      </c>
      <c r="B140">
        <f t="shared" si="37"/>
        <v>137</v>
      </c>
      <c r="C140" s="4">
        <v>40196.533208142857</v>
      </c>
      <c r="D140">
        <f t="shared" si="38"/>
        <v>34991.390144142861</v>
      </c>
      <c r="E140">
        <f t="shared" si="39"/>
        <v>33237.210419255389</v>
      </c>
      <c r="F140">
        <f t="shared" si="40"/>
        <v>3077146.5072062863</v>
      </c>
      <c r="G140">
        <f t="shared" si="41"/>
        <v>485552390.12916428</v>
      </c>
      <c r="L140">
        <f>Input!J141</f>
        <v>798.09784814285376</v>
      </c>
      <c r="M140">
        <f t="shared" si="42"/>
        <v>790.04792299999735</v>
      </c>
      <c r="N140">
        <f t="shared" si="43"/>
        <v>897.12360891349886</v>
      </c>
      <c r="O140">
        <f t="shared" si="44"/>
        <v>9806.1012962050318</v>
      </c>
      <c r="P140">
        <f t="shared" si="45"/>
        <v>402086.90033870644</v>
      </c>
    </row>
    <row r="141" spans="1:16" x14ac:dyDescent="0.25">
      <c r="A141">
        <f>Input!G142</f>
        <v>249</v>
      </c>
      <c r="B141">
        <f t="shared" si="37"/>
        <v>138</v>
      </c>
      <c r="C141" s="4">
        <v>40931.116532142856</v>
      </c>
      <c r="D141">
        <f t="shared" si="38"/>
        <v>35725.97346814286</v>
      </c>
      <c r="E141">
        <f t="shared" si="39"/>
        <v>34108.476243644363</v>
      </c>
      <c r="F141">
        <f t="shared" si="40"/>
        <v>2616297.2712603398</v>
      </c>
      <c r="G141">
        <f t="shared" si="41"/>
        <v>524708620.61437893</v>
      </c>
      <c r="L141">
        <f>Input!J142</f>
        <v>734.58332399999927</v>
      </c>
      <c r="M141">
        <f t="shared" si="42"/>
        <v>726.53339885714286</v>
      </c>
      <c r="N141">
        <f t="shared" si="43"/>
        <v>861.25028148507488</v>
      </c>
      <c r="O141">
        <f t="shared" si="44"/>
        <v>16044.518118525953</v>
      </c>
      <c r="P141">
        <f t="shared" si="45"/>
        <v>357879.01071011927</v>
      </c>
    </row>
    <row r="142" spans="1:16" x14ac:dyDescent="0.25">
      <c r="A142">
        <f>Input!G143</f>
        <v>250</v>
      </c>
      <c r="B142">
        <f t="shared" si="37"/>
        <v>139</v>
      </c>
      <c r="C142" s="4">
        <v>41617.228245714286</v>
      </c>
      <c r="D142">
        <f t="shared" si="38"/>
        <v>36412.08518171429</v>
      </c>
      <c r="E142">
        <f t="shared" si="39"/>
        <v>34943.168066364939</v>
      </c>
      <c r="F142">
        <f t="shared" si="40"/>
        <v>2157717.4917662605</v>
      </c>
      <c r="G142">
        <f t="shared" si="41"/>
        <v>563645099.53437114</v>
      </c>
      <c r="L142">
        <f>Input!J143</f>
        <v>686.1117135714303</v>
      </c>
      <c r="M142">
        <f t="shared" si="42"/>
        <v>678.06178842857389</v>
      </c>
      <c r="N142">
        <f t="shared" si="43"/>
        <v>824.04721255390552</v>
      </c>
      <c r="O142">
        <f t="shared" si="44"/>
        <v>19026.201879544424</v>
      </c>
      <c r="P142">
        <f t="shared" si="45"/>
        <v>314751.10279344447</v>
      </c>
    </row>
    <row r="143" spans="1:16" x14ac:dyDescent="0.25">
      <c r="A143">
        <f>Input!G144</f>
        <v>251</v>
      </c>
      <c r="B143">
        <f t="shared" si="37"/>
        <v>140</v>
      </c>
      <c r="C143" s="4">
        <v>42292.365023142855</v>
      </c>
      <c r="D143">
        <f t="shared" si="38"/>
        <v>37087.221959142858</v>
      </c>
      <c r="E143">
        <f t="shared" si="39"/>
        <v>35740.167839065492</v>
      </c>
      <c r="F143">
        <f t="shared" si="40"/>
        <v>1814554.8024174066</v>
      </c>
      <c r="G143">
        <f t="shared" si="41"/>
        <v>602123787.70620573</v>
      </c>
      <c r="L143">
        <f>Input!J144</f>
        <v>675.13677742856817</v>
      </c>
      <c r="M143">
        <f t="shared" si="42"/>
        <v>667.08685228571176</v>
      </c>
      <c r="N143">
        <f t="shared" si="43"/>
        <v>785.93440304307887</v>
      </c>
      <c r="O143">
        <f t="shared" si="44"/>
        <v>12276.11384181328</v>
      </c>
      <c r="P143">
        <f t="shared" si="45"/>
        <v>273439.07171834441</v>
      </c>
    </row>
    <row r="144" spans="1:16" x14ac:dyDescent="0.25">
      <c r="A144">
        <f>Input!G145</f>
        <v>252</v>
      </c>
      <c r="B144">
        <f t="shared" si="37"/>
        <v>141</v>
      </c>
      <c r="C144" s="4">
        <v>42872.180854571423</v>
      </c>
      <c r="D144">
        <f t="shared" si="38"/>
        <v>37667.037790571427</v>
      </c>
      <c r="E144">
        <f t="shared" si="39"/>
        <v>36498.766152953729</v>
      </c>
      <c r="F144">
        <f t="shared" si="40"/>
        <v>1364858.6192619372</v>
      </c>
      <c r="G144">
        <f t="shared" si="41"/>
        <v>639928549.73727059</v>
      </c>
      <c r="L144">
        <f>Input!J145</f>
        <v>579.81583142856834</v>
      </c>
      <c r="M144">
        <f t="shared" si="42"/>
        <v>571.76590628571194</v>
      </c>
      <c r="N144">
        <f t="shared" si="43"/>
        <v>747.30798150496105</v>
      </c>
      <c r="O144">
        <f t="shared" si="44"/>
        <v>28053.620337212855</v>
      </c>
      <c r="P144">
        <f t="shared" si="45"/>
        <v>234534.47747365455</v>
      </c>
    </row>
    <row r="145" spans="1:16" x14ac:dyDescent="0.25">
      <c r="A145">
        <f>Input!G146</f>
        <v>253</v>
      </c>
      <c r="B145">
        <f t="shared" si="37"/>
        <v>142</v>
      </c>
      <c r="C145" s="4">
        <v>43376.708378285708</v>
      </c>
      <c r="D145">
        <f t="shared" si="38"/>
        <v>38171.565314285712</v>
      </c>
      <c r="E145">
        <f t="shared" si="39"/>
        <v>37218.635196839612</v>
      </c>
      <c r="F145">
        <f t="shared" si="40"/>
        <v>908075.80873583746</v>
      </c>
      <c r="G145">
        <f t="shared" si="41"/>
        <v>676867540.71223593</v>
      </c>
      <c r="L145">
        <f>Input!J146</f>
        <v>504.52752371428505</v>
      </c>
      <c r="M145">
        <f t="shared" si="42"/>
        <v>496.47759857142864</v>
      </c>
      <c r="N145">
        <f t="shared" si="43"/>
        <v>708.53414456728945</v>
      </c>
      <c r="O145">
        <f t="shared" si="44"/>
        <v>41618.701351861484</v>
      </c>
      <c r="P145">
        <f t="shared" si="45"/>
        <v>198482.51120118934</v>
      </c>
    </row>
    <row r="146" spans="1:16" x14ac:dyDescent="0.25">
      <c r="A146">
        <f>Input!G147</f>
        <v>254</v>
      </c>
      <c r="B146">
        <f t="shared" si="37"/>
        <v>143</v>
      </c>
      <c r="C146" s="4">
        <v>43831.043696857138</v>
      </c>
      <c r="D146">
        <f t="shared" si="38"/>
        <v>38625.900632857141</v>
      </c>
      <c r="E146">
        <f t="shared" si="39"/>
        <v>37899.796491386529</v>
      </c>
      <c r="F146">
        <f t="shared" si="40"/>
        <v>527227.22426077502</v>
      </c>
      <c r="G146">
        <f t="shared" si="41"/>
        <v>712774629.72566712</v>
      </c>
      <c r="L146">
        <f>Input!J147</f>
        <v>454.33531857142953</v>
      </c>
      <c r="M146">
        <f t="shared" si="42"/>
        <v>446.28539342857312</v>
      </c>
      <c r="N146">
        <f t="shared" si="43"/>
        <v>669.94476296424875</v>
      </c>
      <c r="O146">
        <f t="shared" si="44"/>
        <v>46487.432511380204</v>
      </c>
      <c r="P146">
        <f t="shared" si="45"/>
        <v>165587.45051181802</v>
      </c>
    </row>
    <row r="147" spans="1:16" x14ac:dyDescent="0.25">
      <c r="A147">
        <f>Input!G148</f>
        <v>255</v>
      </c>
      <c r="B147">
        <f t="shared" si="37"/>
        <v>144</v>
      </c>
      <c r="C147" s="4">
        <v>44287.148770000007</v>
      </c>
      <c r="D147">
        <f t="shared" si="38"/>
        <v>39082.005706000011</v>
      </c>
      <c r="E147">
        <f t="shared" si="39"/>
        <v>38542.585034098935</v>
      </c>
      <c r="F147">
        <f t="shared" si="40"/>
        <v>290974.66127420857</v>
      </c>
      <c r="G147">
        <f t="shared" si="41"/>
        <v>747509937.42572439</v>
      </c>
      <c r="L147">
        <f>Input!J148</f>
        <v>456.10507314286951</v>
      </c>
      <c r="M147">
        <f t="shared" si="42"/>
        <v>448.05514800001311</v>
      </c>
      <c r="N147">
        <f t="shared" si="43"/>
        <v>631.83457847105524</v>
      </c>
      <c r="O147">
        <f t="shared" si="44"/>
        <v>30880.859042888853</v>
      </c>
      <c r="P147">
        <f t="shared" si="45"/>
        <v>136023.91033008165</v>
      </c>
    </row>
    <row r="148" spans="1:16" x14ac:dyDescent="0.25">
      <c r="A148">
        <f>Input!G149</f>
        <v>256</v>
      </c>
      <c r="B148">
        <f t="shared" si="37"/>
        <v>145</v>
      </c>
      <c r="C148" s="4">
        <v>44719.140937428572</v>
      </c>
      <c r="D148">
        <f t="shared" si="38"/>
        <v>39513.997873428576</v>
      </c>
      <c r="E148">
        <f t="shared" si="39"/>
        <v>39147.611380603732</v>
      </c>
      <c r="F148">
        <f t="shared" si="40"/>
        <v>134239.06212448949</v>
      </c>
      <c r="G148">
        <f t="shared" si="41"/>
        <v>780959594.80121279</v>
      </c>
      <c r="L148">
        <f>Input!J149</f>
        <v>431.99216742856515</v>
      </c>
      <c r="M148">
        <f t="shared" si="42"/>
        <v>423.94224228570874</v>
      </c>
      <c r="N148">
        <f t="shared" si="43"/>
        <v>594.45985192009869</v>
      </c>
      <c r="O148">
        <f t="shared" si="44"/>
        <v>26395.748504040486</v>
      </c>
      <c r="P148">
        <f t="shared" si="45"/>
        <v>109852.12115284806</v>
      </c>
    </row>
    <row r="149" spans="1:16" x14ac:dyDescent="0.25">
      <c r="A149">
        <f>Input!G150</f>
        <v>257</v>
      </c>
      <c r="B149">
        <f t="shared" si="37"/>
        <v>146</v>
      </c>
      <c r="C149" s="4">
        <v>45145.467432428573</v>
      </c>
      <c r="D149">
        <f t="shared" si="38"/>
        <v>39940.324368428577</v>
      </c>
      <c r="E149">
        <f t="shared" si="39"/>
        <v>39715.723024001134</v>
      </c>
      <c r="F149">
        <f t="shared" si="40"/>
        <v>50445.763918614932</v>
      </c>
      <c r="G149">
        <f t="shared" si="41"/>
        <v>813034848.83205569</v>
      </c>
      <c r="L149">
        <f>Input!J150</f>
        <v>426.32649500000116</v>
      </c>
      <c r="M149">
        <f t="shared" si="42"/>
        <v>418.27656985714475</v>
      </c>
      <c r="N149">
        <f t="shared" si="43"/>
        <v>558.03827794516792</v>
      </c>
      <c r="O149">
        <f t="shared" si="44"/>
        <v>17347.993766594722</v>
      </c>
      <c r="P149">
        <f t="shared" si="45"/>
        <v>87035.557977214965</v>
      </c>
    </row>
    <row r="150" spans="1:16" x14ac:dyDescent="0.25">
      <c r="A150">
        <f>Input!G151</f>
        <v>258</v>
      </c>
      <c r="B150">
        <f t="shared" si="37"/>
        <v>147</v>
      </c>
      <c r="C150" s="4">
        <v>45552.633876428576</v>
      </c>
      <c r="D150">
        <f t="shared" si="38"/>
        <v>40347.490812428579</v>
      </c>
      <c r="E150">
        <f t="shared" si="39"/>
        <v>40247.96623563458</v>
      </c>
      <c r="F150">
        <f t="shared" si="40"/>
        <v>9905.1413860247212</v>
      </c>
      <c r="G150">
        <f t="shared" si="41"/>
        <v>843670648.40174294</v>
      </c>
      <c r="L150">
        <f>Input!J151</f>
        <v>407.16644400000223</v>
      </c>
      <c r="M150">
        <f t="shared" si="42"/>
        <v>399.11651885714582</v>
      </c>
      <c r="N150">
        <f t="shared" si="43"/>
        <v>522.74995702180024</v>
      </c>
      <c r="O150">
        <f t="shared" si="44"/>
        <v>13359.54848246015</v>
      </c>
      <c r="P150">
        <f t="shared" si="45"/>
        <v>67459.451304023067</v>
      </c>
    </row>
    <row r="151" spans="1:16" x14ac:dyDescent="0.25">
      <c r="A151">
        <f>Input!G152</f>
        <v>259</v>
      </c>
      <c r="B151">
        <f t="shared" si="37"/>
        <v>148</v>
      </c>
      <c r="C151" s="4">
        <v>45926.199564142858</v>
      </c>
      <c r="D151">
        <f t="shared" si="38"/>
        <v>40721.056500142862</v>
      </c>
      <c r="E151">
        <f t="shared" si="39"/>
        <v>40745.549315850054</v>
      </c>
      <c r="F151">
        <f t="shared" si="40"/>
        <v>599.89802126645975</v>
      </c>
      <c r="G151">
        <f t="shared" si="41"/>
        <v>872823842.73983741</v>
      </c>
      <c r="L151">
        <f>Input!J152</f>
        <v>373.56568771428283</v>
      </c>
      <c r="M151">
        <f t="shared" si="42"/>
        <v>365.51576257142642</v>
      </c>
      <c r="N151">
        <f t="shared" si="43"/>
        <v>488.73920724432611</v>
      </c>
      <c r="O151">
        <f t="shared" si="44"/>
        <v>13264.939600937261</v>
      </c>
      <c r="P151">
        <f t="shared" si="45"/>
        <v>50948.987342296823</v>
      </c>
    </row>
    <row r="152" spans="1:16" x14ac:dyDescent="0.25">
      <c r="A152">
        <f>Input!G153</f>
        <v>260</v>
      </c>
      <c r="B152">
        <f t="shared" si="37"/>
        <v>149</v>
      </c>
      <c r="C152" s="4">
        <v>46293.313021714283</v>
      </c>
      <c r="D152">
        <f t="shared" si="38"/>
        <v>41088.169957714286</v>
      </c>
      <c r="E152">
        <f t="shared" si="39"/>
        <v>41209.807987538152</v>
      </c>
      <c r="F152">
        <f t="shared" si="40"/>
        <v>14795.810299431594</v>
      </c>
      <c r="G152">
        <f t="shared" si="41"/>
        <v>900471116.63920796</v>
      </c>
      <c r="L152">
        <f>Input!J153</f>
        <v>367.11345757142408</v>
      </c>
      <c r="M152">
        <f t="shared" si="42"/>
        <v>359.06353242856767</v>
      </c>
      <c r="N152">
        <f t="shared" si="43"/>
        <v>456.11700383099833</v>
      </c>
      <c r="O152">
        <f t="shared" si="44"/>
        <v>7921.6312467801736</v>
      </c>
      <c r="P152">
        <f t="shared" si="45"/>
        <v>37286.30474028724</v>
      </c>
    </row>
    <row r="153" spans="1:16" x14ac:dyDescent="0.25">
      <c r="A153">
        <f>Input!G154</f>
        <v>261</v>
      </c>
      <c r="B153">
        <f t="shared" si="37"/>
        <v>150</v>
      </c>
      <c r="C153" s="4">
        <v>46645.641654999999</v>
      </c>
      <c r="D153">
        <f t="shared" si="38"/>
        <v>41440.498591000003</v>
      </c>
      <c r="E153">
        <f t="shared" si="39"/>
        <v>41642.173460389698</v>
      </c>
      <c r="F153">
        <f t="shared" si="40"/>
        <v>40672.752943350628</v>
      </c>
      <c r="G153">
        <f t="shared" si="41"/>
        <v>926606773.84304202</v>
      </c>
      <c r="L153">
        <f>Input!J154</f>
        <v>352.32863328571693</v>
      </c>
      <c r="M153">
        <f t="shared" si="42"/>
        <v>344.27870814286052</v>
      </c>
      <c r="N153">
        <f t="shared" si="43"/>
        <v>424.96385003761293</v>
      </c>
      <c r="O153">
        <f t="shared" si="44"/>
        <v>5275.874712594913</v>
      </c>
      <c r="P153">
        <f t="shared" si="45"/>
        <v>26225.686318184456</v>
      </c>
    </row>
    <row r="154" spans="1:16" x14ac:dyDescent="0.25">
      <c r="A154">
        <f>Input!G155</f>
        <v>262</v>
      </c>
      <c r="B154">
        <f t="shared" si="37"/>
        <v>151</v>
      </c>
      <c r="C154" s="4">
        <v>46960.559643571432</v>
      </c>
      <c r="D154">
        <f t="shared" si="38"/>
        <v>41755.416579571436</v>
      </c>
      <c r="E154">
        <f t="shared" si="39"/>
        <v>42044.143508254936</v>
      </c>
      <c r="F154">
        <f t="shared" si="40"/>
        <v>83363.23934700682</v>
      </c>
      <c r="G154">
        <f t="shared" si="41"/>
        <v>951240464.24069953</v>
      </c>
      <c r="L154">
        <f>Input!J155</f>
        <v>314.91798857143294</v>
      </c>
      <c r="M154">
        <f t="shared" si="42"/>
        <v>306.86806342857653</v>
      </c>
      <c r="N154">
        <f t="shared" si="43"/>
        <v>395.33290557050128</v>
      </c>
      <c r="O154">
        <f t="shared" si="44"/>
        <v>6466.55887596705</v>
      </c>
      <c r="P154">
        <f t="shared" si="45"/>
        <v>17506.603467215653</v>
      </c>
    </row>
    <row r="155" spans="1:16" x14ac:dyDescent="0.25">
      <c r="A155">
        <f>Input!G156</f>
        <v>263</v>
      </c>
      <c r="B155">
        <f t="shared" si="37"/>
        <v>152</v>
      </c>
      <c r="C155" s="4">
        <v>47241.262377714287</v>
      </c>
      <c r="D155">
        <f t="shared" si="38"/>
        <v>42036.119313714291</v>
      </c>
      <c r="E155">
        <f t="shared" si="39"/>
        <v>42417.256740944322</v>
      </c>
      <c r="F155">
        <f t="shared" si="40"/>
        <v>145265.73843552708</v>
      </c>
      <c r="G155">
        <f t="shared" si="41"/>
        <v>974394933.49485791</v>
      </c>
      <c r="L155">
        <f>Input!J156</f>
        <v>280.70273414285475</v>
      </c>
      <c r="M155">
        <f t="shared" si="42"/>
        <v>272.65280899999834</v>
      </c>
      <c r="N155">
        <f t="shared" si="43"/>
        <v>367.25322469396997</v>
      </c>
      <c r="O155">
        <f t="shared" si="44"/>
        <v>7490.9874146386846</v>
      </c>
      <c r="P155">
        <f t="shared" si="45"/>
        <v>10864.485160174218</v>
      </c>
    </row>
    <row r="156" spans="1:16" x14ac:dyDescent="0.25">
      <c r="A156">
        <f>Input!G157</f>
        <v>264</v>
      </c>
      <c r="B156">
        <f t="shared" si="37"/>
        <v>153</v>
      </c>
      <c r="C156" s="4">
        <v>47512.022532428571</v>
      </c>
      <c r="D156">
        <f t="shared" si="38"/>
        <v>42306.879468428575</v>
      </c>
      <c r="E156">
        <f t="shared" si="39"/>
        <v>42763.070117645453</v>
      </c>
      <c r="F156">
        <f t="shared" si="40"/>
        <v>208109.90843291685</v>
      </c>
      <c r="G156">
        <f t="shared" si="41"/>
        <v>996103856.7536813</v>
      </c>
      <c r="L156">
        <f>Input!J157</f>
        <v>270.760154714284</v>
      </c>
      <c r="M156">
        <f t="shared" si="42"/>
        <v>262.71022957142759</v>
      </c>
      <c r="N156">
        <f t="shared" si="43"/>
        <v>340.73298353536484</v>
      </c>
      <c r="O156">
        <f t="shared" si="44"/>
        <v>4896.1967732242811</v>
      </c>
      <c r="P156">
        <f t="shared" si="45"/>
        <v>6039.2481869645353</v>
      </c>
    </row>
    <row r="157" spans="1:16" x14ac:dyDescent="0.25">
      <c r="A157">
        <f>Input!G158</f>
        <v>265</v>
      </c>
      <c r="B157">
        <f t="shared" si="37"/>
        <v>154</v>
      </c>
      <c r="C157" s="4">
        <v>47772.545148857149</v>
      </c>
      <c r="D157">
        <f t="shared" si="38"/>
        <v>42567.402084857153</v>
      </c>
      <c r="E157">
        <f t="shared" si="39"/>
        <v>43083.139642062255</v>
      </c>
      <c r="F157">
        <f t="shared" si="40"/>
        <v>265985.22791188624</v>
      </c>
      <c r="G157">
        <f t="shared" si="41"/>
        <v>1016409802.140058</v>
      </c>
      <c r="L157">
        <f>Input!J158</f>
        <v>260.52261642857775</v>
      </c>
      <c r="M157">
        <f t="shared" si="42"/>
        <v>252.47269128572134</v>
      </c>
      <c r="N157">
        <f t="shared" si="43"/>
        <v>315.76260270305016</v>
      </c>
      <c r="O157">
        <f t="shared" si="44"/>
        <v>3051.4560836039009</v>
      </c>
      <c r="P157">
        <f t="shared" si="45"/>
        <v>2781.7416747267725</v>
      </c>
    </row>
    <row r="158" spans="1:16" x14ac:dyDescent="0.25">
      <c r="A158">
        <f>Input!G159</f>
        <v>266</v>
      </c>
      <c r="B158">
        <f t="shared" si="37"/>
        <v>155</v>
      </c>
      <c r="C158" s="4">
        <v>48008.266621714291</v>
      </c>
      <c r="D158">
        <f t="shared" si="38"/>
        <v>42803.123557714294</v>
      </c>
      <c r="E158">
        <f t="shared" si="39"/>
        <v>43379.004098000791</v>
      </c>
      <c r="F158">
        <f t="shared" si="40"/>
        <v>331638.39668066701</v>
      </c>
      <c r="G158">
        <f t="shared" si="41"/>
        <v>1035362355.3885736</v>
      </c>
      <c r="L158">
        <f>Input!J159</f>
        <v>235.72147285714163</v>
      </c>
      <c r="M158">
        <f t="shared" si="42"/>
        <v>227.67154771428523</v>
      </c>
      <c r="N158">
        <f t="shared" si="43"/>
        <v>292.31769591935534</v>
      </c>
      <c r="O158">
        <f t="shared" si="44"/>
        <v>3203.132464907851</v>
      </c>
      <c r="P158">
        <f t="shared" si="45"/>
        <v>858.33250847828469</v>
      </c>
    </row>
    <row r="159" spans="1:16" x14ac:dyDescent="0.25">
      <c r="A159">
        <f>Input!G160</f>
        <v>267</v>
      </c>
      <c r="B159">
        <f t="shared" si="37"/>
        <v>156</v>
      </c>
      <c r="C159" s="4">
        <v>48220.489687142857</v>
      </c>
      <c r="D159">
        <f t="shared" si="38"/>
        <v>43015.346623142861</v>
      </c>
      <c r="E159">
        <f t="shared" si="39"/>
        <v>43652.171625957424</v>
      </c>
      <c r="F159">
        <f t="shared" si="40"/>
        <v>405546.08420976822</v>
      </c>
      <c r="G159">
        <f t="shared" si="41"/>
        <v>1053016424.6736152</v>
      </c>
      <c r="L159">
        <f>Input!J160</f>
        <v>212.22306542856677</v>
      </c>
      <c r="M159">
        <f t="shared" si="42"/>
        <v>204.17314028571036</v>
      </c>
      <c r="N159">
        <f t="shared" si="43"/>
        <v>270.36179710807448</v>
      </c>
      <c r="O159">
        <f t="shared" si="44"/>
        <v>3380.1121213017936</v>
      </c>
      <c r="P159">
        <f t="shared" si="45"/>
        <v>53.896352131262425</v>
      </c>
    </row>
    <row r="160" spans="1:16" x14ac:dyDescent="0.25">
      <c r="A160">
        <f>Input!G161</f>
        <v>268</v>
      </c>
      <c r="B160">
        <f t="shared" si="37"/>
        <v>157</v>
      </c>
      <c r="C160" s="4">
        <v>48431.250247000004</v>
      </c>
      <c r="D160">
        <f t="shared" si="38"/>
        <v>43226.107183000007</v>
      </c>
      <c r="E160">
        <f t="shared" si="39"/>
        <v>43904.108903223838</v>
      </c>
      <c r="F160">
        <f t="shared" si="40"/>
        <v>459686.33262647333</v>
      </c>
      <c r="G160">
        <f t="shared" si="41"/>
        <v>1069430734.4687496</v>
      </c>
      <c r="L160">
        <f>Input!J161</f>
        <v>210.76055985714629</v>
      </c>
      <c r="M160">
        <f t="shared" si="42"/>
        <v>202.71063471428988</v>
      </c>
      <c r="N160">
        <f t="shared" si="43"/>
        <v>249.84883685646011</v>
      </c>
      <c r="O160">
        <f t="shared" si="44"/>
        <v>1527.8933987750859</v>
      </c>
      <c r="P160">
        <f t="shared" si="45"/>
        <v>173.48964391378522</v>
      </c>
    </row>
    <row r="161" spans="1:16" x14ac:dyDescent="0.25">
      <c r="A161">
        <f>Input!G162</f>
        <v>269</v>
      </c>
      <c r="B161">
        <f t="shared" si="37"/>
        <v>158</v>
      </c>
      <c r="C161" s="4">
        <v>48646.865341857141</v>
      </c>
      <c r="D161">
        <f t="shared" si="38"/>
        <v>43441.722277857145</v>
      </c>
      <c r="E161">
        <f t="shared" si="39"/>
        <v>44136.232668786557</v>
      </c>
      <c r="F161">
        <f t="shared" si="40"/>
        <v>482344.68310892483</v>
      </c>
      <c r="G161">
        <f t="shared" si="41"/>
        <v>1084666509.1619654</v>
      </c>
      <c r="L161">
        <f>Input!J162</f>
        <v>215.61509485713759</v>
      </c>
      <c r="M161">
        <f t="shared" si="42"/>
        <v>207.56516971428118</v>
      </c>
      <c r="N161">
        <f t="shared" si="43"/>
        <v>230.72535430661642</v>
      </c>
      <c r="O161">
        <f t="shared" si="44"/>
        <v>228.31994063056433</v>
      </c>
      <c r="P161">
        <f t="shared" si="45"/>
        <v>1042.9689177875562</v>
      </c>
    </row>
    <row r="162" spans="1:16" x14ac:dyDescent="0.25">
      <c r="A162">
        <f>Input!G163</f>
        <v>270</v>
      </c>
      <c r="B162">
        <f t="shared" si="37"/>
        <v>159</v>
      </c>
      <c r="C162" s="4">
        <v>48865.872466285713</v>
      </c>
      <c r="D162">
        <f t="shared" si="38"/>
        <v>43660.729402285717</v>
      </c>
      <c r="E162">
        <f t="shared" si="39"/>
        <v>44349.903326575317</v>
      </c>
      <c r="F162">
        <f t="shared" si="40"/>
        <v>474960.69792072749</v>
      </c>
      <c r="G162">
        <f t="shared" si="41"/>
        <v>1098786340.9735875</v>
      </c>
      <c r="L162">
        <f>Input!J163</f>
        <v>219.00712442857184</v>
      </c>
      <c r="M162">
        <f t="shared" si="42"/>
        <v>210.95719928571543</v>
      </c>
      <c r="N162">
        <f t="shared" si="43"/>
        <v>212.93244246036258</v>
      </c>
      <c r="O162">
        <f t="shared" si="44"/>
        <v>36.901761014886752</v>
      </c>
      <c r="P162">
        <f t="shared" si="45"/>
        <v>2508.8018487354047</v>
      </c>
    </row>
    <row r="163" spans="1:16" x14ac:dyDescent="0.25">
      <c r="A163">
        <f>Input!G164</f>
        <v>271</v>
      </c>
      <c r="B163">
        <f t="shared" si="37"/>
        <v>160</v>
      </c>
      <c r="C163" s="4">
        <v>49080.246275142861</v>
      </c>
      <c r="D163">
        <f t="shared" si="38"/>
        <v>43875.103211142865</v>
      </c>
      <c r="E163">
        <f t="shared" si="39"/>
        <v>44546.42036333224</v>
      </c>
      <c r="F163">
        <f t="shared" si="40"/>
        <v>450666.71882365196</v>
      </c>
      <c r="G163">
        <f t="shared" si="41"/>
        <v>1111853232.2648356</v>
      </c>
      <c r="L163">
        <f>Input!J164</f>
        <v>214.37380885714811</v>
      </c>
      <c r="M163">
        <f t="shared" si="42"/>
        <v>206.3238837142917</v>
      </c>
      <c r="N163">
        <f t="shared" si="43"/>
        <v>196.4074338922031</v>
      </c>
      <c r="O163">
        <f t="shared" si="44"/>
        <v>322.79062938100259</v>
      </c>
      <c r="P163">
        <f t="shared" si="45"/>
        <v>4437.2850702731257</v>
      </c>
    </row>
    <row r="164" spans="1:16" x14ac:dyDescent="0.25">
      <c r="A164">
        <f>Input!G165</f>
        <v>272</v>
      </c>
      <c r="B164">
        <f t="shared" si="37"/>
        <v>161</v>
      </c>
      <c r="C164" s="4">
        <v>49294.202225142857</v>
      </c>
      <c r="D164">
        <f t="shared" si="38"/>
        <v>44089.059161142861</v>
      </c>
      <c r="E164">
        <f t="shared" si="39"/>
        <v>44727.019327795395</v>
      </c>
      <c r="F164">
        <f t="shared" si="40"/>
        <v>406993.17423532909</v>
      </c>
      <c r="G164">
        <f t="shared" si="41"/>
        <v>1123929799.3332109</v>
      </c>
      <c r="L164">
        <f>Input!J165</f>
        <v>213.95594999999594</v>
      </c>
      <c r="M164">
        <f t="shared" si="42"/>
        <v>205.90602485713953</v>
      </c>
      <c r="N164">
        <f t="shared" si="43"/>
        <v>181.08534032646963</v>
      </c>
      <c r="O164">
        <f t="shared" si="44"/>
        <v>1080.4769803093209</v>
      </c>
      <c r="P164">
        <f t="shared" si="45"/>
        <v>6713.3513180798845</v>
      </c>
    </row>
    <row r="165" spans="1:16" x14ac:dyDescent="0.25">
      <c r="A165">
        <f>Input!G166</f>
        <v>273</v>
      </c>
      <c r="B165">
        <f t="shared" si="37"/>
        <v>162</v>
      </c>
      <c r="C165" s="4">
        <v>49506.634219857144</v>
      </c>
      <c r="D165">
        <f t="shared" si="38"/>
        <v>44301.491155857148</v>
      </c>
      <c r="E165">
        <f t="shared" si="39"/>
        <v>44892.870133664946</v>
      </c>
      <c r="F165">
        <f t="shared" si="40"/>
        <v>349729.09539299714</v>
      </c>
      <c r="G165">
        <f t="shared" si="41"/>
        <v>1135077623.0073068</v>
      </c>
      <c r="L165">
        <f>Input!J166</f>
        <v>212.4319947142867</v>
      </c>
      <c r="M165">
        <f t="shared" si="42"/>
        <v>204.38206957143029</v>
      </c>
      <c r="N165">
        <f t="shared" si="43"/>
        <v>166.90006384873828</v>
      </c>
      <c r="O165">
        <f t="shared" si="44"/>
        <v>2073.1567283450809</v>
      </c>
      <c r="P165">
        <f t="shared" si="45"/>
        <v>9239.115871248734</v>
      </c>
    </row>
    <row r="166" spans="1:16" x14ac:dyDescent="0.25">
      <c r="A166">
        <f>Input!G167</f>
        <v>274</v>
      </c>
      <c r="B166">
        <f t="shared" si="37"/>
        <v>163</v>
      </c>
      <c r="C166" s="4">
        <v>49719.557812999999</v>
      </c>
      <c r="D166">
        <f t="shared" si="38"/>
        <v>44514.414749000003</v>
      </c>
      <c r="E166">
        <f t="shared" si="39"/>
        <v>45045.076468003179</v>
      </c>
      <c r="F166">
        <f t="shared" si="40"/>
        <v>281601.8600154054</v>
      </c>
      <c r="G166">
        <f t="shared" si="41"/>
        <v>1145356730.5311229</v>
      </c>
      <c r="L166">
        <f>Input!J167</f>
        <v>212.92359314285568</v>
      </c>
      <c r="M166">
        <f t="shared" si="42"/>
        <v>204.87366799999927</v>
      </c>
      <c r="N166">
        <f t="shared" si="43"/>
        <v>153.78540008662358</v>
      </c>
      <c r="O166">
        <f t="shared" si="44"/>
        <v>3497.3258779561784</v>
      </c>
      <c r="P166">
        <f t="shared" si="45"/>
        <v>11932.281625626807</v>
      </c>
    </row>
    <row r="167" spans="1:16" x14ac:dyDescent="0.25">
      <c r="A167">
        <f>Input!G168</f>
        <v>275</v>
      </c>
      <c r="B167">
        <f t="shared" si="37"/>
        <v>164</v>
      </c>
      <c r="C167" s="4">
        <v>49923.694083285714</v>
      </c>
      <c r="D167">
        <f t="shared" si="38"/>
        <v>44718.551019285718</v>
      </c>
      <c r="E167">
        <f t="shared" si="39"/>
        <v>45184.676107748019</v>
      </c>
      <c r="F167">
        <f t="shared" si="40"/>
        <v>217272.59809398744</v>
      </c>
      <c r="G167">
        <f t="shared" si="41"/>
        <v>1154825193.1419129</v>
      </c>
      <c r="L167">
        <f>Input!J168</f>
        <v>204.136270285715</v>
      </c>
      <c r="M167">
        <f t="shared" si="42"/>
        <v>196.08634514285859</v>
      </c>
      <c r="N167">
        <f t="shared" si="43"/>
        <v>141.67585488247329</v>
      </c>
      <c r="O167">
        <f t="shared" si="44"/>
        <v>3901.3034923455143</v>
      </c>
      <c r="P167">
        <f t="shared" si="45"/>
        <v>14724.494652410474</v>
      </c>
    </row>
    <row r="168" spans="1:16" x14ac:dyDescent="0.25">
      <c r="A168">
        <f>Input!G169</f>
        <v>276</v>
      </c>
      <c r="B168">
        <f t="shared" si="37"/>
        <v>165</v>
      </c>
      <c r="C168" s="4">
        <v>50114.114755999995</v>
      </c>
      <c r="D168">
        <f t="shared" si="38"/>
        <v>44908.971691999999</v>
      </c>
      <c r="E168">
        <f t="shared" si="39"/>
        <v>45312.641968687931</v>
      </c>
      <c r="F168">
        <f t="shared" si="40"/>
        <v>162949.69228131126</v>
      </c>
      <c r="G168">
        <f t="shared" si="41"/>
        <v>1163538824.2007549</v>
      </c>
      <c r="L168">
        <f>Input!J169</f>
        <v>190.42067271428095</v>
      </c>
      <c r="M168">
        <f t="shared" si="42"/>
        <v>182.37074757142454</v>
      </c>
      <c r="N168">
        <f t="shared" si="43"/>
        <v>130.50729612122385</v>
      </c>
      <c r="O168">
        <f t="shared" si="44"/>
        <v>3589.6126947814832</v>
      </c>
      <c r="P168">
        <f t="shared" si="45"/>
        <v>17559.718356141027</v>
      </c>
    </row>
    <row r="169" spans="1:16" x14ac:dyDescent="0.25">
      <c r="A169">
        <f>Input!G170</f>
        <v>277</v>
      </c>
      <c r="B169">
        <f t="shared" si="37"/>
        <v>166</v>
      </c>
      <c r="C169" s="4">
        <v>50300.393711428573</v>
      </c>
      <c r="D169">
        <f t="shared" si="38"/>
        <v>45095.250647428576</v>
      </c>
      <c r="E169">
        <f t="shared" si="39"/>
        <v>45429.883732650655</v>
      </c>
      <c r="F169">
        <f t="shared" si="40"/>
        <v>111979.30172524657</v>
      </c>
      <c r="G169">
        <f t="shared" si="41"/>
        <v>1171550963.5667744</v>
      </c>
      <c r="L169">
        <f>Input!J170</f>
        <v>186.27895542857732</v>
      </c>
      <c r="M169">
        <f t="shared" si="42"/>
        <v>178.22903028572091</v>
      </c>
      <c r="N169">
        <f t="shared" si="43"/>
        <v>120.21746175462758</v>
      </c>
      <c r="O169">
        <f t="shared" si="44"/>
        <v>4364.1209464333015</v>
      </c>
      <c r="P169">
        <f t="shared" si="45"/>
        <v>20392.674490790443</v>
      </c>
    </row>
    <row r="170" spans="1:16" x14ac:dyDescent="0.25">
      <c r="A170">
        <f>Input!G171</f>
        <v>278</v>
      </c>
      <c r="B170">
        <f t="shared" si="37"/>
        <v>167</v>
      </c>
      <c r="C170" s="4">
        <v>50488.061432428578</v>
      </c>
      <c r="D170">
        <f t="shared" si="38"/>
        <v>45282.918368428582</v>
      </c>
      <c r="E170">
        <f t="shared" si="39"/>
        <v>45537.249919161019</v>
      </c>
      <c r="F170">
        <f t="shared" si="40"/>
        <v>64684.537697966116</v>
      </c>
      <c r="G170">
        <f t="shared" si="41"/>
        <v>1178912334.9804518</v>
      </c>
      <c r="L170">
        <f>Input!J171</f>
        <v>187.66772100000526</v>
      </c>
      <c r="M170">
        <f t="shared" si="42"/>
        <v>179.61779585714885</v>
      </c>
      <c r="N170">
        <f t="shared" si="43"/>
        <v>110.74634391412243</v>
      </c>
      <c r="O170">
        <f t="shared" si="44"/>
        <v>5916.8982527885792</v>
      </c>
      <c r="P170">
        <f t="shared" si="45"/>
        <v>23187.383165684336</v>
      </c>
    </row>
    <row r="171" spans="1:16" x14ac:dyDescent="0.25">
      <c r="A171">
        <f>Input!G172</f>
        <v>279</v>
      </c>
      <c r="B171">
        <f t="shared" si="37"/>
        <v>168</v>
      </c>
      <c r="C171" s="4">
        <v>50676.83525014286</v>
      </c>
      <c r="D171">
        <f t="shared" si="38"/>
        <v>45471.692186142864</v>
      </c>
      <c r="E171">
        <f t="shared" si="39"/>
        <v>45635.530286992987</v>
      </c>
      <c r="F171">
        <f t="shared" si="40"/>
        <v>26842.923290175317</v>
      </c>
      <c r="G171">
        <f t="shared" si="41"/>
        <v>1185670964.432657</v>
      </c>
      <c r="L171">
        <f>Input!J172</f>
        <v>188.7738177142819</v>
      </c>
      <c r="M171">
        <f t="shared" si="42"/>
        <v>180.72389257142549</v>
      </c>
      <c r="N171">
        <f t="shared" si="43"/>
        <v>102.03646751890351</v>
      </c>
      <c r="O171">
        <f t="shared" si="44"/>
        <v>7523.3679189157092</v>
      </c>
      <c r="P171">
        <f t="shared" si="45"/>
        <v>25915.821240429719</v>
      </c>
    </row>
    <row r="172" spans="1:16" x14ac:dyDescent="0.25">
      <c r="A172">
        <f>Input!G173</f>
        <v>280</v>
      </c>
      <c r="B172">
        <f t="shared" si="37"/>
        <v>169</v>
      </c>
      <c r="C172" s="4">
        <v>50865.990056714283</v>
      </c>
      <c r="D172">
        <f t="shared" si="38"/>
        <v>45660.846992714287</v>
      </c>
      <c r="E172">
        <f t="shared" si="39"/>
        <v>45725.458468622026</v>
      </c>
      <c r="F172">
        <f t="shared" si="40"/>
        <v>4174.6428189763474</v>
      </c>
      <c r="G172">
        <f t="shared" si="41"/>
        <v>1191872148.7631474</v>
      </c>
      <c r="L172">
        <f>Input!J173</f>
        <v>189.15480657142325</v>
      </c>
      <c r="M172">
        <f t="shared" si="42"/>
        <v>181.10488142856684</v>
      </c>
      <c r="N172">
        <f t="shared" si="43"/>
        <v>94.033080112102184</v>
      </c>
      <c r="O172">
        <f t="shared" si="44"/>
        <v>9048.1428446019017</v>
      </c>
      <c r="P172">
        <f t="shared" si="45"/>
        <v>28556.70874391526</v>
      </c>
    </row>
    <row r="173" spans="1:16" x14ac:dyDescent="0.25">
      <c r="A173">
        <f>Input!G174</f>
        <v>281</v>
      </c>
      <c r="B173">
        <f t="shared" si="37"/>
        <v>170</v>
      </c>
      <c r="C173" s="4">
        <v>51056.976067571428</v>
      </c>
      <c r="D173">
        <f t="shared" si="38"/>
        <v>45851.833003571432</v>
      </c>
      <c r="E173">
        <f t="shared" si="39"/>
        <v>45807.714756444155</v>
      </c>
      <c r="F173">
        <f t="shared" si="40"/>
        <v>1946.4197295834715</v>
      </c>
      <c r="G173">
        <f t="shared" si="41"/>
        <v>1197558464.9952421</v>
      </c>
      <c r="L173">
        <f>Input!J174</f>
        <v>190.98601085714472</v>
      </c>
      <c r="M173">
        <f t="shared" si="42"/>
        <v>182.93608571428831</v>
      </c>
      <c r="N173">
        <f t="shared" si="43"/>
        <v>86.684267909255141</v>
      </c>
      <c r="O173">
        <f t="shared" si="44"/>
        <v>10878.853581967634</v>
      </c>
      <c r="P173">
        <f t="shared" si="45"/>
        <v>31094.425700869582</v>
      </c>
    </row>
    <row r="174" spans="1:16" x14ac:dyDescent="0.25">
      <c r="A174">
        <f>Input!G175</f>
        <v>282</v>
      </c>
      <c r="B174">
        <f t="shared" si="37"/>
        <v>171</v>
      </c>
      <c r="C174" s="4">
        <v>51216.229396285722</v>
      </c>
      <c r="D174">
        <f t="shared" si="38"/>
        <v>46011.086332285726</v>
      </c>
      <c r="E174">
        <f t="shared" si="39"/>
        <v>45882.928973738773</v>
      </c>
      <c r="F174">
        <f t="shared" si="40"/>
        <v>16424.30854973209</v>
      </c>
      <c r="G174">
        <f t="shared" si="41"/>
        <v>1202769812.1301463</v>
      </c>
      <c r="L174">
        <f>Input!J175</f>
        <v>159.25332871429418</v>
      </c>
      <c r="M174">
        <f t="shared" si="42"/>
        <v>151.20340357143778</v>
      </c>
      <c r="N174">
        <f t="shared" si="43"/>
        <v>79.941011302121069</v>
      </c>
      <c r="O174">
        <f t="shared" si="44"/>
        <v>6290.4436932892986</v>
      </c>
      <c r="P174">
        <f t="shared" si="45"/>
        <v>33518.056565106999</v>
      </c>
    </row>
    <row r="175" spans="1:16" x14ac:dyDescent="0.25">
      <c r="A175">
        <f>Input!G176</f>
        <v>283</v>
      </c>
      <c r="B175">
        <f t="shared" si="37"/>
        <v>172</v>
      </c>
      <c r="C175" s="4">
        <v>51378.66582514286</v>
      </c>
      <c r="D175">
        <f t="shared" si="38"/>
        <v>46173.522761142864</v>
      </c>
      <c r="E175">
        <f t="shared" si="39"/>
        <v>45951.68337575005</v>
      </c>
      <c r="F175">
        <f t="shared" si="40"/>
        <v>49212.712911461327</v>
      </c>
      <c r="G175">
        <f t="shared" si="41"/>
        <v>1207543478.2666507</v>
      </c>
      <c r="L175">
        <f>Input!J176</f>
        <v>162.4364288571378</v>
      </c>
      <c r="M175">
        <f t="shared" si="42"/>
        <v>154.38650371428139</v>
      </c>
      <c r="N175">
        <f t="shared" si="43"/>
        <v>73.757191385301923</v>
      </c>
      <c r="O175">
        <f t="shared" si="44"/>
        <v>7864.0071585862597</v>
      </c>
      <c r="P175">
        <f t="shared" si="45"/>
        <v>35820.5559315586</v>
      </c>
    </row>
    <row r="176" spans="1:16" x14ac:dyDescent="0.25">
      <c r="A176">
        <f>Input!G177</f>
        <v>284</v>
      </c>
      <c r="B176">
        <f t="shared" si="37"/>
        <v>173</v>
      </c>
      <c r="C176" s="4">
        <v>51579.987694142859</v>
      </c>
      <c r="D176">
        <f t="shared" si="38"/>
        <v>46374.844630142863</v>
      </c>
      <c r="E176">
        <f t="shared" si="39"/>
        <v>46014.515537033476</v>
      </c>
      <c r="F176">
        <f t="shared" si="40"/>
        <v>129837.05534103331</v>
      </c>
      <c r="G176">
        <f t="shared" si="41"/>
        <v>1211914226.9626331</v>
      </c>
      <c r="L176">
        <f>Input!J177</f>
        <v>201.32186899999942</v>
      </c>
      <c r="M176">
        <f t="shared" si="42"/>
        <v>193.27194385714301</v>
      </c>
      <c r="N176">
        <f t="shared" si="43"/>
        <v>68.089557501302039</v>
      </c>
      <c r="O176">
        <f t="shared" si="44"/>
        <v>17750.848827285932</v>
      </c>
      <c r="P176">
        <f t="shared" si="45"/>
        <v>37998.026967909274</v>
      </c>
    </row>
    <row r="177" spans="1:16" x14ac:dyDescent="0.25">
      <c r="A177">
        <f>Input!G178</f>
        <v>285</v>
      </c>
      <c r="B177">
        <f t="shared" si="37"/>
        <v>174</v>
      </c>
      <c r="C177" s="4">
        <v>51783.951905000002</v>
      </c>
      <c r="D177">
        <f t="shared" si="38"/>
        <v>46578.808841000005</v>
      </c>
      <c r="E177">
        <f t="shared" si="39"/>
        <v>46071.92119047595</v>
      </c>
      <c r="F177">
        <f t="shared" si="40"/>
        <v>256935.09025379657</v>
      </c>
      <c r="G177">
        <f t="shared" si="41"/>
        <v>1215914397.7051935</v>
      </c>
      <c r="L177">
        <f>Input!J178</f>
        <v>203.96421085714246</v>
      </c>
      <c r="M177">
        <f t="shared" si="42"/>
        <v>195.91428571428605</v>
      </c>
      <c r="N177">
        <f t="shared" si="43"/>
        <v>62.897664354581586</v>
      </c>
      <c r="O177">
        <f t="shared" si="44"/>
        <v>19899.770542159167</v>
      </c>
      <c r="P177">
        <f t="shared" si="45"/>
        <v>40049.102762685892</v>
      </c>
    </row>
    <row r="178" spans="1:16" x14ac:dyDescent="0.25">
      <c r="A178">
        <f>Input!G179</f>
        <v>286</v>
      </c>
      <c r="B178">
        <f t="shared" si="37"/>
        <v>175</v>
      </c>
      <c r="C178" s="4">
        <v>51991.037766142857</v>
      </c>
      <c r="D178">
        <f t="shared" si="38"/>
        <v>46785.894702142861</v>
      </c>
      <c r="E178">
        <f t="shared" si="39"/>
        <v>46124.35699128345</v>
      </c>
      <c r="F178">
        <f t="shared" si="40"/>
        <v>437632.14288910991</v>
      </c>
      <c r="G178">
        <f t="shared" si="41"/>
        <v>1219574016.2038844</v>
      </c>
      <c r="L178">
        <f>Input!J179</f>
        <v>207.08586114285572</v>
      </c>
      <c r="M178">
        <f t="shared" si="42"/>
        <v>199.03593599999931</v>
      </c>
      <c r="N178">
        <f t="shared" si="43"/>
        <v>58.143785938276963</v>
      </c>
      <c r="O178">
        <f t="shared" si="44"/>
        <v>22183.741766246399</v>
      </c>
      <c r="P178">
        <f t="shared" si="45"/>
        <v>41974.420274055898</v>
      </c>
    </row>
    <row r="179" spans="1:16" x14ac:dyDescent="0.25">
      <c r="A179">
        <f>Input!G180</f>
        <v>287</v>
      </c>
      <c r="B179">
        <f t="shared" si="37"/>
        <v>176</v>
      </c>
      <c r="C179" s="4">
        <v>52205.067456000004</v>
      </c>
      <c r="D179">
        <f t="shared" si="38"/>
        <v>46999.924392000008</v>
      </c>
      <c r="E179">
        <f t="shared" si="39"/>
        <v>46172.243185878979</v>
      </c>
      <c r="F179">
        <f t="shared" si="40"/>
        <v>685056.17896596191</v>
      </c>
      <c r="G179">
        <f t="shared" si="41"/>
        <v>1222920910.9681842</v>
      </c>
      <c r="L179">
        <f>Input!J180</f>
        <v>214.02968985714688</v>
      </c>
      <c r="M179">
        <f t="shared" si="42"/>
        <v>205.97976471429047</v>
      </c>
      <c r="N179">
        <f t="shared" si="43"/>
        <v>53.792812351570532</v>
      </c>
      <c r="O179">
        <f t="shared" si="44"/>
        <v>25675.856912737076</v>
      </c>
      <c r="P179">
        <f t="shared" si="45"/>
        <v>43776.176575226928</v>
      </c>
    </row>
    <row r="180" spans="1:16" x14ac:dyDescent="0.25">
      <c r="A180">
        <f>Input!G181</f>
        <v>288</v>
      </c>
      <c r="B180">
        <f t="shared" si="37"/>
        <v>177</v>
      </c>
      <c r="C180" s="4">
        <v>52423.91481100001</v>
      </c>
      <c r="D180">
        <f t="shared" si="38"/>
        <v>47218.771747000013</v>
      </c>
      <c r="E180">
        <f t="shared" si="39"/>
        <v>46215.966171207067</v>
      </c>
      <c r="F180">
        <f t="shared" si="40"/>
        <v>1005619.0228414237</v>
      </c>
      <c r="G180">
        <f t="shared" si="41"/>
        <v>1225980833.2810845</v>
      </c>
      <c r="L180">
        <f>Input!J181</f>
        <v>218.84735500000534</v>
      </c>
      <c r="M180">
        <f t="shared" si="42"/>
        <v>210.79742985714893</v>
      </c>
      <c r="N180">
        <f t="shared" si="43"/>
        <v>49.812134558259949</v>
      </c>
      <c r="O180">
        <f t="shared" si="44"/>
        <v>28572.905749789461</v>
      </c>
      <c r="P180">
        <f t="shared" si="45"/>
        <v>45457.757464244576</v>
      </c>
    </row>
    <row r="181" spans="1:16" x14ac:dyDescent="0.25">
      <c r="A181">
        <f>Input!G182</f>
        <v>289</v>
      </c>
      <c r="B181">
        <f t="shared" si="37"/>
        <v>178</v>
      </c>
      <c r="C181" s="4">
        <v>52677.604208428573</v>
      </c>
      <c r="D181">
        <f t="shared" si="38"/>
        <v>47472.461144428577</v>
      </c>
      <c r="E181">
        <f t="shared" si="39"/>
        <v>46255.88093453231</v>
      </c>
      <c r="F181">
        <f t="shared" si="40"/>
        <v>1480067.4071112445</v>
      </c>
      <c r="G181">
        <f t="shared" si="41"/>
        <v>1228777578.2420347</v>
      </c>
      <c r="L181">
        <f>Input!J182</f>
        <v>253.6893974285631</v>
      </c>
      <c r="M181">
        <f t="shared" si="42"/>
        <v>245.63947228570669</v>
      </c>
      <c r="N181">
        <f t="shared" si="43"/>
        <v>46.171521240962591</v>
      </c>
      <c r="O181">
        <f t="shared" si="44"/>
        <v>43063.668937412294</v>
      </c>
      <c r="P181">
        <f t="shared" si="45"/>
        <v>47023.429111290636</v>
      </c>
    </row>
    <row r="182" spans="1:16" x14ac:dyDescent="0.25">
      <c r="A182">
        <f>Input!G183</f>
        <v>290</v>
      </c>
      <c r="B182">
        <f t="shared" si="37"/>
        <v>179</v>
      </c>
      <c r="C182" s="4">
        <v>52930.789717428568</v>
      </c>
      <c r="D182">
        <f t="shared" si="38"/>
        <v>47725.646653428572</v>
      </c>
      <c r="E182">
        <f t="shared" si="39"/>
        <v>46292.313367577757</v>
      </c>
      <c r="F182">
        <f t="shared" si="40"/>
        <v>2054444.3083278933</v>
      </c>
      <c r="G182">
        <f t="shared" si="41"/>
        <v>1231333105.0325012</v>
      </c>
      <c r="L182">
        <f>Input!J183</f>
        <v>253.18550899999536</v>
      </c>
      <c r="M182">
        <f t="shared" si="42"/>
        <v>245.13558385713895</v>
      </c>
      <c r="N182">
        <f t="shared" si="43"/>
        <v>42.842991131181172</v>
      </c>
      <c r="O182">
        <f t="shared" si="44"/>
        <v>44243.974823392411</v>
      </c>
      <c r="P182">
        <f t="shared" si="45"/>
        <v>48478.084159325095</v>
      </c>
    </row>
    <row r="183" spans="1:16" x14ac:dyDescent="0.25">
      <c r="A183">
        <f>Input!G184</f>
        <v>291</v>
      </c>
      <c r="B183">
        <f t="shared" si="37"/>
        <v>180</v>
      </c>
      <c r="C183" s="4">
        <v>53149.465012857145</v>
      </c>
      <c r="D183">
        <f t="shared" si="38"/>
        <v>47944.321948857149</v>
      </c>
      <c r="E183">
        <f t="shared" si="39"/>
        <v>46325.562451888232</v>
      </c>
      <c r="F183">
        <f t="shared" si="40"/>
        <v>2620382.3090270585</v>
      </c>
      <c r="G183">
        <f t="shared" si="41"/>
        <v>1233667654.9640987</v>
      </c>
      <c r="L183">
        <f>Input!J184</f>
        <v>218.67529542857665</v>
      </c>
      <c r="M183">
        <f t="shared" si="42"/>
        <v>210.62537028572024</v>
      </c>
      <c r="N183">
        <f t="shared" si="43"/>
        <v>39.800683532368964</v>
      </c>
      <c r="O183">
        <f t="shared" si="44"/>
        <v>31996.126781018924</v>
      </c>
      <c r="P183">
        <f t="shared" si="45"/>
        <v>49827.034503308467</v>
      </c>
    </row>
    <row r="184" spans="1:16" x14ac:dyDescent="0.25">
      <c r="A184">
        <f>Input!G185</f>
        <v>292</v>
      </c>
      <c r="B184">
        <f t="shared" ref="B184:B194" si="46">A184-$A$3</f>
        <v>181</v>
      </c>
      <c r="C184" s="4">
        <v>53366.997341857139</v>
      </c>
      <c r="D184">
        <f t="shared" ref="D184:D194" si="47">C184-$C$3</f>
        <v>48161.854277857143</v>
      </c>
      <c r="E184">
        <f t="shared" ref="E184:E194" si="48">(_Ac/(1+EXP(-1*(B184-_Muc)/_sc)))</f>
        <v>46355.902314731793</v>
      </c>
      <c r="F184">
        <f t="shared" ref="F184:F194" si="49">(D184-E184)^2</f>
        <v>3261462.4931163047</v>
      </c>
      <c r="G184">
        <f t="shared" ref="G184:G194" si="50">(E184-$H$4)^2</f>
        <v>1235799866.2110412</v>
      </c>
      <c r="L184">
        <f>Input!J185</f>
        <v>217.53232899999421</v>
      </c>
      <c r="M184">
        <f t="shared" ref="M184:M194" si="51">L184-$L$3</f>
        <v>209.4824038571378</v>
      </c>
      <c r="N184">
        <f t="shared" ref="N184:N194" si="52">_Ac*EXP(-1*(B184-_Muc)/_sc)*(1/_sc)*(1/(1+EXP(-1*(B184-_Muc)/_sc))^2)+$L$3</f>
        <v>37.020729189862692</v>
      </c>
      <c r="O184">
        <f t="shared" ref="O184:O194" si="53">(L184-N184)^2</f>
        <v>32584.437666013073</v>
      </c>
      <c r="P184">
        <f t="shared" ref="P184:P194" si="54">(N184-$Q$4)^2</f>
        <v>51075.843798589391</v>
      </c>
    </row>
    <row r="185" spans="1:16" x14ac:dyDescent="0.25">
      <c r="A185">
        <f>Input!G186</f>
        <v>293</v>
      </c>
      <c r="B185">
        <f t="shared" si="46"/>
        <v>182</v>
      </c>
      <c r="C185" s="4">
        <v>53584.369901428567</v>
      </c>
      <c r="D185">
        <f t="shared" si="47"/>
        <v>48379.22683742857</v>
      </c>
      <c r="E185">
        <f t="shared" si="48"/>
        <v>46383.584156761746</v>
      </c>
      <c r="F185">
        <f t="shared" si="49"/>
        <v>3982589.7088990677</v>
      </c>
      <c r="G185">
        <f t="shared" si="50"/>
        <v>1237746884.413362</v>
      </c>
      <c r="L185">
        <f>Input!J186</f>
        <v>217.3725595714277</v>
      </c>
      <c r="M185">
        <f t="shared" si="51"/>
        <v>209.32263442857129</v>
      </c>
      <c r="N185">
        <f t="shared" si="52"/>
        <v>34.48112318683215</v>
      </c>
      <c r="O185">
        <f t="shared" si="53"/>
        <v>33449.277502820558</v>
      </c>
      <c r="P185">
        <f t="shared" si="54"/>
        <v>52230.193555342819</v>
      </c>
    </row>
    <row r="186" spans="1:16" x14ac:dyDescent="0.25">
      <c r="A186">
        <f>Input!G187</f>
        <v>294</v>
      </c>
      <c r="B186">
        <f t="shared" si="46"/>
        <v>183</v>
      </c>
      <c r="C186" s="4">
        <v>53796.53151685714</v>
      </c>
      <c r="D186">
        <f t="shared" si="47"/>
        <v>48591.388452857143</v>
      </c>
      <c r="E186">
        <f t="shared" si="48"/>
        <v>46408.838054136679</v>
      </c>
      <c r="F186">
        <f t="shared" si="49"/>
        <v>4763526.2429548595</v>
      </c>
      <c r="G186">
        <f t="shared" si="50"/>
        <v>1239524468.5725169</v>
      </c>
      <c r="L186">
        <f>Input!J187</f>
        <v>212.16161542857299</v>
      </c>
      <c r="M186">
        <f t="shared" si="51"/>
        <v>204.11169028571658</v>
      </c>
      <c r="N186">
        <f t="shared" si="52"/>
        <v>32.161601148408842</v>
      </c>
      <c r="O186">
        <f t="shared" si="53"/>
        <v>32400.005140859299</v>
      </c>
      <c r="P186">
        <f t="shared" si="54"/>
        <v>53295.777440228383</v>
      </c>
    </row>
    <row r="187" spans="1:16" x14ac:dyDescent="0.25">
      <c r="A187">
        <f>Input!G188</f>
        <v>295</v>
      </c>
      <c r="B187">
        <f t="shared" si="46"/>
        <v>184</v>
      </c>
      <c r="C187" s="4">
        <v>54001.773883714275</v>
      </c>
      <c r="D187">
        <f t="shared" si="47"/>
        <v>48796.630819714279</v>
      </c>
      <c r="E187">
        <f t="shared" si="48"/>
        <v>46431.874638907684</v>
      </c>
      <c r="F187">
        <f t="shared" si="49"/>
        <v>5592071.7946629925</v>
      </c>
      <c r="G187">
        <f t="shared" si="50"/>
        <v>1241147091.853344</v>
      </c>
      <c r="L187">
        <f>Input!J188</f>
        <v>205.24236685713549</v>
      </c>
      <c r="M187">
        <f t="shared" si="51"/>
        <v>197.19244171427908</v>
      </c>
      <c r="N187">
        <f t="shared" si="52"/>
        <v>30.043519706768439</v>
      </c>
      <c r="O187">
        <f t="shared" si="53"/>
        <v>30694.636042817674</v>
      </c>
      <c r="P187">
        <f t="shared" si="54"/>
        <v>54278.219114770312</v>
      </c>
    </row>
    <row r="188" spans="1:16" x14ac:dyDescent="0.25">
      <c r="A188">
        <f>Input!G189</f>
        <v>296</v>
      </c>
      <c r="B188">
        <f t="shared" si="46"/>
        <v>185</v>
      </c>
      <c r="C188" s="4">
        <v>54200.95729942857</v>
      </c>
      <c r="D188">
        <f t="shared" si="47"/>
        <v>48995.814235428574</v>
      </c>
      <c r="E188">
        <f t="shared" si="48"/>
        <v>46452.886662295234</v>
      </c>
      <c r="F188">
        <f t="shared" si="49"/>
        <v>6466480.6422018185</v>
      </c>
      <c r="G188">
        <f t="shared" si="50"/>
        <v>1242628037.0622344</v>
      </c>
      <c r="L188">
        <f>Input!J189</f>
        <v>199.18341571429482</v>
      </c>
      <c r="M188">
        <f t="shared" si="51"/>
        <v>191.13349057143841</v>
      </c>
      <c r="N188">
        <f t="shared" si="52"/>
        <v>28.109741908859778</v>
      </c>
      <c r="O188">
        <f t="shared" si="53"/>
        <v>29266.201869288394</v>
      </c>
      <c r="P188">
        <f t="shared" si="54"/>
        <v>55183.009585031774</v>
      </c>
    </row>
    <row r="189" spans="1:16" x14ac:dyDescent="0.25">
      <c r="A189">
        <f>Input!G190</f>
        <v>0</v>
      </c>
      <c r="B189">
        <f t="shared" si="46"/>
        <v>-111</v>
      </c>
      <c r="C189" s="4">
        <v>54376.335058428565</v>
      </c>
      <c r="D189">
        <f t="shared" si="47"/>
        <v>49171.191994428569</v>
      </c>
      <c r="E189">
        <f t="shared" si="48"/>
        <v>1.1289351825226333E-5</v>
      </c>
      <c r="F189">
        <f t="shared" si="49"/>
        <v>2417806121.0427341</v>
      </c>
      <c r="G189">
        <f t="shared" si="50"/>
        <v>125483841.96385768</v>
      </c>
      <c r="L189">
        <f>Input!J190</f>
        <v>0</v>
      </c>
      <c r="M189">
        <f t="shared" si="51"/>
        <v>-8.0499251428564094</v>
      </c>
      <c r="N189">
        <f t="shared" si="52"/>
        <v>8.0499261920602141</v>
      </c>
      <c r="O189">
        <f t="shared" si="53"/>
        <v>64.801311697617052</v>
      </c>
      <c r="P189">
        <f t="shared" si="54"/>
        <v>65009.934156554147</v>
      </c>
    </row>
    <row r="190" spans="1:16" x14ac:dyDescent="0.25">
      <c r="A190">
        <f>Input!G191</f>
        <v>0</v>
      </c>
      <c r="B190">
        <f t="shared" si="46"/>
        <v>-111</v>
      </c>
      <c r="C190" s="4">
        <v>54535.453197714291</v>
      </c>
      <c r="D190">
        <f t="shared" si="47"/>
        <v>49330.310133714294</v>
      </c>
      <c r="E190">
        <f t="shared" si="48"/>
        <v>1.1289351825226333E-5</v>
      </c>
      <c r="F190">
        <f t="shared" si="49"/>
        <v>2433479496.7746205</v>
      </c>
      <c r="G190">
        <f t="shared" si="50"/>
        <v>125483841.96385768</v>
      </c>
      <c r="L190">
        <f>Input!J191</f>
        <v>0</v>
      </c>
      <c r="M190">
        <f t="shared" si="51"/>
        <v>-8.0499251428564094</v>
      </c>
      <c r="N190">
        <f t="shared" si="52"/>
        <v>8.0499261920602141</v>
      </c>
      <c r="O190">
        <f t="shared" si="53"/>
        <v>64.801311697617052</v>
      </c>
      <c r="P190">
        <f t="shared" si="54"/>
        <v>65009.934156554147</v>
      </c>
    </row>
    <row r="191" spans="1:16" x14ac:dyDescent="0.25">
      <c r="A191">
        <f>Input!G192</f>
        <v>0</v>
      </c>
      <c r="B191">
        <f t="shared" si="46"/>
        <v>-111</v>
      </c>
      <c r="C191" s="4">
        <v>54693.047381571429</v>
      </c>
      <c r="D191">
        <f t="shared" si="47"/>
        <v>49487.904317571432</v>
      </c>
      <c r="E191">
        <f t="shared" si="48"/>
        <v>1.1289351825226333E-5</v>
      </c>
      <c r="F191">
        <f t="shared" si="49"/>
        <v>2449052672.6277323</v>
      </c>
      <c r="G191">
        <f t="shared" si="50"/>
        <v>125483841.96385768</v>
      </c>
      <c r="L191">
        <f>Input!J192</f>
        <v>0</v>
      </c>
      <c r="M191">
        <f t="shared" si="51"/>
        <v>-8.0499251428564094</v>
      </c>
      <c r="N191">
        <f t="shared" si="52"/>
        <v>8.0499261920602141</v>
      </c>
      <c r="O191">
        <f t="shared" si="53"/>
        <v>64.801311697617052</v>
      </c>
      <c r="P191">
        <f t="shared" si="54"/>
        <v>65009.934156554147</v>
      </c>
    </row>
    <row r="192" spans="1:16" x14ac:dyDescent="0.25">
      <c r="A192">
        <f>Input!G193</f>
        <v>0</v>
      </c>
      <c r="B192">
        <f t="shared" si="46"/>
        <v>-111</v>
      </c>
      <c r="C192" s="4">
        <v>54844.238495142861</v>
      </c>
      <c r="D192">
        <f t="shared" si="47"/>
        <v>49639.095431142865</v>
      </c>
      <c r="E192">
        <f t="shared" si="48"/>
        <v>1.1289351825226333E-5</v>
      </c>
      <c r="F192">
        <f t="shared" si="49"/>
        <v>2464039794.1013217</v>
      </c>
      <c r="G192">
        <f t="shared" si="50"/>
        <v>125483841.96385768</v>
      </c>
      <c r="L192">
        <f>Input!J193</f>
        <v>0</v>
      </c>
      <c r="M192">
        <f t="shared" si="51"/>
        <v>-8.0499251428564094</v>
      </c>
      <c r="N192">
        <f t="shared" si="52"/>
        <v>8.0499261920602141</v>
      </c>
      <c r="O192">
        <f t="shared" si="53"/>
        <v>64.801311697617052</v>
      </c>
      <c r="P192">
        <f t="shared" si="54"/>
        <v>65009.934156554147</v>
      </c>
    </row>
    <row r="193" spans="1:16" x14ac:dyDescent="0.25">
      <c r="A193">
        <f>Input!G194</f>
        <v>0</v>
      </c>
      <c r="B193">
        <f t="shared" si="46"/>
        <v>-111</v>
      </c>
      <c r="C193" s="4">
        <v>54990.747133285717</v>
      </c>
      <c r="D193">
        <f t="shared" si="47"/>
        <v>49785.60406928572</v>
      </c>
      <c r="E193">
        <f t="shared" si="48"/>
        <v>1.1289351825226333E-5</v>
      </c>
      <c r="F193">
        <f t="shared" si="49"/>
        <v>2478606371.4195843</v>
      </c>
      <c r="G193">
        <f t="shared" si="50"/>
        <v>125483841.96385768</v>
      </c>
      <c r="L193">
        <f>Input!J194</f>
        <v>0</v>
      </c>
      <c r="M193">
        <f t="shared" si="51"/>
        <v>-8.0499251428564094</v>
      </c>
      <c r="N193">
        <f t="shared" si="52"/>
        <v>8.0499261920602141</v>
      </c>
      <c r="O193">
        <f t="shared" si="53"/>
        <v>64.801311697617052</v>
      </c>
      <c r="P193">
        <f t="shared" si="54"/>
        <v>65009.934156554147</v>
      </c>
    </row>
    <row r="194" spans="1:16" x14ac:dyDescent="0.25">
      <c r="A194">
        <f>Input!G195</f>
        <v>0</v>
      </c>
      <c r="B194">
        <f t="shared" si="46"/>
        <v>-111</v>
      </c>
      <c r="C194" s="4">
        <v>55133.212373857139</v>
      </c>
      <c r="D194">
        <f t="shared" si="47"/>
        <v>49928.069309857143</v>
      </c>
      <c r="E194">
        <f t="shared" si="48"/>
        <v>1.1289351825226333E-5</v>
      </c>
      <c r="F194">
        <f t="shared" si="49"/>
        <v>2492812103.8825874</v>
      </c>
      <c r="G194">
        <f t="shared" si="50"/>
        <v>125483841.96385768</v>
      </c>
      <c r="L194">
        <f>Input!J195</f>
        <v>0</v>
      </c>
      <c r="M194">
        <f t="shared" si="51"/>
        <v>-8.0499251428564094</v>
      </c>
      <c r="N194">
        <f t="shared" si="52"/>
        <v>8.0499261920602141</v>
      </c>
      <c r="O194">
        <f t="shared" si="53"/>
        <v>64.801311697617052</v>
      </c>
      <c r="P194">
        <f t="shared" si="54"/>
        <v>65009.934156554147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"/>
  <sheetViews>
    <sheetView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111</v>
      </c>
      <c r="B3">
        <f>A3-$A$3</f>
        <v>0</v>
      </c>
      <c r="C3" s="3"/>
      <c r="D3" s="3"/>
      <c r="E3" s="15">
        <f>Input!I4</f>
        <v>5205.143063999999</v>
      </c>
      <c r="F3" s="3"/>
      <c r="G3" s="3"/>
      <c r="H3" s="3"/>
      <c r="I3" s="3"/>
      <c r="J3" s="2" t="s">
        <v>11</v>
      </c>
      <c r="K3" s="23">
        <f>SUM(H4:H161)</f>
        <v>387288061.92796469</v>
      </c>
      <c r="L3">
        <f>1-(K3/K5)</f>
        <v>0.9885633148964712</v>
      </c>
      <c r="N3" s="15">
        <f>Input!J4</f>
        <v>8.0499251428564094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3812841.2112418278</v>
      </c>
      <c r="U3">
        <f>1-(T3/T5)</f>
        <v>0.89465629269067326</v>
      </c>
      <c r="W3">
        <f>COUNT(B4:B500)</f>
        <v>228</v>
      </c>
      <c r="Y3">
        <v>2191274.595990967</v>
      </c>
      <c r="Z3">
        <v>4.8574064467673024</v>
      </c>
      <c r="AA3">
        <v>0.1495557902540656</v>
      </c>
    </row>
    <row r="4" spans="1:27" ht="14.45" x14ac:dyDescent="0.3">
      <c r="A4">
        <f>Input!G5</f>
        <v>112</v>
      </c>
      <c r="B4">
        <f t="shared" ref="B4:B67" si="0">A4-$A$3</f>
        <v>1</v>
      </c>
      <c r="C4">
        <f>LN(B4)</f>
        <v>0</v>
      </c>
      <c r="D4">
        <f>((C4-$Z$3)/$AA$3)</f>
        <v>-32.478892582597659</v>
      </c>
      <c r="E4" s="4">
        <f>Input!I5</f>
        <v>5213.1806991428575</v>
      </c>
      <c r="F4">
        <f>E4-$E$4</f>
        <v>0</v>
      </c>
      <c r="G4">
        <f>P4</f>
        <v>1.1283978158065373E-224</v>
      </c>
      <c r="H4">
        <f>(F4-G4)^2</f>
        <v>0</v>
      </c>
      <c r="I4">
        <f>(G4-$J$4)^2</f>
        <v>100239842.58024003</v>
      </c>
      <c r="J4">
        <f>AVERAGE(F3:F161)</f>
        <v>10011.984947064195</v>
      </c>
      <c r="K4" t="s">
        <v>5</v>
      </c>
      <c r="L4" t="s">
        <v>6</v>
      </c>
      <c r="N4" s="4">
        <f>Input!J5</f>
        <v>8.0376351428585622</v>
      </c>
      <c r="O4">
        <f>N4-$N$4</f>
        <v>0</v>
      </c>
      <c r="P4">
        <f>$Y$3*((1/B4*$AA$3)*(1/SQRT(2*PI()))*EXP(-1*D4*D4/2))</f>
        <v>1.1283978158065373E-224</v>
      </c>
      <c r="Q4">
        <f>(O4-P4)^2</f>
        <v>0</v>
      </c>
      <c r="R4">
        <f>(O4-S4)^2</f>
        <v>70032.454076142065</v>
      </c>
      <c r="S4">
        <f>AVERAGE(O3:O167)</f>
        <v>264.63645643815227</v>
      </c>
      <c r="T4" t="s">
        <v>5</v>
      </c>
      <c r="U4" t="s">
        <v>6</v>
      </c>
    </row>
    <row r="5" spans="1:27" ht="14.45" x14ac:dyDescent="0.3">
      <c r="A5">
        <f>Input!G6</f>
        <v>113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-27.844186167136073</v>
      </c>
      <c r="E5" s="4">
        <f>Input!I6</f>
        <v>5221.2797842857135</v>
      </c>
      <c r="F5">
        <f t="shared" ref="F5:F68" si="3">E5-$E$4</f>
        <v>8.0990851428559836</v>
      </c>
      <c r="G5">
        <f>G4+P5</f>
        <v>2.8933819567130395E-164</v>
      </c>
      <c r="H5">
        <f t="shared" ref="H5:H68" si="4">(F5-G5)^2</f>
        <v>65.595180151230522</v>
      </c>
      <c r="I5">
        <f t="shared" ref="I5:I68" si="5">(G5-$J$4)^2</f>
        <v>100239842.58024003</v>
      </c>
      <c r="K5">
        <f>SUM(I4:I161)</f>
        <v>33863664026.95348</v>
      </c>
      <c r="L5">
        <f>1-((1-L3)*(W3-1)/(W3-1-1))</f>
        <v>0.9885127100951282</v>
      </c>
      <c r="N5" s="4">
        <f>Input!J6</f>
        <v>8.0990851428559836</v>
      </c>
      <c r="O5">
        <f t="shared" ref="O5:O68" si="6">N5-$N$4</f>
        <v>6.1449999997421401E-2</v>
      </c>
      <c r="P5">
        <f t="shared" ref="P5:P68" si="7">$Y$3*((1/B5*$AA$3)*(1/SQRT(2*PI()))*EXP(-1*D5*D5/2))</f>
        <v>2.8933819567130395E-164</v>
      </c>
      <c r="Q5">
        <f t="shared" ref="Q5:Q68" si="8">(O5-P5)^2</f>
        <v>3.77610249968309E-3</v>
      </c>
      <c r="R5">
        <f t="shared" ref="R5:R68" si="9">(O5-S5)^2</f>
        <v>3.77610249968309E-3</v>
      </c>
      <c r="T5">
        <f>SUM(R4:R167)</f>
        <v>36194294.928751305</v>
      </c>
      <c r="U5">
        <f>1-((1-U3)*(Y3-1)/(Y3-1-1))</f>
        <v>0.89465624461645943</v>
      </c>
    </row>
    <row r="6" spans="1:27" x14ac:dyDescent="0.25">
      <c r="A6">
        <f>Input!G7</f>
        <v>114</v>
      </c>
      <c r="B6">
        <f t="shared" si="0"/>
        <v>3</v>
      </c>
      <c r="C6">
        <f t="shared" si="1"/>
        <v>1.0986122886681098</v>
      </c>
      <c r="D6">
        <f t="shared" si="2"/>
        <v>-25.133056712239274</v>
      </c>
      <c r="E6" s="4">
        <f>Input!I7</f>
        <v>5229.0224604285713</v>
      </c>
      <c r="F6">
        <f t="shared" si="3"/>
        <v>15.841761285713801</v>
      </c>
      <c r="G6">
        <f t="shared" ref="G6:G69" si="10">G5+P6</f>
        <v>2.9769665892254356E-133</v>
      </c>
      <c r="H6">
        <f t="shared" si="4"/>
        <v>250.96140063354059</v>
      </c>
      <c r="I6">
        <f t="shared" si="5"/>
        <v>100239842.58024003</v>
      </c>
      <c r="N6" s="4">
        <f>Input!J7</f>
        <v>7.7426761428578175</v>
      </c>
      <c r="O6">
        <f t="shared" si="6"/>
        <v>-0.29495900000074471</v>
      </c>
      <c r="P6">
        <f t="shared" si="7"/>
        <v>2.9769665892254356E-133</v>
      </c>
      <c r="Q6">
        <f t="shared" si="8"/>
        <v>8.7000811681439319E-2</v>
      </c>
      <c r="R6">
        <f t="shared" si="9"/>
        <v>8.7000811681439319E-2</v>
      </c>
    </row>
    <row r="7" spans="1:27" x14ac:dyDescent="0.25">
      <c r="A7">
        <f>Input!G8</f>
        <v>115</v>
      </c>
      <c r="B7">
        <f t="shared" si="0"/>
        <v>4</v>
      </c>
      <c r="C7">
        <f t="shared" si="1"/>
        <v>1.3862943611198906</v>
      </c>
      <c r="D7">
        <f t="shared" si="2"/>
        <v>-23.209479751674483</v>
      </c>
      <c r="E7" s="4">
        <f>Input!I8</f>
        <v>5237.1215454285712</v>
      </c>
      <c r="F7">
        <f t="shared" si="3"/>
        <v>23.940846285713633</v>
      </c>
      <c r="G7">
        <f t="shared" si="10"/>
        <v>3.4792460057413264E-113</v>
      </c>
      <c r="H7">
        <f t="shared" si="4"/>
        <v>573.16412087616823</v>
      </c>
      <c r="I7">
        <f t="shared" si="5"/>
        <v>100239842.58024003</v>
      </c>
      <c r="N7" s="4">
        <f>Input!J8</f>
        <v>8.0990849999998318</v>
      </c>
      <c r="O7">
        <f t="shared" si="6"/>
        <v>6.1449857141269604E-2</v>
      </c>
      <c r="P7">
        <f t="shared" si="7"/>
        <v>3.4792460057413264E-113</v>
      </c>
      <c r="Q7">
        <f t="shared" si="8"/>
        <v>3.7760849426824428E-3</v>
      </c>
      <c r="R7">
        <f t="shared" si="9"/>
        <v>3.7760849426824428E-3</v>
      </c>
      <c r="T7" s="17"/>
      <c r="U7" s="18"/>
    </row>
    <row r="8" spans="1:27" x14ac:dyDescent="0.25">
      <c r="A8">
        <f>Input!G9</f>
        <v>116</v>
      </c>
      <c r="B8">
        <f t="shared" si="0"/>
        <v>5</v>
      </c>
      <c r="C8">
        <f t="shared" si="1"/>
        <v>1.6094379124341003</v>
      </c>
      <c r="D8">
        <f t="shared" si="2"/>
        <v>-21.717437544982701</v>
      </c>
      <c r="E8" s="4">
        <f>Input!I9</f>
        <v>5246.2775671428581</v>
      </c>
      <c r="F8">
        <f t="shared" si="3"/>
        <v>33.096868000000541</v>
      </c>
      <c r="G8">
        <f t="shared" si="10"/>
        <v>1.0013249476196904E-98</v>
      </c>
      <c r="H8">
        <f t="shared" si="4"/>
        <v>1095.4026714094598</v>
      </c>
      <c r="I8">
        <f t="shared" si="5"/>
        <v>100239842.58024003</v>
      </c>
      <c r="N8" s="4">
        <f>Input!J9</f>
        <v>9.1560217142869078</v>
      </c>
      <c r="O8">
        <f t="shared" si="6"/>
        <v>1.1183865714283456</v>
      </c>
      <c r="P8">
        <f t="shared" si="7"/>
        <v>1.001324947619687E-98</v>
      </c>
      <c r="Q8">
        <f t="shared" si="8"/>
        <v>1.2507885231512501</v>
      </c>
      <c r="R8">
        <f t="shared" si="9"/>
        <v>1.2507885231512501</v>
      </c>
      <c r="T8" s="19" t="s">
        <v>28</v>
      </c>
      <c r="U8" s="24">
        <f>SQRT((U5-L5)^2)</f>
        <v>9.3856465478668771E-2</v>
      </c>
    </row>
    <row r="9" spans="1:27" x14ac:dyDescent="0.25">
      <c r="A9">
        <f>Input!G10</f>
        <v>117</v>
      </c>
      <c r="B9">
        <f t="shared" si="0"/>
        <v>6</v>
      </c>
      <c r="C9">
        <f t="shared" si="1"/>
        <v>1.791759469228055</v>
      </c>
      <c r="D9">
        <f t="shared" si="2"/>
        <v>-20.498350296777691</v>
      </c>
      <c r="E9" s="4">
        <f>Input!I10</f>
        <v>5256.244726428572</v>
      </c>
      <c r="F9">
        <f t="shared" si="3"/>
        <v>43.064027285714474</v>
      </c>
      <c r="G9">
        <f t="shared" si="10"/>
        <v>1.2497340970677448E-87</v>
      </c>
      <c r="H9">
        <f t="shared" si="4"/>
        <v>1854.5104460647608</v>
      </c>
      <c r="I9">
        <f t="shared" si="5"/>
        <v>100239842.58024003</v>
      </c>
      <c r="N9" s="4">
        <f>Input!J10</f>
        <v>9.9671592857139331</v>
      </c>
      <c r="O9">
        <f t="shared" si="6"/>
        <v>1.9295241428553709</v>
      </c>
      <c r="P9">
        <f t="shared" si="7"/>
        <v>1.2497340970577316E-87</v>
      </c>
      <c r="Q9">
        <f t="shared" si="8"/>
        <v>3.7230634178617539</v>
      </c>
      <c r="R9">
        <f t="shared" si="9"/>
        <v>3.7230634178617539</v>
      </c>
      <c r="T9" s="21"/>
      <c r="U9" s="22"/>
    </row>
    <row r="10" spans="1:27" x14ac:dyDescent="0.25">
      <c r="A10">
        <f>Input!G11</f>
        <v>118</v>
      </c>
      <c r="B10">
        <f t="shared" si="0"/>
        <v>7</v>
      </c>
      <c r="C10">
        <f t="shared" si="1"/>
        <v>1.9459101490553132</v>
      </c>
      <c r="D10">
        <f t="shared" si="2"/>
        <v>-19.467626714859616</v>
      </c>
      <c r="E10" s="4">
        <f>Input!I11</f>
        <v>5263.8276329999999</v>
      </c>
      <c r="F10">
        <f t="shared" si="3"/>
        <v>50.646933857142358</v>
      </c>
      <c r="G10">
        <f t="shared" si="10"/>
        <v>9.4407636689602745E-79</v>
      </c>
      <c r="H10">
        <f t="shared" si="4"/>
        <v>2565.1119091297528</v>
      </c>
      <c r="I10">
        <f t="shared" si="5"/>
        <v>100239842.58024003</v>
      </c>
      <c r="N10" s="4">
        <f>Input!J11</f>
        <v>7.582906571427884</v>
      </c>
      <c r="O10">
        <f t="shared" si="6"/>
        <v>-0.45472857143067813</v>
      </c>
      <c r="P10">
        <f t="shared" si="7"/>
        <v>9.440763656462933E-79</v>
      </c>
      <c r="Q10">
        <f t="shared" si="8"/>
        <v>0.20677807367538534</v>
      </c>
      <c r="R10">
        <f t="shared" si="9"/>
        <v>0.20677807367538534</v>
      </c>
    </row>
    <row r="11" spans="1:27" x14ac:dyDescent="0.25">
      <c r="A11">
        <f>Input!G12</f>
        <v>119</v>
      </c>
      <c r="B11">
        <f t="shared" si="0"/>
        <v>8</v>
      </c>
      <c r="C11">
        <f t="shared" si="1"/>
        <v>2.0794415416798357</v>
      </c>
      <c r="D11">
        <f t="shared" si="2"/>
        <v>-18.5747733362129</v>
      </c>
      <c r="E11" s="4">
        <f>Input!I12</f>
        <v>5271.336799857143</v>
      </c>
      <c r="F11">
        <f t="shared" si="3"/>
        <v>58.156100714285458</v>
      </c>
      <c r="G11">
        <f t="shared" si="10"/>
        <v>1.9620061446212107E-71</v>
      </c>
      <c r="H11">
        <f t="shared" si="4"/>
        <v>3382.1320502901135</v>
      </c>
      <c r="I11">
        <f t="shared" si="5"/>
        <v>100239842.58024003</v>
      </c>
      <c r="N11" s="4">
        <f>Input!J12</f>
        <v>7.5091668571431001</v>
      </c>
      <c r="O11">
        <f t="shared" si="6"/>
        <v>-0.52846828571546212</v>
      </c>
      <c r="P11">
        <f t="shared" si="7"/>
        <v>1.962006050213574E-71</v>
      </c>
      <c r="Q11">
        <f t="shared" si="8"/>
        <v>0.27927872900703932</v>
      </c>
      <c r="R11">
        <f t="shared" si="9"/>
        <v>0.27927872900703932</v>
      </c>
    </row>
    <row r="12" spans="1:27" x14ac:dyDescent="0.25">
      <c r="A12">
        <f>Input!G13</f>
        <v>120</v>
      </c>
      <c r="B12">
        <f t="shared" si="0"/>
        <v>9</v>
      </c>
      <c r="C12">
        <f t="shared" si="1"/>
        <v>2.1972245773362196</v>
      </c>
      <c r="D12">
        <f t="shared" si="2"/>
        <v>-17.787220841880892</v>
      </c>
      <c r="E12" s="4">
        <f>Input!I13</f>
        <v>5278.6001674285717</v>
      </c>
      <c r="F12">
        <f t="shared" si="3"/>
        <v>65.419468285714174</v>
      </c>
      <c r="G12">
        <f t="shared" si="10"/>
        <v>2.8839593907713254E-65</v>
      </c>
      <c r="H12">
        <f t="shared" si="4"/>
        <v>4279.7068307855625</v>
      </c>
      <c r="I12">
        <f t="shared" si="5"/>
        <v>100239842.58024003</v>
      </c>
      <c r="N12" s="4">
        <f>Input!J13</f>
        <v>7.2633675714287165</v>
      </c>
      <c r="O12">
        <f t="shared" si="6"/>
        <v>-0.7742675714298457</v>
      </c>
      <c r="P12">
        <f t="shared" si="7"/>
        <v>2.8839574287651808E-65</v>
      </c>
      <c r="Q12">
        <f t="shared" si="8"/>
        <v>0.59949027216787121</v>
      </c>
      <c r="R12">
        <f t="shared" si="9"/>
        <v>0.59949027216787121</v>
      </c>
    </row>
    <row r="13" spans="1:27" x14ac:dyDescent="0.25">
      <c r="A13">
        <f>Input!G14</f>
        <v>121</v>
      </c>
      <c r="B13">
        <f t="shared" si="0"/>
        <v>10</v>
      </c>
      <c r="C13">
        <f t="shared" si="1"/>
        <v>2.3025850929940459</v>
      </c>
      <c r="D13">
        <f t="shared" si="2"/>
        <v>-17.082731129521111</v>
      </c>
      <c r="E13" s="4">
        <f>Input!I14</f>
        <v>5286.2322338571421</v>
      </c>
      <c r="F13">
        <f t="shared" si="3"/>
        <v>73.051534714284571</v>
      </c>
      <c r="G13">
        <f t="shared" si="10"/>
        <v>5.6049147125901598E-60</v>
      </c>
      <c r="H13">
        <f t="shared" si="4"/>
        <v>5336.5267241123238</v>
      </c>
      <c r="I13">
        <f t="shared" si="5"/>
        <v>100239842.58024003</v>
      </c>
      <c r="N13" s="4">
        <f>Input!J14</f>
        <v>7.632066428570397</v>
      </c>
      <c r="O13">
        <f t="shared" si="6"/>
        <v>-0.40556871428816521</v>
      </c>
      <c r="P13">
        <f t="shared" si="7"/>
        <v>5.6048858729962518E-60</v>
      </c>
      <c r="Q13">
        <f t="shared" si="8"/>
        <v>0.16448598200935538</v>
      </c>
      <c r="R13">
        <f t="shared" si="9"/>
        <v>0.16448598200935538</v>
      </c>
    </row>
    <row r="14" spans="1:27" x14ac:dyDescent="0.25">
      <c r="A14">
        <f>Input!G15</f>
        <v>122</v>
      </c>
      <c r="B14">
        <f t="shared" si="0"/>
        <v>11</v>
      </c>
      <c r="C14">
        <f t="shared" si="1"/>
        <v>2.3978952727983707</v>
      </c>
      <c r="D14">
        <f t="shared" si="2"/>
        <v>-16.445442665848713</v>
      </c>
      <c r="E14" s="4">
        <f>Input!I15</f>
        <v>5293.9626200000002</v>
      </c>
      <c r="F14">
        <f t="shared" si="3"/>
        <v>80.781920857142723</v>
      </c>
      <c r="G14">
        <f t="shared" si="10"/>
        <v>2.223288584472656E-55</v>
      </c>
      <c r="H14">
        <f t="shared" si="4"/>
        <v>6525.7187373696706</v>
      </c>
      <c r="I14">
        <f t="shared" si="5"/>
        <v>100239842.58024003</v>
      </c>
      <c r="N14" s="4">
        <f>Input!J15</f>
        <v>7.7303861428581513</v>
      </c>
      <c r="O14">
        <f t="shared" si="6"/>
        <v>-0.30724900000041089</v>
      </c>
      <c r="P14">
        <f t="shared" si="7"/>
        <v>2.22323253532553E-55</v>
      </c>
      <c r="Q14">
        <f t="shared" si="8"/>
        <v>9.4401948001252484E-2</v>
      </c>
      <c r="R14">
        <f t="shared" si="9"/>
        <v>9.4401948001252484E-2</v>
      </c>
    </row>
    <row r="15" spans="1:27" x14ac:dyDescent="0.25">
      <c r="A15">
        <f>Input!G16</f>
        <v>123</v>
      </c>
      <c r="B15">
        <f t="shared" si="0"/>
        <v>12</v>
      </c>
      <c r="C15">
        <f t="shared" si="1"/>
        <v>2.4849066497880004</v>
      </c>
      <c r="D15">
        <f t="shared" si="2"/>
        <v>-15.863643881316102</v>
      </c>
      <c r="E15" s="4">
        <f>Input!I16</f>
        <v>5302.8236827142855</v>
      </c>
      <c r="F15">
        <f t="shared" si="3"/>
        <v>89.642983571427976</v>
      </c>
      <c r="G15">
        <f t="shared" si="10"/>
        <v>2.4605735832278427E-51</v>
      </c>
      <c r="H15">
        <f t="shared" si="4"/>
        <v>8035.864503587306</v>
      </c>
      <c r="I15">
        <f t="shared" si="5"/>
        <v>100239842.58024003</v>
      </c>
      <c r="N15" s="4">
        <f>Input!J16</f>
        <v>8.8610627142852536</v>
      </c>
      <c r="O15">
        <f t="shared" si="6"/>
        <v>0.82342757142669143</v>
      </c>
      <c r="P15">
        <f t="shared" si="7"/>
        <v>2.4603512543693955E-51</v>
      </c>
      <c r="Q15">
        <f t="shared" si="8"/>
        <v>0.67803296538565905</v>
      </c>
      <c r="R15">
        <f t="shared" si="9"/>
        <v>0.67803296538565905</v>
      </c>
    </row>
    <row r="16" spans="1:27" x14ac:dyDescent="0.25">
      <c r="A16">
        <f>Input!G17</f>
        <v>124</v>
      </c>
      <c r="B16">
        <f t="shared" si="0"/>
        <v>13</v>
      </c>
      <c r="C16">
        <f t="shared" si="1"/>
        <v>2.5649493574615367</v>
      </c>
      <c r="D16">
        <f t="shared" si="2"/>
        <v>-15.328440880900272</v>
      </c>
      <c r="E16" s="4">
        <f>Input!I17</f>
        <v>5311.3897862857139</v>
      </c>
      <c r="F16">
        <f t="shared" si="3"/>
        <v>98.209087142856333</v>
      </c>
      <c r="G16">
        <f t="shared" si="10"/>
        <v>9.5812844557601256E-48</v>
      </c>
      <c r="H16">
        <f t="shared" si="4"/>
        <v>9645.0247974331487</v>
      </c>
      <c r="I16">
        <f t="shared" si="5"/>
        <v>100239842.58024003</v>
      </c>
      <c r="N16" s="4">
        <f>Input!J17</f>
        <v>8.5661035714283571</v>
      </c>
      <c r="O16">
        <f t="shared" si="6"/>
        <v>0.52846842856979492</v>
      </c>
      <c r="P16">
        <f t="shared" si="7"/>
        <v>9.5788238821768975E-48</v>
      </c>
      <c r="Q16">
        <f t="shared" si="8"/>
        <v>0.27927887999502843</v>
      </c>
      <c r="R16">
        <f t="shared" si="9"/>
        <v>0.27927887999502843</v>
      </c>
    </row>
    <row r="17" spans="1:18" x14ac:dyDescent="0.25">
      <c r="A17">
        <f>Input!G18</f>
        <v>125</v>
      </c>
      <c r="B17">
        <f t="shared" si="0"/>
        <v>14</v>
      </c>
      <c r="C17">
        <f t="shared" si="1"/>
        <v>2.6390573296152584</v>
      </c>
      <c r="D17">
        <f t="shared" si="2"/>
        <v>-14.832920299398031</v>
      </c>
      <c r="E17" s="4">
        <f>Input!I18</f>
        <v>5319.1447524285713</v>
      </c>
      <c r="F17">
        <f t="shared" si="3"/>
        <v>105.96405328571382</v>
      </c>
      <c r="G17">
        <f t="shared" si="10"/>
        <v>1.5659710612903251E-44</v>
      </c>
      <c r="H17">
        <f t="shared" si="4"/>
        <v>11228.380588737597</v>
      </c>
      <c r="I17">
        <f t="shared" si="5"/>
        <v>100239842.58024003</v>
      </c>
      <c r="N17" s="4">
        <f>Input!J18</f>
        <v>7.7549661428574836</v>
      </c>
      <c r="O17">
        <f t="shared" si="6"/>
        <v>-0.28266900000107853</v>
      </c>
      <c r="P17">
        <f t="shared" si="7"/>
        <v>1.5650129328447491E-44</v>
      </c>
      <c r="Q17">
        <f t="shared" si="8"/>
        <v>7.9901763561609732E-2</v>
      </c>
      <c r="R17">
        <f t="shared" si="9"/>
        <v>7.9901763561609732E-2</v>
      </c>
    </row>
    <row r="18" spans="1:18" x14ac:dyDescent="0.25">
      <c r="A18">
        <f>Input!G19</f>
        <v>126</v>
      </c>
      <c r="B18">
        <f t="shared" si="0"/>
        <v>15</v>
      </c>
      <c r="C18">
        <f t="shared" si="1"/>
        <v>2.7080502011022101</v>
      </c>
      <c r="D18">
        <f t="shared" si="2"/>
        <v>-14.371601674624317</v>
      </c>
      <c r="E18" s="4">
        <f>Input!I19</f>
        <v>5326.6907891428564</v>
      </c>
      <c r="F18">
        <f t="shared" si="3"/>
        <v>113.51008999999885</v>
      </c>
      <c r="G18">
        <f t="shared" si="10"/>
        <v>1.2320909548372818E-41</v>
      </c>
      <c r="H18">
        <f t="shared" si="4"/>
        <v>12884.540531807839</v>
      </c>
      <c r="I18">
        <f t="shared" si="5"/>
        <v>100239842.58024003</v>
      </c>
      <c r="N18" s="4">
        <f>Input!J19</f>
        <v>7.5460367142850373</v>
      </c>
      <c r="O18">
        <f t="shared" si="6"/>
        <v>-0.49159842857352487</v>
      </c>
      <c r="P18">
        <f t="shared" si="7"/>
        <v>1.2305249837759916E-41</v>
      </c>
      <c r="Q18">
        <f t="shared" si="8"/>
        <v>0.24166901497595902</v>
      </c>
      <c r="R18">
        <f t="shared" si="9"/>
        <v>0.24166901497595902</v>
      </c>
    </row>
    <row r="19" spans="1:18" x14ac:dyDescent="0.25">
      <c r="A19">
        <f>Input!G20</f>
        <v>127</v>
      </c>
      <c r="B19">
        <f t="shared" si="0"/>
        <v>16</v>
      </c>
      <c r="C19">
        <f t="shared" si="1"/>
        <v>2.7725887222397811</v>
      </c>
      <c r="D19">
        <f t="shared" si="2"/>
        <v>-13.940066920751311</v>
      </c>
      <c r="E19" s="4">
        <f>Input!I20</f>
        <v>5334.2122458571421</v>
      </c>
      <c r="F19">
        <f t="shared" si="3"/>
        <v>121.03154671428456</v>
      </c>
      <c r="G19">
        <f t="shared" si="10"/>
        <v>5.2009351550033302E-39</v>
      </c>
      <c r="H19">
        <f t="shared" si="4"/>
        <v>14648.635300052045</v>
      </c>
      <c r="I19">
        <f t="shared" si="5"/>
        <v>100239842.58024003</v>
      </c>
      <c r="N19" s="4">
        <f>Input!J20</f>
        <v>7.5214567142857049</v>
      </c>
      <c r="O19">
        <f t="shared" si="6"/>
        <v>-0.51617842857285723</v>
      </c>
      <c r="P19">
        <f t="shared" si="7"/>
        <v>5.1886142454549576E-39</v>
      </c>
      <c r="Q19">
        <f t="shared" si="8"/>
        <v>0.26644017012394428</v>
      </c>
      <c r="R19">
        <f t="shared" si="9"/>
        <v>0.26644017012394428</v>
      </c>
    </row>
    <row r="20" spans="1:18" x14ac:dyDescent="0.25">
      <c r="A20">
        <f>Input!G21</f>
        <v>128</v>
      </c>
      <c r="B20">
        <f t="shared" si="0"/>
        <v>17</v>
      </c>
      <c r="C20">
        <f t="shared" si="1"/>
        <v>2.8332133440562162</v>
      </c>
      <c r="D20">
        <f t="shared" si="2"/>
        <v>-13.534702329293864</v>
      </c>
      <c r="E20" s="4">
        <f>Input!I21</f>
        <v>5341.9549219999999</v>
      </c>
      <c r="F20">
        <f t="shared" si="3"/>
        <v>128.77422285714238</v>
      </c>
      <c r="G20">
        <f t="shared" si="10"/>
        <v>1.2850422048791998E-36</v>
      </c>
      <c r="H20">
        <f t="shared" si="4"/>
        <v>16582.800472460971</v>
      </c>
      <c r="I20">
        <f t="shared" si="5"/>
        <v>100239842.58024003</v>
      </c>
      <c r="N20" s="4">
        <f>Input!J21</f>
        <v>7.7426761428578175</v>
      </c>
      <c r="O20">
        <f t="shared" si="6"/>
        <v>-0.29495900000074471</v>
      </c>
      <c r="P20">
        <f t="shared" si="7"/>
        <v>1.2798412697241965E-36</v>
      </c>
      <c r="Q20">
        <f t="shared" si="8"/>
        <v>8.7000811681439319E-2</v>
      </c>
      <c r="R20">
        <f t="shared" si="9"/>
        <v>8.7000811681439319E-2</v>
      </c>
    </row>
    <row r="21" spans="1:18" x14ac:dyDescent="0.25">
      <c r="A21">
        <f>Input!G22</f>
        <v>129</v>
      </c>
      <c r="B21">
        <f t="shared" si="0"/>
        <v>18</v>
      </c>
      <c r="C21">
        <f t="shared" si="1"/>
        <v>2.8903717578961645</v>
      </c>
      <c r="D21">
        <f t="shared" si="2"/>
        <v>-13.152514426419307</v>
      </c>
      <c r="E21" s="4">
        <f>Input!I22</f>
        <v>5349.7098881428565</v>
      </c>
      <c r="F21">
        <f t="shared" si="3"/>
        <v>136.52918899999895</v>
      </c>
      <c r="G21">
        <f t="shared" si="10"/>
        <v>1.9949826837171232E-34</v>
      </c>
      <c r="H21">
        <f t="shared" si="4"/>
        <v>18640.219448997435</v>
      </c>
      <c r="I21">
        <f t="shared" si="5"/>
        <v>100239842.58024003</v>
      </c>
      <c r="N21" s="4">
        <f>Input!J22</f>
        <v>7.7549661428565742</v>
      </c>
      <c r="O21">
        <f t="shared" si="6"/>
        <v>-0.28266900000198802</v>
      </c>
      <c r="P21">
        <f t="shared" si="7"/>
        <v>1.9821322616683313E-34</v>
      </c>
      <c r="Q21">
        <f t="shared" si="8"/>
        <v>7.9901763562123904E-2</v>
      </c>
      <c r="R21">
        <f t="shared" si="9"/>
        <v>7.9901763562123904E-2</v>
      </c>
    </row>
    <row r="22" spans="1:18" x14ac:dyDescent="0.25">
      <c r="A22">
        <f>Input!G23</f>
        <v>130</v>
      </c>
      <c r="B22">
        <f t="shared" si="0"/>
        <v>19</v>
      </c>
      <c r="C22">
        <f t="shared" si="1"/>
        <v>2.9444389791664403</v>
      </c>
      <c r="D22">
        <f t="shared" si="2"/>
        <v>-12.790995683624887</v>
      </c>
      <c r="E22" s="4">
        <f>Input!I23</f>
        <v>5358.2022518571421</v>
      </c>
      <c r="F22">
        <f t="shared" si="3"/>
        <v>145.02155271428455</v>
      </c>
      <c r="G22">
        <f t="shared" si="10"/>
        <v>2.063049979875618E-32</v>
      </c>
      <c r="H22">
        <f t="shared" si="4"/>
        <v>21031.250751662013</v>
      </c>
      <c r="I22">
        <f t="shared" si="5"/>
        <v>100239842.58024003</v>
      </c>
      <c r="N22" s="4">
        <f>Input!J23</f>
        <v>8.4923637142856023</v>
      </c>
      <c r="O22">
        <f t="shared" si="6"/>
        <v>0.45472857142704015</v>
      </c>
      <c r="P22">
        <f t="shared" si="7"/>
        <v>2.0431001530384469E-32</v>
      </c>
      <c r="Q22">
        <f t="shared" si="8"/>
        <v>0.20677807367207676</v>
      </c>
      <c r="R22">
        <f t="shared" si="9"/>
        <v>0.20677807367207676</v>
      </c>
    </row>
    <row r="23" spans="1:18" x14ac:dyDescent="0.25">
      <c r="A23">
        <f>Input!G24</f>
        <v>131</v>
      </c>
      <c r="B23">
        <f t="shared" si="0"/>
        <v>20</v>
      </c>
      <c r="C23">
        <f t="shared" si="1"/>
        <v>2.9957322735539909</v>
      </c>
      <c r="D23">
        <f t="shared" si="2"/>
        <v>-12.448024714059526</v>
      </c>
      <c r="E23" s="4">
        <f>Input!I24</f>
        <v>5366.1784371428575</v>
      </c>
      <c r="F23">
        <f t="shared" si="3"/>
        <v>152.99773800000003</v>
      </c>
      <c r="G23">
        <f t="shared" si="10"/>
        <v>1.491907167237534E-30</v>
      </c>
      <c r="H23">
        <f t="shared" si="4"/>
        <v>23408.307833116651</v>
      </c>
      <c r="I23">
        <f t="shared" si="5"/>
        <v>100239842.58024003</v>
      </c>
      <c r="N23" s="4">
        <f>Input!J24</f>
        <v>7.9761852857154736</v>
      </c>
      <c r="O23">
        <f t="shared" si="6"/>
        <v>-6.1449857143088593E-2</v>
      </c>
      <c r="P23">
        <f t="shared" si="7"/>
        <v>1.4712766674387778E-30</v>
      </c>
      <c r="Q23">
        <f t="shared" si="8"/>
        <v>3.7760849429059962E-3</v>
      </c>
      <c r="R23">
        <f t="shared" si="9"/>
        <v>3.7760849429059962E-3</v>
      </c>
    </row>
    <row r="24" spans="1:18" x14ac:dyDescent="0.25">
      <c r="A24">
        <f>Input!G25</f>
        <v>132</v>
      </c>
      <c r="B24">
        <f t="shared" si="0"/>
        <v>21</v>
      </c>
      <c r="C24">
        <f t="shared" si="1"/>
        <v>3.044522437723423</v>
      </c>
      <c r="D24">
        <f t="shared" si="2"/>
        <v>-12.121790844501234</v>
      </c>
      <c r="E24" s="4">
        <f>Input!I25</f>
        <v>5375.064079714286</v>
      </c>
      <c r="F24">
        <f t="shared" si="3"/>
        <v>161.88338057142846</v>
      </c>
      <c r="G24">
        <f t="shared" si="10"/>
        <v>7.8591140981511091E-29</v>
      </c>
      <c r="H24">
        <f t="shared" si="4"/>
        <v>26206.22890523394</v>
      </c>
      <c r="I24">
        <f t="shared" si="5"/>
        <v>100239842.58024003</v>
      </c>
      <c r="N24" s="4">
        <f>Input!J25</f>
        <v>8.8856425714284342</v>
      </c>
      <c r="O24">
        <f t="shared" si="6"/>
        <v>0.84800742856987199</v>
      </c>
      <c r="P24">
        <f t="shared" si="7"/>
        <v>7.7099233814273562E-29</v>
      </c>
      <c r="Q24">
        <f t="shared" si="8"/>
        <v>0.7191165989096866</v>
      </c>
      <c r="R24">
        <f t="shared" si="9"/>
        <v>0.7191165989096866</v>
      </c>
    </row>
    <row r="25" spans="1:18" x14ac:dyDescent="0.25">
      <c r="A25">
        <f>Input!G26</f>
        <v>133</v>
      </c>
      <c r="B25">
        <f t="shared" si="0"/>
        <v>22</v>
      </c>
      <c r="C25">
        <f t="shared" si="1"/>
        <v>3.0910424533583161</v>
      </c>
      <c r="D25">
        <f t="shared" si="2"/>
        <v>-11.810736250387126</v>
      </c>
      <c r="E25" s="4">
        <f>Input!I26</f>
        <v>5384.2692614285706</v>
      </c>
      <c r="F25">
        <f t="shared" si="3"/>
        <v>171.08856228571312</v>
      </c>
      <c r="G25">
        <f t="shared" si="10"/>
        <v>3.1220032770307611E-27</v>
      </c>
      <c r="H25">
        <f t="shared" si="4"/>
        <v>29271.296144992339</v>
      </c>
      <c r="I25">
        <f t="shared" si="5"/>
        <v>100239842.58024003</v>
      </c>
      <c r="N25" s="4">
        <f>Input!J26</f>
        <v>9.205181714284663</v>
      </c>
      <c r="O25">
        <f t="shared" si="6"/>
        <v>1.1675465714261009</v>
      </c>
      <c r="P25">
        <f t="shared" si="7"/>
        <v>3.0434121360492498E-27</v>
      </c>
      <c r="Q25">
        <f t="shared" si="8"/>
        <v>1.3631649964488433</v>
      </c>
      <c r="R25">
        <f t="shared" si="9"/>
        <v>1.3631649964488433</v>
      </c>
    </row>
    <row r="26" spans="1:18" x14ac:dyDescent="0.25">
      <c r="A26">
        <f>Input!G27</f>
        <v>134</v>
      </c>
      <c r="B26">
        <f t="shared" si="0"/>
        <v>23</v>
      </c>
      <c r="C26">
        <f t="shared" si="1"/>
        <v>3.1354942159291497</v>
      </c>
      <c r="D26">
        <f t="shared" si="2"/>
        <v>-11.513510964122256</v>
      </c>
      <c r="E26" s="4">
        <f>Input!I27</f>
        <v>5396.9033424285717</v>
      </c>
      <c r="F26">
        <f t="shared" si="3"/>
        <v>183.72264328571418</v>
      </c>
      <c r="G26">
        <f t="shared" si="10"/>
        <v>9.6327394355597471E-26</v>
      </c>
      <c r="H26">
        <f t="shared" si="4"/>
        <v>33754.009655889779</v>
      </c>
      <c r="I26">
        <f t="shared" si="5"/>
        <v>100239842.58024003</v>
      </c>
      <c r="N26" s="4">
        <f>Input!J27</f>
        <v>12.634081000001061</v>
      </c>
      <c r="O26">
        <f t="shared" si="6"/>
        <v>4.5964458571424984</v>
      </c>
      <c r="P26">
        <f t="shared" si="7"/>
        <v>9.3205391078566712E-26</v>
      </c>
      <c r="Q26">
        <f t="shared" si="8"/>
        <v>21.127314517642436</v>
      </c>
      <c r="R26">
        <f t="shared" si="9"/>
        <v>21.127314517642436</v>
      </c>
    </row>
    <row r="27" spans="1:18" x14ac:dyDescent="0.25">
      <c r="A27">
        <f>Input!G28</f>
        <v>135</v>
      </c>
      <c r="B27">
        <f t="shared" si="0"/>
        <v>24</v>
      </c>
      <c r="C27">
        <f t="shared" si="1"/>
        <v>3.1780538303479458</v>
      </c>
      <c r="D27">
        <f t="shared" si="2"/>
        <v>-11.228937465854514</v>
      </c>
      <c r="E27" s="4">
        <f>Input!I28</f>
        <v>5410.9384791428556</v>
      </c>
      <c r="F27">
        <f t="shared" si="3"/>
        <v>197.75777999999809</v>
      </c>
      <c r="G27">
        <f t="shared" si="10"/>
        <v>2.3678258475489106E-24</v>
      </c>
      <c r="H27">
        <f t="shared" si="4"/>
        <v>39108.139550527645</v>
      </c>
      <c r="I27">
        <f t="shared" si="5"/>
        <v>100239842.58024003</v>
      </c>
      <c r="N27" s="4">
        <f>Input!J28</f>
        <v>14.035136714283908</v>
      </c>
      <c r="O27">
        <f t="shared" si="6"/>
        <v>5.9975015714253459</v>
      </c>
      <c r="P27">
        <f t="shared" si="7"/>
        <v>2.2714984531933131E-24</v>
      </c>
      <c r="Q27">
        <f t="shared" si="8"/>
        <v>35.97002509924949</v>
      </c>
      <c r="R27">
        <f t="shared" si="9"/>
        <v>35.97002509924949</v>
      </c>
    </row>
    <row r="28" spans="1:18" x14ac:dyDescent="0.25">
      <c r="A28">
        <f>Input!G29</f>
        <v>136</v>
      </c>
      <c r="B28">
        <f t="shared" si="0"/>
        <v>25</v>
      </c>
      <c r="C28">
        <f t="shared" si="1"/>
        <v>3.2188758248682006</v>
      </c>
      <c r="D28">
        <f t="shared" si="2"/>
        <v>-10.955982507367743</v>
      </c>
      <c r="E28" s="4">
        <f>Input!I29</f>
        <v>5426.141162142857</v>
      </c>
      <c r="F28">
        <f t="shared" si="3"/>
        <v>212.96046299999944</v>
      </c>
      <c r="G28">
        <f t="shared" si="10"/>
        <v>4.7399210612591661E-23</v>
      </c>
      <c r="H28">
        <f t="shared" si="4"/>
        <v>45352.158801174126</v>
      </c>
      <c r="I28">
        <f t="shared" si="5"/>
        <v>100239842.58024003</v>
      </c>
      <c r="N28" s="4">
        <f>Input!J29</f>
        <v>15.202683000001343</v>
      </c>
      <c r="O28">
        <f t="shared" si="6"/>
        <v>7.1650478571427811</v>
      </c>
      <c r="P28">
        <f t="shared" si="7"/>
        <v>4.5031384765042752E-23</v>
      </c>
      <c r="Q28">
        <f t="shared" si="8"/>
        <v>51.337910795146357</v>
      </c>
      <c r="R28">
        <f t="shared" si="9"/>
        <v>51.337910795146357</v>
      </c>
    </row>
    <row r="29" spans="1:18" x14ac:dyDescent="0.25">
      <c r="A29">
        <f>Input!G30</f>
        <v>137</v>
      </c>
      <c r="B29">
        <f t="shared" si="0"/>
        <v>26</v>
      </c>
      <c r="C29">
        <f t="shared" si="1"/>
        <v>3.2580965380214821</v>
      </c>
      <c r="D29">
        <f t="shared" si="2"/>
        <v>-10.693734465438684</v>
      </c>
      <c r="E29" s="4">
        <f>Input!I30</f>
        <v>5438.4188342857142</v>
      </c>
      <c r="F29">
        <f t="shared" si="3"/>
        <v>225.23813514285666</v>
      </c>
      <c r="G29">
        <f t="shared" si="10"/>
        <v>7.8761142031883668E-22</v>
      </c>
      <c r="H29">
        <f t="shared" si="4"/>
        <v>50732.217522631763</v>
      </c>
      <c r="I29">
        <f t="shared" si="5"/>
        <v>100239842.58024003</v>
      </c>
      <c r="N29" s="4">
        <f>Input!J30</f>
        <v>12.277672142857227</v>
      </c>
      <c r="O29">
        <f t="shared" si="6"/>
        <v>4.2400369999986651</v>
      </c>
      <c r="P29">
        <f t="shared" si="7"/>
        <v>7.4021220970624499E-22</v>
      </c>
      <c r="Q29">
        <f t="shared" si="8"/>
        <v>17.97791376135768</v>
      </c>
      <c r="R29">
        <f t="shared" si="9"/>
        <v>17.97791376135768</v>
      </c>
    </row>
    <row r="30" spans="1:18" x14ac:dyDescent="0.25">
      <c r="A30">
        <f>Input!G31</f>
        <v>138</v>
      </c>
      <c r="B30">
        <f t="shared" si="0"/>
        <v>27</v>
      </c>
      <c r="C30">
        <f t="shared" si="1"/>
        <v>3.2958368660043291</v>
      </c>
      <c r="D30">
        <f t="shared" si="2"/>
        <v>-10.44138497152251</v>
      </c>
      <c r="E30" s="4">
        <f>Input!I31</f>
        <v>5455.4650117142855</v>
      </c>
      <c r="F30">
        <f t="shared" si="3"/>
        <v>242.28431257142802</v>
      </c>
      <c r="G30">
        <f t="shared" si="10"/>
        <v>1.1046655388208191E-20</v>
      </c>
      <c r="H30">
        <f t="shared" si="4"/>
        <v>58701.688118209429</v>
      </c>
      <c r="I30">
        <f t="shared" si="5"/>
        <v>100239842.58024003</v>
      </c>
      <c r="N30" s="4">
        <f>Input!J31</f>
        <v>17.046177428571355</v>
      </c>
      <c r="O30">
        <f t="shared" si="6"/>
        <v>9.0085422857127924</v>
      </c>
      <c r="P30">
        <f t="shared" si="7"/>
        <v>1.0259043967889355E-20</v>
      </c>
      <c r="Q30">
        <f t="shared" si="8"/>
        <v>81.153834113475455</v>
      </c>
      <c r="R30">
        <f t="shared" si="9"/>
        <v>81.153834113475455</v>
      </c>
    </row>
    <row r="31" spans="1:18" x14ac:dyDescent="0.25">
      <c r="A31">
        <f>Input!G32</f>
        <v>139</v>
      </c>
      <c r="B31">
        <f t="shared" si="0"/>
        <v>28</v>
      </c>
      <c r="C31">
        <f t="shared" si="1"/>
        <v>3.3322045101752038</v>
      </c>
      <c r="D31">
        <f t="shared" si="2"/>
        <v>-10.198213883936445</v>
      </c>
      <c r="E31" s="4">
        <f>Input!I32</f>
        <v>5473.6172857142856</v>
      </c>
      <c r="F31">
        <f t="shared" si="3"/>
        <v>260.43658657142805</v>
      </c>
      <c r="G31">
        <f t="shared" si="10"/>
        <v>1.3271135062180148E-19</v>
      </c>
      <c r="H31">
        <f t="shared" si="4"/>
        <v>67827.215624976932</v>
      </c>
      <c r="I31">
        <f t="shared" si="5"/>
        <v>100239842.58024003</v>
      </c>
      <c r="N31" s="4">
        <f>Input!J32</f>
        <v>18.152274000000034</v>
      </c>
      <c r="O31">
        <f t="shared" si="6"/>
        <v>10.114638857141472</v>
      </c>
      <c r="P31">
        <f t="shared" si="7"/>
        <v>1.2166469523359328E-19</v>
      </c>
      <c r="Q31">
        <f t="shared" si="8"/>
        <v>102.30591921039614</v>
      </c>
      <c r="R31">
        <f t="shared" si="9"/>
        <v>102.30591921039614</v>
      </c>
    </row>
    <row r="32" spans="1:18" x14ac:dyDescent="0.25">
      <c r="A32">
        <f>Input!G33</f>
        <v>140</v>
      </c>
      <c r="B32">
        <f t="shared" si="0"/>
        <v>29</v>
      </c>
      <c r="C32">
        <f t="shared" si="1"/>
        <v>3.3672958299864741</v>
      </c>
      <c r="D32">
        <f t="shared" si="2"/>
        <v>-9.9635768982894355</v>
      </c>
      <c r="E32" s="4">
        <f>Input!I33</f>
        <v>5495.1861691428567</v>
      </c>
      <c r="F32">
        <f t="shared" si="3"/>
        <v>282.00546999999915</v>
      </c>
      <c r="G32">
        <f t="shared" si="10"/>
        <v>1.3834986213227579E-18</v>
      </c>
      <c r="H32">
        <f t="shared" si="4"/>
        <v>79527.085109920416</v>
      </c>
      <c r="I32">
        <f t="shared" si="5"/>
        <v>100239842.58024003</v>
      </c>
      <c r="N32" s="4">
        <f>Input!J33</f>
        <v>21.568883428571098</v>
      </c>
      <c r="O32">
        <f t="shared" si="6"/>
        <v>13.531248285712536</v>
      </c>
      <c r="P32">
        <f t="shared" si="7"/>
        <v>1.2507872707009564E-18</v>
      </c>
      <c r="Q32">
        <f t="shared" si="8"/>
        <v>183.09468016959843</v>
      </c>
      <c r="R32">
        <f t="shared" si="9"/>
        <v>183.09468016959843</v>
      </c>
    </row>
    <row r="33" spans="1:18" x14ac:dyDescent="0.25">
      <c r="A33">
        <f>Input!G34</f>
        <v>141</v>
      </c>
      <c r="B33">
        <f t="shared" si="0"/>
        <v>30</v>
      </c>
      <c r="C33">
        <f t="shared" si="1"/>
        <v>3.4011973816621555</v>
      </c>
      <c r="D33">
        <f t="shared" si="2"/>
        <v>-9.7368952591627291</v>
      </c>
      <c r="E33" s="4">
        <f>Input!I34</f>
        <v>5514.9607182857135</v>
      </c>
      <c r="F33">
        <f t="shared" si="3"/>
        <v>301.78001914285596</v>
      </c>
      <c r="G33">
        <f t="shared" si="10"/>
        <v>1.2660205702893427E-17</v>
      </c>
      <c r="H33">
        <f t="shared" si="4"/>
        <v>91071.179953862505</v>
      </c>
      <c r="I33">
        <f t="shared" si="5"/>
        <v>100239842.58024003</v>
      </c>
      <c r="N33" s="4">
        <f>Input!J34</f>
        <v>19.774549142856813</v>
      </c>
      <c r="O33">
        <f t="shared" si="6"/>
        <v>11.736913999998251</v>
      </c>
      <c r="P33">
        <f t="shared" si="7"/>
        <v>1.1276707081570668E-17</v>
      </c>
      <c r="Q33">
        <f t="shared" si="8"/>
        <v>137.75515024335493</v>
      </c>
      <c r="R33">
        <f t="shared" si="9"/>
        <v>137.75515024335493</v>
      </c>
    </row>
    <row r="34" spans="1:18" x14ac:dyDescent="0.25">
      <c r="A34">
        <f>Input!G35</f>
        <v>142</v>
      </c>
      <c r="B34">
        <f t="shared" si="0"/>
        <v>31</v>
      </c>
      <c r="C34">
        <f t="shared" si="1"/>
        <v>3.4339872044851463</v>
      </c>
      <c r="D34">
        <f t="shared" si="2"/>
        <v>-9.5176471593914851</v>
      </c>
      <c r="E34" s="4">
        <f>Input!I35</f>
        <v>5535.8536538571434</v>
      </c>
      <c r="F34">
        <f t="shared" si="3"/>
        <v>322.67295471428588</v>
      </c>
      <c r="G34">
        <f t="shared" si="10"/>
        <v>1.0274130553783335E-16</v>
      </c>
      <c r="H34">
        <f t="shared" si="4"/>
        <v>104117.83570404758</v>
      </c>
      <c r="I34">
        <f t="shared" si="5"/>
        <v>100239842.58024003</v>
      </c>
      <c r="N34" s="4">
        <f>Input!J35</f>
        <v>20.892935571429916</v>
      </c>
      <c r="O34">
        <f t="shared" si="6"/>
        <v>12.855300428571354</v>
      </c>
      <c r="P34">
        <f t="shared" si="7"/>
        <v>9.0081099834939928E-17</v>
      </c>
      <c r="Q34">
        <f t="shared" si="8"/>
        <v>165.25874910882683</v>
      </c>
      <c r="R34">
        <f t="shared" si="9"/>
        <v>165.25874910882683</v>
      </c>
    </row>
    <row r="35" spans="1:18" x14ac:dyDescent="0.25">
      <c r="A35">
        <f>Input!G36</f>
        <v>143</v>
      </c>
      <c r="B35">
        <f t="shared" si="0"/>
        <v>32</v>
      </c>
      <c r="C35">
        <f t="shared" si="1"/>
        <v>3.4657359027997265</v>
      </c>
      <c r="D35">
        <f t="shared" si="2"/>
        <v>-9.305360505289725</v>
      </c>
      <c r="E35" s="4">
        <f>Input!I36</f>
        <v>5560.6916672857142</v>
      </c>
      <c r="F35">
        <f t="shared" si="3"/>
        <v>347.51096814285665</v>
      </c>
      <c r="G35">
        <f t="shared" si="10"/>
        <v>7.4622605935973497E-16</v>
      </c>
      <c r="H35">
        <f t="shared" si="4"/>
        <v>120763.87297958553</v>
      </c>
      <c r="I35">
        <f t="shared" si="5"/>
        <v>100239842.58024003</v>
      </c>
      <c r="N35" s="4">
        <f>Input!J36</f>
        <v>24.838013428570775</v>
      </c>
      <c r="O35">
        <f t="shared" si="6"/>
        <v>16.800378285712213</v>
      </c>
      <c r="P35">
        <f t="shared" si="7"/>
        <v>6.434847538219016E-16</v>
      </c>
      <c r="Q35">
        <f t="shared" si="8"/>
        <v>282.25271054303045</v>
      </c>
      <c r="R35">
        <f t="shared" si="9"/>
        <v>282.25271054303045</v>
      </c>
    </row>
    <row r="36" spans="1:18" x14ac:dyDescent="0.25">
      <c r="A36">
        <f>Input!G37</f>
        <v>144</v>
      </c>
      <c r="B36">
        <f t="shared" si="0"/>
        <v>33</v>
      </c>
      <c r="C36">
        <f t="shared" si="1"/>
        <v>3.4965075614664802</v>
      </c>
      <c r="D36">
        <f t="shared" si="2"/>
        <v>-9.0996067954903328</v>
      </c>
      <c r="E36" s="4">
        <f>Input!I37</f>
        <v>5589.2043794285719</v>
      </c>
      <c r="F36">
        <f t="shared" si="3"/>
        <v>376.02368028571436</v>
      </c>
      <c r="G36">
        <f t="shared" si="10"/>
        <v>4.890868603221147E-15</v>
      </c>
      <c r="H36">
        <f t="shared" si="4"/>
        <v>141393.80813561313</v>
      </c>
      <c r="I36">
        <f t="shared" si="5"/>
        <v>100239842.58024003</v>
      </c>
      <c r="N36" s="4">
        <f>Input!J37</f>
        <v>28.512712142857708</v>
      </c>
      <c r="O36">
        <f t="shared" si="6"/>
        <v>20.475076999999146</v>
      </c>
      <c r="P36">
        <f t="shared" si="7"/>
        <v>4.1446425438614124E-15</v>
      </c>
      <c r="Q36">
        <f t="shared" si="8"/>
        <v>419.22877815589391</v>
      </c>
      <c r="R36">
        <f t="shared" si="9"/>
        <v>419.22877815589402</v>
      </c>
    </row>
    <row r="37" spans="1:18" x14ac:dyDescent="0.25">
      <c r="A37">
        <f>Input!G38</f>
        <v>145</v>
      </c>
      <c r="B37">
        <f t="shared" si="0"/>
        <v>34</v>
      </c>
      <c r="C37">
        <f t="shared" si="1"/>
        <v>3.5263605246161616</v>
      </c>
      <c r="D37">
        <f t="shared" si="2"/>
        <v>-8.8999959138322762</v>
      </c>
      <c r="E37" s="4">
        <f>Input!I38</f>
        <v>5617.8891510000003</v>
      </c>
      <c r="F37">
        <f t="shared" si="3"/>
        <v>404.70845185714279</v>
      </c>
      <c r="G37">
        <f t="shared" si="10"/>
        <v>2.9140995905780498E-14</v>
      </c>
      <c r="H37">
        <f t="shared" si="4"/>
        <v>163788.93100460523</v>
      </c>
      <c r="I37">
        <f t="shared" si="5"/>
        <v>100239842.58024003</v>
      </c>
      <c r="N37" s="4">
        <f>Input!J38</f>
        <v>28.684771571428428</v>
      </c>
      <c r="O37">
        <f t="shared" si="6"/>
        <v>20.647136428569866</v>
      </c>
      <c r="P37">
        <f t="shared" si="7"/>
        <v>2.4250127302559352E-14</v>
      </c>
      <c r="Q37">
        <f t="shared" si="8"/>
        <v>426.30424269997576</v>
      </c>
      <c r="R37">
        <f t="shared" si="9"/>
        <v>426.30424269997678</v>
      </c>
    </row>
    <row r="38" spans="1:18" x14ac:dyDescent="0.25">
      <c r="A38">
        <f>Input!G39</f>
        <v>146</v>
      </c>
      <c r="B38">
        <f t="shared" si="0"/>
        <v>35</v>
      </c>
      <c r="C38">
        <f t="shared" si="1"/>
        <v>3.5553480614894135</v>
      </c>
      <c r="D38">
        <f t="shared" si="2"/>
        <v>-8.7061716772446598</v>
      </c>
      <c r="E38" s="4">
        <f>Input!I39</f>
        <v>5647.4342198571439</v>
      </c>
      <c r="F38">
        <f t="shared" si="3"/>
        <v>434.25352071428642</v>
      </c>
      <c r="G38">
        <f t="shared" si="10"/>
        <v>1.5890083189008692E-13</v>
      </c>
      <c r="H38">
        <f t="shared" si="4"/>
        <v>188576.12025275303</v>
      </c>
      <c r="I38">
        <f t="shared" si="5"/>
        <v>100239842.58024003</v>
      </c>
      <c r="N38" s="4">
        <f>Input!J39</f>
        <v>29.545068857143633</v>
      </c>
      <c r="O38">
        <f t="shared" si="6"/>
        <v>21.507433714285071</v>
      </c>
      <c r="P38">
        <f t="shared" si="7"/>
        <v>1.2975983598430644E-13</v>
      </c>
      <c r="Q38">
        <f t="shared" si="8"/>
        <v>462.56970497436049</v>
      </c>
      <c r="R38">
        <f t="shared" si="9"/>
        <v>462.56970497436612</v>
      </c>
    </row>
    <row r="39" spans="1:18" x14ac:dyDescent="0.25">
      <c r="A39">
        <f>Input!G40</f>
        <v>147</v>
      </c>
      <c r="B39">
        <f t="shared" si="0"/>
        <v>36</v>
      </c>
      <c r="C39">
        <f t="shared" si="1"/>
        <v>3.5835189384561099</v>
      </c>
      <c r="D39">
        <f t="shared" si="2"/>
        <v>-8.5178080109577206</v>
      </c>
      <c r="E39" s="4">
        <f>Input!I40</f>
        <v>5680.7154371428578</v>
      </c>
      <c r="F39">
        <f t="shared" si="3"/>
        <v>467.53473800000029</v>
      </c>
      <c r="G39">
        <f t="shared" si="10"/>
        <v>7.9777047391022025E-13</v>
      </c>
      <c r="H39">
        <f t="shared" si="4"/>
        <v>218588.73123672817</v>
      </c>
      <c r="I39">
        <f t="shared" si="5"/>
        <v>100239842.58024003</v>
      </c>
      <c r="N39" s="4">
        <f>Input!J40</f>
        <v>33.281217285713865</v>
      </c>
      <c r="O39">
        <f t="shared" si="6"/>
        <v>25.243582142855303</v>
      </c>
      <c r="P39">
        <f t="shared" si="7"/>
        <v>6.3886964202013338E-13</v>
      </c>
      <c r="Q39">
        <f t="shared" si="8"/>
        <v>637.23843940305085</v>
      </c>
      <c r="R39">
        <f t="shared" si="9"/>
        <v>637.23843940308313</v>
      </c>
    </row>
    <row r="40" spans="1:18" x14ac:dyDescent="0.25">
      <c r="A40">
        <f>Input!G41</f>
        <v>148</v>
      </c>
      <c r="B40">
        <f t="shared" si="0"/>
        <v>37</v>
      </c>
      <c r="C40">
        <f t="shared" si="1"/>
        <v>3.6109179126442243</v>
      </c>
      <c r="D40">
        <f t="shared" si="2"/>
        <v>-8.3346056478692105</v>
      </c>
      <c r="E40" s="4">
        <f>Input!I41</f>
        <v>5719.5394272857147</v>
      </c>
      <c r="F40">
        <f t="shared" si="3"/>
        <v>506.35872814285722</v>
      </c>
      <c r="G40">
        <f t="shared" si="10"/>
        <v>3.70804431527736E-12</v>
      </c>
      <c r="H40">
        <f t="shared" si="4"/>
        <v>256399.16156644825</v>
      </c>
      <c r="I40">
        <f t="shared" si="5"/>
        <v>100239842.58023995</v>
      </c>
      <c r="N40" s="4">
        <f>Input!J41</f>
        <v>38.823990142856928</v>
      </c>
      <c r="O40">
        <f t="shared" si="6"/>
        <v>30.786354999998366</v>
      </c>
      <c r="P40">
        <f t="shared" si="7"/>
        <v>2.9102738413671393E-12</v>
      </c>
      <c r="Q40">
        <f t="shared" si="8"/>
        <v>947.79965418574523</v>
      </c>
      <c r="R40">
        <f t="shared" si="9"/>
        <v>947.7996541859244</v>
      </c>
    </row>
    <row r="41" spans="1:18" x14ac:dyDescent="0.25">
      <c r="A41">
        <f>Input!G42</f>
        <v>149</v>
      </c>
      <c r="B41">
        <f t="shared" si="0"/>
        <v>38</v>
      </c>
      <c r="C41">
        <f t="shared" si="1"/>
        <v>3.6375861597263857</v>
      </c>
      <c r="D41">
        <f t="shared" si="2"/>
        <v>-8.1562892681633006</v>
      </c>
      <c r="E41" s="4">
        <f>Input!I42</f>
        <v>5763.193372571428</v>
      </c>
      <c r="F41">
        <f t="shared" si="3"/>
        <v>550.01267342857045</v>
      </c>
      <c r="G41">
        <f t="shared" si="10"/>
        <v>1.603609578462832E-11</v>
      </c>
      <c r="H41">
        <f t="shared" si="4"/>
        <v>302513.94093202567</v>
      </c>
      <c r="I41">
        <f t="shared" si="5"/>
        <v>100239842.5802397</v>
      </c>
      <c r="N41" s="4">
        <f>Input!J42</f>
        <v>43.653945285713235</v>
      </c>
      <c r="O41">
        <f t="shared" si="6"/>
        <v>35.616310142854672</v>
      </c>
      <c r="P41">
        <f t="shared" si="7"/>
        <v>1.232805146935096E-11</v>
      </c>
      <c r="Q41">
        <f t="shared" si="8"/>
        <v>1268.5215481911346</v>
      </c>
      <c r="R41">
        <f t="shared" si="9"/>
        <v>1268.5215481920127</v>
      </c>
    </row>
    <row r="42" spans="1:18" x14ac:dyDescent="0.25">
      <c r="A42">
        <f>Input!G43</f>
        <v>150</v>
      </c>
      <c r="B42">
        <f t="shared" si="0"/>
        <v>39</v>
      </c>
      <c r="C42">
        <f t="shared" si="1"/>
        <v>3.6635616461296463</v>
      </c>
      <c r="D42">
        <f t="shared" si="2"/>
        <v>-7.9826050105418904</v>
      </c>
      <c r="E42" s="4">
        <f>Input!I43</f>
        <v>5808.3589832857151</v>
      </c>
      <c r="F42">
        <f t="shared" si="3"/>
        <v>595.17828414285759</v>
      </c>
      <c r="G42">
        <f t="shared" si="10"/>
        <v>6.4821819459642009E-11</v>
      </c>
      <c r="H42">
        <f t="shared" si="4"/>
        <v>354237.18991515902</v>
      </c>
      <c r="I42">
        <f t="shared" si="5"/>
        <v>100239842.58023871</v>
      </c>
      <c r="N42" s="4">
        <f>Input!J43</f>
        <v>45.165610714287141</v>
      </c>
      <c r="O42">
        <f t="shared" si="6"/>
        <v>37.127975571428578</v>
      </c>
      <c r="P42">
        <f t="shared" si="7"/>
        <v>4.8785723675013688E-11</v>
      </c>
      <c r="Q42">
        <f t="shared" si="8"/>
        <v>1378.4865700289747</v>
      </c>
      <c r="R42">
        <f t="shared" si="9"/>
        <v>1378.4865700325972</v>
      </c>
    </row>
    <row r="43" spans="1:18" x14ac:dyDescent="0.25">
      <c r="A43">
        <f>Input!G44</f>
        <v>151</v>
      </c>
      <c r="B43">
        <f t="shared" si="0"/>
        <v>40</v>
      </c>
      <c r="C43">
        <f t="shared" si="1"/>
        <v>3.6888794541139363</v>
      </c>
      <c r="D43">
        <f t="shared" si="2"/>
        <v>-7.8133182985979399</v>
      </c>
      <c r="E43" s="4">
        <f>Input!I44</f>
        <v>5855.343508285715</v>
      </c>
      <c r="F43">
        <f t="shared" si="3"/>
        <v>642.16280914285744</v>
      </c>
      <c r="G43">
        <f t="shared" si="10"/>
        <v>2.4593821140006959E-10</v>
      </c>
      <c r="H43">
        <f t="shared" si="4"/>
        <v>412373.07344593015</v>
      </c>
      <c r="I43">
        <f t="shared" si="5"/>
        <v>100239842.58023511</v>
      </c>
      <c r="N43" s="4">
        <f>Input!J44</f>
        <v>46.984524999999849</v>
      </c>
      <c r="O43">
        <f t="shared" si="6"/>
        <v>38.946889857141286</v>
      </c>
      <c r="P43">
        <f t="shared" si="7"/>
        <v>1.8111639194042757E-10</v>
      </c>
      <c r="Q43">
        <f t="shared" si="8"/>
        <v>1516.8602295301869</v>
      </c>
      <c r="R43">
        <f t="shared" si="9"/>
        <v>1516.8602295442947</v>
      </c>
    </row>
    <row r="44" spans="1:18" x14ac:dyDescent="0.25">
      <c r="A44">
        <f>Input!G45</f>
        <v>152</v>
      </c>
      <c r="B44">
        <f t="shared" si="0"/>
        <v>41</v>
      </c>
      <c r="C44">
        <f t="shared" si="1"/>
        <v>3.713572066704308</v>
      </c>
      <c r="D44">
        <f t="shared" si="2"/>
        <v>-7.6482119356251399</v>
      </c>
      <c r="E44" s="4">
        <f>Input!I45</f>
        <v>5903.1023009999999</v>
      </c>
      <c r="F44">
        <f t="shared" si="3"/>
        <v>689.92160185714238</v>
      </c>
      <c r="G44">
        <f t="shared" si="10"/>
        <v>8.7917585301613768E-10</v>
      </c>
      <c r="H44">
        <f t="shared" si="4"/>
        <v>475991.81670791219</v>
      </c>
      <c r="I44">
        <f t="shared" si="5"/>
        <v>100239842.58022243</v>
      </c>
      <c r="N44" s="4">
        <f>Input!J45</f>
        <v>47.758792714284937</v>
      </c>
      <c r="O44">
        <f t="shared" si="6"/>
        <v>39.721157571426374</v>
      </c>
      <c r="P44">
        <f t="shared" si="7"/>
        <v>6.3323764161606805E-10</v>
      </c>
      <c r="Q44">
        <f t="shared" si="8"/>
        <v>1577.770358763777</v>
      </c>
      <c r="R44">
        <f t="shared" si="9"/>
        <v>1577.7703588140828</v>
      </c>
    </row>
    <row r="45" spans="1:18" x14ac:dyDescent="0.25">
      <c r="A45">
        <f>Input!G46</f>
        <v>153</v>
      </c>
      <c r="B45">
        <f t="shared" si="0"/>
        <v>42</v>
      </c>
      <c r="C45">
        <f t="shared" si="1"/>
        <v>3.7376696182833684</v>
      </c>
      <c r="D45">
        <f t="shared" si="2"/>
        <v>-7.4870844290396477</v>
      </c>
      <c r="E45" s="4">
        <f>Input!I46</f>
        <v>5952.0900898571426</v>
      </c>
      <c r="F45">
        <f t="shared" si="3"/>
        <v>738.90939071428511</v>
      </c>
      <c r="G45">
        <f t="shared" si="10"/>
        <v>2.971654303052267E-9</v>
      </c>
      <c r="H45">
        <f t="shared" si="4"/>
        <v>545987.0876813645</v>
      </c>
      <c r="I45">
        <f t="shared" si="5"/>
        <v>100239842.58018051</v>
      </c>
      <c r="N45" s="4">
        <f>Input!J46</f>
        <v>48.987788857142732</v>
      </c>
      <c r="O45">
        <f t="shared" si="6"/>
        <v>40.95015371428417</v>
      </c>
      <c r="P45">
        <f t="shared" si="7"/>
        <v>2.0924784500361293E-9</v>
      </c>
      <c r="Q45">
        <f t="shared" si="8"/>
        <v>1676.9150890521271</v>
      </c>
      <c r="R45">
        <f t="shared" si="9"/>
        <v>1676.9150892235016</v>
      </c>
    </row>
    <row r="46" spans="1:18" x14ac:dyDescent="0.25">
      <c r="A46">
        <f>Input!G47</f>
        <v>154</v>
      </c>
      <c r="B46">
        <f t="shared" si="0"/>
        <v>43</v>
      </c>
      <c r="C46">
        <f t="shared" si="1"/>
        <v>3.7612001156935624</v>
      </c>
      <c r="D46">
        <f t="shared" si="2"/>
        <v>-7.3297485119867511</v>
      </c>
      <c r="E46" s="4">
        <f>Input!I47</f>
        <v>5999.0746150000004</v>
      </c>
      <c r="F46">
        <f t="shared" si="3"/>
        <v>785.89391585714293</v>
      </c>
      <c r="G46">
        <f t="shared" si="10"/>
        <v>9.5279694291328292E-9</v>
      </c>
      <c r="H46">
        <f t="shared" si="4"/>
        <v>617629.24696629809</v>
      </c>
      <c r="I46">
        <f t="shared" si="5"/>
        <v>100239842.58004925</v>
      </c>
      <c r="N46" s="4">
        <f>Input!J47</f>
        <v>46.984525142857819</v>
      </c>
      <c r="O46">
        <f t="shared" si="6"/>
        <v>38.946889999999257</v>
      </c>
      <c r="P46">
        <f t="shared" si="7"/>
        <v>6.5563151260805618E-9</v>
      </c>
      <c r="Q46">
        <f t="shared" si="8"/>
        <v>1516.8602401613462</v>
      </c>
      <c r="R46">
        <f t="shared" si="9"/>
        <v>1516.8602406720422</v>
      </c>
    </row>
    <row r="47" spans="1:18" x14ac:dyDescent="0.25">
      <c r="A47">
        <f>Input!G48</f>
        <v>155</v>
      </c>
      <c r="B47">
        <f t="shared" si="0"/>
        <v>44</v>
      </c>
      <c r="C47">
        <f t="shared" si="1"/>
        <v>3.784189633918261</v>
      </c>
      <c r="D47">
        <f t="shared" si="2"/>
        <v>-7.1760298349255418</v>
      </c>
      <c r="E47" s="4">
        <f>Input!I48</f>
        <v>6048.3573630000001</v>
      </c>
      <c r="F47">
        <f t="shared" si="3"/>
        <v>835.17666385714256</v>
      </c>
      <c r="G47">
        <f t="shared" si="10"/>
        <v>2.9065626534527401E-8</v>
      </c>
      <c r="H47">
        <f t="shared" si="4"/>
        <v>697520.05980299658</v>
      </c>
      <c r="I47">
        <f t="shared" si="5"/>
        <v>100239842.57965802</v>
      </c>
      <c r="N47" s="4">
        <f>Input!J48</f>
        <v>49.282747999999629</v>
      </c>
      <c r="O47">
        <f t="shared" si="6"/>
        <v>41.245112857141066</v>
      </c>
      <c r="P47">
        <f t="shared" si="7"/>
        <v>1.9537657105394572E-8</v>
      </c>
      <c r="Q47">
        <f t="shared" si="8"/>
        <v>1701.1593329866375</v>
      </c>
      <c r="R47">
        <f t="shared" si="9"/>
        <v>1701.1593345983033</v>
      </c>
    </row>
    <row r="48" spans="1:18" x14ac:dyDescent="0.25">
      <c r="A48">
        <f>Input!G49</f>
        <v>156</v>
      </c>
      <c r="B48">
        <f t="shared" si="0"/>
        <v>45</v>
      </c>
      <c r="C48">
        <f t="shared" si="1"/>
        <v>3.8066624897703196</v>
      </c>
      <c r="D48">
        <f t="shared" si="2"/>
        <v>-7.0257658042659354</v>
      </c>
      <c r="E48" s="4">
        <f>Input!I49</f>
        <v>6097.9227801428569</v>
      </c>
      <c r="F48">
        <f t="shared" si="3"/>
        <v>884.74208099999942</v>
      </c>
      <c r="G48">
        <f t="shared" si="10"/>
        <v>8.459323843533274E-8</v>
      </c>
      <c r="H48">
        <f t="shared" si="4"/>
        <v>782768.54974252312</v>
      </c>
      <c r="I48">
        <f t="shared" si="5"/>
        <v>100239842.57854612</v>
      </c>
      <c r="N48" s="4">
        <f>Input!J49</f>
        <v>49.565417142856859</v>
      </c>
      <c r="O48">
        <f t="shared" si="6"/>
        <v>41.527781999998297</v>
      </c>
      <c r="P48">
        <f t="shared" si="7"/>
        <v>5.5527611900805343E-8</v>
      </c>
      <c r="Q48">
        <f t="shared" si="8"/>
        <v>1724.5566732275051</v>
      </c>
      <c r="R48">
        <f t="shared" si="9"/>
        <v>1724.5566778393825</v>
      </c>
    </row>
    <row r="49" spans="1:18" x14ac:dyDescent="0.25">
      <c r="A49">
        <f>Input!G50</f>
        <v>157</v>
      </c>
      <c r="B49">
        <f t="shared" si="0"/>
        <v>46</v>
      </c>
      <c r="C49">
        <f t="shared" si="1"/>
        <v>3.8286413964890951</v>
      </c>
      <c r="D49">
        <f t="shared" si="2"/>
        <v>-6.8788045486606686</v>
      </c>
      <c r="E49" s="4">
        <f>Input!I50</f>
        <v>6147.0703385714296</v>
      </c>
      <c r="F49">
        <f t="shared" si="3"/>
        <v>933.88963942857208</v>
      </c>
      <c r="G49">
        <f t="shared" si="10"/>
        <v>2.3549334333003903E-7</v>
      </c>
      <c r="H49">
        <f t="shared" si="4"/>
        <v>872149.85819217889</v>
      </c>
      <c r="I49">
        <f t="shared" si="5"/>
        <v>100239842.57552451</v>
      </c>
      <c r="N49" s="4">
        <f>Input!J50</f>
        <v>49.147558428572665</v>
      </c>
      <c r="O49">
        <f t="shared" si="6"/>
        <v>41.109923285714103</v>
      </c>
      <c r="P49">
        <f t="shared" si="7"/>
        <v>1.5090010489470628E-7</v>
      </c>
      <c r="Q49">
        <f t="shared" si="8"/>
        <v>1690.0257801503151</v>
      </c>
      <c r="R49">
        <f t="shared" si="9"/>
        <v>1690.0257925572987</v>
      </c>
    </row>
    <row r="50" spans="1:18" x14ac:dyDescent="0.25">
      <c r="A50">
        <f>Input!G51</f>
        <v>158</v>
      </c>
      <c r="B50">
        <f t="shared" si="0"/>
        <v>47</v>
      </c>
      <c r="C50">
        <f t="shared" si="1"/>
        <v>3.8501476017100584</v>
      </c>
      <c r="D50">
        <f t="shared" si="2"/>
        <v>-6.7350039964759043</v>
      </c>
      <c r="E50" s="4">
        <f>Input!I51</f>
        <v>6199.9540454285716</v>
      </c>
      <c r="F50">
        <f t="shared" si="3"/>
        <v>986.77334628571407</v>
      </c>
      <c r="G50">
        <f t="shared" si="10"/>
        <v>6.2854791000966691E-7</v>
      </c>
      <c r="H50">
        <f t="shared" si="4"/>
        <v>973721.63569943712</v>
      </c>
      <c r="I50">
        <f t="shared" si="5"/>
        <v>100239842.567654</v>
      </c>
      <c r="N50" s="4">
        <f>Input!J51</f>
        <v>52.883706857141988</v>
      </c>
      <c r="O50">
        <f t="shared" si="6"/>
        <v>44.846071714283426</v>
      </c>
      <c r="P50">
        <f t="shared" si="7"/>
        <v>3.9305456667962793E-7</v>
      </c>
      <c r="Q50">
        <f t="shared" si="8"/>
        <v>2011.1701129487451</v>
      </c>
      <c r="R50">
        <f t="shared" si="9"/>
        <v>2011.1701482026519</v>
      </c>
    </row>
    <row r="51" spans="1:18" x14ac:dyDescent="0.25">
      <c r="A51">
        <f>Input!G52</f>
        <v>159</v>
      </c>
      <c r="B51">
        <f t="shared" si="0"/>
        <v>48</v>
      </c>
      <c r="C51">
        <f t="shared" si="1"/>
        <v>3.8712010109078911</v>
      </c>
      <c r="D51">
        <f t="shared" si="2"/>
        <v>-6.5942310503929269</v>
      </c>
      <c r="E51" s="4">
        <f>Input!I52</f>
        <v>6252.8746221428573</v>
      </c>
      <c r="F51">
        <f t="shared" si="3"/>
        <v>1039.6939229999998</v>
      </c>
      <c r="G51">
        <f t="shared" si="10"/>
        <v>1.6120235637755747E-6</v>
      </c>
      <c r="H51">
        <f t="shared" si="4"/>
        <v>1080963.4501711072</v>
      </c>
      <c r="I51">
        <f t="shared" si="5"/>
        <v>100239842.54796092</v>
      </c>
      <c r="N51" s="4">
        <f>Input!J52</f>
        <v>52.920576714285744</v>
      </c>
      <c r="O51">
        <f t="shared" si="6"/>
        <v>44.882941571427182</v>
      </c>
      <c r="P51">
        <f t="shared" si="7"/>
        <v>9.8347565376590781E-7</v>
      </c>
      <c r="Q51">
        <f t="shared" si="8"/>
        <v>2014.478355821587</v>
      </c>
      <c r="R51">
        <f t="shared" si="9"/>
        <v>2014.4784441041463</v>
      </c>
    </row>
    <row r="52" spans="1:18" x14ac:dyDescent="0.25">
      <c r="A52">
        <f>Input!G53</f>
        <v>160</v>
      </c>
      <c r="B52">
        <f t="shared" si="0"/>
        <v>49</v>
      </c>
      <c r="C52">
        <f t="shared" si="1"/>
        <v>3.8918202981106265</v>
      </c>
      <c r="D52">
        <f t="shared" si="2"/>
        <v>-6.4563608471215774</v>
      </c>
      <c r="E52" s="4">
        <f>Input!I53</f>
        <v>6306.4588568571435</v>
      </c>
      <c r="F52">
        <f t="shared" si="3"/>
        <v>1093.278157714286</v>
      </c>
      <c r="G52">
        <f t="shared" si="10"/>
        <v>3.9807731034415003E-6</v>
      </c>
      <c r="H52">
        <f t="shared" si="4"/>
        <v>1195257.1214309586</v>
      </c>
      <c r="I52">
        <f t="shared" si="5"/>
        <v>100239842.50052916</v>
      </c>
      <c r="N52" s="4">
        <f>Input!J53</f>
        <v>53.58423471428614</v>
      </c>
      <c r="O52">
        <f t="shared" si="6"/>
        <v>45.546599571427578</v>
      </c>
      <c r="P52">
        <f t="shared" si="7"/>
        <v>2.3687495396659251E-6</v>
      </c>
      <c r="Q52">
        <f t="shared" si="8"/>
        <v>2074.4925167429988</v>
      </c>
      <c r="R52">
        <f t="shared" si="9"/>
        <v>2074.4927325199669</v>
      </c>
    </row>
    <row r="53" spans="1:18" x14ac:dyDescent="0.25">
      <c r="A53">
        <f>Input!G54</f>
        <v>161</v>
      </c>
      <c r="B53">
        <f t="shared" si="0"/>
        <v>50</v>
      </c>
      <c r="C53">
        <f t="shared" si="1"/>
        <v>3.912023005428146</v>
      </c>
      <c r="D53">
        <f t="shared" si="2"/>
        <v>-6.3212760919061548</v>
      </c>
      <c r="E53" s="4">
        <f>Input!I54</f>
        <v>6361.6284965714294</v>
      </c>
      <c r="F53">
        <f t="shared" si="3"/>
        <v>1148.4477974285719</v>
      </c>
      <c r="G53">
        <f t="shared" si="10"/>
        <v>9.4832122067655066E-6</v>
      </c>
      <c r="H53">
        <f t="shared" si="4"/>
        <v>1318932.3216365902</v>
      </c>
      <c r="I53">
        <f t="shared" si="5"/>
        <v>100239842.39034848</v>
      </c>
      <c r="N53" s="4">
        <f>Input!J54</f>
        <v>55.16963971428595</v>
      </c>
      <c r="O53">
        <f t="shared" si="6"/>
        <v>47.132004571427387</v>
      </c>
      <c r="P53">
        <f t="shared" si="7"/>
        <v>5.5024391033240055E-6</v>
      </c>
      <c r="Q53">
        <f t="shared" si="8"/>
        <v>2221.4253362391128</v>
      </c>
      <c r="R53">
        <f t="shared" si="9"/>
        <v>2221.4258549210522</v>
      </c>
    </row>
    <row r="54" spans="1:18" x14ac:dyDescent="0.25">
      <c r="A54">
        <f>Input!G55</f>
        <v>162</v>
      </c>
      <c r="B54">
        <f t="shared" si="0"/>
        <v>51</v>
      </c>
      <c r="C54">
        <f t="shared" si="1"/>
        <v>3.9318256327243257</v>
      </c>
      <c r="D54">
        <f t="shared" si="2"/>
        <v>-6.1888664589354825</v>
      </c>
      <c r="E54" s="4">
        <f>Input!I55</f>
        <v>6412.9390882857142</v>
      </c>
      <c r="F54">
        <f t="shared" si="3"/>
        <v>1199.7583891428567</v>
      </c>
      <c r="G54">
        <f t="shared" si="10"/>
        <v>2.1832773402741017E-5</v>
      </c>
      <c r="H54">
        <f t="shared" si="4"/>
        <v>1439420.1399305568</v>
      </c>
      <c r="I54">
        <f t="shared" si="5"/>
        <v>100239842.14306124</v>
      </c>
      <c r="N54" s="4">
        <f>Input!J55</f>
        <v>51.310591714284783</v>
      </c>
      <c r="O54">
        <f t="shared" si="6"/>
        <v>43.272956571426221</v>
      </c>
      <c r="P54">
        <f t="shared" si="7"/>
        <v>1.2349561195975509E-5</v>
      </c>
      <c r="Q54">
        <f t="shared" si="8"/>
        <v>1872.5477016286416</v>
      </c>
      <c r="R54">
        <f t="shared" si="9"/>
        <v>1872.5487704325396</v>
      </c>
    </row>
    <row r="55" spans="1:18" x14ac:dyDescent="0.25">
      <c r="A55">
        <f>Input!G56</f>
        <v>163</v>
      </c>
      <c r="B55">
        <f t="shared" si="0"/>
        <v>52</v>
      </c>
      <c r="C55">
        <f t="shared" si="1"/>
        <v>3.9512437185814275</v>
      </c>
      <c r="D55">
        <f t="shared" si="2"/>
        <v>-6.0590280499770977</v>
      </c>
      <c r="E55" s="4">
        <f>Input!I56</f>
        <v>6466.1423341428581</v>
      </c>
      <c r="F55">
        <f t="shared" si="3"/>
        <v>1252.9616350000006</v>
      </c>
      <c r="G55">
        <f t="shared" si="10"/>
        <v>4.8657551438649665E-5</v>
      </c>
      <c r="H55">
        <f t="shared" si="4"/>
        <v>1569912.7368497867</v>
      </c>
      <c r="I55">
        <f t="shared" si="5"/>
        <v>100239841.60592268</v>
      </c>
      <c r="N55" s="4">
        <f>Input!J56</f>
        <v>53.203245857143884</v>
      </c>
      <c r="O55">
        <f t="shared" si="6"/>
        <v>45.165610714285322</v>
      </c>
      <c r="P55">
        <f t="shared" si="7"/>
        <v>2.6824778035908648E-5</v>
      </c>
      <c r="Q55">
        <f t="shared" si="8"/>
        <v>2039.9299680801203</v>
      </c>
      <c r="R55">
        <f t="shared" si="9"/>
        <v>2039.932391194365</v>
      </c>
    </row>
    <row r="56" spans="1:18" x14ac:dyDescent="0.25">
      <c r="A56">
        <f>Input!G57</f>
        <v>164</v>
      </c>
      <c r="B56">
        <f t="shared" si="0"/>
        <v>53</v>
      </c>
      <c r="C56">
        <f t="shared" si="1"/>
        <v>3.970291913552122</v>
      </c>
      <c r="D56">
        <f t="shared" si="2"/>
        <v>-5.9316629045799489</v>
      </c>
      <c r="E56" s="4">
        <f>Input!I57</f>
        <v>6521.0538847142861</v>
      </c>
      <c r="F56">
        <f t="shared" si="3"/>
        <v>1307.8731855714286</v>
      </c>
      <c r="G56">
        <f t="shared" si="10"/>
        <v>1.0513694565002048E-4</v>
      </c>
      <c r="H56">
        <f t="shared" si="4"/>
        <v>1710531.9945251835</v>
      </c>
      <c r="I56">
        <f t="shared" si="5"/>
        <v>100239840.47498101</v>
      </c>
      <c r="N56" s="4">
        <f>Input!J57</f>
        <v>54.911550571428052</v>
      </c>
      <c r="O56">
        <f t="shared" si="6"/>
        <v>46.873915428569489</v>
      </c>
      <c r="P56">
        <f t="shared" si="7"/>
        <v>5.6479394211370814E-5</v>
      </c>
      <c r="Q56">
        <f t="shared" si="8"/>
        <v>2197.1586527871796</v>
      </c>
      <c r="R56">
        <f t="shared" si="9"/>
        <v>2197.1639476046848</v>
      </c>
    </row>
    <row r="57" spans="1:18" x14ac:dyDescent="0.25">
      <c r="A57">
        <f>Input!G58</f>
        <v>165</v>
      </c>
      <c r="B57">
        <f t="shared" si="0"/>
        <v>54</v>
      </c>
      <c r="C57">
        <f t="shared" si="1"/>
        <v>3.9889840465642745</v>
      </c>
      <c r="D57">
        <f t="shared" si="2"/>
        <v>-5.8066785560609233</v>
      </c>
      <c r="E57" s="4">
        <f>Input!I58</f>
        <v>6572.3153165714293</v>
      </c>
      <c r="F57">
        <f t="shared" si="3"/>
        <v>1359.1346174285718</v>
      </c>
      <c r="G57">
        <f t="shared" si="10"/>
        <v>2.205754795720658E-4</v>
      </c>
      <c r="H57">
        <f t="shared" si="4"/>
        <v>1847246.3087092191</v>
      </c>
      <c r="I57">
        <f t="shared" si="5"/>
        <v>100239838.16344333</v>
      </c>
      <c r="N57" s="4">
        <f>Input!J58</f>
        <v>51.26143185714318</v>
      </c>
      <c r="O57">
        <f t="shared" si="6"/>
        <v>43.223796714284617</v>
      </c>
      <c r="P57">
        <f t="shared" si="7"/>
        <v>1.154385339220453E-4</v>
      </c>
      <c r="Q57">
        <f t="shared" si="8"/>
        <v>1868.2866230276811</v>
      </c>
      <c r="R57">
        <f t="shared" si="9"/>
        <v>1868.2966023978017</v>
      </c>
    </row>
    <row r="58" spans="1:18" x14ac:dyDescent="0.25">
      <c r="A58">
        <f>Input!G59</f>
        <v>166</v>
      </c>
      <c r="B58">
        <f t="shared" si="0"/>
        <v>55</v>
      </c>
      <c r="C58">
        <f t="shared" si="1"/>
        <v>4.0073331852324712</v>
      </c>
      <c r="D58">
        <f t="shared" si="2"/>
        <v>-5.6839876282337549</v>
      </c>
      <c r="E58" s="4">
        <f>Input!I59</f>
        <v>6620.4182281428575</v>
      </c>
      <c r="F58">
        <f t="shared" si="3"/>
        <v>1407.237529</v>
      </c>
      <c r="G58">
        <f t="shared" si="10"/>
        <v>4.4993467726768641E-4</v>
      </c>
      <c r="H58">
        <f t="shared" si="4"/>
        <v>1980316.196696301</v>
      </c>
      <c r="I58">
        <f t="shared" si="5"/>
        <v>100239833.57076178</v>
      </c>
      <c r="N58" s="4">
        <f>Input!J59</f>
        <v>48.102911571428194</v>
      </c>
      <c r="O58">
        <f t="shared" si="6"/>
        <v>40.065276428569632</v>
      </c>
      <c r="P58">
        <f t="shared" si="7"/>
        <v>2.2935919769562064E-4</v>
      </c>
      <c r="Q58">
        <f t="shared" si="8"/>
        <v>1605.2079966709887</v>
      </c>
      <c r="R58">
        <f t="shared" si="9"/>
        <v>1605.2263752976974</v>
      </c>
    </row>
    <row r="59" spans="1:18" x14ac:dyDescent="0.25">
      <c r="A59">
        <f>Input!G60</f>
        <v>167</v>
      </c>
      <c r="B59">
        <f t="shared" si="0"/>
        <v>56</v>
      </c>
      <c r="C59">
        <f t="shared" si="1"/>
        <v>4.0253516907351496</v>
      </c>
      <c r="D59">
        <f t="shared" si="2"/>
        <v>-5.563507468474854</v>
      </c>
      <c r="E59" s="4">
        <f>Input!I60</f>
        <v>6668.2138907142862</v>
      </c>
      <c r="F59">
        <f t="shared" si="3"/>
        <v>1455.0331915714287</v>
      </c>
      <c r="G59">
        <f t="shared" si="10"/>
        <v>8.934892397154965E-4</v>
      </c>
      <c r="H59">
        <f t="shared" si="4"/>
        <v>2117118.9884623364</v>
      </c>
      <c r="I59">
        <f t="shared" si="5"/>
        <v>100239824.6890392</v>
      </c>
      <c r="N59" s="4">
        <f>Input!J60</f>
        <v>47.795662571428693</v>
      </c>
      <c r="O59">
        <f t="shared" si="6"/>
        <v>39.758027428570131</v>
      </c>
      <c r="P59">
        <f t="shared" si="7"/>
        <v>4.4355456244781009E-4</v>
      </c>
      <c r="Q59">
        <f t="shared" si="8"/>
        <v>1580.665475498756</v>
      </c>
      <c r="R59">
        <f t="shared" si="9"/>
        <v>1580.700745010935</v>
      </c>
    </row>
    <row r="60" spans="1:18" x14ac:dyDescent="0.25">
      <c r="A60">
        <f>Input!G61</f>
        <v>168</v>
      </c>
      <c r="B60">
        <f t="shared" si="0"/>
        <v>57</v>
      </c>
      <c r="C60">
        <f t="shared" si="1"/>
        <v>4.0430512678345503</v>
      </c>
      <c r="D60">
        <f t="shared" si="2"/>
        <v>-5.4451598132665033</v>
      </c>
      <c r="E60" s="4">
        <f>Input!I61</f>
        <v>6715.3090255714287</v>
      </c>
      <c r="F60">
        <f t="shared" si="3"/>
        <v>1502.1283264285712</v>
      </c>
      <c r="G60">
        <f t="shared" si="10"/>
        <v>1.7294203651980178E-3</v>
      </c>
      <c r="H60">
        <f t="shared" si="4"/>
        <v>2256384.3134394535</v>
      </c>
      <c r="I60">
        <f t="shared" si="5"/>
        <v>100239807.95038171</v>
      </c>
      <c r="N60" s="4">
        <f>Input!J61</f>
        <v>47.095134857142511</v>
      </c>
      <c r="O60">
        <f t="shared" si="6"/>
        <v>39.057499714283949</v>
      </c>
      <c r="P60">
        <f t="shared" si="7"/>
        <v>8.3593112548252123E-4</v>
      </c>
      <c r="Q60">
        <f t="shared" si="8"/>
        <v>1525.4229858706824</v>
      </c>
      <c r="R60">
        <f t="shared" si="9"/>
        <v>1525.4882839312909</v>
      </c>
    </row>
    <row r="61" spans="1:18" x14ac:dyDescent="0.25">
      <c r="A61">
        <f>Input!G62</f>
        <v>169</v>
      </c>
      <c r="B61">
        <f t="shared" si="0"/>
        <v>58</v>
      </c>
      <c r="C61">
        <f t="shared" si="1"/>
        <v>4.0604430105464191</v>
      </c>
      <c r="D61">
        <f t="shared" si="2"/>
        <v>-5.3288704828278508</v>
      </c>
      <c r="E61" s="4">
        <f>Input!I62</f>
        <v>6764.3091044285729</v>
      </c>
      <c r="F61">
        <f t="shared" si="3"/>
        <v>1551.1284052857154</v>
      </c>
      <c r="G61">
        <f t="shared" si="10"/>
        <v>3.266449756428261E-3</v>
      </c>
      <c r="H61">
        <f t="shared" si="4"/>
        <v>2405989.1963288728</v>
      </c>
      <c r="I61">
        <f t="shared" si="5"/>
        <v>100239777.17295913</v>
      </c>
      <c r="N61" s="4">
        <f>Input!J62</f>
        <v>49.000078857144217</v>
      </c>
      <c r="O61">
        <f t="shared" si="6"/>
        <v>40.962443714285655</v>
      </c>
      <c r="P61">
        <f t="shared" si="7"/>
        <v>1.5370293912302432E-3</v>
      </c>
      <c r="Q61">
        <f t="shared" si="8"/>
        <v>1677.7958764486289</v>
      </c>
      <c r="R61">
        <f t="shared" si="9"/>
        <v>1677.9217950460204</v>
      </c>
    </row>
    <row r="62" spans="1:18" x14ac:dyDescent="0.25">
      <c r="A62">
        <f>Input!G63</f>
        <v>170</v>
      </c>
      <c r="B62">
        <f t="shared" si="0"/>
        <v>59</v>
      </c>
      <c r="C62">
        <f t="shared" si="1"/>
        <v>4.0775374439057197</v>
      </c>
      <c r="D62">
        <f t="shared" si="2"/>
        <v>-5.2145691018498184</v>
      </c>
      <c r="E62" s="4">
        <f>Input!I63</f>
        <v>6810.777451142857</v>
      </c>
      <c r="F62">
        <f t="shared" si="3"/>
        <v>1597.5967519999995</v>
      </c>
      <c r="G62">
        <f t="shared" si="10"/>
        <v>6.0267018280981636E-3</v>
      </c>
      <c r="H62">
        <f t="shared" si="4"/>
        <v>2552296.1255587367</v>
      </c>
      <c r="I62">
        <f t="shared" si="5"/>
        <v>100239721.90178037</v>
      </c>
      <c r="N62" s="4">
        <f>Input!J63</f>
        <v>46.468346714284053</v>
      </c>
      <c r="O62">
        <f t="shared" si="6"/>
        <v>38.430711571425491</v>
      </c>
      <c r="P62">
        <f t="shared" si="7"/>
        <v>2.7602520716699026E-3</v>
      </c>
      <c r="Q62">
        <f t="shared" si="8"/>
        <v>1476.7074426026272</v>
      </c>
      <c r="R62">
        <f t="shared" si="9"/>
        <v>1476.9195918860971</v>
      </c>
    </row>
    <row r="63" spans="1:18" x14ac:dyDescent="0.25">
      <c r="A63">
        <f>Input!G64</f>
        <v>171</v>
      </c>
      <c r="B63">
        <f t="shared" si="0"/>
        <v>60</v>
      </c>
      <c r="C63">
        <f t="shared" si="1"/>
        <v>4.0943445622221004</v>
      </c>
      <c r="D63">
        <f t="shared" si="2"/>
        <v>-5.1021888437011453</v>
      </c>
      <c r="E63" s="4">
        <f>Input!I64</f>
        <v>6855.0090247142862</v>
      </c>
      <c r="F63">
        <f t="shared" si="3"/>
        <v>1641.8283255714286</v>
      </c>
      <c r="G63">
        <f t="shared" si="10"/>
        <v>1.0872998537177134E-2</v>
      </c>
      <c r="H63">
        <f t="shared" si="4"/>
        <v>2695564.5475729387</v>
      </c>
      <c r="I63">
        <f t="shared" si="5"/>
        <v>100239624.85976289</v>
      </c>
      <c r="N63" s="4">
        <f>Input!J64</f>
        <v>44.23157357142918</v>
      </c>
      <c r="O63">
        <f t="shared" si="6"/>
        <v>36.193938428570618</v>
      </c>
      <c r="P63">
        <f t="shared" si="7"/>
        <v>4.84629670907897E-3</v>
      </c>
      <c r="Q63">
        <f t="shared" si="8"/>
        <v>1309.650389328363</v>
      </c>
      <c r="R63">
        <f t="shared" si="9"/>
        <v>1310.0011789711609</v>
      </c>
    </row>
    <row r="64" spans="1:18" x14ac:dyDescent="0.25">
      <c r="A64">
        <f>Input!G65</f>
        <v>172</v>
      </c>
      <c r="B64">
        <f t="shared" si="0"/>
        <v>61</v>
      </c>
      <c r="C64">
        <f t="shared" si="1"/>
        <v>4.1108738641733114</v>
      </c>
      <c r="D64">
        <f t="shared" si="2"/>
        <v>-4.9916661957773778</v>
      </c>
      <c r="E64" s="4">
        <f>Input!I65</f>
        <v>6899.4126578571431</v>
      </c>
      <c r="F64">
        <f t="shared" si="3"/>
        <v>1686.2319587142856</v>
      </c>
      <c r="G64">
        <f t="shared" si="10"/>
        <v>1.9199849421117035E-2</v>
      </c>
      <c r="H64">
        <f t="shared" si="4"/>
        <v>2843313.4681586577</v>
      </c>
      <c r="I64">
        <f t="shared" si="5"/>
        <v>100239458.12340188</v>
      </c>
      <c r="N64" s="4">
        <f>Input!J65</f>
        <v>44.403633142856961</v>
      </c>
      <c r="O64">
        <f t="shared" si="6"/>
        <v>36.365997999998399</v>
      </c>
      <c r="P64">
        <f t="shared" si="7"/>
        <v>8.3268508839399024E-3</v>
      </c>
      <c r="Q64">
        <f t="shared" si="8"/>
        <v>1321.8802513871499</v>
      </c>
      <c r="R64">
        <f t="shared" si="9"/>
        <v>1322.4858105358876</v>
      </c>
    </row>
    <row r="65" spans="1:18" x14ac:dyDescent="0.25">
      <c r="A65">
        <f>Input!G66</f>
        <v>173</v>
      </c>
      <c r="B65">
        <f t="shared" si="0"/>
        <v>62</v>
      </c>
      <c r="C65">
        <f t="shared" si="1"/>
        <v>4.1271343850450917</v>
      </c>
      <c r="D65">
        <f t="shared" si="2"/>
        <v>-4.8829407439298969</v>
      </c>
      <c r="E65" s="4">
        <f>Input!I66</f>
        <v>6943.140343</v>
      </c>
      <c r="F65">
        <f t="shared" si="3"/>
        <v>1729.9596438571425</v>
      </c>
      <c r="G65">
        <f t="shared" si="10"/>
        <v>3.3213548675555309E-2</v>
      </c>
      <c r="H65">
        <f t="shared" si="4"/>
        <v>2992645.4542797953</v>
      </c>
      <c r="I65">
        <f t="shared" si="5"/>
        <v>100239177.51424442</v>
      </c>
      <c r="N65" s="4">
        <f>Input!J66</f>
        <v>43.727685142856899</v>
      </c>
      <c r="O65">
        <f t="shared" si="6"/>
        <v>35.690049999998337</v>
      </c>
      <c r="P65">
        <f t="shared" si="7"/>
        <v>1.4013699254438275E-2</v>
      </c>
      <c r="Q65">
        <f t="shared" si="8"/>
        <v>1272.7795661319963</v>
      </c>
      <c r="R65">
        <f t="shared" si="9"/>
        <v>1273.7796690023813</v>
      </c>
    </row>
    <row r="66" spans="1:18" x14ac:dyDescent="0.25">
      <c r="A66">
        <f>Input!G67</f>
        <v>174</v>
      </c>
      <c r="B66">
        <f t="shared" si="0"/>
        <v>63</v>
      </c>
      <c r="C66">
        <f t="shared" si="1"/>
        <v>4.1431347263915326</v>
      </c>
      <c r="D66">
        <f t="shared" si="2"/>
        <v>-4.7759549741428531</v>
      </c>
      <c r="E66" s="4">
        <f>Input!I67</f>
        <v>6986.769708428571</v>
      </c>
      <c r="F66">
        <f t="shared" si="3"/>
        <v>1773.5890092857135</v>
      </c>
      <c r="G66">
        <f t="shared" si="10"/>
        <v>5.6333992145623631E-2</v>
      </c>
      <c r="H66">
        <f t="shared" si="4"/>
        <v>3145418.1503339596</v>
      </c>
      <c r="I66">
        <f t="shared" si="5"/>
        <v>100238714.55325079</v>
      </c>
      <c r="N66" s="4">
        <f>Input!J67</f>
        <v>43.629365428570964</v>
      </c>
      <c r="O66">
        <f t="shared" si="6"/>
        <v>35.591730285712401</v>
      </c>
      <c r="P66">
        <f t="shared" si="7"/>
        <v>2.3120443470068322E-2</v>
      </c>
      <c r="Q66">
        <f t="shared" si="8"/>
        <v>1265.126006109658</v>
      </c>
      <c r="R66">
        <f t="shared" si="9"/>
        <v>1266.7712647308974</v>
      </c>
    </row>
    <row r="67" spans="1:18" x14ac:dyDescent="0.25">
      <c r="A67">
        <f>Input!G68</f>
        <v>175</v>
      </c>
      <c r="B67">
        <f t="shared" si="0"/>
        <v>64</v>
      </c>
      <c r="C67">
        <f t="shared" si="1"/>
        <v>4.1588830833596715</v>
      </c>
      <c r="D67">
        <f t="shared" si="2"/>
        <v>-4.6706540898281395</v>
      </c>
      <c r="E67" s="4">
        <f>Input!I68</f>
        <v>7030.4113637142864</v>
      </c>
      <c r="F67">
        <f t="shared" si="3"/>
        <v>1817.2306645714289</v>
      </c>
      <c r="G67">
        <f t="shared" si="10"/>
        <v>9.3758920352696951E-2</v>
      </c>
      <c r="H67">
        <f t="shared" si="4"/>
        <v>3301986.5338791683</v>
      </c>
      <c r="I67">
        <f t="shared" si="5"/>
        <v>100237965.16323231</v>
      </c>
      <c r="N67" s="4">
        <f>Input!J68</f>
        <v>43.641655285715387</v>
      </c>
      <c r="O67">
        <f t="shared" si="6"/>
        <v>35.604020142856825</v>
      </c>
      <c r="P67">
        <f t="shared" si="7"/>
        <v>3.742492820707332E-2</v>
      </c>
      <c r="Q67">
        <f t="shared" si="8"/>
        <v>1264.9826951627467</v>
      </c>
      <c r="R67">
        <f t="shared" si="9"/>
        <v>1267.6462503329547</v>
      </c>
    </row>
    <row r="68" spans="1:18" x14ac:dyDescent="0.25">
      <c r="A68">
        <f>Input!G69</f>
        <v>176</v>
      </c>
      <c r="B68">
        <f t="shared" ref="B68:B84" si="11">A68-$A$3</f>
        <v>65</v>
      </c>
      <c r="C68">
        <f t="shared" si="1"/>
        <v>4.1743872698956368</v>
      </c>
      <c r="D68">
        <f t="shared" si="2"/>
        <v>-4.5669858432853161</v>
      </c>
      <c r="E68" s="4">
        <f>Input!I69</f>
        <v>7071.2386178571423</v>
      </c>
      <c r="F68">
        <f t="shared" si="3"/>
        <v>1858.0579187142848</v>
      </c>
      <c r="G68">
        <f t="shared" si="10"/>
        <v>0.15323997142659074</v>
      </c>
      <c r="H68">
        <f t="shared" si="4"/>
        <v>3451809.7952946038</v>
      </c>
      <c r="I68">
        <f t="shared" si="5"/>
        <v>100236774.13114808</v>
      </c>
      <c r="N68" s="4">
        <f>Input!J69</f>
        <v>40.827254142855963</v>
      </c>
      <c r="O68">
        <f t="shared" si="6"/>
        <v>32.789618999997401</v>
      </c>
      <c r="P68">
        <f t="shared" si="7"/>
        <v>5.9481051073893787E-2</v>
      </c>
      <c r="Q68">
        <f t="shared" si="8"/>
        <v>1071.2619301555626</v>
      </c>
      <c r="R68">
        <f t="shared" si="9"/>
        <v>1075.1591141649906</v>
      </c>
    </row>
    <row r="69" spans="1:18" x14ac:dyDescent="0.25">
      <c r="A69">
        <f>Input!G70</f>
        <v>177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-4.4649003800287481</v>
      </c>
      <c r="E69" s="4">
        <f>Input!I70</f>
        <v>7108.8213220000007</v>
      </c>
      <c r="F69">
        <f t="shared" ref="F69:F84" si="14">E69-$E$4</f>
        <v>1895.6406228571432</v>
      </c>
      <c r="G69">
        <f t="shared" si="10"/>
        <v>0.24612871440551162</v>
      </c>
      <c r="H69">
        <f t="shared" ref="H69:H84" si="15">(F69-G69)^2</f>
        <v>3592520.2884266041</v>
      </c>
      <c r="I69">
        <f t="shared" ref="I69:I84" si="16">(G69-$J$4)^2</f>
        <v>100234914.16685204</v>
      </c>
      <c r="N69" s="4">
        <f>Input!J70</f>
        <v>37.582704142858347</v>
      </c>
      <c r="O69">
        <f t="shared" ref="O69:O84" si="17">N69-$N$4</f>
        <v>29.545068999999785</v>
      </c>
      <c r="P69">
        <f t="shared" ref="P69:P84" si="18">$Y$3*((1/B69*$AA$3)*(1/SQRT(2*PI()))*EXP(-1*D69*D69/2))</f>
        <v>9.2888742978920885E-2</v>
      </c>
      <c r="Q69">
        <f t="shared" ref="Q69:Q84" si="19">(O69-P69)^2</f>
        <v>867.43092189204958</v>
      </c>
      <c r="R69">
        <f t="shared" ref="R69:R84" si="20">(O69-S69)^2</f>
        <v>872.91110221474833</v>
      </c>
    </row>
    <row r="70" spans="1:18" x14ac:dyDescent="0.25">
      <c r="A70">
        <f>Input!G71</f>
        <v>178</v>
      </c>
      <c r="B70">
        <f t="shared" si="11"/>
        <v>67</v>
      </c>
      <c r="C70">
        <f t="shared" si="12"/>
        <v>4.2046926193909657</v>
      </c>
      <c r="D70">
        <f t="shared" si="13"/>
        <v>-4.3643500948208391</v>
      </c>
      <c r="E70" s="4">
        <f>Input!I71</f>
        <v>7147.3011932857144</v>
      </c>
      <c r="F70">
        <f t="shared" si="14"/>
        <v>1934.1204941428568</v>
      </c>
      <c r="G70">
        <f t="shared" ref="G70:G84" si="21">G69+P70</f>
        <v>0.38875907807758525</v>
      </c>
      <c r="H70">
        <f t="shared" si="15"/>
        <v>3739318.4231966417</v>
      </c>
      <c r="I70">
        <f t="shared" si="16"/>
        <v>100232058.23129815</v>
      </c>
      <c r="N70" s="4">
        <f>Input!J71</f>
        <v>38.479871285713671</v>
      </c>
      <c r="O70">
        <f t="shared" si="17"/>
        <v>30.442236142855108</v>
      </c>
      <c r="P70">
        <f t="shared" si="18"/>
        <v>0.1426303636720736</v>
      </c>
      <c r="Q70">
        <f t="shared" si="19"/>
        <v>918.06611037390201</v>
      </c>
      <c r="R70">
        <f t="shared" si="20"/>
        <v>926.72974137735389</v>
      </c>
    </row>
    <row r="71" spans="1:18" x14ac:dyDescent="0.25">
      <c r="A71">
        <f>Input!G72</f>
        <v>179</v>
      </c>
      <c r="B71">
        <f t="shared" si="11"/>
        <v>68</v>
      </c>
      <c r="C71">
        <f t="shared" si="12"/>
        <v>4.219507705176107</v>
      </c>
      <c r="D71">
        <f t="shared" si="13"/>
        <v>-4.2652894983706888</v>
      </c>
      <c r="E71" s="4">
        <f>Input!I72</f>
        <v>7185.4738154285715</v>
      </c>
      <c r="F71">
        <f t="shared" si="14"/>
        <v>1972.2931162857139</v>
      </c>
      <c r="G71">
        <f t="shared" si="21"/>
        <v>0.60423947743111839</v>
      </c>
      <c r="H71">
        <f t="shared" si="15"/>
        <v>3887557.026929508</v>
      </c>
      <c r="I71">
        <f t="shared" si="16"/>
        <v>100227743.67224047</v>
      </c>
      <c r="N71" s="4">
        <f>Input!J72</f>
        <v>38.172622142857108</v>
      </c>
      <c r="O71">
        <f t="shared" si="17"/>
        <v>30.134986999998546</v>
      </c>
      <c r="P71">
        <f t="shared" si="18"/>
        <v>0.21548039935353319</v>
      </c>
      <c r="Q71">
        <f t="shared" si="19"/>
        <v>895.17687522604035</v>
      </c>
      <c r="R71">
        <f t="shared" si="20"/>
        <v>908.11744149008132</v>
      </c>
    </row>
    <row r="72" spans="1:18" x14ac:dyDescent="0.25">
      <c r="A72">
        <f>Input!G73</f>
        <v>180</v>
      </c>
      <c r="B72">
        <f t="shared" si="11"/>
        <v>69</v>
      </c>
      <c r="C72">
        <f t="shared" si="12"/>
        <v>4.2341065045972597</v>
      </c>
      <c r="D72">
        <f t="shared" si="13"/>
        <v>-4.1676750937638714</v>
      </c>
      <c r="E72" s="4">
        <f>Input!I73</f>
        <v>7224.1134562857133</v>
      </c>
      <c r="F72">
        <f t="shared" si="14"/>
        <v>2010.9327571428557</v>
      </c>
      <c r="G72">
        <f t="shared" si="21"/>
        <v>0.92473251759765351</v>
      </c>
      <c r="H72">
        <f t="shared" si="15"/>
        <v>4040132.2590579321</v>
      </c>
      <c r="I72">
        <f t="shared" si="16"/>
        <v>100221326.61927775</v>
      </c>
      <c r="N72" s="4">
        <f>Input!J73</f>
        <v>38.639640857141785</v>
      </c>
      <c r="O72">
        <f t="shared" si="17"/>
        <v>30.602005714283223</v>
      </c>
      <c r="P72">
        <f t="shared" si="18"/>
        <v>0.32049304016653507</v>
      </c>
      <c r="Q72">
        <f t="shared" si="19"/>
        <v>916.97000983268958</v>
      </c>
      <c r="R72">
        <f t="shared" si="20"/>
        <v>936.48275373702302</v>
      </c>
    </row>
    <row r="73" spans="1:18" x14ac:dyDescent="0.25">
      <c r="A73">
        <f>Input!G74</f>
        <v>181</v>
      </c>
      <c r="B73">
        <f t="shared" si="11"/>
        <v>70</v>
      </c>
      <c r="C73">
        <f t="shared" si="12"/>
        <v>4.2484952420493594</v>
      </c>
      <c r="D73">
        <f t="shared" si="13"/>
        <v>-4.0714652617830698</v>
      </c>
      <c r="E73" s="4">
        <f>Input!I74</f>
        <v>7261.4749410000004</v>
      </c>
      <c r="F73">
        <f t="shared" si="14"/>
        <v>2048.2942418571429</v>
      </c>
      <c r="G73">
        <f t="shared" si="21"/>
        <v>1.394301388491666</v>
      </c>
      <c r="H73">
        <f t="shared" si="15"/>
        <v>4189799.3662905679</v>
      </c>
      <c r="I73">
        <f t="shared" si="16"/>
        <v>100211925.07528991</v>
      </c>
      <c r="N73" s="4">
        <f>Input!J74</f>
        <v>37.361484714287144</v>
      </c>
      <c r="O73">
        <f t="shared" si="17"/>
        <v>29.323849571428582</v>
      </c>
      <c r="P73">
        <f t="shared" si="18"/>
        <v>0.4695688708940125</v>
      </c>
      <c r="Q73">
        <f t="shared" si="19"/>
        <v>832.5695147452418</v>
      </c>
      <c r="R73">
        <f t="shared" si="20"/>
        <v>859.88815368777227</v>
      </c>
    </row>
    <row r="74" spans="1:18" x14ac:dyDescent="0.25">
      <c r="A74">
        <f>Input!G75</f>
        <v>182</v>
      </c>
      <c r="B74">
        <f t="shared" si="11"/>
        <v>71</v>
      </c>
      <c r="C74">
        <f t="shared" si="12"/>
        <v>4.2626798770413155</v>
      </c>
      <c r="D74">
        <f t="shared" si="13"/>
        <v>-3.9766201543628941</v>
      </c>
      <c r="E74" s="4">
        <f>Input!I75</f>
        <v>7296.8823218571433</v>
      </c>
      <c r="F74">
        <f t="shared" si="14"/>
        <v>2083.7016227142858</v>
      </c>
      <c r="G74">
        <f t="shared" si="21"/>
        <v>2.0723989039305728</v>
      </c>
      <c r="H74">
        <f t="shared" si="15"/>
        <v>4333180.225421302</v>
      </c>
      <c r="I74">
        <f t="shared" si="16"/>
        <v>100198349.22181632</v>
      </c>
      <c r="N74" s="4">
        <f>Input!J75</f>
        <v>35.407380857142925</v>
      </c>
      <c r="O74">
        <f t="shared" si="17"/>
        <v>27.369745714284363</v>
      </c>
      <c r="P74">
        <f t="shared" si="18"/>
        <v>0.67809751543890695</v>
      </c>
      <c r="Q74">
        <f t="shared" si="19"/>
        <v>712.44408357092993</v>
      </c>
      <c r="R74">
        <f t="shared" si="20"/>
        <v>749.10298046458729</v>
      </c>
    </row>
    <row r="75" spans="1:18" x14ac:dyDescent="0.25">
      <c r="A75">
        <f>Input!G76</f>
        <v>183</v>
      </c>
      <c r="B75">
        <f t="shared" si="11"/>
        <v>72</v>
      </c>
      <c r="C75">
        <f t="shared" si="12"/>
        <v>4.2766661190160553</v>
      </c>
      <c r="D75">
        <f t="shared" si="13"/>
        <v>-3.8831015954961328</v>
      </c>
      <c r="E75" s="4">
        <f>Input!I76</f>
        <v>7334.2929664285712</v>
      </c>
      <c r="F75">
        <f t="shared" si="14"/>
        <v>2121.1122672857136</v>
      </c>
      <c r="G75">
        <f t="shared" si="21"/>
        <v>3.0380666136852588</v>
      </c>
      <c r="H75">
        <f t="shared" si="15"/>
        <v>4486238.3195524523</v>
      </c>
      <c r="I75">
        <f t="shared" si="16"/>
        <v>100179017.65568</v>
      </c>
      <c r="N75" s="4">
        <f>Input!J76</f>
        <v>37.410644571427838</v>
      </c>
      <c r="O75">
        <f t="shared" si="17"/>
        <v>29.373009428569276</v>
      </c>
      <c r="P75">
        <f t="shared" si="18"/>
        <v>0.96566770975468608</v>
      </c>
      <c r="Q75">
        <f t="shared" si="19"/>
        <v>806.97706352950377</v>
      </c>
      <c r="R75">
        <f t="shared" si="20"/>
        <v>862.7736828908196</v>
      </c>
    </row>
    <row r="76" spans="1:18" x14ac:dyDescent="0.25">
      <c r="A76">
        <f>Input!G77</f>
        <v>184</v>
      </c>
      <c r="B76">
        <f t="shared" si="11"/>
        <v>73</v>
      </c>
      <c r="C76">
        <f t="shared" si="12"/>
        <v>4.290459441148391</v>
      </c>
      <c r="D76">
        <f t="shared" si="13"/>
        <v>-3.7908729889747566</v>
      </c>
      <c r="E76" s="4">
        <f>Input!I77</f>
        <v>7373.8912242857141</v>
      </c>
      <c r="F76">
        <f t="shared" si="14"/>
        <v>2160.7105251428566</v>
      </c>
      <c r="G76">
        <f t="shared" si="21"/>
        <v>4.3948967258993976</v>
      </c>
      <c r="H76">
        <f t="shared" si="15"/>
        <v>4649697.0893552173</v>
      </c>
      <c r="I76">
        <f t="shared" si="16"/>
        <v>100151858.61563003</v>
      </c>
      <c r="N76" s="4">
        <f>Input!J77</f>
        <v>39.598257857142926</v>
      </c>
      <c r="O76">
        <f t="shared" si="17"/>
        <v>31.560622714284364</v>
      </c>
      <c r="P76">
        <f t="shared" si="18"/>
        <v>1.3568301122141391</v>
      </c>
      <c r="Q76">
        <f t="shared" si="19"/>
        <v>912.26908754887188</v>
      </c>
      <c r="R76">
        <f t="shared" si="20"/>
        <v>996.07290611340215</v>
      </c>
    </row>
    <row r="77" spans="1:18" x14ac:dyDescent="0.25">
      <c r="A77">
        <f>Input!G78</f>
        <v>185</v>
      </c>
      <c r="B77">
        <f t="shared" si="11"/>
        <v>74</v>
      </c>
      <c r="C77">
        <f t="shared" si="12"/>
        <v>4.3040650932041702</v>
      </c>
      <c r="D77">
        <f t="shared" si="13"/>
        <v>-3.6998992324076192</v>
      </c>
      <c r="E77" s="4">
        <f>Input!I78</f>
        <v>7413.5386419999995</v>
      </c>
      <c r="F77">
        <f t="shared" si="14"/>
        <v>2200.357942857142</v>
      </c>
      <c r="G77">
        <f t="shared" si="21"/>
        <v>6.2767881948949045</v>
      </c>
      <c r="H77">
        <f t="shared" si="15"/>
        <v>4813992.1132440194</v>
      </c>
      <c r="I77">
        <f t="shared" si="16"/>
        <v>100114195.76046367</v>
      </c>
      <c r="N77" s="4">
        <f>Input!J78</f>
        <v>39.647417714285439</v>
      </c>
      <c r="O77">
        <f t="shared" si="17"/>
        <v>31.609782571426877</v>
      </c>
      <c r="P77">
        <f t="shared" si="18"/>
        <v>1.8818914689955069</v>
      </c>
      <c r="Q77">
        <f t="shared" si="19"/>
        <v>883.74750939801834</v>
      </c>
      <c r="R77">
        <f t="shared" si="20"/>
        <v>999.17835421288237</v>
      </c>
    </row>
    <row r="78" spans="1:18" x14ac:dyDescent="0.25">
      <c r="A78">
        <f>Input!G79</f>
        <v>186</v>
      </c>
      <c r="B78">
        <f t="shared" si="11"/>
        <v>75</v>
      </c>
      <c r="C78">
        <f t="shared" si="12"/>
        <v>4.3174881135363101</v>
      </c>
      <c r="D78">
        <f t="shared" si="13"/>
        <v>-3.6101466370093607</v>
      </c>
      <c r="E78" s="4">
        <f>Input!I79</f>
        <v>7454.4027659999992</v>
      </c>
      <c r="F78">
        <f t="shared" si="14"/>
        <v>2241.2220668571417</v>
      </c>
      <c r="G78">
        <f t="shared" si="21"/>
        <v>8.8545000972523908</v>
      </c>
      <c r="H78">
        <f t="shared" si="15"/>
        <v>4983464.9531214703</v>
      </c>
      <c r="I78">
        <f t="shared" si="16"/>
        <v>100062618.73903707</v>
      </c>
      <c r="N78" s="4">
        <f>Input!J79</f>
        <v>40.86412399999972</v>
      </c>
      <c r="O78">
        <f t="shared" si="17"/>
        <v>32.826488857141157</v>
      </c>
      <c r="P78">
        <f t="shared" si="18"/>
        <v>2.5777119023574855</v>
      </c>
      <c r="Q78">
        <f t="shared" si="19"/>
        <v>914.98850726025171</v>
      </c>
      <c r="R78">
        <f t="shared" si="20"/>
        <v>1077.5783706880127</v>
      </c>
    </row>
    <row r="79" spans="1:18" x14ac:dyDescent="0.25">
      <c r="A79">
        <f>Input!G80</f>
        <v>187</v>
      </c>
      <c r="B79">
        <f t="shared" si="11"/>
        <v>76</v>
      </c>
      <c r="C79">
        <f t="shared" si="12"/>
        <v>4.3307333402863311</v>
      </c>
      <c r="D79">
        <f t="shared" si="13"/>
        <v>-3.5215828527017128</v>
      </c>
      <c r="E79" s="4">
        <f>Input!I80</f>
        <v>7497.8232019999996</v>
      </c>
      <c r="F79">
        <f t="shared" si="14"/>
        <v>2284.6425028571421</v>
      </c>
      <c r="G79">
        <f t="shared" si="21"/>
        <v>12.342970622607915</v>
      </c>
      <c r="H79">
        <f t="shared" si="15"/>
        <v>5163345.1641932828</v>
      </c>
      <c r="I79">
        <f t="shared" si="16"/>
        <v>99992839.657012627</v>
      </c>
      <c r="N79" s="4">
        <f>Input!J80</f>
        <v>43.420436000000336</v>
      </c>
      <c r="O79">
        <f t="shared" si="17"/>
        <v>35.382800857141774</v>
      </c>
      <c r="P79">
        <f t="shared" si="18"/>
        <v>3.488470525355523</v>
      </c>
      <c r="Q79">
        <f t="shared" si="19"/>
        <v>1017.2483073131004</v>
      </c>
      <c r="R79">
        <f t="shared" si="20"/>
        <v>1251.9425964961526</v>
      </c>
    </row>
    <row r="80" spans="1:18" x14ac:dyDescent="0.25">
      <c r="A80">
        <f>Input!G81</f>
        <v>188</v>
      </c>
      <c r="B80">
        <f t="shared" si="11"/>
        <v>77</v>
      </c>
      <c r="C80">
        <f t="shared" si="12"/>
        <v>4.3438054218536841</v>
      </c>
      <c r="D80">
        <f t="shared" si="13"/>
        <v>-3.4341767981106721</v>
      </c>
      <c r="E80" s="4">
        <f>Input!I81</f>
        <v>7542.7307235714297</v>
      </c>
      <c r="F80">
        <f t="shared" si="14"/>
        <v>2329.5500244285722</v>
      </c>
      <c r="G80">
        <f t="shared" si="21"/>
        <v>17.009329423746461</v>
      </c>
      <c r="H80">
        <f t="shared" si="15"/>
        <v>5347844.466053403</v>
      </c>
      <c r="I80">
        <f t="shared" si="16"/>
        <v>99899537.597227052</v>
      </c>
      <c r="N80" s="4">
        <f>Input!J81</f>
        <v>44.907521571430152</v>
      </c>
      <c r="O80">
        <f t="shared" si="17"/>
        <v>36.86988642857159</v>
      </c>
      <c r="P80">
        <f t="shared" si="18"/>
        <v>4.6663588011385473</v>
      </c>
      <c r="Q80">
        <f t="shared" si="19"/>
        <v>1037.0671916508431</v>
      </c>
      <c r="R80">
        <f t="shared" si="20"/>
        <v>1359.3885252557675</v>
      </c>
    </row>
    <row r="81" spans="1:18" x14ac:dyDescent="0.25">
      <c r="A81">
        <f>Input!G82</f>
        <v>189</v>
      </c>
      <c r="B81">
        <f t="shared" si="11"/>
        <v>78</v>
      </c>
      <c r="C81">
        <f t="shared" si="12"/>
        <v>4.3567088266895917</v>
      </c>
      <c r="D81">
        <f t="shared" si="13"/>
        <v>-3.3478985950803031</v>
      </c>
      <c r="E81" s="4">
        <f>Input!I82</f>
        <v>7589.1867802857132</v>
      </c>
      <c r="F81">
        <f t="shared" si="14"/>
        <v>2376.0060811428557</v>
      </c>
      <c r="G81">
        <f t="shared" si="21"/>
        <v>23.18148599159715</v>
      </c>
      <c r="H81">
        <f t="shared" si="15"/>
        <v>5535783.5755486842</v>
      </c>
      <c r="I81">
        <f t="shared" si="16"/>
        <v>99776194.583935902</v>
      </c>
      <c r="N81" s="4">
        <f>Input!J82</f>
        <v>46.456056714283477</v>
      </c>
      <c r="O81">
        <f t="shared" si="17"/>
        <v>38.418421571424915</v>
      </c>
      <c r="P81">
        <f t="shared" si="18"/>
        <v>6.1721565678506884</v>
      </c>
      <c r="Q81">
        <f t="shared" si="19"/>
        <v>1039.8216066807356</v>
      </c>
      <c r="R81">
        <f t="shared" si="20"/>
        <v>1475.9751160397273</v>
      </c>
    </row>
    <row r="82" spans="1:18" x14ac:dyDescent="0.25">
      <c r="A82">
        <f>Input!G83</f>
        <v>190</v>
      </c>
      <c r="B82">
        <f t="shared" si="11"/>
        <v>79</v>
      </c>
      <c r="C82">
        <f t="shared" si="12"/>
        <v>4.3694478524670215</v>
      </c>
      <c r="D82">
        <f t="shared" si="13"/>
        <v>-3.2627195073579975</v>
      </c>
      <c r="E82" s="4">
        <f>Input!I83</f>
        <v>7638.6415877142854</v>
      </c>
      <c r="F82">
        <f t="shared" si="14"/>
        <v>2425.4608885714279</v>
      </c>
      <c r="G82">
        <f t="shared" si="21"/>
        <v>31.257128919280845</v>
      </c>
      <c r="H82">
        <f t="shared" si="15"/>
        <v>5732211.642732475</v>
      </c>
      <c r="I82">
        <f t="shared" si="16"/>
        <v>99614927.779891744</v>
      </c>
      <c r="N82" s="4">
        <f>Input!J83</f>
        <v>49.454807428572167</v>
      </c>
      <c r="O82">
        <f t="shared" si="17"/>
        <v>41.417172285713605</v>
      </c>
      <c r="P82">
        <f t="shared" si="18"/>
        <v>8.0756429276836936</v>
      </c>
      <c r="Q82">
        <f t="shared" si="19"/>
        <v>1111.6575799323703</v>
      </c>
      <c r="R82">
        <f t="shared" si="20"/>
        <v>1715.3821601444831</v>
      </c>
    </row>
    <row r="83" spans="1:18" x14ac:dyDescent="0.25">
      <c r="A83">
        <f>Input!G84</f>
        <v>191</v>
      </c>
      <c r="B83">
        <f t="shared" si="11"/>
        <v>80</v>
      </c>
      <c r="C83">
        <f t="shared" si="12"/>
        <v>4.3820266346738812</v>
      </c>
      <c r="D83">
        <f t="shared" si="13"/>
        <v>-3.1786118831363548</v>
      </c>
      <c r="E83" s="4">
        <f>Input!I84</f>
        <v>7692.2626922857144</v>
      </c>
      <c r="F83">
        <f t="shared" si="14"/>
        <v>2479.0819931428568</v>
      </c>
      <c r="G83">
        <f t="shared" si="21"/>
        <v>41.712922592830708</v>
      </c>
      <c r="H83">
        <f t="shared" si="15"/>
        <v>5940767.9860738991</v>
      </c>
      <c r="I83">
        <f t="shared" si="16"/>
        <v>99406324.241956308</v>
      </c>
      <c r="N83" s="4">
        <f>Input!J84</f>
        <v>53.621104571428987</v>
      </c>
      <c r="O83">
        <f t="shared" si="17"/>
        <v>45.583469428570424</v>
      </c>
      <c r="P83">
        <f t="shared" si="18"/>
        <v>10.455793673549859</v>
      </c>
      <c r="Q83">
        <f t="shared" si="19"/>
        <v>1233.9536039498594</v>
      </c>
      <c r="R83">
        <f t="shared" si="20"/>
        <v>2077.8526851454144</v>
      </c>
    </row>
    <row r="84" spans="1:18" x14ac:dyDescent="0.25">
      <c r="A84">
        <f>Input!G85</f>
        <v>192</v>
      </c>
      <c r="B84">
        <f t="shared" si="11"/>
        <v>81</v>
      </c>
      <c r="C84">
        <f t="shared" si="12"/>
        <v>4.3944491546724391</v>
      </c>
      <c r="D84">
        <f t="shared" si="13"/>
        <v>-3.0955491011641256</v>
      </c>
      <c r="E84" s="4">
        <f>Input!I85</f>
        <v>7749.4478858571429</v>
      </c>
      <c r="F84">
        <f t="shared" si="14"/>
        <v>2536.2671867142853</v>
      </c>
      <c r="G84">
        <f t="shared" si="21"/>
        <v>55.113641512635574</v>
      </c>
      <c r="H84">
        <f t="shared" si="15"/>
        <v>6156122.9148667147</v>
      </c>
      <c r="I84">
        <f t="shared" si="16"/>
        <v>99139286.195316032</v>
      </c>
      <c r="N84" s="4">
        <f>Input!J85</f>
        <v>57.185193571428499</v>
      </c>
      <c r="O84">
        <f t="shared" si="17"/>
        <v>49.147558428569937</v>
      </c>
      <c r="P84">
        <f t="shared" si="18"/>
        <v>13.400718919804865</v>
      </c>
      <c r="Q84">
        <f t="shared" si="19"/>
        <v>1277.8365348654074</v>
      </c>
      <c r="R84">
        <f t="shared" si="20"/>
        <v>2415.4824994896958</v>
      </c>
    </row>
    <row r="85" spans="1:18" x14ac:dyDescent="0.25">
      <c r="A85">
        <f>Input!G86</f>
        <v>193</v>
      </c>
      <c r="B85">
        <f t="shared" ref="B85:B148" si="22">A85-$A$3</f>
        <v>82</v>
      </c>
      <c r="C85">
        <f t="shared" ref="C85:C148" si="23">LN(B85)</f>
        <v>4.4067192472642533</v>
      </c>
      <c r="D85">
        <f t="shared" ref="D85:D148" si="24">((C85-$Z$3)/$AA$3)</f>
        <v>-3.0135055201635521</v>
      </c>
      <c r="E85" s="4">
        <f>Input!I86</f>
        <v>7811.9792129999996</v>
      </c>
      <c r="F85">
        <f t="shared" ref="F85:F148" si="25">E85-$E$4</f>
        <v>2598.7985138571421</v>
      </c>
      <c r="G85">
        <f t="shared" ref="G85:G148" si="26">G84+P85</f>
        <v>72.120940812588685</v>
      </c>
      <c r="H85">
        <f t="shared" ref="H85:H148" si="27">(F85-G85)^2</f>
        <v>6384099.5581263145</v>
      </c>
      <c r="I85">
        <f t="shared" ref="I85:I148" si="28">(G85-$J$4)^2</f>
        <v>98800896.462776229</v>
      </c>
      <c r="N85" s="4">
        <f>Input!J86</f>
        <v>62.531327142856753</v>
      </c>
      <c r="O85">
        <f t="shared" ref="O85:O148" si="29">N85-$N$4</f>
        <v>54.493691999998191</v>
      </c>
      <c r="P85">
        <f t="shared" ref="P85:P148" si="30">$Y$3*((1/B85*$AA$3)*(1/SQRT(2*PI()))*EXP(-1*D85*D85/2))</f>
        <v>17.007299299953118</v>
      </c>
      <c r="Q85">
        <f t="shared" ref="Q85:Q148" si="31">(O85-P85)^2</f>
        <v>1405.2296376619925</v>
      </c>
      <c r="R85">
        <f t="shared" ref="R85:R148" si="32">(O85-S85)^2</f>
        <v>2969.5624677906667</v>
      </c>
    </row>
    <row r="86" spans="1:18" x14ac:dyDescent="0.25">
      <c r="A86">
        <f>Input!G87</f>
        <v>194</v>
      </c>
      <c r="B86">
        <f t="shared" si="22"/>
        <v>83</v>
      </c>
      <c r="C86">
        <f t="shared" si="23"/>
        <v>4.4188406077965983</v>
      </c>
      <c r="D86">
        <f t="shared" si="24"/>
        <v>-2.9324564313134771</v>
      </c>
      <c r="E86" s="4">
        <f>Input!I87</f>
        <v>7880.0287331428572</v>
      </c>
      <c r="F86">
        <f t="shared" si="25"/>
        <v>2666.8480339999996</v>
      </c>
      <c r="G86">
        <f t="shared" si="26"/>
        <v>93.501427333097865</v>
      </c>
      <c r="H86">
        <f t="shared" si="27"/>
        <v>6622112.7580440575</v>
      </c>
      <c r="I86">
        <f t="shared" si="28"/>
        <v>98376315.331177369</v>
      </c>
      <c r="N86" s="4">
        <f>Input!J87</f>
        <v>68.049520142857546</v>
      </c>
      <c r="O86">
        <f t="shared" si="29"/>
        <v>60.011884999998983</v>
      </c>
      <c r="P86">
        <f t="shared" si="30"/>
        <v>21.380486520509187</v>
      </c>
      <c r="Q86">
        <f t="shared" si="31"/>
        <v>1492.3849484811265</v>
      </c>
      <c r="R86">
        <f t="shared" si="32"/>
        <v>3601.4263412531031</v>
      </c>
    </row>
    <row r="87" spans="1:18" x14ac:dyDescent="0.25">
      <c r="A87">
        <f>Input!G88</f>
        <v>195</v>
      </c>
      <c r="B87">
        <f t="shared" si="22"/>
        <v>84</v>
      </c>
      <c r="C87">
        <f t="shared" si="23"/>
        <v>4.4308167988433134</v>
      </c>
      <c r="D87">
        <f t="shared" si="24"/>
        <v>-2.8523780135780625</v>
      </c>
      <c r="E87" s="4">
        <f>Input!I88</f>
        <v>7949.5161787142861</v>
      </c>
      <c r="F87">
        <f t="shared" si="25"/>
        <v>2736.3354795714286</v>
      </c>
      <c r="G87">
        <f t="shared" si="26"/>
        <v>120.1336714029957</v>
      </c>
      <c r="H87">
        <f t="shared" si="27"/>
        <v>6844511.9010637775</v>
      </c>
      <c r="I87">
        <f t="shared" si="28"/>
        <v>97848721.659800112</v>
      </c>
      <c r="N87" s="4">
        <f>Input!J88</f>
        <v>69.487445571428907</v>
      </c>
      <c r="O87">
        <f t="shared" si="29"/>
        <v>61.449810428570345</v>
      </c>
      <c r="P87">
        <f t="shared" si="30"/>
        <v>26.63224406989783</v>
      </c>
      <c r="Q87">
        <f t="shared" si="31"/>
        <v>1212.262927140564</v>
      </c>
      <c r="R87">
        <f t="shared" si="32"/>
        <v>3776.0792017072326</v>
      </c>
    </row>
    <row r="88" spans="1:18" x14ac:dyDescent="0.25">
      <c r="A88">
        <f>Input!G89</f>
        <v>196</v>
      </c>
      <c r="B88">
        <f t="shared" si="22"/>
        <v>85</v>
      </c>
      <c r="C88">
        <f t="shared" si="23"/>
        <v>4.4426512564903167</v>
      </c>
      <c r="D88">
        <f t="shared" si="24"/>
        <v>-2.7732472916789046</v>
      </c>
      <c r="E88" s="4">
        <f>Input!I89</f>
        <v>8026.4144714285712</v>
      </c>
      <c r="F88">
        <f t="shared" si="25"/>
        <v>2813.2337722857137</v>
      </c>
      <c r="G88">
        <f t="shared" si="26"/>
        <v>153.01378755838968</v>
      </c>
      <c r="H88">
        <f t="shared" si="27"/>
        <v>7076770.3671426447</v>
      </c>
      <c r="I88">
        <f t="shared" si="28"/>
        <v>97199312.323967248</v>
      </c>
      <c r="N88" s="4">
        <f>Input!J89</f>
        <v>76.898292714285162</v>
      </c>
      <c r="O88">
        <f t="shared" si="29"/>
        <v>68.8606575714266</v>
      </c>
      <c r="P88">
        <f t="shared" si="30"/>
        <v>32.880116155393985</v>
      </c>
      <c r="Q88">
        <f t="shared" si="31"/>
        <v>1294.5993605908384</v>
      </c>
      <c r="R88">
        <f t="shared" si="32"/>
        <v>4741.7901611692714</v>
      </c>
    </row>
    <row r="89" spans="1:18" x14ac:dyDescent="0.25">
      <c r="A89">
        <f>Input!G90</f>
        <v>197</v>
      </c>
      <c r="B89">
        <f t="shared" si="22"/>
        <v>86</v>
      </c>
      <c r="C89">
        <f t="shared" si="23"/>
        <v>4.4543472962535073</v>
      </c>
      <c r="D89">
        <f t="shared" si="24"/>
        <v>-2.6950420965251669</v>
      </c>
      <c r="E89" s="4">
        <f>Input!I90</f>
        <v>8117.4585105714286</v>
      </c>
      <c r="F89">
        <f t="shared" si="25"/>
        <v>2904.2778114285711</v>
      </c>
      <c r="G89">
        <f t="shared" si="26"/>
        <v>193.25921455850664</v>
      </c>
      <c r="H89">
        <f t="shared" si="27"/>
        <v>7349621.8325753324</v>
      </c>
      <c r="I89">
        <f t="shared" si="28"/>
        <v>96407375.010169372</v>
      </c>
      <c r="N89" s="4">
        <f>Input!J90</f>
        <v>91.0440391428574</v>
      </c>
      <c r="O89">
        <f t="shared" si="29"/>
        <v>83.006403999998838</v>
      </c>
      <c r="P89">
        <f t="shared" si="30"/>
        <v>40.245427000116955</v>
      </c>
      <c r="Q89">
        <f t="shared" si="31"/>
        <v>1828.5011539844274</v>
      </c>
      <c r="R89">
        <f t="shared" si="32"/>
        <v>6890.0631050110233</v>
      </c>
    </row>
    <row r="90" spans="1:18" x14ac:dyDescent="0.25">
      <c r="A90">
        <f>Input!G91</f>
        <v>198</v>
      </c>
      <c r="B90">
        <f t="shared" si="22"/>
        <v>87</v>
      </c>
      <c r="C90">
        <f t="shared" si="23"/>
        <v>4.4659081186545837</v>
      </c>
      <c r="D90">
        <f t="shared" si="24"/>
        <v>-2.6177410279310531</v>
      </c>
      <c r="E90" s="4">
        <f>Input!I91</f>
        <v>8217.1546830000007</v>
      </c>
      <c r="F90">
        <f t="shared" si="25"/>
        <v>3003.9739838571431</v>
      </c>
      <c r="G90">
        <f t="shared" si="26"/>
        <v>242.11034241938557</v>
      </c>
      <c r="H90">
        <f t="shared" si="27"/>
        <v>7627890.7738958299</v>
      </c>
      <c r="I90">
        <f t="shared" si="28"/>
        <v>95450449.790483549</v>
      </c>
      <c r="N90" s="4">
        <f>Input!J91</f>
        <v>99.696172428572027</v>
      </c>
      <c r="O90">
        <f t="shared" si="29"/>
        <v>91.658537285713464</v>
      </c>
      <c r="P90">
        <f t="shared" si="30"/>
        <v>48.851127860878925</v>
      </c>
      <c r="Q90">
        <f t="shared" si="31"/>
        <v>1832.4743016654129</v>
      </c>
      <c r="R90">
        <f t="shared" si="32"/>
        <v>8401.2874573565259</v>
      </c>
    </row>
    <row r="91" spans="1:18" x14ac:dyDescent="0.25">
      <c r="A91">
        <f>Input!G92</f>
        <v>199</v>
      </c>
      <c r="B91">
        <f t="shared" si="22"/>
        <v>88</v>
      </c>
      <c r="C91">
        <f t="shared" si="23"/>
        <v>4.4773368144782069</v>
      </c>
      <c r="D91">
        <f t="shared" si="24"/>
        <v>-2.5413234194639518</v>
      </c>
      <c r="E91" s="4">
        <f>Input!I92</f>
        <v>8318.7926694285725</v>
      </c>
      <c r="F91">
        <f t="shared" si="25"/>
        <v>3105.611970285715</v>
      </c>
      <c r="G91">
        <f t="shared" si="26"/>
        <v>300.9296672295892</v>
      </c>
      <c r="H91">
        <f t="shared" si="27"/>
        <v>7866242.8210762143</v>
      </c>
      <c r="I91">
        <f t="shared" si="28"/>
        <v>94304594.648003563</v>
      </c>
      <c r="N91" s="4">
        <f>Input!J92</f>
        <v>101.63798642857182</v>
      </c>
      <c r="O91">
        <f t="shared" si="29"/>
        <v>93.600351285713259</v>
      </c>
      <c r="P91">
        <f t="shared" si="30"/>
        <v>58.819324810203604</v>
      </c>
      <c r="Q91">
        <f t="shared" si="31"/>
        <v>1209.7198026901035</v>
      </c>
      <c r="R91">
        <f t="shared" si="32"/>
        <v>8761.0257608089232</v>
      </c>
    </row>
    <row r="92" spans="1:18" x14ac:dyDescent="0.25">
      <c r="A92">
        <f>Input!G93</f>
        <v>200</v>
      </c>
      <c r="B92">
        <f t="shared" si="22"/>
        <v>89</v>
      </c>
      <c r="C92">
        <f t="shared" si="23"/>
        <v>4.4886363697321396</v>
      </c>
      <c r="D92">
        <f t="shared" si="24"/>
        <v>-2.4657693052786227</v>
      </c>
      <c r="E92" s="4">
        <f>Input!I93</f>
        <v>8427.4359342857151</v>
      </c>
      <c r="F92">
        <f t="shared" si="25"/>
        <v>3214.2552351428576</v>
      </c>
      <c r="G92">
        <f t="shared" si="26"/>
        <v>371.19820291765535</v>
      </c>
      <c r="H92">
        <f t="shared" si="27"/>
        <v>8082973.2884851759</v>
      </c>
      <c r="I92">
        <f t="shared" si="28"/>
        <v>92944769.046111614</v>
      </c>
      <c r="N92" s="4">
        <f>Input!J93</f>
        <v>108.64326485714264</v>
      </c>
      <c r="O92">
        <f t="shared" si="29"/>
        <v>100.60562971428408</v>
      </c>
      <c r="P92">
        <f t="shared" si="30"/>
        <v>70.268535688066137</v>
      </c>
      <c r="Q92">
        <f t="shared" si="31"/>
        <v>920.33927395558828</v>
      </c>
      <c r="R92">
        <f t="shared" si="32"/>
        <v>10121.492730207639</v>
      </c>
    </row>
    <row r="93" spans="1:18" x14ac:dyDescent="0.25">
      <c r="A93">
        <f>Input!G94</f>
        <v>201</v>
      </c>
      <c r="B93">
        <f t="shared" si="22"/>
        <v>90</v>
      </c>
      <c r="C93">
        <f t="shared" si="23"/>
        <v>4.499809670330265</v>
      </c>
      <c r="D93">
        <f t="shared" si="24"/>
        <v>-2.3910593888043481</v>
      </c>
      <c r="E93" s="4">
        <f>Input!I94</f>
        <v>8539.102529857144</v>
      </c>
      <c r="F93">
        <f t="shared" si="25"/>
        <v>3325.9218307142864</v>
      </c>
      <c r="G93">
        <f t="shared" si="26"/>
        <v>454.50894180307711</v>
      </c>
      <c r="H93">
        <f t="shared" si="27"/>
        <v>8245011.9786054175</v>
      </c>
      <c r="I93">
        <f t="shared" si="28"/>
        <v>91345347.591142029</v>
      </c>
      <c r="N93" s="4">
        <f>Input!J94</f>
        <v>111.66659557142884</v>
      </c>
      <c r="O93">
        <f t="shared" si="29"/>
        <v>103.62896042857028</v>
      </c>
      <c r="P93">
        <f t="shared" si="30"/>
        <v>83.310738885421742</v>
      </c>
      <c r="Q93">
        <f t="shared" si="31"/>
        <v>412.8301266764654</v>
      </c>
      <c r="R93">
        <f t="shared" si="32"/>
        <v>10738.961439506185</v>
      </c>
    </row>
    <row r="94" spans="1:18" x14ac:dyDescent="0.25">
      <c r="A94">
        <f>Input!G95</f>
        <v>202</v>
      </c>
      <c r="B94">
        <f t="shared" si="22"/>
        <v>91</v>
      </c>
      <c r="C94">
        <f t="shared" si="23"/>
        <v>4.5108595065168497</v>
      </c>
      <c r="D94">
        <f t="shared" si="24"/>
        <v>-2.3171750131622333</v>
      </c>
      <c r="E94" s="4">
        <f>Input!I95</f>
        <v>8667.2991244285713</v>
      </c>
      <c r="F94">
        <f t="shared" si="25"/>
        <v>3454.1184252857138</v>
      </c>
      <c r="G94">
        <f t="shared" si="26"/>
        <v>552.55723082687325</v>
      </c>
      <c r="H94">
        <f t="shared" si="27"/>
        <v>8419057.3651894126</v>
      </c>
      <c r="I94">
        <f t="shared" si="28"/>
        <v>89480772.718718842</v>
      </c>
      <c r="N94" s="4">
        <f>Input!J95</f>
        <v>128.19659457142734</v>
      </c>
      <c r="O94">
        <f t="shared" si="29"/>
        <v>120.15895942856878</v>
      </c>
      <c r="P94">
        <f t="shared" si="30"/>
        <v>98.048289023796158</v>
      </c>
      <c r="Q94">
        <f t="shared" si="31"/>
        <v>488.88174574848779</v>
      </c>
      <c r="R94">
        <f t="shared" si="32"/>
        <v>14438.175530956438</v>
      </c>
    </row>
    <row r="95" spans="1:18" x14ac:dyDescent="0.25">
      <c r="A95">
        <f>Input!G96</f>
        <v>203</v>
      </c>
      <c r="B95">
        <f t="shared" si="22"/>
        <v>92</v>
      </c>
      <c r="C95">
        <f t="shared" si="23"/>
        <v>4.5217885770490405</v>
      </c>
      <c r="D95">
        <f t="shared" si="24"/>
        <v>-2.2440981331990808</v>
      </c>
      <c r="E95" s="4">
        <f>Input!I96</f>
        <v>8801.7390197142868</v>
      </c>
      <c r="F95">
        <f t="shared" si="25"/>
        <v>3588.5583205714292</v>
      </c>
      <c r="G95">
        <f t="shared" si="26"/>
        <v>667.12801530323816</v>
      </c>
      <c r="H95">
        <f t="shared" si="27"/>
        <v>8534755.0285393968</v>
      </c>
      <c r="I95">
        <f t="shared" si="28"/>
        <v>87326351.075080797</v>
      </c>
      <c r="N95" s="4">
        <f>Input!J96</f>
        <v>134.43989528571547</v>
      </c>
      <c r="O95">
        <f t="shared" si="29"/>
        <v>126.4022601428569</v>
      </c>
      <c r="P95">
        <f t="shared" si="30"/>
        <v>114.57078447636488</v>
      </c>
      <c r="Q95">
        <f t="shared" si="31"/>
        <v>139.9838164467929</v>
      </c>
      <c r="R95">
        <f t="shared" si="32"/>
        <v>15977.531369222472</v>
      </c>
    </row>
    <row r="96" spans="1:18" x14ac:dyDescent="0.25">
      <c r="A96">
        <f>Input!G97</f>
        <v>204</v>
      </c>
      <c r="B96">
        <f t="shared" si="22"/>
        <v>93</v>
      </c>
      <c r="C96">
        <f t="shared" si="23"/>
        <v>4.5325994931532563</v>
      </c>
      <c r="D96">
        <f t="shared" si="24"/>
        <v>-2.1718112890330996</v>
      </c>
      <c r="E96" s="4">
        <f>Input!I97</f>
        <v>8934.3722905714276</v>
      </c>
      <c r="F96">
        <f t="shared" si="25"/>
        <v>3721.1915914285701</v>
      </c>
      <c r="G96">
        <f t="shared" si="26"/>
        <v>800.07999379381204</v>
      </c>
      <c r="H96">
        <f t="shared" si="27"/>
        <v>8532892.9658362903</v>
      </c>
      <c r="I96">
        <f t="shared" si="28"/>
        <v>84859192.868087411</v>
      </c>
      <c r="N96" s="4">
        <f>Input!J97</f>
        <v>132.63327085714081</v>
      </c>
      <c r="O96">
        <f t="shared" si="29"/>
        <v>124.59563571428225</v>
      </c>
      <c r="P96">
        <f t="shared" si="30"/>
        <v>132.95197849057382</v>
      </c>
      <c r="Q96">
        <f t="shared" si="31"/>
        <v>69.828464594880288</v>
      </c>
      <c r="R96">
        <f t="shared" si="32"/>
        <v>15524.072439046127</v>
      </c>
    </row>
    <row r="97" spans="1:18" x14ac:dyDescent="0.25">
      <c r="A97">
        <f>Input!G98</f>
        <v>205</v>
      </c>
      <c r="B97">
        <f t="shared" si="22"/>
        <v>94</v>
      </c>
      <c r="C97">
        <f t="shared" si="23"/>
        <v>4.5432947822700038</v>
      </c>
      <c r="D97">
        <f t="shared" si="24"/>
        <v>-2.100297581014317</v>
      </c>
      <c r="E97" s="4">
        <f>Input!I98</f>
        <v>9073.5806911428572</v>
      </c>
      <c r="F97">
        <f t="shared" si="25"/>
        <v>3860.3999919999997</v>
      </c>
      <c r="G97">
        <f t="shared" si="26"/>
        <v>953.32682282164035</v>
      </c>
      <c r="H97">
        <f t="shared" si="27"/>
        <v>8451074.4109567106</v>
      </c>
      <c r="I97">
        <f t="shared" si="28"/>
        <v>82059287.01190564</v>
      </c>
      <c r="N97" s="4">
        <f>Input!J98</f>
        <v>139.20840057142959</v>
      </c>
      <c r="O97">
        <f t="shared" si="29"/>
        <v>131.17076542857103</v>
      </c>
      <c r="P97">
        <f t="shared" si="30"/>
        <v>153.24682902782831</v>
      </c>
      <c r="Q97">
        <f t="shared" si="31"/>
        <v>487.35258403845233</v>
      </c>
      <c r="R97">
        <f t="shared" si="32"/>
        <v>17205.769703117207</v>
      </c>
    </row>
    <row r="98" spans="1:18" x14ac:dyDescent="0.25">
      <c r="A98">
        <f>Input!G99</f>
        <v>206</v>
      </c>
      <c r="B98">
        <f t="shared" si="22"/>
        <v>95</v>
      </c>
      <c r="C98">
        <f t="shared" si="23"/>
        <v>4.5538768916005408</v>
      </c>
      <c r="D98">
        <f t="shared" si="24"/>
        <v>-2.0295406460099281</v>
      </c>
      <c r="E98" s="4">
        <f>Input!I99</f>
        <v>9221.7361841428556</v>
      </c>
      <c r="F98">
        <f t="shared" si="25"/>
        <v>4008.555484999998</v>
      </c>
      <c r="G98">
        <f t="shared" si="26"/>
        <v>1128.8156049343252</v>
      </c>
      <c r="H98">
        <f t="shared" si="27"/>
        <v>8292901.7768406561</v>
      </c>
      <c r="I98">
        <f t="shared" si="28"/>
        <v>78910697.560956016</v>
      </c>
      <c r="N98" s="4">
        <f>Input!J99</f>
        <v>148.15549299999839</v>
      </c>
      <c r="O98">
        <f t="shared" si="29"/>
        <v>140.11785785713982</v>
      </c>
      <c r="P98">
        <f t="shared" si="30"/>
        <v>175.4887821126849</v>
      </c>
      <c r="Q98">
        <f t="shared" si="31"/>
        <v>1251.1022826915071</v>
      </c>
      <c r="R98">
        <f t="shared" si="32"/>
        <v>19633.01409047364</v>
      </c>
    </row>
    <row r="99" spans="1:18" x14ac:dyDescent="0.25">
      <c r="A99">
        <f>Input!G100</f>
        <v>207</v>
      </c>
      <c r="B99">
        <f t="shared" si="22"/>
        <v>96</v>
      </c>
      <c r="C99">
        <f t="shared" si="23"/>
        <v>4.5643481914678361</v>
      </c>
      <c r="D99">
        <f t="shared" si="24"/>
        <v>-1.9595246349313422</v>
      </c>
      <c r="E99" s="4">
        <f>Input!I100</f>
        <v>9367.7900935714279</v>
      </c>
      <c r="F99">
        <f t="shared" si="25"/>
        <v>4154.6093944285703</v>
      </c>
      <c r="G99">
        <f t="shared" si="26"/>
        <v>1328.5029843809768</v>
      </c>
      <c r="H99">
        <f t="shared" si="27"/>
        <v>7986877.4409120958</v>
      </c>
      <c r="I99">
        <f t="shared" si="28"/>
        <v>75402858.996244788</v>
      </c>
      <c r="N99" s="4">
        <f>Input!J100</f>
        <v>146.0539094285723</v>
      </c>
      <c r="O99">
        <f t="shared" si="29"/>
        <v>138.01627428571373</v>
      </c>
      <c r="P99">
        <f t="shared" si="30"/>
        <v>199.68737944665176</v>
      </c>
      <c r="Q99">
        <f t="shared" si="31"/>
        <v>3803.3252117714769</v>
      </c>
      <c r="R99">
        <f t="shared" si="32"/>
        <v>19048.491967709368</v>
      </c>
    </row>
    <row r="100" spans="1:18" x14ac:dyDescent="0.25">
      <c r="A100">
        <f>Input!G101</f>
        <v>208</v>
      </c>
      <c r="B100">
        <f t="shared" si="22"/>
        <v>97</v>
      </c>
      <c r="C100">
        <f t="shared" si="23"/>
        <v>4.5747109785033828</v>
      </c>
      <c r="D100">
        <f t="shared" si="24"/>
        <v>-1.8902341914256617</v>
      </c>
      <c r="E100" s="4">
        <f>Input!I101</f>
        <v>9514.790330142856</v>
      </c>
      <c r="F100">
        <f t="shared" si="25"/>
        <v>4301.6096309999984</v>
      </c>
      <c r="G100">
        <f t="shared" si="26"/>
        <v>1554.3292578172236</v>
      </c>
      <c r="H100">
        <f t="shared" si="27"/>
        <v>7547549.4488752866</v>
      </c>
      <c r="I100">
        <f t="shared" si="28"/>
        <v>71531939.757851645</v>
      </c>
      <c r="N100" s="4">
        <f>Input!J101</f>
        <v>147.0002365714281</v>
      </c>
      <c r="O100">
        <f t="shared" si="29"/>
        <v>138.96260142856954</v>
      </c>
      <c r="P100">
        <f t="shared" si="30"/>
        <v>225.82627343624674</v>
      </c>
      <c r="Q100">
        <f t="shared" si="31"/>
        <v>7545.2975146573226</v>
      </c>
      <c r="R100">
        <f t="shared" si="32"/>
        <v>19310.604595795478</v>
      </c>
    </row>
    <row r="101" spans="1:18" x14ac:dyDescent="0.25">
      <c r="A101">
        <f>Input!G102</f>
        <v>209</v>
      </c>
      <c r="B101">
        <f t="shared" si="22"/>
        <v>98</v>
      </c>
      <c r="C101">
        <f t="shared" si="23"/>
        <v>4.5849674786705723</v>
      </c>
      <c r="D101">
        <f t="shared" si="24"/>
        <v>-1.821654431659987</v>
      </c>
      <c r="E101" s="4">
        <f>Input!I102</f>
        <v>9660.9056894285713</v>
      </c>
      <c r="F101">
        <f t="shared" si="25"/>
        <v>4447.7249902857138</v>
      </c>
      <c r="G101">
        <f t="shared" si="26"/>
        <v>1808.1909797445369</v>
      </c>
      <c r="H101">
        <f t="shared" si="27"/>
        <v>6967139.7928035902</v>
      </c>
      <c r="I101">
        <f t="shared" si="28"/>
        <v>67302235.458230406</v>
      </c>
      <c r="N101" s="4">
        <f>Input!J102</f>
        <v>146.11535928571539</v>
      </c>
      <c r="O101">
        <f t="shared" si="29"/>
        <v>138.07772414285682</v>
      </c>
      <c r="P101">
        <f t="shared" si="30"/>
        <v>253.8617219273132</v>
      </c>
      <c r="Q101">
        <f t="shared" si="31"/>
        <v>13405.934142950999</v>
      </c>
      <c r="R101">
        <f t="shared" si="32"/>
        <v>19065.457904470866</v>
      </c>
    </row>
    <row r="102" spans="1:18" x14ac:dyDescent="0.25">
      <c r="A102">
        <f>Input!G103</f>
        <v>210</v>
      </c>
      <c r="B102">
        <f t="shared" si="22"/>
        <v>99</v>
      </c>
      <c r="C102">
        <f t="shared" si="23"/>
        <v>4.5951198501345898</v>
      </c>
      <c r="D102">
        <f t="shared" si="24"/>
        <v>-1.7537709251319507</v>
      </c>
      <c r="E102" s="4">
        <f>Input!I103</f>
        <v>9803.0391009999985</v>
      </c>
      <c r="F102">
        <f t="shared" si="25"/>
        <v>4589.858401857141</v>
      </c>
      <c r="G102">
        <f t="shared" si="26"/>
        <v>2091.9126010368391</v>
      </c>
      <c r="H102">
        <f t="shared" si="27"/>
        <v>6239733.2238357794</v>
      </c>
      <c r="I102">
        <f t="shared" si="28"/>
        <v>62727545.96630726</v>
      </c>
      <c r="N102" s="4">
        <f>Input!J103</f>
        <v>142.13341157142713</v>
      </c>
      <c r="O102">
        <f t="shared" si="29"/>
        <v>134.09577642856857</v>
      </c>
      <c r="P102">
        <f t="shared" si="30"/>
        <v>283.72162129230225</v>
      </c>
      <c r="Q102">
        <f t="shared" si="31"/>
        <v>22387.893451186097</v>
      </c>
      <c r="R102">
        <f t="shared" si="32"/>
        <v>17981.677255980645</v>
      </c>
    </row>
    <row r="103" spans="1:18" x14ac:dyDescent="0.25">
      <c r="A103">
        <f>Input!G104</f>
        <v>211</v>
      </c>
      <c r="B103">
        <f t="shared" si="22"/>
        <v>100</v>
      </c>
      <c r="C103">
        <f t="shared" si="23"/>
        <v>4.6051701859880918</v>
      </c>
      <c r="D103">
        <f t="shared" si="24"/>
        <v>-1.6865696764445646</v>
      </c>
      <c r="E103" s="4">
        <f>Input!I104</f>
        <v>9954.0950250000005</v>
      </c>
      <c r="F103">
        <f t="shared" si="25"/>
        <v>4740.914325857143</v>
      </c>
      <c r="G103">
        <f t="shared" si="26"/>
        <v>2407.2177217051085</v>
      </c>
      <c r="H103">
        <f t="shared" si="27"/>
        <v>5446139.8402307378</v>
      </c>
      <c r="I103">
        <f t="shared" si="28"/>
        <v>57832484.551895738</v>
      </c>
      <c r="N103" s="4">
        <f>Input!J104</f>
        <v>151.05592400000205</v>
      </c>
      <c r="O103">
        <f t="shared" si="29"/>
        <v>143.01828885714349</v>
      </c>
      <c r="P103">
        <f t="shared" si="30"/>
        <v>315.3051206682693</v>
      </c>
      <c r="Q103">
        <f t="shared" si="31"/>
        <v>29682.752415515151</v>
      </c>
      <c r="R103">
        <f t="shared" si="32"/>
        <v>20454.230947625332</v>
      </c>
    </row>
    <row r="104" spans="1:18" x14ac:dyDescent="0.25">
      <c r="A104">
        <f>Input!G105</f>
        <v>212</v>
      </c>
      <c r="B104">
        <f t="shared" si="22"/>
        <v>101</v>
      </c>
      <c r="C104">
        <f t="shared" si="23"/>
        <v>4.6151205168412597</v>
      </c>
      <c r="D104">
        <f t="shared" si="24"/>
        <v>-1.6200371079879088</v>
      </c>
      <c r="E104" s="4">
        <f>Input!I105</f>
        <v>10117.035342428571</v>
      </c>
      <c r="F104">
        <f t="shared" si="25"/>
        <v>4903.8546432857138</v>
      </c>
      <c r="G104">
        <f t="shared" si="26"/>
        <v>2755.70056446534</v>
      </c>
      <c r="H104">
        <f t="shared" si="27"/>
        <v>4614565.9463526085</v>
      </c>
      <c r="I104">
        <f t="shared" si="28"/>
        <v>52653663.041148044</v>
      </c>
      <c r="N104" s="4">
        <f>Input!J105</f>
        <v>162.94031742857078</v>
      </c>
      <c r="O104">
        <f t="shared" si="29"/>
        <v>154.90268228571222</v>
      </c>
      <c r="P104">
        <f t="shared" si="30"/>
        <v>348.48284276023173</v>
      </c>
      <c r="Q104">
        <f t="shared" si="31"/>
        <v>37473.278529340729</v>
      </c>
      <c r="R104">
        <f t="shared" si="32"/>
        <v>23994.840979308301</v>
      </c>
    </row>
    <row r="105" spans="1:18" x14ac:dyDescent="0.25">
      <c r="A105">
        <f>Input!G106</f>
        <v>213</v>
      </c>
      <c r="B105">
        <f t="shared" si="22"/>
        <v>102</v>
      </c>
      <c r="C105">
        <f t="shared" si="23"/>
        <v>4.6249728132842707</v>
      </c>
      <c r="D105">
        <f t="shared" si="24"/>
        <v>-1.5541600434738976</v>
      </c>
      <c r="E105" s="4">
        <f>Input!I106</f>
        <v>10299.172580714285</v>
      </c>
      <c r="F105">
        <f t="shared" si="25"/>
        <v>5085.9918815714273</v>
      </c>
      <c r="G105">
        <f t="shared" si="26"/>
        <v>3138.7982828912009</v>
      </c>
      <c r="H105">
        <f t="shared" si="27"/>
        <v>3791562.9107412505</v>
      </c>
      <c r="I105">
        <f t="shared" si="28"/>
        <v>47240694.920565486</v>
      </c>
      <c r="N105" s="4">
        <f>Input!J106</f>
        <v>182.13723828571347</v>
      </c>
      <c r="O105">
        <f t="shared" si="29"/>
        <v>174.0996031428549</v>
      </c>
      <c r="P105">
        <f t="shared" si="30"/>
        <v>383.09771842586099</v>
      </c>
      <c r="Q105">
        <f t="shared" si="31"/>
        <v>43680.212191848703</v>
      </c>
      <c r="R105">
        <f t="shared" si="32"/>
        <v>30310.671814499572</v>
      </c>
    </row>
    <row r="106" spans="1:18" x14ac:dyDescent="0.25">
      <c r="A106">
        <f>Input!G107</f>
        <v>214</v>
      </c>
      <c r="B106">
        <f t="shared" si="22"/>
        <v>103</v>
      </c>
      <c r="C106">
        <f t="shared" si="23"/>
        <v>4.6347289882296359</v>
      </c>
      <c r="D106">
        <f t="shared" si="24"/>
        <v>-1.4889256922743126</v>
      </c>
      <c r="E106" s="4">
        <f>Input!I107</f>
        <v>10496.500212000001</v>
      </c>
      <c r="F106">
        <f t="shared" si="25"/>
        <v>5283.3195128571433</v>
      </c>
      <c r="G106">
        <f t="shared" si="26"/>
        <v>3557.7647068636556</v>
      </c>
      <c r="H106">
        <f t="shared" si="27"/>
        <v>2977539.3884872231</v>
      </c>
      <c r="I106">
        <f t="shared" si="28"/>
        <v>41656958.9090143</v>
      </c>
      <c r="N106" s="4">
        <f>Input!J107</f>
        <v>197.32763128571605</v>
      </c>
      <c r="O106">
        <f t="shared" si="29"/>
        <v>189.28999614285749</v>
      </c>
      <c r="P106">
        <f t="shared" si="30"/>
        <v>418.96642397245495</v>
      </c>
      <c r="Q106">
        <f t="shared" si="31"/>
        <v>52751.261500564287</v>
      </c>
      <c r="R106">
        <f t="shared" si="32"/>
        <v>35830.702639763003</v>
      </c>
    </row>
    <row r="107" spans="1:18" x14ac:dyDescent="0.25">
      <c r="A107">
        <f>Input!G108</f>
        <v>215</v>
      </c>
      <c r="B107">
        <f t="shared" si="22"/>
        <v>104</v>
      </c>
      <c r="C107">
        <f t="shared" si="23"/>
        <v>4.6443908991413725</v>
      </c>
      <c r="D107">
        <f t="shared" si="24"/>
        <v>-1.4243216345155127</v>
      </c>
      <c r="E107" s="4">
        <f>Input!I108</f>
        <v>10703.586073142857</v>
      </c>
      <c r="F107">
        <f t="shared" si="25"/>
        <v>5490.405373999999</v>
      </c>
      <c r="G107">
        <f t="shared" si="26"/>
        <v>4013.6460992953953</v>
      </c>
      <c r="H107">
        <f t="shared" si="27"/>
        <v>2180817.9554260671</v>
      </c>
      <c r="I107">
        <f t="shared" si="28"/>
        <v>35980068.932652332</v>
      </c>
      <c r="N107" s="4">
        <f>Input!J108</f>
        <v>207.08586114285572</v>
      </c>
      <c r="O107">
        <f t="shared" si="29"/>
        <v>199.04822599999716</v>
      </c>
      <c r="P107">
        <f t="shared" si="30"/>
        <v>455.88139243173987</v>
      </c>
      <c r="Q107">
        <f t="shared" si="31"/>
        <v>65963.275379355255</v>
      </c>
      <c r="R107">
        <f t="shared" si="32"/>
        <v>39620.196273745947</v>
      </c>
    </row>
    <row r="108" spans="1:18" x14ac:dyDescent="0.25">
      <c r="A108">
        <f>Input!G109</f>
        <v>216</v>
      </c>
      <c r="B108">
        <f t="shared" si="22"/>
        <v>105</v>
      </c>
      <c r="C108">
        <f t="shared" si="23"/>
        <v>4.6539603501575231</v>
      </c>
      <c r="D108">
        <f t="shared" si="24"/>
        <v>-1.3603358068862781</v>
      </c>
      <c r="E108" s="4">
        <f>Input!I109</f>
        <v>10914.678462</v>
      </c>
      <c r="F108">
        <f t="shared" si="25"/>
        <v>5701.4977628571423</v>
      </c>
      <c r="G108">
        <f t="shared" si="26"/>
        <v>4507.2594529768603</v>
      </c>
      <c r="H108">
        <f t="shared" si="27"/>
        <v>1426205.1407857125</v>
      </c>
      <c r="I108">
        <f t="shared" si="28"/>
        <v>30302002.765255049</v>
      </c>
      <c r="N108" s="4">
        <f>Input!J109</f>
        <v>211.09238885714331</v>
      </c>
      <c r="O108">
        <f t="shared" si="29"/>
        <v>203.05475371428474</v>
      </c>
      <c r="P108">
        <f t="shared" si="30"/>
        <v>493.61335368146536</v>
      </c>
      <c r="Q108">
        <f t="shared" si="31"/>
        <v>84424.300014888082</v>
      </c>
      <c r="R108">
        <f t="shared" si="32"/>
        <v>41231.233005968832</v>
      </c>
    </row>
    <row r="109" spans="1:18" x14ac:dyDescent="0.25">
      <c r="A109">
        <f>Input!G110</f>
        <v>217</v>
      </c>
      <c r="B109">
        <f t="shared" si="22"/>
        <v>106</v>
      </c>
      <c r="C109">
        <f t="shared" si="23"/>
        <v>4.6634390941120669</v>
      </c>
      <c r="D109">
        <f t="shared" si="24"/>
        <v>-1.2969564891183647</v>
      </c>
      <c r="E109" s="4">
        <f>Input!I110</f>
        <v>11153.300365999999</v>
      </c>
      <c r="F109">
        <f t="shared" si="25"/>
        <v>5940.119666857142</v>
      </c>
      <c r="G109">
        <f t="shared" si="26"/>
        <v>5039.1737966981082</v>
      </c>
      <c r="H109">
        <f t="shared" si="27"/>
        <v>811703.46095661854</v>
      </c>
      <c r="I109">
        <f t="shared" si="28"/>
        <v>24728850.737205282</v>
      </c>
      <c r="N109" s="4">
        <f>Input!J110</f>
        <v>238.62190399999963</v>
      </c>
      <c r="O109">
        <f t="shared" si="29"/>
        <v>230.58426885714107</v>
      </c>
      <c r="P109">
        <f t="shared" si="30"/>
        <v>531.91434372124752</v>
      </c>
      <c r="Q109">
        <f t="shared" si="31"/>
        <v>90799.814017608005</v>
      </c>
      <c r="R109">
        <f t="shared" si="32"/>
        <v>53169.105044382319</v>
      </c>
    </row>
    <row r="110" spans="1:18" x14ac:dyDescent="0.25">
      <c r="A110">
        <f>Input!G111</f>
        <v>218</v>
      </c>
      <c r="B110">
        <f t="shared" si="22"/>
        <v>107</v>
      </c>
      <c r="C110">
        <f t="shared" si="23"/>
        <v>4.6728288344619058</v>
      </c>
      <c r="D110">
        <f t="shared" si="24"/>
        <v>-1.2341722911017747</v>
      </c>
      <c r="E110" s="4">
        <f>Input!I111</f>
        <v>11430.279241714286</v>
      </c>
      <c r="F110">
        <f t="shared" si="25"/>
        <v>6217.0985425714289</v>
      </c>
      <c r="G110">
        <f t="shared" si="26"/>
        <v>5609.6949078451089</v>
      </c>
      <c r="H110">
        <f t="shared" si="27"/>
        <v>368939.17547874473</v>
      </c>
      <c r="I110">
        <f t="shared" si="28"/>
        <v>19380157.589407582</v>
      </c>
      <c r="N110" s="4">
        <f>Input!J111</f>
        <v>276.97887571428691</v>
      </c>
      <c r="O110">
        <f t="shared" si="29"/>
        <v>268.94124057142835</v>
      </c>
      <c r="P110">
        <f t="shared" si="30"/>
        <v>570.52111114700085</v>
      </c>
      <c r="Q110">
        <f t="shared" si="31"/>
        <v>90950.418336379065</v>
      </c>
      <c r="R110">
        <f t="shared" si="32"/>
        <v>72329.390880098901</v>
      </c>
    </row>
    <row r="111" spans="1:18" x14ac:dyDescent="0.25">
      <c r="A111">
        <f>Input!G112</f>
        <v>219</v>
      </c>
      <c r="B111">
        <f t="shared" si="22"/>
        <v>108</v>
      </c>
      <c r="C111">
        <f t="shared" si="23"/>
        <v>4.6821312271242199</v>
      </c>
      <c r="D111">
        <f t="shared" si="24"/>
        <v>-1.1719721405993353</v>
      </c>
      <c r="E111" s="4">
        <f>Input!I112</f>
        <v>11734.418933571429</v>
      </c>
      <c r="F111">
        <f t="shared" si="25"/>
        <v>6521.2382344285716</v>
      </c>
      <c r="G111">
        <f t="shared" si="26"/>
        <v>6218.8537470934616</v>
      </c>
      <c r="H111">
        <f t="shared" si="27"/>
        <v>91436.378180917265</v>
      </c>
      <c r="I111">
        <f t="shared" si="28"/>
        <v>14387844.300191414</v>
      </c>
      <c r="N111" s="4">
        <f>Input!J112</f>
        <v>304.13969185714268</v>
      </c>
      <c r="O111">
        <f t="shared" si="29"/>
        <v>296.10205671428412</v>
      </c>
      <c r="P111">
        <f t="shared" si="30"/>
        <v>609.15883924835305</v>
      </c>
      <c r="Q111">
        <f t="shared" si="31"/>
        <v>98004.549090583329</v>
      </c>
      <c r="R111">
        <f t="shared" si="32"/>
        <v>87676.427990429132</v>
      </c>
    </row>
    <row r="112" spans="1:18" x14ac:dyDescent="0.25">
      <c r="A112">
        <f>Input!G113</f>
        <v>220</v>
      </c>
      <c r="B112">
        <f t="shared" si="22"/>
        <v>109</v>
      </c>
      <c r="C112">
        <f t="shared" si="23"/>
        <v>4.6913478822291435</v>
      </c>
      <c r="D112">
        <f t="shared" si="24"/>
        <v>-1.1103452715274909</v>
      </c>
      <c r="E112" s="4">
        <f>Input!I113</f>
        <v>12094.613142428572</v>
      </c>
      <c r="F112">
        <f t="shared" si="25"/>
        <v>6881.4324432857147</v>
      </c>
      <c r="G112">
        <f t="shared" si="26"/>
        <v>6866.398842490893</v>
      </c>
      <c r="H112">
        <f t="shared" si="27"/>
        <v>226.00915285806434</v>
      </c>
      <c r="I112">
        <f t="shared" si="28"/>
        <v>9894711.9412846398</v>
      </c>
      <c r="N112" s="4">
        <f>Input!J113</f>
        <v>360.19420885714317</v>
      </c>
      <c r="O112">
        <f t="shared" si="29"/>
        <v>352.1565737142846</v>
      </c>
      <c r="P112">
        <f t="shared" si="30"/>
        <v>647.54509539743117</v>
      </c>
      <c r="Q112">
        <f t="shared" si="31"/>
        <v>87254.378742154746</v>
      </c>
      <c r="R112">
        <f t="shared" si="32"/>
        <v>124014.25241018437</v>
      </c>
    </row>
    <row r="113" spans="1:18" x14ac:dyDescent="0.25">
      <c r="A113">
        <f>Input!G114</f>
        <v>221</v>
      </c>
      <c r="B113">
        <f t="shared" si="22"/>
        <v>110</v>
      </c>
      <c r="C113">
        <f t="shared" si="23"/>
        <v>4.7004803657924166</v>
      </c>
      <c r="D113">
        <f t="shared" si="24"/>
        <v>-1.0492812127721671</v>
      </c>
      <c r="E113" s="4">
        <f>Input!I114</f>
        <v>12488.17459842857</v>
      </c>
      <c r="F113">
        <f t="shared" si="25"/>
        <v>7274.9938992857124</v>
      </c>
      <c r="G113">
        <f t="shared" si="26"/>
        <v>7551.792758091623</v>
      </c>
      <c r="H113">
        <f t="shared" si="27"/>
        <v>76617.608236254455</v>
      </c>
      <c r="I113">
        <f t="shared" si="28"/>
        <v>6052545.6066816542</v>
      </c>
      <c r="N113" s="4">
        <f>Input!J114</f>
        <v>393.56145599999763</v>
      </c>
      <c r="O113">
        <f t="shared" si="29"/>
        <v>385.52382085713907</v>
      </c>
      <c r="P113">
        <f t="shared" si="30"/>
        <v>685.39391560073022</v>
      </c>
      <c r="Q113">
        <f t="shared" si="31"/>
        <v>89922.073721530338</v>
      </c>
      <c r="R113">
        <f t="shared" si="32"/>
        <v>148628.61644828744</v>
      </c>
    </row>
    <row r="114" spans="1:18" x14ac:dyDescent="0.25">
      <c r="A114">
        <f>Input!G115</f>
        <v>222</v>
      </c>
      <c r="B114">
        <f t="shared" si="22"/>
        <v>111</v>
      </c>
      <c r="C114">
        <f t="shared" si="23"/>
        <v>4.7095302013123339</v>
      </c>
      <c r="D114">
        <f t="shared" si="24"/>
        <v>-0.98876977751082784</v>
      </c>
      <c r="E114" s="4">
        <f>Input!I115</f>
        <v>12902.063651714287</v>
      </c>
      <c r="F114">
        <f t="shared" si="25"/>
        <v>7688.8829525714291</v>
      </c>
      <c r="G114">
        <f t="shared" si="26"/>
        <v>8274.2126893149252</v>
      </c>
      <c r="H114">
        <f t="shared" si="27"/>
        <v>342610.90071621048</v>
      </c>
      <c r="I114">
        <f t="shared" si="28"/>
        <v>3019852.4198029935</v>
      </c>
      <c r="N114" s="4">
        <f>Input!J115</f>
        <v>413.88905328571673</v>
      </c>
      <c r="O114">
        <f t="shared" si="29"/>
        <v>405.85141814285817</v>
      </c>
      <c r="P114">
        <f t="shared" si="30"/>
        <v>722.4199312233028</v>
      </c>
      <c r="Q114">
        <f t="shared" si="31"/>
        <v>100215.62347396364</v>
      </c>
      <c r="R114">
        <f t="shared" si="32"/>
        <v>164715.37360856909</v>
      </c>
    </row>
    <row r="115" spans="1:18" x14ac:dyDescent="0.25">
      <c r="A115">
        <f>Input!G116</f>
        <v>223</v>
      </c>
      <c r="B115">
        <f t="shared" si="22"/>
        <v>112</v>
      </c>
      <c r="C115">
        <f t="shared" si="23"/>
        <v>4.7184988712950942</v>
      </c>
      <c r="D115">
        <f t="shared" si="24"/>
        <v>-0.92880105301327232</v>
      </c>
      <c r="E115" s="4">
        <f>Input!I116</f>
        <v>13380.745385142856</v>
      </c>
      <c r="F115">
        <f t="shared" si="25"/>
        <v>8167.5646859999988</v>
      </c>
      <c r="G115">
        <f t="shared" si="26"/>
        <v>9032.5551361479338</v>
      </c>
      <c r="H115">
        <f t="shared" si="27"/>
        <v>748208.47884712729</v>
      </c>
      <c r="I115">
        <f t="shared" si="28"/>
        <v>959282.75451146276</v>
      </c>
      <c r="N115" s="4">
        <f>Input!J116</f>
        <v>478.68173342856971</v>
      </c>
      <c r="O115">
        <f t="shared" si="29"/>
        <v>470.64409828571115</v>
      </c>
      <c r="P115">
        <f t="shared" si="30"/>
        <v>758.34244683300938</v>
      </c>
      <c r="Q115">
        <f t="shared" si="31"/>
        <v>82770.339756842688</v>
      </c>
      <c r="R115">
        <f t="shared" si="32"/>
        <v>221505.86725117013</v>
      </c>
    </row>
    <row r="116" spans="1:18" x14ac:dyDescent="0.25">
      <c r="A116">
        <f>Input!G117</f>
        <v>224</v>
      </c>
      <c r="B116">
        <f t="shared" si="22"/>
        <v>113</v>
      </c>
      <c r="C116">
        <f t="shared" si="23"/>
        <v>4.7273878187123408</v>
      </c>
      <c r="D116">
        <f t="shared" si="24"/>
        <v>-0.86936539089583709</v>
      </c>
      <c r="E116" s="4">
        <f>Input!I117</f>
        <v>13917.116200571429</v>
      </c>
      <c r="F116">
        <f t="shared" si="25"/>
        <v>8703.935501428572</v>
      </c>
      <c r="G116">
        <f t="shared" si="26"/>
        <v>9825.4445187698166</v>
      </c>
      <c r="H116">
        <f t="shared" si="27"/>
        <v>1257782.475977724</v>
      </c>
      <c r="I116">
        <f t="shared" si="28"/>
        <v>34797.331388250059</v>
      </c>
      <c r="N116" s="4">
        <f>Input!J117</f>
        <v>536.37081542857231</v>
      </c>
      <c r="O116">
        <f t="shared" si="29"/>
        <v>528.33318028571375</v>
      </c>
      <c r="P116">
        <f t="shared" si="30"/>
        <v>792.88938262188344</v>
      </c>
      <c r="Q116">
        <f t="shared" si="31"/>
        <v>69989.984194536359</v>
      </c>
      <c r="R116">
        <f t="shared" si="32"/>
        <v>279135.9493908165</v>
      </c>
    </row>
    <row r="117" spans="1:18" x14ac:dyDescent="0.25">
      <c r="A117">
        <f>Input!G118</f>
        <v>225</v>
      </c>
      <c r="B117">
        <f t="shared" si="22"/>
        <v>114</v>
      </c>
      <c r="C117">
        <f t="shared" si="23"/>
        <v>4.7361984483944957</v>
      </c>
      <c r="D117">
        <f t="shared" si="24"/>
        <v>-0.81045339780491543</v>
      </c>
      <c r="E117" s="4">
        <f>Input!I118</f>
        <v>14511.495637142858</v>
      </c>
      <c r="F117">
        <f t="shared" si="25"/>
        <v>9298.3149379999995</v>
      </c>
      <c r="G117">
        <f t="shared" si="26"/>
        <v>10651.245520406055</v>
      </c>
      <c r="H117">
        <f t="shared" si="27"/>
        <v>1830421.1608095891</v>
      </c>
      <c r="I117">
        <f t="shared" si="28"/>
        <v>408654.08062936412</v>
      </c>
      <c r="N117" s="4">
        <f>Input!J118</f>
        <v>594.37943657142932</v>
      </c>
      <c r="O117">
        <f t="shared" si="29"/>
        <v>586.34180142857076</v>
      </c>
      <c r="P117">
        <f t="shared" si="30"/>
        <v>825.80100163623877</v>
      </c>
      <c r="Q117">
        <f t="shared" si="31"/>
        <v>57340.708564096029</v>
      </c>
      <c r="R117">
        <f t="shared" si="32"/>
        <v>343796.70810250152</v>
      </c>
    </row>
    <row r="118" spans="1:18" x14ac:dyDescent="0.25">
      <c r="A118">
        <f>Input!G119</f>
        <v>226</v>
      </c>
      <c r="B118">
        <f t="shared" si="22"/>
        <v>115</v>
      </c>
      <c r="C118">
        <f t="shared" si="23"/>
        <v>4.7449321283632502</v>
      </c>
      <c r="D118">
        <f t="shared" si="24"/>
        <v>-0.75205592650729647</v>
      </c>
      <c r="E118" s="4">
        <f>Input!I119</f>
        <v>15164.952921428572</v>
      </c>
      <c r="F118">
        <f t="shared" si="25"/>
        <v>9951.7722222857155</v>
      </c>
      <c r="G118">
        <f t="shared" si="26"/>
        <v>11508.078871126938</v>
      </c>
      <c r="H118">
        <f t="shared" si="27"/>
        <v>2422090.3852273957</v>
      </c>
      <c r="I118">
        <f t="shared" si="28"/>
        <v>2238297.0296174567</v>
      </c>
      <c r="N118" s="4">
        <f>Input!J119</f>
        <v>653.45728428571419</v>
      </c>
      <c r="O118">
        <f t="shared" si="29"/>
        <v>645.41964914285563</v>
      </c>
      <c r="P118">
        <f t="shared" si="30"/>
        <v>856.83335072088209</v>
      </c>
      <c r="Q118">
        <f t="shared" si="31"/>
        <v>44695.753214922828</v>
      </c>
      <c r="R118">
        <f t="shared" si="32"/>
        <v>416566.52349968685</v>
      </c>
    </row>
    <row r="119" spans="1:18" x14ac:dyDescent="0.25">
      <c r="A119">
        <f>Input!G120</f>
        <v>227</v>
      </c>
      <c r="B119">
        <f t="shared" si="22"/>
        <v>116</v>
      </c>
      <c r="C119">
        <f t="shared" si="23"/>
        <v>4.7535901911063645</v>
      </c>
      <c r="D119">
        <f t="shared" si="24"/>
        <v>-0.69416406736626302</v>
      </c>
      <c r="E119" s="4">
        <f>Input!I120</f>
        <v>15855.45215157143</v>
      </c>
      <c r="F119">
        <f t="shared" si="25"/>
        <v>10642.271452428573</v>
      </c>
      <c r="G119">
        <f t="shared" si="26"/>
        <v>12393.840225378906</v>
      </c>
      <c r="H119">
        <f t="shared" si="27"/>
        <v>3067993.1663747365</v>
      </c>
      <c r="I119">
        <f t="shared" si="28"/>
        <v>5673234.5668356521</v>
      </c>
      <c r="N119" s="4">
        <f>Input!J120</f>
        <v>690.49923014285741</v>
      </c>
      <c r="O119">
        <f t="shared" si="29"/>
        <v>682.46159499999885</v>
      </c>
      <c r="P119">
        <f t="shared" si="30"/>
        <v>885.76135425196912</v>
      </c>
      <c r="Q119">
        <f t="shared" si="31"/>
        <v>41330.792111909075</v>
      </c>
      <c r="R119">
        <f t="shared" si="32"/>
        <v>465753.82864994247</v>
      </c>
    </row>
    <row r="120" spans="1:18" x14ac:dyDescent="0.25">
      <c r="A120">
        <f>Input!G121</f>
        <v>228</v>
      </c>
      <c r="B120">
        <f t="shared" si="22"/>
        <v>117</v>
      </c>
      <c r="C120">
        <f t="shared" si="23"/>
        <v>4.7621739347977563</v>
      </c>
      <c r="D120">
        <f t="shared" si="24"/>
        <v>-0.63676914018350572</v>
      </c>
      <c r="E120" s="4">
        <f>Input!I121</f>
        <v>16592.788427285715</v>
      </c>
      <c r="F120">
        <f t="shared" si="25"/>
        <v>11379.607728142859</v>
      </c>
      <c r="G120">
        <f t="shared" si="26"/>
        <v>13306.221736353105</v>
      </c>
      <c r="H120">
        <f t="shared" si="27"/>
        <v>3711841.536631952</v>
      </c>
      <c r="I120">
        <f t="shared" si="28"/>
        <v>10851996.02390451</v>
      </c>
      <c r="N120" s="4">
        <f>Input!J121</f>
        <v>737.33627571428588</v>
      </c>
      <c r="O120">
        <f t="shared" si="29"/>
        <v>729.29864057142731</v>
      </c>
      <c r="P120">
        <f t="shared" si="30"/>
        <v>912.38151097419939</v>
      </c>
      <c r="Q120">
        <f t="shared" si="31"/>
        <v>33519.337434918234</v>
      </c>
      <c r="R120">
        <f t="shared" si="32"/>
        <v>531876.50713933189</v>
      </c>
    </row>
    <row r="121" spans="1:18" x14ac:dyDescent="0.25">
      <c r="A121">
        <f>Input!G122</f>
        <v>229</v>
      </c>
      <c r="B121">
        <f t="shared" si="22"/>
        <v>118</v>
      </c>
      <c r="C121">
        <f t="shared" si="23"/>
        <v>4.7706846244656651</v>
      </c>
      <c r="D121">
        <f t="shared" si="24"/>
        <v>-0.57986268638823091</v>
      </c>
      <c r="E121" s="4">
        <f>Input!I122</f>
        <v>17386.719978285717</v>
      </c>
      <c r="F121">
        <f t="shared" si="25"/>
        <v>12173.53927914286</v>
      </c>
      <c r="G121">
        <f t="shared" si="26"/>
        <v>14242.735892498929</v>
      </c>
      <c r="H121">
        <f t="shared" si="27"/>
        <v>4281574.6247242251</v>
      </c>
      <c r="I121">
        <f t="shared" si="28"/>
        <v>17899253.562296901</v>
      </c>
      <c r="N121" s="4">
        <f>Input!J122</f>
        <v>793.93155100000149</v>
      </c>
      <c r="O121">
        <f t="shared" si="29"/>
        <v>785.89391585714293</v>
      </c>
      <c r="P121">
        <f t="shared" si="30"/>
        <v>936.51415614582322</v>
      </c>
      <c r="Q121">
        <f t="shared" si="31"/>
        <v>22686.45678461979</v>
      </c>
      <c r="R121">
        <f t="shared" si="32"/>
        <v>617629.2469812741</v>
      </c>
    </row>
    <row r="122" spans="1:18" x14ac:dyDescent="0.25">
      <c r="A122">
        <f>Input!G123</f>
        <v>230</v>
      </c>
      <c r="B122">
        <f t="shared" si="22"/>
        <v>119</v>
      </c>
      <c r="C122">
        <f t="shared" si="23"/>
        <v>4.7791234931115296</v>
      </c>
      <c r="D122">
        <f t="shared" si="24"/>
        <v>-0.5234364615558218</v>
      </c>
      <c r="E122" s="4">
        <f>Input!I123</f>
        <v>18209.151951428572</v>
      </c>
      <c r="F122">
        <f t="shared" si="25"/>
        <v>12995.971252285715</v>
      </c>
      <c r="G122">
        <f t="shared" si="26"/>
        <v>15200.741155818505</v>
      </c>
      <c r="H122">
        <f t="shared" si="27"/>
        <v>4861010.3275239868</v>
      </c>
      <c r="I122">
        <f t="shared" si="28"/>
        <v>26923190.993886404</v>
      </c>
      <c r="N122" s="4">
        <f>Input!J123</f>
        <v>822.43197314285499</v>
      </c>
      <c r="O122">
        <f t="shared" si="29"/>
        <v>814.39433799999642</v>
      </c>
      <c r="P122">
        <f t="shared" si="30"/>
        <v>958.00526331957519</v>
      </c>
      <c r="Q122">
        <f t="shared" si="31"/>
        <v>20624.09787114563</v>
      </c>
      <c r="R122">
        <f t="shared" si="32"/>
        <v>663238.13776645239</v>
      </c>
    </row>
    <row r="123" spans="1:18" x14ac:dyDescent="0.25">
      <c r="A123">
        <f>Input!G124</f>
        <v>231</v>
      </c>
      <c r="B123">
        <f t="shared" si="22"/>
        <v>120</v>
      </c>
      <c r="C123">
        <f t="shared" si="23"/>
        <v>4.7874917427820458</v>
      </c>
      <c r="D123">
        <f t="shared" si="24"/>
        <v>-0.46748242823955771</v>
      </c>
      <c r="E123" s="4">
        <f>Input!I124</f>
        <v>19092.492976714286</v>
      </c>
      <c r="F123">
        <f t="shared" si="25"/>
        <v>13879.312277571429</v>
      </c>
      <c r="G123">
        <f t="shared" si="26"/>
        <v>16177.468927885759</v>
      </c>
      <c r="H123">
        <f t="shared" si="27"/>
        <v>5281523.9893839788</v>
      </c>
      <c r="I123">
        <f t="shared" si="28"/>
        <v>38013192.717767321</v>
      </c>
      <c r="N123" s="4">
        <f>Input!J124</f>
        <v>883.34102528571384</v>
      </c>
      <c r="O123">
        <f t="shared" si="29"/>
        <v>875.30339014285528</v>
      </c>
      <c r="P123">
        <f t="shared" si="30"/>
        <v>976.72777206725311</v>
      </c>
      <c r="Q123">
        <f t="shared" si="31"/>
        <v>10286.905248746118</v>
      </c>
      <c r="R123">
        <f t="shared" si="32"/>
        <v>766156.02479557553</v>
      </c>
    </row>
    <row r="124" spans="1:18" x14ac:dyDescent="0.25">
      <c r="A124">
        <f>Input!G125</f>
        <v>232</v>
      </c>
      <c r="B124">
        <f t="shared" si="22"/>
        <v>121</v>
      </c>
      <c r="C124">
        <f t="shared" si="23"/>
        <v>4.7957905455967413</v>
      </c>
      <c r="D124">
        <f t="shared" si="24"/>
        <v>-0.41199274909976974</v>
      </c>
      <c r="E124" s="4">
        <f>Input!I125</f>
        <v>20053.236183142853</v>
      </c>
      <c r="F124">
        <f t="shared" si="25"/>
        <v>14840.055483999997</v>
      </c>
      <c r="G124">
        <f t="shared" si="26"/>
        <v>17170.051367334519</v>
      </c>
      <c r="H124">
        <f t="shared" si="27"/>
        <v>5428880.8163558226</v>
      </c>
      <c r="I124">
        <f t="shared" si="28"/>
        <v>51237914.877001621</v>
      </c>
      <c r="N124" s="4">
        <f>Input!J125</f>
        <v>960.74320642856765</v>
      </c>
      <c r="O124">
        <f t="shared" si="29"/>
        <v>952.70557128570908</v>
      </c>
      <c r="P124">
        <f t="shared" si="30"/>
        <v>992.58243944876028</v>
      </c>
      <c r="Q124">
        <f t="shared" si="31"/>
        <v>1590.1646144933663</v>
      </c>
      <c r="R124">
        <f t="shared" si="32"/>
        <v>907647.90555882931</v>
      </c>
    </row>
    <row r="125" spans="1:18" x14ac:dyDescent="0.25">
      <c r="A125">
        <f>Input!G126</f>
        <v>233</v>
      </c>
      <c r="B125">
        <f t="shared" si="22"/>
        <v>122</v>
      </c>
      <c r="C125">
        <f t="shared" si="23"/>
        <v>4.8040210447332568</v>
      </c>
      <c r="D125">
        <f t="shared" si="24"/>
        <v>-0.35695978031579001</v>
      </c>
      <c r="E125" s="4">
        <f>Input!I126</f>
        <v>21104.630150000001</v>
      </c>
      <c r="F125">
        <f t="shared" si="25"/>
        <v>15891.449450857144</v>
      </c>
      <c r="G125">
        <f t="shared" si="26"/>
        <v>18175.549591073446</v>
      </c>
      <c r="H125">
        <f t="shared" si="27"/>
        <v>5217113.45053613</v>
      </c>
      <c r="I125">
        <f t="shared" si="28"/>
        <v>66643787.696917899</v>
      </c>
      <c r="N125" s="4">
        <f>Input!J126</f>
        <v>1051.3939668571475</v>
      </c>
      <c r="O125">
        <f t="shared" si="29"/>
        <v>1043.3563317142889</v>
      </c>
      <c r="P125">
        <f t="shared" si="30"/>
        <v>1005.4982237389255</v>
      </c>
      <c r="Q125">
        <f t="shared" si="31"/>
        <v>1433.2363394742736</v>
      </c>
      <c r="R125">
        <f t="shared" si="32"/>
        <v>1088592.4349282973</v>
      </c>
    </row>
    <row r="126" spans="1:18" x14ac:dyDescent="0.25">
      <c r="A126">
        <f>Input!G127</f>
        <v>234</v>
      </c>
      <c r="B126">
        <f t="shared" si="22"/>
        <v>123</v>
      </c>
      <c r="C126">
        <f t="shared" si="23"/>
        <v>4.8121843553724171</v>
      </c>
      <c r="D126">
        <f t="shared" si="24"/>
        <v>-0.3023760652667607</v>
      </c>
      <c r="E126" s="4">
        <f>Input!I127</f>
        <v>22238.919911000001</v>
      </c>
      <c r="F126">
        <f t="shared" si="25"/>
        <v>17025.739211857144</v>
      </c>
      <c r="G126">
        <f t="shared" si="26"/>
        <v>19190.981809690511</v>
      </c>
      <c r="H126">
        <f t="shared" si="27"/>
        <v>4688275.5074721863</v>
      </c>
      <c r="I126">
        <f t="shared" si="28"/>
        <v>84253983.404103756</v>
      </c>
      <c r="N126" s="4">
        <f>Input!J127</f>
        <v>1134.289761</v>
      </c>
      <c r="O126">
        <f t="shared" si="29"/>
        <v>1126.2521258571414</v>
      </c>
      <c r="P126">
        <f t="shared" si="30"/>
        <v>1015.4322186170663</v>
      </c>
      <c r="Q126">
        <f t="shared" si="31"/>
        <v>12281.051840698865</v>
      </c>
      <c r="R126">
        <f t="shared" si="32"/>
        <v>1268443.8509977304</v>
      </c>
    </row>
    <row r="127" spans="1:18" x14ac:dyDescent="0.25">
      <c r="A127">
        <f>Input!G128</f>
        <v>235</v>
      </c>
      <c r="B127">
        <f t="shared" si="22"/>
        <v>124</v>
      </c>
      <c r="C127">
        <f t="shared" si="23"/>
        <v>4.8202815656050371</v>
      </c>
      <c r="D127">
        <f t="shared" si="24"/>
        <v>-0.24823432846830945</v>
      </c>
      <c r="E127" s="4">
        <f>Input!I128</f>
        <v>23452.897786285717</v>
      </c>
      <c r="F127">
        <f t="shared" si="25"/>
        <v>18239.717087142861</v>
      </c>
      <c r="G127">
        <f t="shared" si="26"/>
        <v>20213.350974200908</v>
      </c>
      <c r="H127">
        <f t="shared" si="27"/>
        <v>3895230.7201438579</v>
      </c>
      <c r="I127">
        <f t="shared" si="28"/>
        <v>104067868.81961909</v>
      </c>
      <c r="N127" s="4">
        <f>Input!J128</f>
        <v>1213.9778752857164</v>
      </c>
      <c r="O127">
        <f t="shared" si="29"/>
        <v>1205.9402401428579</v>
      </c>
      <c r="P127">
        <f t="shared" si="30"/>
        <v>1022.3691645103988</v>
      </c>
      <c r="Q127">
        <f t="shared" si="31"/>
        <v>33698.339808858</v>
      </c>
      <c r="R127">
        <f t="shared" si="32"/>
        <v>1454291.8627958137</v>
      </c>
    </row>
    <row r="128" spans="1:18" x14ac:dyDescent="0.25">
      <c r="A128">
        <f>Input!G129</f>
        <v>236</v>
      </c>
      <c r="B128">
        <f t="shared" si="22"/>
        <v>125</v>
      </c>
      <c r="C128">
        <f t="shared" si="23"/>
        <v>4.8283137373023015</v>
      </c>
      <c r="D128">
        <f t="shared" si="24"/>
        <v>-0.19452746975278007</v>
      </c>
      <c r="E128" s="4">
        <f>Input!I129</f>
        <v>24721.68889257143</v>
      </c>
      <c r="F128">
        <f t="shared" si="25"/>
        <v>19508.508193428574</v>
      </c>
      <c r="G128">
        <f t="shared" si="26"/>
        <v>21239.671545135985</v>
      </c>
      <c r="H128">
        <f t="shared" si="27"/>
        <v>2996926.5502948388</v>
      </c>
      <c r="I128">
        <f t="shared" si="28"/>
        <v>126060946.3445209</v>
      </c>
      <c r="N128" s="4">
        <f>Input!J129</f>
        <v>1268.7911062857129</v>
      </c>
      <c r="O128">
        <f t="shared" si="29"/>
        <v>1260.7534711428543</v>
      </c>
      <c r="P128">
        <f t="shared" si="30"/>
        <v>1026.3205709350777</v>
      </c>
      <c r="Q128">
        <f t="shared" si="31"/>
        <v>54958.784699829332</v>
      </c>
      <c r="R128">
        <f t="shared" si="32"/>
        <v>1589499.3149987559</v>
      </c>
    </row>
    <row r="129" spans="1:18" x14ac:dyDescent="0.25">
      <c r="A129">
        <f>Input!G130</f>
        <v>237</v>
      </c>
      <c r="B129">
        <f t="shared" si="22"/>
        <v>126</v>
      </c>
      <c r="C129">
        <f t="shared" si="23"/>
        <v>4.836281906951478</v>
      </c>
      <c r="D129">
        <f t="shared" si="24"/>
        <v>-0.1412485586812654</v>
      </c>
      <c r="E129" s="4">
        <f>Input!I130</f>
        <v>26038.312531285716</v>
      </c>
      <c r="F129">
        <f t="shared" si="25"/>
        <v>20825.131832142859</v>
      </c>
      <c r="G129">
        <f t="shared" si="26"/>
        <v>22266.995034559866</v>
      </c>
      <c r="H129">
        <f t="shared" si="27"/>
        <v>2078969.4944842281</v>
      </c>
      <c r="I129">
        <f t="shared" si="28"/>
        <v>150185272.24462068</v>
      </c>
      <c r="N129" s="4">
        <f>Input!J130</f>
        <v>1316.6236387142853</v>
      </c>
      <c r="O129">
        <f t="shared" si="29"/>
        <v>1308.5860035714268</v>
      </c>
      <c r="P129">
        <f t="shared" si="30"/>
        <v>1027.3234894238806</v>
      </c>
      <c r="Q129">
        <f t="shared" si="31"/>
        <v>79108.601864598619</v>
      </c>
      <c r="R129">
        <f t="shared" si="32"/>
        <v>1712397.3287430382</v>
      </c>
    </row>
    <row r="130" spans="1:18" x14ac:dyDescent="0.25">
      <c r="A130">
        <f>Input!G131</f>
        <v>238</v>
      </c>
      <c r="B130">
        <f t="shared" si="22"/>
        <v>127</v>
      </c>
      <c r="C130">
        <f t="shared" si="23"/>
        <v>4.8441870864585912</v>
      </c>
      <c r="D130">
        <f t="shared" si="24"/>
        <v>-8.8390829176550847E-2</v>
      </c>
      <c r="E130" s="4">
        <f>Input!I131</f>
        <v>27451.055963428575</v>
      </c>
      <c r="F130">
        <f t="shared" si="25"/>
        <v>22237.875264285718</v>
      </c>
      <c r="G130">
        <f t="shared" si="26"/>
        <v>23292.434015503848</v>
      </c>
      <c r="H130">
        <f t="shared" si="27"/>
        <v>1112094.1597707418</v>
      </c>
      <c r="I130">
        <f t="shared" si="28"/>
        <v>176370327.45941967</v>
      </c>
      <c r="N130" s="4">
        <f>Input!J131</f>
        <v>1412.7434321428591</v>
      </c>
      <c r="O130">
        <f t="shared" si="29"/>
        <v>1404.7057970000005</v>
      </c>
      <c r="P130">
        <f t="shared" si="30"/>
        <v>1025.4389809439808</v>
      </c>
      <c r="Q130">
        <f t="shared" si="31"/>
        <v>143843.31776127068</v>
      </c>
      <c r="R130">
        <f t="shared" si="32"/>
        <v>1973198.3761254067</v>
      </c>
    </row>
    <row r="131" spans="1:18" x14ac:dyDescent="0.25">
      <c r="A131">
        <f>Input!G132</f>
        <v>239</v>
      </c>
      <c r="B131">
        <f t="shared" si="22"/>
        <v>128</v>
      </c>
      <c r="C131">
        <f t="shared" si="23"/>
        <v>4.8520302639196169</v>
      </c>
      <c r="D131">
        <f t="shared" si="24"/>
        <v>-3.5947674366551885E-2</v>
      </c>
      <c r="E131" s="4">
        <f>Input!I132</f>
        <v>28951.979873571428</v>
      </c>
      <c r="F131">
        <f t="shared" si="25"/>
        <v>23738.799174428572</v>
      </c>
      <c r="G131">
        <f t="shared" si="26"/>
        <v>24313.18434011811</v>
      </c>
      <c r="H131">
        <f t="shared" si="27"/>
        <v>329918.31856419868</v>
      </c>
      <c r="I131">
        <f t="shared" si="28"/>
        <v>204524304.07988569</v>
      </c>
      <c r="N131" s="4">
        <f>Input!J132</f>
        <v>1500.9239101428539</v>
      </c>
      <c r="O131">
        <f t="shared" si="29"/>
        <v>1492.8862749999953</v>
      </c>
      <c r="P131">
        <f t="shared" si="30"/>
        <v>1020.7503246142618</v>
      </c>
      <c r="Q131">
        <f t="shared" si="31"/>
        <v>222912.3556466398</v>
      </c>
      <c r="R131">
        <f t="shared" si="32"/>
        <v>2228709.4300833615</v>
      </c>
    </row>
    <row r="132" spans="1:18" x14ac:dyDescent="0.25">
      <c r="A132">
        <f>Input!G133</f>
        <v>240</v>
      </c>
      <c r="B132">
        <f t="shared" si="22"/>
        <v>129</v>
      </c>
      <c r="C132">
        <f t="shared" si="23"/>
        <v>4.8598124043616719</v>
      </c>
      <c r="D132">
        <f t="shared" si="24"/>
        <v>1.608735837163057E-2</v>
      </c>
      <c r="E132" s="4">
        <f>Input!I133</f>
        <v>30483.481209428573</v>
      </c>
      <c r="F132">
        <f t="shared" si="25"/>
        <v>25270.300510285717</v>
      </c>
      <c r="G132">
        <f t="shared" si="26"/>
        <v>25326.54535620875</v>
      </c>
      <c r="H132">
        <f t="shared" si="27"/>
        <v>3163.4826929056881</v>
      </c>
      <c r="I132">
        <f t="shared" si="28"/>
        <v>234535760.52533785</v>
      </c>
      <c r="N132" s="4">
        <f>Input!J133</f>
        <v>1531.501335857145</v>
      </c>
      <c r="O132">
        <f t="shared" si="29"/>
        <v>1523.4637007142865</v>
      </c>
      <c r="P132">
        <f t="shared" si="30"/>
        <v>1013.3610160906401</v>
      </c>
      <c r="Q132">
        <f t="shared" si="31"/>
        <v>260204.74886025125</v>
      </c>
      <c r="R132">
        <f t="shared" si="32"/>
        <v>2320941.647394069</v>
      </c>
    </row>
    <row r="133" spans="1:18" x14ac:dyDescent="0.25">
      <c r="A133">
        <f>Input!G134</f>
        <v>241</v>
      </c>
      <c r="B133">
        <f t="shared" si="22"/>
        <v>130</v>
      </c>
      <c r="C133">
        <f t="shared" si="23"/>
        <v>4.8675344504555822</v>
      </c>
      <c r="D133">
        <f t="shared" si="24"/>
        <v>6.7720572176271823E-2</v>
      </c>
      <c r="E133" s="4">
        <f>Input!I134</f>
        <v>32005.224315428572</v>
      </c>
      <c r="F133">
        <f t="shared" si="25"/>
        <v>26792.043616285715</v>
      </c>
      <c r="G133">
        <f t="shared" si="26"/>
        <v>26329.937960502917</v>
      </c>
      <c r="H133">
        <f t="shared" si="27"/>
        <v>213541.63710644963</v>
      </c>
      <c r="I133">
        <f t="shared" si="28"/>
        <v>266275590.54879388</v>
      </c>
      <c r="N133" s="4">
        <f>Input!J134</f>
        <v>1521.7431059999981</v>
      </c>
      <c r="O133">
        <f t="shared" si="29"/>
        <v>1513.7054708571395</v>
      </c>
      <c r="P133">
        <f t="shared" si="30"/>
        <v>1003.3926042941673</v>
      </c>
      <c r="Q133">
        <f t="shared" si="31"/>
        <v>260419.22177971786</v>
      </c>
      <c r="R133">
        <f t="shared" si="32"/>
        <v>2291304.2525028344</v>
      </c>
    </row>
    <row r="134" spans="1:18" x14ac:dyDescent="0.25">
      <c r="A134">
        <f>Input!G135</f>
        <v>242</v>
      </c>
      <c r="B134">
        <f t="shared" si="22"/>
        <v>131</v>
      </c>
      <c r="C134">
        <f t="shared" si="23"/>
        <v>4.8751973232011512</v>
      </c>
      <c r="D134">
        <f t="shared" si="24"/>
        <v>0.11895812528305079</v>
      </c>
      <c r="E134" s="4">
        <f>Input!I135</f>
        <v>33479.85999671428</v>
      </c>
      <c r="F134">
        <f t="shared" si="25"/>
        <v>28266.679297571423</v>
      </c>
      <c r="G134">
        <f t="shared" si="26"/>
        <v>27320.92037483308</v>
      </c>
      <c r="H134">
        <f t="shared" si="27"/>
        <v>894459.93993919145</v>
      </c>
      <c r="I134">
        <f t="shared" si="28"/>
        <v>299599245.64267278</v>
      </c>
      <c r="N134" s="4">
        <f>Input!J135</f>
        <v>1474.6356812857084</v>
      </c>
      <c r="O134">
        <f t="shared" si="29"/>
        <v>1466.5980461428499</v>
      </c>
      <c r="P134">
        <f t="shared" si="30"/>
        <v>990.98241433016176</v>
      </c>
      <c r="Q134">
        <f t="shared" si="31"/>
        <v>226210.22922458249</v>
      </c>
      <c r="R134">
        <f t="shared" si="32"/>
        <v>2150909.8289500247</v>
      </c>
    </row>
    <row r="135" spans="1:18" x14ac:dyDescent="0.25">
      <c r="A135">
        <f>Input!G136</f>
        <v>243</v>
      </c>
      <c r="B135">
        <f t="shared" si="22"/>
        <v>132</v>
      </c>
      <c r="C135">
        <f t="shared" si="23"/>
        <v>4.8828019225863706</v>
      </c>
      <c r="D135">
        <f t="shared" si="24"/>
        <v>0.16980603543283967</v>
      </c>
      <c r="E135" s="4">
        <f>Input!I136</f>
        <v>34876.454418714289</v>
      </c>
      <c r="F135">
        <f t="shared" si="25"/>
        <v>29663.273719571433</v>
      </c>
      <c r="G135">
        <f t="shared" si="26"/>
        <v>28297.201577458974</v>
      </c>
      <c r="H135">
        <f t="shared" si="27"/>
        <v>1866153.09745572</v>
      </c>
      <c r="I135">
        <f t="shared" si="28"/>
        <v>334349147.2204659</v>
      </c>
      <c r="N135" s="4">
        <f>Input!J136</f>
        <v>1396.5944220000092</v>
      </c>
      <c r="O135">
        <f t="shared" si="29"/>
        <v>1388.5567868571507</v>
      </c>
      <c r="P135">
        <f t="shared" si="30"/>
        <v>976.281202625893</v>
      </c>
      <c r="Q135">
        <f t="shared" si="31"/>
        <v>169971.15735322481</v>
      </c>
      <c r="R135">
        <f t="shared" si="32"/>
        <v>1928089.9503270546</v>
      </c>
    </row>
    <row r="136" spans="1:18" x14ac:dyDescent="0.25">
      <c r="A136">
        <f>Input!G137</f>
        <v>244</v>
      </c>
      <c r="B136">
        <f t="shared" si="22"/>
        <v>133</v>
      </c>
      <c r="C136">
        <f t="shared" si="23"/>
        <v>4.8903491282217537</v>
      </c>
      <c r="D136">
        <f t="shared" si="24"/>
        <v>0.22027018411315447</v>
      </c>
      <c r="E136" s="4">
        <f>Input!I137</f>
        <v>36169.997508571425</v>
      </c>
      <c r="F136">
        <f t="shared" si="25"/>
        <v>30956.816809428568</v>
      </c>
      <c r="G136">
        <f t="shared" si="26"/>
        <v>29256.652365108981</v>
      </c>
      <c r="H136">
        <f t="shared" si="27"/>
        <v>2890559.1377285314</v>
      </c>
      <c r="I136">
        <f t="shared" si="28"/>
        <v>370357224.03115463</v>
      </c>
      <c r="N136" s="4">
        <f>Input!J137</f>
        <v>1293.5430898571358</v>
      </c>
      <c r="O136">
        <f t="shared" si="29"/>
        <v>1285.5054547142772</v>
      </c>
      <c r="P136">
        <f t="shared" si="30"/>
        <v>959.45078765000528</v>
      </c>
      <c r="Q136">
        <f t="shared" si="31"/>
        <v>106311.64591439322</v>
      </c>
      <c r="R136">
        <f t="shared" si="32"/>
        <v>1652524.2741001607</v>
      </c>
    </row>
    <row r="137" spans="1:18" x14ac:dyDescent="0.25">
      <c r="A137">
        <f>Input!G138</f>
        <v>245</v>
      </c>
      <c r="B137">
        <f t="shared" si="22"/>
        <v>134</v>
      </c>
      <c r="C137">
        <f t="shared" si="23"/>
        <v>4.8978397999509111</v>
      </c>
      <c r="D137">
        <f t="shared" si="24"/>
        <v>0.27035632064074888</v>
      </c>
      <c r="E137" s="4">
        <f>Input!I138</f>
        <v>37397.469762285713</v>
      </c>
      <c r="F137">
        <f t="shared" si="25"/>
        <v>32184.289063142856</v>
      </c>
      <c r="G137">
        <f t="shared" si="26"/>
        <v>30197.314061334437</v>
      </c>
      <c r="H137">
        <f t="shared" si="27"/>
        <v>3948069.657811569</v>
      </c>
      <c r="I137">
        <f t="shared" si="28"/>
        <v>407447511.45140594</v>
      </c>
      <c r="N137" s="4">
        <f>Input!J138</f>
        <v>1227.4722537142879</v>
      </c>
      <c r="O137">
        <f t="shared" si="29"/>
        <v>1219.4346185714294</v>
      </c>
      <c r="P137">
        <f t="shared" si="30"/>
        <v>940.66169622545726</v>
      </c>
      <c r="Q137">
        <f t="shared" si="31"/>
        <v>77714.342233313408</v>
      </c>
      <c r="R137">
        <f t="shared" si="32"/>
        <v>1487020.7889704474</v>
      </c>
    </row>
    <row r="138" spans="1:18" x14ac:dyDescent="0.25">
      <c r="A138">
        <f>Input!G139</f>
        <v>246</v>
      </c>
      <c r="B138">
        <f t="shared" si="22"/>
        <v>135</v>
      </c>
      <c r="C138">
        <f t="shared" si="23"/>
        <v>4.9052747784384296</v>
      </c>
      <c r="D138">
        <f t="shared" si="24"/>
        <v>0.32007006609244926</v>
      </c>
      <c r="E138" s="4">
        <f>Input!I139</f>
        <v>38467.716530999998</v>
      </c>
      <c r="F138">
        <f t="shared" si="25"/>
        <v>33254.535831857138</v>
      </c>
      <c r="G138">
        <f t="shared" si="26"/>
        <v>31117.404922900536</v>
      </c>
      <c r="H138">
        <f t="shared" si="27"/>
        <v>4567328.5220176717</v>
      </c>
      <c r="I138">
        <f t="shared" si="28"/>
        <v>445438752.3564316</v>
      </c>
      <c r="N138" s="4">
        <f>Input!J139</f>
        <v>1070.2467687142853</v>
      </c>
      <c r="O138">
        <f t="shared" si="29"/>
        <v>1062.2091335714267</v>
      </c>
      <c r="P138">
        <f t="shared" si="30"/>
        <v>920.0908615661009</v>
      </c>
      <c r="Q138">
        <f t="shared" si="31"/>
        <v>20197.603237779778</v>
      </c>
      <c r="R138">
        <f t="shared" si="32"/>
        <v>1128288.243442561</v>
      </c>
    </row>
    <row r="139" spans="1:18" x14ac:dyDescent="0.25">
      <c r="A139">
        <f>Input!G140</f>
        <v>247</v>
      </c>
      <c r="B139">
        <f t="shared" si="22"/>
        <v>136</v>
      </c>
      <c r="C139">
        <f t="shared" si="23"/>
        <v>4.9126548857360524</v>
      </c>
      <c r="D139">
        <f t="shared" si="24"/>
        <v>0.36941691709089863</v>
      </c>
      <c r="E139" s="4">
        <f>Input!I140</f>
        <v>39398.435360000003</v>
      </c>
      <c r="F139">
        <f t="shared" si="25"/>
        <v>34185.254660857143</v>
      </c>
      <c r="G139">
        <f t="shared" si="26"/>
        <v>32015.324327808121</v>
      </c>
      <c r="H139">
        <f t="shared" si="27"/>
        <v>4708597.6502862396</v>
      </c>
      <c r="I139">
        <f t="shared" si="28"/>
        <v>484146943.90419656</v>
      </c>
      <c r="N139" s="4">
        <f>Input!J140</f>
        <v>930.71882900000492</v>
      </c>
      <c r="O139">
        <f t="shared" si="29"/>
        <v>922.68119385714635</v>
      </c>
      <c r="P139">
        <f t="shared" si="30"/>
        <v>897.9194049075868</v>
      </c>
      <c r="Q139">
        <f t="shared" si="31"/>
        <v>613.1461919825299</v>
      </c>
      <c r="R139">
        <f t="shared" si="32"/>
        <v>851340.58549764892</v>
      </c>
    </row>
    <row r="140" spans="1:18" x14ac:dyDescent="0.25">
      <c r="A140">
        <f>Input!G141</f>
        <v>248</v>
      </c>
      <c r="B140">
        <f t="shared" si="22"/>
        <v>137</v>
      </c>
      <c r="C140">
        <f t="shared" si="23"/>
        <v>4.9199809258281251</v>
      </c>
      <c r="D140">
        <f t="shared" si="24"/>
        <v>0.41840224945166671</v>
      </c>
      <c r="E140" s="4">
        <f>Input!I141</f>
        <v>40196.533208142857</v>
      </c>
      <c r="F140">
        <f t="shared" si="25"/>
        <v>34983.352508999997</v>
      </c>
      <c r="G140">
        <f t="shared" si="26"/>
        <v>32889.654855918168</v>
      </c>
      <c r="H140">
        <f t="shared" si="27"/>
        <v>4383569.8625203557</v>
      </c>
      <c r="I140">
        <f t="shared" si="28"/>
        <v>523387780.45848268</v>
      </c>
      <c r="N140" s="4">
        <f>Input!J141</f>
        <v>798.09784814285376</v>
      </c>
      <c r="O140">
        <f t="shared" si="29"/>
        <v>790.0602129999952</v>
      </c>
      <c r="P140">
        <f t="shared" si="30"/>
        <v>874.33052811004848</v>
      </c>
      <c r="Q140">
        <f t="shared" si="31"/>
        <v>7101.4860087476736</v>
      </c>
      <c r="R140">
        <f t="shared" si="32"/>
        <v>624195.14016559778</v>
      </c>
    </row>
    <row r="141" spans="1:18" x14ac:dyDescent="0.25">
      <c r="A141">
        <f>Input!G142</f>
        <v>249</v>
      </c>
      <c r="B141">
        <f t="shared" si="22"/>
        <v>138</v>
      </c>
      <c r="C141">
        <f t="shared" si="23"/>
        <v>4.9272536851572051</v>
      </c>
      <c r="D141">
        <f t="shared" si="24"/>
        <v>0.46703132169771633</v>
      </c>
      <c r="E141" s="4">
        <f>Input!I142</f>
        <v>40931.116532142856</v>
      </c>
      <c r="F141">
        <f t="shared" si="25"/>
        <v>35717.935832999996</v>
      </c>
      <c r="G141">
        <f t="shared" si="26"/>
        <v>33739.16239593381</v>
      </c>
      <c r="H141">
        <f t="shared" si="27"/>
        <v>3915544.3152387254</v>
      </c>
      <c r="I141">
        <f t="shared" si="28"/>
        <v>562978949.69014692</v>
      </c>
      <c r="N141" s="4">
        <f>Input!J142</f>
        <v>734.58332399999927</v>
      </c>
      <c r="O141">
        <f t="shared" si="29"/>
        <v>726.5456888571407</v>
      </c>
      <c r="P141">
        <f t="shared" si="30"/>
        <v>849.50754001564428</v>
      </c>
      <c r="Q141">
        <f t="shared" si="31"/>
        <v>15119.616840325987</v>
      </c>
      <c r="R141">
        <f t="shared" si="32"/>
        <v>527868.6379968971</v>
      </c>
    </row>
    <row r="142" spans="1:18" x14ac:dyDescent="0.25">
      <c r="A142">
        <f>Input!G143</f>
        <v>250</v>
      </c>
      <c r="B142">
        <f t="shared" si="22"/>
        <v>139</v>
      </c>
      <c r="C142">
        <f t="shared" si="23"/>
        <v>4.9344739331306915</v>
      </c>
      <c r="D142">
        <f t="shared" si="24"/>
        <v>0.51530927844697128</v>
      </c>
      <c r="E142" s="4">
        <f>Input!I143</f>
        <v>41617.228245714286</v>
      </c>
      <c r="F142">
        <f t="shared" si="25"/>
        <v>36404.047546571426</v>
      </c>
      <c r="G142">
        <f t="shared" si="26"/>
        <v>34562.794430700997</v>
      </c>
      <c r="H142">
        <f t="shared" si="27"/>
        <v>3390213.0367025658</v>
      </c>
      <c r="I142">
        <f t="shared" si="28"/>
        <v>602742246.30183077</v>
      </c>
      <c r="N142" s="4">
        <f>Input!J143</f>
        <v>686.1117135714303</v>
      </c>
      <c r="O142">
        <f t="shared" si="29"/>
        <v>678.07407842857174</v>
      </c>
      <c r="P142">
        <f t="shared" si="30"/>
        <v>823.63203476718706</v>
      </c>
      <c r="Q142">
        <f t="shared" si="31"/>
        <v>21187.118653474245</v>
      </c>
      <c r="R142">
        <f t="shared" si="32"/>
        <v>459784.45583675685</v>
      </c>
    </row>
    <row r="143" spans="1:18" x14ac:dyDescent="0.25">
      <c r="A143">
        <f>Input!G144</f>
        <v>251</v>
      </c>
      <c r="B143">
        <f t="shared" si="22"/>
        <v>140</v>
      </c>
      <c r="C143">
        <f t="shared" si="23"/>
        <v>4.9416424226093039</v>
      </c>
      <c r="D143">
        <f t="shared" si="24"/>
        <v>0.56324115367851213</v>
      </c>
      <c r="E143" s="4">
        <f>Input!I144</f>
        <v>42292.365023142855</v>
      </c>
      <c r="F143">
        <f t="shared" si="25"/>
        <v>37079.184323999994</v>
      </c>
      <c r="G143">
        <f t="shared" si="26"/>
        <v>35359.676666539126</v>
      </c>
      <c r="H143">
        <f t="shared" si="27"/>
        <v>2956706.5840665628</v>
      </c>
      <c r="I143">
        <f t="shared" si="28"/>
        <v>642505475.50553811</v>
      </c>
      <c r="N143" s="4">
        <f>Input!J144</f>
        <v>675.13677742856817</v>
      </c>
      <c r="O143">
        <f t="shared" si="29"/>
        <v>667.0991422857096</v>
      </c>
      <c r="P143">
        <f t="shared" si="30"/>
        <v>796.88223583812783</v>
      </c>
      <c r="Q143">
        <f t="shared" si="31"/>
        <v>16843.65137203574</v>
      </c>
      <c r="R143">
        <f t="shared" si="32"/>
        <v>445021.26563832944</v>
      </c>
    </row>
    <row r="144" spans="1:18" x14ac:dyDescent="0.25">
      <c r="A144">
        <f>Input!G145</f>
        <v>252</v>
      </c>
      <c r="B144">
        <f t="shared" si="22"/>
        <v>141</v>
      </c>
      <c r="C144">
        <f t="shared" si="23"/>
        <v>4.9487598903781684</v>
      </c>
      <c r="D144">
        <f t="shared" si="24"/>
        <v>0.61083187388248017</v>
      </c>
      <c r="E144" s="4">
        <f>Input!I145</f>
        <v>42872.180854571423</v>
      </c>
      <c r="F144">
        <f t="shared" si="25"/>
        <v>37659.000155428563</v>
      </c>
      <c r="G144">
        <f t="shared" si="26"/>
        <v>36129.108181815573</v>
      </c>
      <c r="H144">
        <f t="shared" si="27"/>
        <v>2340569.4509254498</v>
      </c>
      <c r="I144">
        <f t="shared" si="28"/>
        <v>682104126.05919039</v>
      </c>
      <c r="N144" s="4">
        <f>Input!J145</f>
        <v>579.81583142856834</v>
      </c>
      <c r="O144">
        <f t="shared" si="29"/>
        <v>571.77819628570978</v>
      </c>
      <c r="P144">
        <f t="shared" si="30"/>
        <v>769.43151527644613</v>
      </c>
      <c r="Q144">
        <f t="shared" si="31"/>
        <v>39066.834508053777</v>
      </c>
      <c r="R144">
        <f t="shared" si="32"/>
        <v>326930.30574773968</v>
      </c>
    </row>
    <row r="145" spans="1:18" x14ac:dyDescent="0.25">
      <c r="A145">
        <f>Input!G146</f>
        <v>253</v>
      </c>
      <c r="B145">
        <f t="shared" si="22"/>
        <v>142</v>
      </c>
      <c r="C145">
        <f t="shared" si="23"/>
        <v>4.9558270576012609</v>
      </c>
      <c r="D145">
        <f t="shared" si="24"/>
        <v>0.65808626109869361</v>
      </c>
      <c r="E145" s="4">
        <f>Input!I146</f>
        <v>43376.708378285708</v>
      </c>
      <c r="F145">
        <f t="shared" si="25"/>
        <v>38163.527679142848</v>
      </c>
      <c r="G145">
        <f t="shared" si="26"/>
        <v>36870.555275511586</v>
      </c>
      <c r="H145">
        <f t="shared" si="27"/>
        <v>1671777.6365520027</v>
      </c>
      <c r="I145">
        <f t="shared" si="28"/>
        <v>721382800.08815467</v>
      </c>
      <c r="N145" s="4">
        <f>Input!J146</f>
        <v>504.52752371428505</v>
      </c>
      <c r="O145">
        <f t="shared" si="29"/>
        <v>496.48988857142649</v>
      </c>
      <c r="P145">
        <f t="shared" si="30"/>
        <v>741.4470936960164</v>
      </c>
      <c r="Q145">
        <f t="shared" si="31"/>
        <v>60004.032342450417</v>
      </c>
      <c r="R145">
        <f t="shared" si="32"/>
        <v>246502.20945366748</v>
      </c>
    </row>
    <row r="146" spans="1:18" x14ac:dyDescent="0.25">
      <c r="A146">
        <f>Input!G147</f>
        <v>254</v>
      </c>
      <c r="B146">
        <f t="shared" si="22"/>
        <v>143</v>
      </c>
      <c r="C146">
        <f t="shared" si="23"/>
        <v>4.962844630259907</v>
      </c>
      <c r="D146">
        <f t="shared" si="24"/>
        <v>0.70500903584866925</v>
      </c>
      <c r="E146" s="4">
        <f>Input!I147</f>
        <v>43831.043696857138</v>
      </c>
      <c r="F146">
        <f t="shared" si="25"/>
        <v>38617.862997714277</v>
      </c>
      <c r="G146">
        <f t="shared" si="26"/>
        <v>37583.644198425282</v>
      </c>
      <c r="H146">
        <f t="shared" si="27"/>
        <v>1069608.5248027721</v>
      </c>
      <c r="I146">
        <f t="shared" si="28"/>
        <v>760196393.87316549</v>
      </c>
      <c r="N146" s="4">
        <f>Input!J147</f>
        <v>454.33531857142953</v>
      </c>
      <c r="O146">
        <f t="shared" si="29"/>
        <v>446.29768342857096</v>
      </c>
      <c r="P146">
        <f t="shared" si="30"/>
        <v>713.08892291369784</v>
      </c>
      <c r="Q146">
        <f t="shared" si="31"/>
        <v>71177.565466010317</v>
      </c>
      <c r="R146">
        <f t="shared" si="32"/>
        <v>199181.62223370894</v>
      </c>
    </row>
    <row r="147" spans="1:18" x14ac:dyDescent="0.25">
      <c r="A147">
        <f>Input!G148</f>
        <v>255</v>
      </c>
      <c r="B147">
        <f t="shared" si="22"/>
        <v>144</v>
      </c>
      <c r="C147">
        <f t="shared" si="23"/>
        <v>4.9698132995760007</v>
      </c>
      <c r="D147">
        <f t="shared" si="24"/>
        <v>0.75160481996545503</v>
      </c>
      <c r="E147" s="4">
        <f>Input!I148</f>
        <v>44287.148770000007</v>
      </c>
      <c r="F147">
        <f t="shared" si="25"/>
        <v>39073.968070857147</v>
      </c>
      <c r="G147">
        <f t="shared" si="26"/>
        <v>38268.152948293238</v>
      </c>
      <c r="H147">
        <f t="shared" si="27"/>
        <v>649338.01175268693</v>
      </c>
      <c r="I147">
        <f t="shared" si="28"/>
        <v>798411030.11368024</v>
      </c>
      <c r="N147" s="4">
        <f>Input!J148</f>
        <v>456.10507314286951</v>
      </c>
      <c r="O147">
        <f t="shared" si="29"/>
        <v>448.06743800001095</v>
      </c>
      <c r="P147">
        <f t="shared" si="30"/>
        <v>684.50874986795645</v>
      </c>
      <c r="Q147">
        <f t="shared" si="31"/>
        <v>55904.493957835068</v>
      </c>
      <c r="R147">
        <f t="shared" si="32"/>
        <v>200764.42899589366</v>
      </c>
    </row>
    <row r="148" spans="1:18" x14ac:dyDescent="0.25">
      <c r="A148">
        <f>Input!G149</f>
        <v>256</v>
      </c>
      <c r="B148">
        <f t="shared" si="22"/>
        <v>145</v>
      </c>
      <c r="C148">
        <f t="shared" si="23"/>
        <v>4.9767337424205742</v>
      </c>
      <c r="D148">
        <f t="shared" si="24"/>
        <v>0.79787813932552154</v>
      </c>
      <c r="E148" s="4">
        <f>Input!I149</f>
        <v>44719.140937428572</v>
      </c>
      <c r="F148">
        <f t="shared" si="25"/>
        <v>39505.960238285712</v>
      </c>
      <c r="G148">
        <f t="shared" si="26"/>
        <v>38924.00230588347</v>
      </c>
      <c r="H148">
        <f t="shared" si="27"/>
        <v>338675.03508589196</v>
      </c>
      <c r="I148">
        <f t="shared" si="28"/>
        <v>835904747.75666726</v>
      </c>
      <c r="N148" s="4">
        <f>Input!J149</f>
        <v>431.99216742856515</v>
      </c>
      <c r="O148">
        <f t="shared" si="29"/>
        <v>423.95453228570659</v>
      </c>
      <c r="P148">
        <f t="shared" si="30"/>
        <v>655.84935759023392</v>
      </c>
      <c r="Q148">
        <f t="shared" si="31"/>
        <v>53775.210003017251</v>
      </c>
      <c r="R148">
        <f t="shared" si="32"/>
        <v>179737.44544559222</v>
      </c>
    </row>
    <row r="149" spans="1:18" x14ac:dyDescent="0.25">
      <c r="A149">
        <f>Input!G150</f>
        <v>257</v>
      </c>
      <c r="B149">
        <f t="shared" ref="B149:B212" si="33">A149-$A$3</f>
        <v>146</v>
      </c>
      <c r="C149">
        <f t="shared" ref="C149:C212" si="34">LN(B149)</f>
        <v>4.9836066217083363</v>
      </c>
      <c r="D149">
        <f t="shared" ref="D149:D212" si="35">((C149-$Z$3)/$AA$3)</f>
        <v>0.84383342648683091</v>
      </c>
      <c r="E149" s="4">
        <f>Input!I150</f>
        <v>45145.467432428573</v>
      </c>
      <c r="F149">
        <f t="shared" ref="F149:F212" si="36">E149-$E$4</f>
        <v>39932.286733285713</v>
      </c>
      <c r="G149">
        <f t="shared" ref="G149:G212" si="37">G148+P149</f>
        <v>39551.246282429231</v>
      </c>
      <c r="H149">
        <f t="shared" ref="H149:H212" si="38">(F149-G149)^2</f>
        <v>145191.82518891146</v>
      </c>
      <c r="I149">
        <f t="shared" ref="I149:I212" si="39">(G149-$J$4)^2</f>
        <v>872567960.23899186</v>
      </c>
      <c r="N149" s="4">
        <f>Input!J150</f>
        <v>426.32649500000116</v>
      </c>
      <c r="O149">
        <f t="shared" ref="O149:O212" si="40">N149-$N$4</f>
        <v>418.2888598571426</v>
      </c>
      <c r="P149">
        <f t="shared" ref="P149:P212" si="41">$Y$3*((1/B149*$AA$3)*(1/SQRT(2*PI()))*EXP(-1*D149*D149/2))</f>
        <v>627.24397654576273</v>
      </c>
      <c r="Q149">
        <f t="shared" ref="Q149:Q212" si="42">(O149-P149)^2</f>
        <v>43662.240790354859</v>
      </c>
      <c r="R149">
        <f t="shared" ref="R149:R212" si="43">(O149-S149)^2</f>
        <v>174965.57028058829</v>
      </c>
    </row>
    <row r="150" spans="1:18" x14ac:dyDescent="0.25">
      <c r="A150">
        <f>Input!G151</f>
        <v>258</v>
      </c>
      <c r="B150">
        <f t="shared" si="33"/>
        <v>147</v>
      </c>
      <c r="C150">
        <f t="shared" si="34"/>
        <v>4.990432586778736</v>
      </c>
      <c r="D150">
        <f t="shared" si="35"/>
        <v>0.88947502323680439</v>
      </c>
      <c r="E150" s="4">
        <f>Input!I151</f>
        <v>45552.633876428576</v>
      </c>
      <c r="F150">
        <f t="shared" si="36"/>
        <v>40339.453177285715</v>
      </c>
      <c r="G150">
        <f t="shared" si="37"/>
        <v>40150.062140046197</v>
      </c>
      <c r="H150">
        <f t="shared" si="38"/>
        <v>35868.964986660678</v>
      </c>
      <c r="I150">
        <f t="shared" si="39"/>
        <v>908303696.89014208</v>
      </c>
      <c r="N150" s="4">
        <f>Input!J151</f>
        <v>407.16644400000223</v>
      </c>
      <c r="O150">
        <f t="shared" si="40"/>
        <v>399.12880885714367</v>
      </c>
      <c r="P150">
        <f t="shared" si="41"/>
        <v>598.81585761696397</v>
      </c>
      <c r="Q150">
        <f t="shared" si="42"/>
        <v>39874.917442406848</v>
      </c>
      <c r="R150">
        <f t="shared" si="43"/>
        <v>159303.80605972232</v>
      </c>
    </row>
    <row r="151" spans="1:18" x14ac:dyDescent="0.25">
      <c r="A151">
        <f>Input!G152</f>
        <v>259</v>
      </c>
      <c r="B151">
        <f t="shared" si="33"/>
        <v>148</v>
      </c>
      <c r="C151">
        <f t="shared" si="34"/>
        <v>4.9972122737641147</v>
      </c>
      <c r="D151">
        <f t="shared" si="35"/>
        <v>0.93480718305396249</v>
      </c>
      <c r="E151" s="4">
        <f>Input!I152</f>
        <v>45926.199564142858</v>
      </c>
      <c r="F151">
        <f t="shared" si="36"/>
        <v>40713.018864999998</v>
      </c>
      <c r="G151">
        <f t="shared" si="37"/>
        <v>40720.740136406792</v>
      </c>
      <c r="H151">
        <f t="shared" si="38"/>
        <v>59.618032137369589</v>
      </c>
      <c r="I151">
        <f t="shared" si="39"/>
        <v>943027645.27897596</v>
      </c>
      <c r="N151" s="4">
        <f>Input!J152</f>
        <v>373.56568771428283</v>
      </c>
      <c r="O151">
        <f t="shared" si="40"/>
        <v>365.52805257142427</v>
      </c>
      <c r="P151">
        <f t="shared" si="41"/>
        <v>570.67799636059192</v>
      </c>
      <c r="Q151">
        <f t="shared" si="42"/>
        <v>42086.49943669865</v>
      </c>
      <c r="R151">
        <f t="shared" si="43"/>
        <v>133610.75721665789</v>
      </c>
    </row>
    <row r="152" spans="1:18" x14ac:dyDescent="0.25">
      <c r="A152">
        <f>Input!G153</f>
        <v>260</v>
      </c>
      <c r="B152">
        <f t="shared" si="33"/>
        <v>149</v>
      </c>
      <c r="C152">
        <f t="shared" si="34"/>
        <v>5.0039463059454592</v>
      </c>
      <c r="D152">
        <f t="shared" si="35"/>
        <v>0.97983407348665463</v>
      </c>
      <c r="E152" s="4">
        <f>Input!I153</f>
        <v>46293.313021714283</v>
      </c>
      <c r="F152">
        <f t="shared" si="36"/>
        <v>41080.132322571422</v>
      </c>
      <c r="G152">
        <f t="shared" si="37"/>
        <v>41263.673133319513</v>
      </c>
      <c r="H152">
        <f t="shared" si="38"/>
        <v>33687.229210066456</v>
      </c>
      <c r="I152">
        <f t="shared" si="39"/>
        <v>976668014.49093032</v>
      </c>
      <c r="N152" s="4">
        <f>Input!J153</f>
        <v>367.11345757142408</v>
      </c>
      <c r="O152">
        <f t="shared" si="40"/>
        <v>359.07582242856552</v>
      </c>
      <c r="P152">
        <f t="shared" si="41"/>
        <v>542.9329969127225</v>
      </c>
      <c r="Q152">
        <f t="shared" si="42"/>
        <v>33803.460609297748</v>
      </c>
      <c r="R152">
        <f t="shared" si="43"/>
        <v>128935.44625275071</v>
      </c>
    </row>
    <row r="153" spans="1:18" x14ac:dyDescent="0.25">
      <c r="A153">
        <f>Input!G154</f>
        <v>261</v>
      </c>
      <c r="B153">
        <f t="shared" si="33"/>
        <v>150</v>
      </c>
      <c r="C153">
        <f t="shared" si="34"/>
        <v>5.0106352940962555</v>
      </c>
      <c r="D153">
        <f t="shared" si="35"/>
        <v>1.0245597784522267</v>
      </c>
      <c r="E153" s="4">
        <f>Input!I154</f>
        <v>46645.641654999999</v>
      </c>
      <c r="F153">
        <f t="shared" si="36"/>
        <v>41432.460955857139</v>
      </c>
      <c r="G153">
        <f t="shared" si="37"/>
        <v>41779.346196339007</v>
      </c>
      <c r="H153">
        <f t="shared" si="38"/>
        <v>120329.37006416346</v>
      </c>
      <c r="I153">
        <f t="shared" si="39"/>
        <v>1009165240.7419271</v>
      </c>
      <c r="N153" s="4">
        <f>Input!J154</f>
        <v>352.32863328571693</v>
      </c>
      <c r="O153">
        <f t="shared" si="40"/>
        <v>344.29099814285837</v>
      </c>
      <c r="P153">
        <f t="shared" si="41"/>
        <v>515.67306301949088</v>
      </c>
      <c r="Q153">
        <f t="shared" si="42"/>
        <v>29371.812161378275</v>
      </c>
      <c r="R153">
        <f t="shared" si="43"/>
        <v>118536.29140220571</v>
      </c>
    </row>
    <row r="154" spans="1:18" x14ac:dyDescent="0.25">
      <c r="A154">
        <f>Input!G155</f>
        <v>262</v>
      </c>
      <c r="B154">
        <f t="shared" si="33"/>
        <v>151</v>
      </c>
      <c r="C154">
        <f t="shared" si="34"/>
        <v>5.0172798368149243</v>
      </c>
      <c r="D154">
        <f t="shared" si="35"/>
        <v>1.0689883004598402</v>
      </c>
      <c r="E154" s="4">
        <f>Input!I155</f>
        <v>46960.559643571432</v>
      </c>
      <c r="F154">
        <f t="shared" si="36"/>
        <v>41747.378944428572</v>
      </c>
      <c r="G154">
        <f t="shared" si="37"/>
        <v>42268.326299446802</v>
      </c>
      <c r="H154">
        <f t="shared" si="38"/>
        <v>271386.14670048992</v>
      </c>
      <c r="I154">
        <f t="shared" si="39"/>
        <v>1040471557.4414283</v>
      </c>
      <c r="N154" s="4">
        <f>Input!J155</f>
        <v>314.91798857143294</v>
      </c>
      <c r="O154">
        <f t="shared" si="40"/>
        <v>306.88035342857438</v>
      </c>
      <c r="P154">
        <f t="shared" si="41"/>
        <v>488.98010310779586</v>
      </c>
      <c r="Q154">
        <f t="shared" si="42"/>
        <v>33160.31883323512</v>
      </c>
      <c r="R154">
        <f t="shared" si="43"/>
        <v>94175.551320446728</v>
      </c>
    </row>
    <row r="155" spans="1:18" x14ac:dyDescent="0.25">
      <c r="A155">
        <f>Input!G156</f>
        <v>263</v>
      </c>
      <c r="B155">
        <f t="shared" si="33"/>
        <v>152</v>
      </c>
      <c r="C155">
        <f t="shared" si="34"/>
        <v>5.0238805208462765</v>
      </c>
      <c r="D155">
        <f t="shared" si="35"/>
        <v>1.113123562759875</v>
      </c>
      <c r="E155" s="4">
        <f>Input!I156</f>
        <v>47241.262377714287</v>
      </c>
      <c r="F155">
        <f t="shared" si="36"/>
        <v>42028.081678571427</v>
      </c>
      <c r="G155">
        <f t="shared" si="37"/>
        <v>42731.252235493717</v>
      </c>
      <c r="H155">
        <f t="shared" si="38"/>
        <v>494448.83212240407</v>
      </c>
      <c r="I155">
        <f t="shared" si="39"/>
        <v>1070550451.8916943</v>
      </c>
      <c r="N155" s="4">
        <f>Input!J156</f>
        <v>280.70273414285475</v>
      </c>
      <c r="O155">
        <f t="shared" si="40"/>
        <v>272.66509899999619</v>
      </c>
      <c r="P155">
        <f t="shared" si="41"/>
        <v>462.92593604691587</v>
      </c>
      <c r="Q155">
        <f t="shared" si="42"/>
        <v>36199.186113794523</v>
      </c>
      <c r="R155">
        <f t="shared" si="43"/>
        <v>74346.256212677719</v>
      </c>
    </row>
    <row r="156" spans="1:18" x14ac:dyDescent="0.25">
      <c r="A156">
        <f>Input!G157</f>
        <v>264</v>
      </c>
      <c r="B156">
        <f t="shared" si="33"/>
        <v>153</v>
      </c>
      <c r="C156">
        <f t="shared" si="34"/>
        <v>5.0304379213924353</v>
      </c>
      <c r="D156">
        <f t="shared" si="35"/>
        <v>1.1569694114228997</v>
      </c>
      <c r="E156" s="4">
        <f>Input!I157</f>
        <v>47512.022532428571</v>
      </c>
      <c r="F156">
        <f t="shared" si="36"/>
        <v>42298.841833285711</v>
      </c>
      <c r="G156">
        <f t="shared" si="37"/>
        <v>43168.824819748319</v>
      </c>
      <c r="H156">
        <f t="shared" si="38"/>
        <v>756870.39673439856</v>
      </c>
      <c r="I156">
        <f t="shared" si="39"/>
        <v>1099376030.3428159</v>
      </c>
      <c r="N156" s="4">
        <f>Input!J157</f>
        <v>270.760154714284</v>
      </c>
      <c r="O156">
        <f t="shared" si="40"/>
        <v>262.72251957142544</v>
      </c>
      <c r="P156">
        <f t="shared" si="41"/>
        <v>437.57258425460441</v>
      </c>
      <c r="Q156">
        <f t="shared" si="42"/>
        <v>30572.545119711871</v>
      </c>
      <c r="R156">
        <f t="shared" si="43"/>
        <v>69023.122289958017</v>
      </c>
    </row>
    <row r="157" spans="1:18" x14ac:dyDescent="0.25">
      <c r="A157">
        <f>Input!G158</f>
        <v>265</v>
      </c>
      <c r="B157">
        <f t="shared" si="33"/>
        <v>154</v>
      </c>
      <c r="C157">
        <f t="shared" si="34"/>
        <v>5.0369526024136295</v>
      </c>
      <c r="D157">
        <f t="shared" si="35"/>
        <v>1.2005296173509155</v>
      </c>
      <c r="E157" s="4">
        <f>Input!I158</f>
        <v>47772.545148857149</v>
      </c>
      <c r="F157">
        <f t="shared" si="36"/>
        <v>42559.364449714289</v>
      </c>
      <c r="G157">
        <f t="shared" si="37"/>
        <v>43581.797460783077</v>
      </c>
      <c r="H157">
        <f t="shared" si="38"/>
        <v>1045369.2621231881</v>
      </c>
      <c r="I157">
        <f t="shared" si="39"/>
        <v>1126932312.2062368</v>
      </c>
      <c r="N157" s="4">
        <f>Input!J158</f>
        <v>260.52261642857775</v>
      </c>
      <c r="O157">
        <f t="shared" si="40"/>
        <v>252.48498128571919</v>
      </c>
      <c r="P157">
        <f t="shared" si="41"/>
        <v>412.9726410347601</v>
      </c>
      <c r="Q157">
        <f t="shared" si="42"/>
        <v>25756.288931723928</v>
      </c>
      <c r="R157">
        <f t="shared" si="43"/>
        <v>63748.665774849971</v>
      </c>
    </row>
    <row r="158" spans="1:18" x14ac:dyDescent="0.25">
      <c r="A158">
        <f>Input!G159</f>
        <v>266</v>
      </c>
      <c r="B158">
        <f t="shared" si="33"/>
        <v>155</v>
      </c>
      <c r="C158">
        <f t="shared" si="34"/>
        <v>5.0434251169192468</v>
      </c>
      <c r="D158">
        <f t="shared" si="35"/>
        <v>1.2438078782234752</v>
      </c>
      <c r="E158" s="4">
        <f>Input!I159</f>
        <v>48008.266621714291</v>
      </c>
      <c r="F158">
        <f t="shared" si="36"/>
        <v>42795.08592257143</v>
      </c>
      <c r="G158">
        <f t="shared" si="37"/>
        <v>43970.96716024568</v>
      </c>
      <c r="H158">
        <f t="shared" si="38"/>
        <v>1382696.6851143257</v>
      </c>
      <c r="I158">
        <f t="shared" si="39"/>
        <v>1153212472.9551766</v>
      </c>
      <c r="N158" s="4">
        <f>Input!J159</f>
        <v>235.72147285714163</v>
      </c>
      <c r="O158">
        <f t="shared" si="40"/>
        <v>227.68383771428307</v>
      </c>
      <c r="P158">
        <f t="shared" si="41"/>
        <v>389.16969946260423</v>
      </c>
      <c r="Q158">
        <f t="shared" si="42"/>
        <v>26077.683544597894</v>
      </c>
      <c r="R158">
        <f t="shared" si="43"/>
        <v>51839.929956303989</v>
      </c>
    </row>
    <row r="159" spans="1:18" x14ac:dyDescent="0.25">
      <c r="A159">
        <f>Input!G160</f>
        <v>267</v>
      </c>
      <c r="B159">
        <f t="shared" si="33"/>
        <v>156</v>
      </c>
      <c r="C159">
        <f t="shared" si="34"/>
        <v>5.0498560072495371</v>
      </c>
      <c r="D159">
        <f t="shared" si="35"/>
        <v>1.2868078203812845</v>
      </c>
      <c r="E159" s="4">
        <f>Input!I160</f>
        <v>48220.489687142857</v>
      </c>
      <c r="F159">
        <f t="shared" si="36"/>
        <v>43007.308987999997</v>
      </c>
      <c r="G159">
        <f t="shared" si="37"/>
        <v>44337.165990968642</v>
      </c>
      <c r="H159">
        <f t="shared" si="38"/>
        <v>1768519.6483447473</v>
      </c>
      <c r="I159">
        <f t="shared" si="39"/>
        <v>1178218053.6968174</v>
      </c>
      <c r="N159" s="4">
        <f>Input!J160</f>
        <v>212.22306542856677</v>
      </c>
      <c r="O159">
        <f t="shared" si="40"/>
        <v>204.18543028570821</v>
      </c>
      <c r="P159">
        <f t="shared" si="41"/>
        <v>366.19883072296381</v>
      </c>
      <c r="Q159">
        <f t="shared" si="42"/>
        <v>26248.341921242532</v>
      </c>
      <c r="R159">
        <f t="shared" si="43"/>
        <v>41691.689940959805</v>
      </c>
    </row>
    <row r="160" spans="1:18" x14ac:dyDescent="0.25">
      <c r="A160">
        <f>Input!G161</f>
        <v>268</v>
      </c>
      <c r="B160">
        <f t="shared" si="33"/>
        <v>157</v>
      </c>
      <c r="C160">
        <f t="shared" si="34"/>
        <v>5.0562458053483077</v>
      </c>
      <c r="D160">
        <f t="shared" si="35"/>
        <v>1.3295330006495685</v>
      </c>
      <c r="E160" s="4">
        <f>Input!I161</f>
        <v>48431.250247000004</v>
      </c>
      <c r="F160">
        <f t="shared" si="36"/>
        <v>43218.069547857143</v>
      </c>
      <c r="G160">
        <f t="shared" si="37"/>
        <v>44681.253091493636</v>
      </c>
      <c r="H160">
        <f t="shared" si="38"/>
        <v>2140906.082368644</v>
      </c>
      <c r="I160">
        <f t="shared" si="39"/>
        <v>1201958153.6703501</v>
      </c>
      <c r="N160" s="4">
        <f>Input!J161</f>
        <v>210.76055985714629</v>
      </c>
      <c r="O160">
        <f t="shared" si="40"/>
        <v>202.72292471428773</v>
      </c>
      <c r="P160">
        <f t="shared" si="41"/>
        <v>344.08710052499049</v>
      </c>
      <c r="Q160">
        <f t="shared" si="42"/>
        <v>19983.830202639281</v>
      </c>
      <c r="R160">
        <f t="shared" si="43"/>
        <v>41096.584204714767</v>
      </c>
    </row>
    <row r="161" spans="1:18" x14ac:dyDescent="0.25">
      <c r="A161">
        <f>Input!G162</f>
        <v>269</v>
      </c>
      <c r="B161">
        <f t="shared" si="33"/>
        <v>158</v>
      </c>
      <c r="C161">
        <f t="shared" si="34"/>
        <v>5.0625950330269669</v>
      </c>
      <c r="D161">
        <f t="shared" si="35"/>
        <v>1.3719869081035903</v>
      </c>
      <c r="E161" s="4">
        <f>Input!I162</f>
        <v>48646.865341857141</v>
      </c>
      <c r="F161">
        <f t="shared" si="36"/>
        <v>43433.684642714281</v>
      </c>
      <c r="G161">
        <f t="shared" si="37"/>
        <v>45004.107204524749</v>
      </c>
      <c r="H161">
        <f t="shared" si="38"/>
        <v>2466227.0226433543</v>
      </c>
      <c r="I161">
        <f t="shared" si="39"/>
        <v>1224448620.0810664</v>
      </c>
      <c r="N161" s="4">
        <f>Input!J162</f>
        <v>215.61509485713759</v>
      </c>
      <c r="O161">
        <f t="shared" si="40"/>
        <v>207.57745971427903</v>
      </c>
      <c r="P161">
        <f t="shared" si="41"/>
        <v>322.85411303111482</v>
      </c>
      <c r="Q161">
        <f t="shared" si="42"/>
        <v>13288.706799929949</v>
      </c>
      <c r="R161">
        <f t="shared" si="43"/>
        <v>43088.401781433131</v>
      </c>
    </row>
    <row r="162" spans="1:18" x14ac:dyDescent="0.25">
      <c r="A162">
        <f>Input!G163</f>
        <v>270</v>
      </c>
      <c r="B162">
        <f t="shared" si="33"/>
        <v>159</v>
      </c>
      <c r="C162">
        <f t="shared" si="34"/>
        <v>5.0689042022202315</v>
      </c>
      <c r="D162">
        <f t="shared" si="35"/>
        <v>1.4141729657784325</v>
      </c>
      <c r="E162" s="4">
        <f>Input!I163</f>
        <v>48865.872466285713</v>
      </c>
      <c r="F162">
        <f t="shared" si="36"/>
        <v>43652.691767142853</v>
      </c>
      <c r="G162">
        <f t="shared" si="37"/>
        <v>45306.619777145956</v>
      </c>
      <c r="H162">
        <f t="shared" si="38"/>
        <v>2735477.8622728237</v>
      </c>
      <c r="I162">
        <f t="shared" si="39"/>
        <v>1245711247.7888207</v>
      </c>
      <c r="N162" s="4">
        <f>Input!J163</f>
        <v>219.00712442857184</v>
      </c>
      <c r="O162">
        <f t="shared" si="40"/>
        <v>210.96948928571328</v>
      </c>
      <c r="P162">
        <f t="shared" si="41"/>
        <v>302.51257262120703</v>
      </c>
      <c r="Q162">
        <f t="shared" si="42"/>
        <v>8380.1361065691526</v>
      </c>
      <c r="R162">
        <f t="shared" si="43"/>
        <v>44508.125409474691</v>
      </c>
    </row>
    <row r="163" spans="1:18" x14ac:dyDescent="0.25">
      <c r="A163">
        <f>Input!G164</f>
        <v>271</v>
      </c>
      <c r="B163">
        <f t="shared" si="33"/>
        <v>160</v>
      </c>
      <c r="C163">
        <f t="shared" si="34"/>
        <v>5.0751738152338266</v>
      </c>
      <c r="D163">
        <f t="shared" si="35"/>
        <v>1.4560945323252326</v>
      </c>
      <c r="E163" s="4">
        <f>Input!I164</f>
        <v>49080.246275142861</v>
      </c>
      <c r="F163">
        <f t="shared" si="36"/>
        <v>43867.065576000001</v>
      </c>
      <c r="G163">
        <f t="shared" si="37"/>
        <v>45589.688631884615</v>
      </c>
      <c r="H163">
        <f t="shared" si="38"/>
        <v>2967430.1926652482</v>
      </c>
      <c r="I163">
        <f t="shared" si="39"/>
        <v>1265772999.4848847</v>
      </c>
      <c r="N163" s="4">
        <f>Input!J164</f>
        <v>214.37380885714811</v>
      </c>
      <c r="O163">
        <f t="shared" si="40"/>
        <v>206.33617371428954</v>
      </c>
      <c r="P163">
        <f t="shared" si="41"/>
        <v>283.0688547386585</v>
      </c>
      <c r="Q163">
        <f t="shared" si="42"/>
        <v>5887.9043371875523</v>
      </c>
      <c r="R163">
        <f t="shared" si="43"/>
        <v>42574.616583053474</v>
      </c>
    </row>
    <row r="164" spans="1:18" x14ac:dyDescent="0.25">
      <c r="A164">
        <f>Input!G165</f>
        <v>272</v>
      </c>
      <c r="B164">
        <f t="shared" si="33"/>
        <v>161</v>
      </c>
      <c r="C164">
        <f t="shared" si="34"/>
        <v>5.0814043649844631</v>
      </c>
      <c r="D164">
        <f t="shared" si="35"/>
        <v>1.4977549036157862</v>
      </c>
      <c r="E164" s="4">
        <f>Input!I165</f>
        <v>49294.202225142857</v>
      </c>
      <c r="F164">
        <f t="shared" si="36"/>
        <v>44081.021525999997</v>
      </c>
      <c r="G164">
        <f t="shared" si="37"/>
        <v>45854.212209895581</v>
      </c>
      <c r="H164">
        <f t="shared" si="38"/>
        <v>3144205.2014540881</v>
      </c>
      <c r="I164">
        <f t="shared" si="39"/>
        <v>1284665255.1604536</v>
      </c>
      <c r="N164" s="4">
        <f>Input!J165</f>
        <v>213.95594999999594</v>
      </c>
      <c r="O164">
        <f t="shared" si="40"/>
        <v>205.91831485713737</v>
      </c>
      <c r="P164">
        <f t="shared" si="41"/>
        <v>264.52357801096338</v>
      </c>
      <c r="Q164">
        <f t="shared" si="42"/>
        <v>3434.5768693291957</v>
      </c>
      <c r="R164">
        <f t="shared" si="43"/>
        <v>42402.352393603163</v>
      </c>
    </row>
    <row r="165" spans="1:18" x14ac:dyDescent="0.25">
      <c r="A165">
        <f>Input!G166</f>
        <v>273</v>
      </c>
      <c r="B165">
        <f t="shared" si="33"/>
        <v>162</v>
      </c>
      <c r="C165">
        <f t="shared" si="34"/>
        <v>5.0875963352323836</v>
      </c>
      <c r="D165">
        <f t="shared" si="35"/>
        <v>1.5391573142974562</v>
      </c>
      <c r="E165" s="4">
        <f>Input!I166</f>
        <v>49506.634219857144</v>
      </c>
      <c r="F165">
        <f t="shared" si="36"/>
        <v>44293.453520714284</v>
      </c>
      <c r="G165">
        <f t="shared" si="37"/>
        <v>46101.084380678723</v>
      </c>
      <c r="H165">
        <f t="shared" si="38"/>
        <v>3267529.3258957802</v>
      </c>
      <c r="I165">
        <f t="shared" si="39"/>
        <v>1302423097.9293165</v>
      </c>
      <c r="N165" s="4">
        <f>Input!J166</f>
        <v>212.4319947142867</v>
      </c>
      <c r="O165">
        <f t="shared" si="40"/>
        <v>204.39435957142814</v>
      </c>
      <c r="P165">
        <f t="shared" si="41"/>
        <v>246.87217078314487</v>
      </c>
      <c r="Q165">
        <f t="shared" si="42"/>
        <v>1804.3644453382472</v>
      </c>
      <c r="R165">
        <f t="shared" si="43"/>
        <v>41777.054224614258</v>
      </c>
    </row>
    <row r="166" spans="1:18" x14ac:dyDescent="0.25">
      <c r="A166">
        <f>Input!G167</f>
        <v>274</v>
      </c>
      <c r="B166">
        <f t="shared" si="33"/>
        <v>163</v>
      </c>
      <c r="C166">
        <f t="shared" si="34"/>
        <v>5.0937502008067623</v>
      </c>
      <c r="D166">
        <f t="shared" si="35"/>
        <v>1.5803049393003028</v>
      </c>
      <c r="E166" s="4">
        <f>Input!I167</f>
        <v>49719.557812999999</v>
      </c>
      <c r="F166">
        <f t="shared" si="36"/>
        <v>44506.377113857139</v>
      </c>
      <c r="G166">
        <f t="shared" si="37"/>
        <v>46331.189806810027</v>
      </c>
      <c r="H166">
        <f t="shared" si="38"/>
        <v>3329941.3643619712</v>
      </c>
      <c r="I166">
        <f t="shared" si="39"/>
        <v>1319084641.6441855</v>
      </c>
      <c r="N166" s="4">
        <f>Input!J167</f>
        <v>212.92359314285568</v>
      </c>
      <c r="O166">
        <f t="shared" si="40"/>
        <v>204.88595799999712</v>
      </c>
      <c r="P166">
        <f t="shared" si="41"/>
        <v>230.10542613130679</v>
      </c>
      <c r="Q166">
        <f t="shared" si="42"/>
        <v>636.02157282614394</v>
      </c>
      <c r="R166">
        <f t="shared" si="43"/>
        <v>41978.255785576584</v>
      </c>
    </row>
    <row r="167" spans="1:18" x14ac:dyDescent="0.25">
      <c r="A167">
        <f>Input!G168</f>
        <v>275</v>
      </c>
      <c r="B167">
        <f t="shared" si="33"/>
        <v>164</v>
      </c>
      <c r="C167">
        <f t="shared" si="34"/>
        <v>5.0998664278241987</v>
      </c>
      <c r="D167">
        <f t="shared" si="35"/>
        <v>1.6212008952980357</v>
      </c>
      <c r="E167" s="4">
        <f>Input!I168</f>
        <v>49923.694083285714</v>
      </c>
      <c r="F167">
        <f t="shared" si="36"/>
        <v>44710.513384142854</v>
      </c>
      <c r="G167">
        <f t="shared" si="37"/>
        <v>46545.399847131717</v>
      </c>
      <c r="H167">
        <f t="shared" si="38"/>
        <v>3366808.3320597801</v>
      </c>
      <c r="I167">
        <f t="shared" si="39"/>
        <v>1334690404.2604759</v>
      </c>
      <c r="N167" s="4">
        <f>Input!J168</f>
        <v>204.136270285715</v>
      </c>
      <c r="O167">
        <f t="shared" si="40"/>
        <v>196.09863514285644</v>
      </c>
      <c r="P167">
        <f t="shared" si="41"/>
        <v>214.21004032168941</v>
      </c>
      <c r="Q167">
        <f t="shared" si="42"/>
        <v>328.02299755185766</v>
      </c>
      <c r="R167">
        <f t="shared" si="43"/>
        <v>38454.674704891127</v>
      </c>
    </row>
    <row r="168" spans="1:18" x14ac:dyDescent="0.25">
      <c r="A168">
        <f>Input!G169</f>
        <v>276</v>
      </c>
      <c r="B168">
        <f t="shared" si="33"/>
        <v>165</v>
      </c>
      <c r="C168">
        <f t="shared" si="34"/>
        <v>5.1059454739005803</v>
      </c>
      <c r="D168">
        <f t="shared" si="35"/>
        <v>1.6618482421246241</v>
      </c>
      <c r="E168" s="4">
        <f>Input!I169</f>
        <v>50114.114755999995</v>
      </c>
      <c r="F168">
        <f t="shared" si="36"/>
        <v>44900.934056857135</v>
      </c>
      <c r="G168">
        <f t="shared" si="37"/>
        <v>46744.568977667885</v>
      </c>
      <c r="H168">
        <f t="shared" si="38"/>
        <v>3398989.7212328585</v>
      </c>
      <c r="I168">
        <f t="shared" si="39"/>
        <v>1349282729.5653613</v>
      </c>
      <c r="N168" s="4">
        <f>Input!J169</f>
        <v>190.42067271428095</v>
      </c>
      <c r="O168">
        <f t="shared" si="40"/>
        <v>182.38303757142239</v>
      </c>
      <c r="P168">
        <f t="shared" si="41"/>
        <v>199.16913053617034</v>
      </c>
      <c r="Q168">
        <f t="shared" si="42"/>
        <v>281.77291702116065</v>
      </c>
      <c r="R168">
        <f t="shared" si="43"/>
        <v>33263.572393778872</v>
      </c>
    </row>
    <row r="169" spans="1:18" x14ac:dyDescent="0.25">
      <c r="A169">
        <f>Input!G170</f>
        <v>277</v>
      </c>
      <c r="B169">
        <f t="shared" si="33"/>
        <v>166</v>
      </c>
      <c r="C169">
        <f t="shared" si="34"/>
        <v>5.1119877883565437</v>
      </c>
      <c r="D169">
        <f t="shared" si="35"/>
        <v>1.7022499841481105</v>
      </c>
      <c r="E169" s="4">
        <f>Input!I170</f>
        <v>50300.393711428573</v>
      </c>
      <c r="F169">
        <f t="shared" si="36"/>
        <v>45087.213012285712</v>
      </c>
      <c r="G169">
        <f t="shared" si="37"/>
        <v>46929.531706157672</v>
      </c>
      <c r="H169">
        <f t="shared" si="38"/>
        <v>3394138.1697900812</v>
      </c>
      <c r="I169">
        <f t="shared" si="39"/>
        <v>1362905258.7098534</v>
      </c>
      <c r="N169" s="4">
        <f>Input!J170</f>
        <v>186.27895542857732</v>
      </c>
      <c r="O169">
        <f t="shared" si="40"/>
        <v>178.24132028571876</v>
      </c>
      <c r="P169">
        <f t="shared" si="41"/>
        <v>184.9627284897845</v>
      </c>
      <c r="Q169">
        <f t="shared" si="42"/>
        <v>45.177328245682219</v>
      </c>
      <c r="R169">
        <f t="shared" si="43"/>
        <v>31769.968257196178</v>
      </c>
    </row>
    <row r="170" spans="1:18" x14ac:dyDescent="0.25">
      <c r="A170">
        <f>Input!G171</f>
        <v>278</v>
      </c>
      <c r="B170">
        <f t="shared" si="33"/>
        <v>167</v>
      </c>
      <c r="C170">
        <f t="shared" si="34"/>
        <v>5.1179938124167554</v>
      </c>
      <c r="D170">
        <f t="shared" si="35"/>
        <v>1.7424090716030911</v>
      </c>
      <c r="E170" s="4">
        <f>Input!I171</f>
        <v>50488.061432428578</v>
      </c>
      <c r="F170">
        <f t="shared" si="36"/>
        <v>45274.880733285718</v>
      </c>
      <c r="G170">
        <f t="shared" si="37"/>
        <v>47101.099953470366</v>
      </c>
      <c r="H170">
        <f t="shared" si="38"/>
        <v>3335076.640171825</v>
      </c>
      <c r="I170">
        <f t="shared" si="39"/>
        <v>1375602451.9584236</v>
      </c>
      <c r="N170" s="4">
        <f>Input!J171</f>
        <v>187.66772100000526</v>
      </c>
      <c r="O170">
        <f t="shared" si="40"/>
        <v>179.6300858571467</v>
      </c>
      <c r="P170">
        <f t="shared" si="41"/>
        <v>171.56824731269779</v>
      </c>
      <c r="Q170">
        <f t="shared" si="42"/>
        <v>64.993240716762017</v>
      </c>
      <c r="R170">
        <f t="shared" si="43"/>
        <v>32266.967745045895</v>
      </c>
    </row>
    <row r="171" spans="1:18" x14ac:dyDescent="0.25">
      <c r="A171">
        <f>Input!G172</f>
        <v>279</v>
      </c>
      <c r="B171">
        <f t="shared" si="33"/>
        <v>168</v>
      </c>
      <c r="C171">
        <f t="shared" si="34"/>
        <v>5.1239639794032588</v>
      </c>
      <c r="D171">
        <f t="shared" si="35"/>
        <v>1.7823284018835248</v>
      </c>
      <c r="E171" s="4">
        <f>Input!I172</f>
        <v>50676.83525014286</v>
      </c>
      <c r="F171">
        <f t="shared" si="36"/>
        <v>45463.654551</v>
      </c>
      <c r="G171">
        <f t="shared" si="37"/>
        <v>47260.060873224123</v>
      </c>
      <c r="H171">
        <f t="shared" si="38"/>
        <v>3227075.6745268027</v>
      </c>
      <c r="I171">
        <f t="shared" si="39"/>
        <v>1387419160.2009749</v>
      </c>
      <c r="N171" s="4">
        <f>Input!J172</f>
        <v>188.7738177142819</v>
      </c>
      <c r="O171">
        <f t="shared" si="40"/>
        <v>180.73618257142334</v>
      </c>
      <c r="P171">
        <f t="shared" si="41"/>
        <v>158.96091975375938</v>
      </c>
      <c r="Q171">
        <f t="shared" si="42"/>
        <v>474.16207077833849</v>
      </c>
      <c r="R171">
        <f t="shared" si="43"/>
        <v>32665.567690490872</v>
      </c>
    </row>
    <row r="172" spans="1:18" x14ac:dyDescent="0.25">
      <c r="A172">
        <f>Input!G173</f>
        <v>280</v>
      </c>
      <c r="B172">
        <f t="shared" si="33"/>
        <v>169</v>
      </c>
      <c r="C172">
        <f t="shared" si="34"/>
        <v>5.1298987149230735</v>
      </c>
      <c r="D172">
        <f t="shared" si="35"/>
        <v>1.8220108207971142</v>
      </c>
      <c r="E172" s="4">
        <f>Input!I173</f>
        <v>50865.990056714283</v>
      </c>
      <c r="F172">
        <f t="shared" si="36"/>
        <v>45652.809357571423</v>
      </c>
      <c r="G172">
        <f t="shared" si="37"/>
        <v>47407.175079607077</v>
      </c>
      <c r="H172">
        <f t="shared" si="38"/>
        <v>3077799.0866536833</v>
      </c>
      <c r="I172">
        <f t="shared" si="39"/>
        <v>1398400245.0490327</v>
      </c>
      <c r="N172" s="4">
        <f>Input!J173</f>
        <v>189.15480657142325</v>
      </c>
      <c r="O172">
        <f t="shared" si="40"/>
        <v>181.11717142856469</v>
      </c>
      <c r="P172">
        <f t="shared" si="41"/>
        <v>147.11420638295604</v>
      </c>
      <c r="Q172">
        <f t="shared" si="42"/>
        <v>1156.2016318928834</v>
      </c>
      <c r="R172">
        <f t="shared" si="43"/>
        <v>32803.42978628409</v>
      </c>
    </row>
    <row r="173" spans="1:18" x14ac:dyDescent="0.25">
      <c r="A173">
        <f>Input!G174</f>
        <v>281</v>
      </c>
      <c r="B173">
        <f t="shared" si="33"/>
        <v>170</v>
      </c>
      <c r="C173">
        <f t="shared" si="34"/>
        <v>5.1357984370502621</v>
      </c>
      <c r="D173">
        <f t="shared" si="35"/>
        <v>1.8614591237826832</v>
      </c>
      <c r="E173" s="4">
        <f>Input!I174</f>
        <v>51056.976067571428</v>
      </c>
      <c r="F173">
        <f t="shared" si="36"/>
        <v>45843.795368428568</v>
      </c>
      <c r="G173">
        <f t="shared" si="37"/>
        <v>47543.17525263151</v>
      </c>
      <c r="H173">
        <f t="shared" si="38"/>
        <v>2887891.990833607</v>
      </c>
      <c r="I173">
        <f t="shared" si="39"/>
        <v>1408590245.7527101</v>
      </c>
      <c r="N173" s="4">
        <f>Input!J174</f>
        <v>190.98601085714472</v>
      </c>
      <c r="O173">
        <f t="shared" si="40"/>
        <v>182.94837571428616</v>
      </c>
      <c r="P173">
        <f t="shared" si="41"/>
        <v>136.00017302443234</v>
      </c>
      <c r="Q173">
        <f t="shared" si="42"/>
        <v>2204.1337358075971</v>
      </c>
      <c r="R173">
        <f t="shared" si="43"/>
        <v>33470.108176495611</v>
      </c>
    </row>
    <row r="174" spans="1:18" x14ac:dyDescent="0.25">
      <c r="A174">
        <f>Input!G175</f>
        <v>282</v>
      </c>
      <c r="B174">
        <f t="shared" si="33"/>
        <v>171</v>
      </c>
      <c r="C174">
        <f t="shared" si="34"/>
        <v>5.1416635565026603</v>
      </c>
      <c r="D174">
        <f t="shared" si="35"/>
        <v>1.9006760570918819</v>
      </c>
      <c r="E174" s="4">
        <f>Input!I175</f>
        <v>51216.229396285722</v>
      </c>
      <c r="F174">
        <f t="shared" si="36"/>
        <v>46003.048697142862</v>
      </c>
      <c r="G174">
        <f t="shared" si="37"/>
        <v>47668.765089772409</v>
      </c>
      <c r="H174">
        <f t="shared" si="38"/>
        <v>2774611.1006747913</v>
      </c>
      <c r="I174">
        <f t="shared" si="39"/>
        <v>1418033090.7162638</v>
      </c>
      <c r="N174" s="4">
        <f>Input!J175</f>
        <v>159.25332871429418</v>
      </c>
      <c r="O174">
        <f t="shared" si="40"/>
        <v>151.21569357143562</v>
      </c>
      <c r="P174">
        <f t="shared" si="41"/>
        <v>125.58983714089734</v>
      </c>
      <c r="Q174">
        <f t="shared" si="42"/>
        <v>656.68451779856002</v>
      </c>
      <c r="R174">
        <f t="shared" si="43"/>
        <v>22866.185982290317</v>
      </c>
    </row>
    <row r="175" spans="1:18" x14ac:dyDescent="0.25">
      <c r="A175">
        <f>Input!G176</f>
        <v>283</v>
      </c>
      <c r="B175">
        <f t="shared" si="33"/>
        <v>172</v>
      </c>
      <c r="C175">
        <f t="shared" si="34"/>
        <v>5.1474944768134527</v>
      </c>
      <c r="D175">
        <f t="shared" si="35"/>
        <v>1.9396643189364209</v>
      </c>
      <c r="E175" s="4">
        <f>Input!I176</f>
        <v>51378.66582514286</v>
      </c>
      <c r="F175">
        <f t="shared" si="36"/>
        <v>46165.485126</v>
      </c>
      <c r="G175">
        <f t="shared" si="37"/>
        <v>47784.618573088053</v>
      </c>
      <c r="H175">
        <f t="shared" si="38"/>
        <v>2621593.1194792436</v>
      </c>
      <c r="I175">
        <f t="shared" si="39"/>
        <v>1426771851.0458283</v>
      </c>
      <c r="N175" s="4">
        <f>Input!J176</f>
        <v>162.4364288571378</v>
      </c>
      <c r="O175">
        <f t="shared" si="40"/>
        <v>154.39879371427924</v>
      </c>
      <c r="P175">
        <f t="shared" si="41"/>
        <v>115.85348331564752</v>
      </c>
      <c r="Q175">
        <f t="shared" si="42"/>
        <v>1485.7409537268661</v>
      </c>
      <c r="R175">
        <f t="shared" si="43"/>
        <v>23838.987500424555</v>
      </c>
    </row>
    <row r="176" spans="1:18" x14ac:dyDescent="0.25">
      <c r="A176">
        <f>Input!G177</f>
        <v>284</v>
      </c>
      <c r="B176">
        <f t="shared" si="33"/>
        <v>173</v>
      </c>
      <c r="C176">
        <f t="shared" si="34"/>
        <v>5.1532915944977793</v>
      </c>
      <c r="D176">
        <f t="shared" si="35"/>
        <v>1.978426560602079</v>
      </c>
      <c r="E176" s="4">
        <f>Input!I177</f>
        <v>51579.987694142859</v>
      </c>
      <c r="F176">
        <f t="shared" si="36"/>
        <v>46366.806994999999</v>
      </c>
      <c r="G176">
        <f t="shared" si="37"/>
        <v>47891.37952143055</v>
      </c>
      <c r="H176">
        <f t="shared" si="38"/>
        <v>2324321.3883468332</v>
      </c>
      <c r="I176">
        <f t="shared" si="39"/>
        <v>1434848533.3205354</v>
      </c>
      <c r="N176" s="4">
        <f>Input!J177</f>
        <v>201.32186899999942</v>
      </c>
      <c r="O176">
        <f t="shared" si="40"/>
        <v>193.28423385714086</v>
      </c>
      <c r="P176">
        <f t="shared" si="41"/>
        <v>106.76094834249714</v>
      </c>
      <c r="Q176">
        <f t="shared" si="42"/>
        <v>7486.2789362485555</v>
      </c>
      <c r="R176">
        <f t="shared" si="43"/>
        <v>37358.795057741918</v>
      </c>
    </row>
    <row r="177" spans="1:18" x14ac:dyDescent="0.25">
      <c r="A177">
        <f>Input!G178</f>
        <v>285</v>
      </c>
      <c r="B177">
        <f t="shared" si="33"/>
        <v>174</v>
      </c>
      <c r="C177">
        <f t="shared" si="34"/>
        <v>5.1590552992145291</v>
      </c>
      <c r="D177">
        <f t="shared" si="35"/>
        <v>2.0169653875305342</v>
      </c>
      <c r="E177" s="4">
        <f>Input!I178</f>
        <v>51783.951905000002</v>
      </c>
      <c r="F177">
        <f t="shared" si="36"/>
        <v>46570.771205857141</v>
      </c>
      <c r="G177">
        <f t="shared" si="37"/>
        <v>47989.66139817045</v>
      </c>
      <c r="H177">
        <f t="shared" si="38"/>
        <v>2013249.3778428989</v>
      </c>
      <c r="I177">
        <f t="shared" si="39"/>
        <v>1442303908.6249108</v>
      </c>
      <c r="N177" s="4">
        <f>Input!J178</f>
        <v>203.96421085714246</v>
      </c>
      <c r="O177">
        <f t="shared" si="40"/>
        <v>195.9265757142839</v>
      </c>
      <c r="P177">
        <f t="shared" si="41"/>
        <v>98.281876739901321</v>
      </c>
      <c r="Q177">
        <f t="shared" si="42"/>
        <v>9534.4872377977899</v>
      </c>
      <c r="R177">
        <f t="shared" si="43"/>
        <v>38387.223071125023</v>
      </c>
    </row>
    <row r="178" spans="1:18" x14ac:dyDescent="0.25">
      <c r="A178">
        <f>Input!G179</f>
        <v>286</v>
      </c>
      <c r="B178">
        <f t="shared" si="33"/>
        <v>175</v>
      </c>
      <c r="C178">
        <f t="shared" si="34"/>
        <v>5.1647859739235145</v>
      </c>
      <c r="D178">
        <f t="shared" si="35"/>
        <v>2.0552833603703027</v>
      </c>
      <c r="E178" s="4">
        <f>Input!I179</f>
        <v>51991.037766142857</v>
      </c>
      <c r="F178">
        <f t="shared" si="36"/>
        <v>46777.857066999997</v>
      </c>
      <c r="G178">
        <f t="shared" si="37"/>
        <v>48080.047345927494</v>
      </c>
      <c r="H178">
        <f t="shared" si="38"/>
        <v>1695699.5225332731</v>
      </c>
      <c r="I178">
        <f t="shared" si="39"/>
        <v>1449177374.80375</v>
      </c>
      <c r="N178" s="4">
        <f>Input!J179</f>
        <v>207.08586114285572</v>
      </c>
      <c r="O178">
        <f t="shared" si="40"/>
        <v>199.04822599999716</v>
      </c>
      <c r="P178">
        <f t="shared" si="41"/>
        <v>90.385947757044249</v>
      </c>
      <c r="Q178">
        <f t="shared" si="42"/>
        <v>11807.490712948917</v>
      </c>
      <c r="R178">
        <f t="shared" si="43"/>
        <v>39620.196273745947</v>
      </c>
    </row>
    <row r="179" spans="1:18" x14ac:dyDescent="0.25">
      <c r="A179">
        <f>Input!G180</f>
        <v>287</v>
      </c>
      <c r="B179">
        <f t="shared" si="33"/>
        <v>176</v>
      </c>
      <c r="C179">
        <f t="shared" si="34"/>
        <v>5.1704839950381514</v>
      </c>
      <c r="D179">
        <f t="shared" si="35"/>
        <v>2.0933829959976302</v>
      </c>
      <c r="E179" s="4">
        <f>Input!I180</f>
        <v>52205.067456000004</v>
      </c>
      <c r="F179">
        <f t="shared" si="36"/>
        <v>46991.886756857144</v>
      </c>
      <c r="G179">
        <f t="shared" si="37"/>
        <v>48163.090421068497</v>
      </c>
      <c r="H179">
        <f t="shared" si="38"/>
        <v>1371718.0230620988</v>
      </c>
      <c r="I179">
        <f t="shared" si="39"/>
        <v>1455506848.8886011</v>
      </c>
      <c r="N179" s="4">
        <f>Input!J180</f>
        <v>214.02968985714688</v>
      </c>
      <c r="O179">
        <f t="shared" si="40"/>
        <v>205.99205471428832</v>
      </c>
      <c r="P179">
        <f t="shared" si="41"/>
        <v>83.04307514100077</v>
      </c>
      <c r="Q179">
        <f t="shared" si="42"/>
        <v>15116.451578112677</v>
      </c>
      <c r="R179">
        <f t="shared" si="43"/>
        <v>42432.726605414347</v>
      </c>
    </row>
    <row r="180" spans="1:18" x14ac:dyDescent="0.25">
      <c r="A180">
        <f>Input!G181</f>
        <v>288</v>
      </c>
      <c r="B180">
        <f t="shared" si="33"/>
        <v>177</v>
      </c>
      <c r="C180">
        <f t="shared" si="34"/>
        <v>5.1761497325738288</v>
      </c>
      <c r="D180">
        <f t="shared" si="35"/>
        <v>2.1312667685085604</v>
      </c>
      <c r="E180" s="4">
        <f>Input!I181</f>
        <v>52423.91481100001</v>
      </c>
      <c r="F180">
        <f t="shared" si="36"/>
        <v>47210.734111857149</v>
      </c>
      <c r="G180">
        <f t="shared" si="37"/>
        <v>48239.314002157771</v>
      </c>
      <c r="H180">
        <f t="shared" si="38"/>
        <v>1057976.5907308387</v>
      </c>
      <c r="I180">
        <f t="shared" si="39"/>
        <v>1461328686.6864016</v>
      </c>
      <c r="N180" s="4">
        <f>Input!J181</f>
        <v>218.84735500000534</v>
      </c>
      <c r="O180">
        <f t="shared" si="40"/>
        <v>210.80971985714677</v>
      </c>
      <c r="P180">
        <f t="shared" si="41"/>
        <v>76.223581089272855</v>
      </c>
      <c r="Q180">
        <f t="shared" si="42"/>
        <v>18113.428748445418</v>
      </c>
      <c r="R180">
        <f t="shared" si="43"/>
        <v>44440.7379862487</v>
      </c>
    </row>
    <row r="181" spans="1:18" x14ac:dyDescent="0.25">
      <c r="A181">
        <f>Input!G182</f>
        <v>289</v>
      </c>
      <c r="B181">
        <f t="shared" si="33"/>
        <v>178</v>
      </c>
      <c r="C181">
        <f t="shared" si="34"/>
        <v>5.181783550292085</v>
      </c>
      <c r="D181">
        <f t="shared" si="35"/>
        <v>2.1689371101829651</v>
      </c>
      <c r="E181" s="4">
        <f>Input!I182</f>
        <v>52677.604208428573</v>
      </c>
      <c r="F181">
        <f t="shared" si="36"/>
        <v>47464.423509285712</v>
      </c>
      <c r="G181">
        <f t="shared" si="37"/>
        <v>48309.212348083638</v>
      </c>
      <c r="H181">
        <f t="shared" si="38"/>
        <v>713668.18215754745</v>
      </c>
      <c r="I181">
        <f t="shared" si="39"/>
        <v>1466677626.6053946</v>
      </c>
      <c r="N181" s="4">
        <f>Input!J182</f>
        <v>253.6893974285631</v>
      </c>
      <c r="O181">
        <f t="shared" si="40"/>
        <v>245.65176228570454</v>
      </c>
      <c r="P181">
        <f t="shared" si="41"/>
        <v>69.898345925865044</v>
      </c>
      <c r="Q181">
        <f t="shared" si="42"/>
        <v>30889.263362155096</v>
      </c>
      <c r="R181">
        <f t="shared" si="43"/>
        <v>60344.788314072292</v>
      </c>
    </row>
    <row r="182" spans="1:18" x14ac:dyDescent="0.25">
      <c r="A182">
        <f>Input!G183</f>
        <v>290</v>
      </c>
      <c r="B182">
        <f t="shared" si="33"/>
        <v>179</v>
      </c>
      <c r="C182">
        <f t="shared" si="34"/>
        <v>5.1873858058407549</v>
      </c>
      <c r="D182">
        <f t="shared" si="35"/>
        <v>2.2063964124216331</v>
      </c>
      <c r="E182" s="4">
        <f>Input!I183</f>
        <v>52930.789717428568</v>
      </c>
      <c r="F182">
        <f t="shared" si="36"/>
        <v>47717.609018285708</v>
      </c>
      <c r="G182">
        <f t="shared" si="37"/>
        <v>48373.251283199388</v>
      </c>
      <c r="H182">
        <f t="shared" si="38"/>
        <v>429866.77954114048</v>
      </c>
      <c r="I182">
        <f t="shared" si="39"/>
        <v>1471586754.9118993</v>
      </c>
      <c r="N182" s="4">
        <f>Input!J183</f>
        <v>253.18550899999536</v>
      </c>
      <c r="O182">
        <f t="shared" si="40"/>
        <v>245.1478738571368</v>
      </c>
      <c r="P182">
        <f t="shared" si="41"/>
        <v>64.038935115748373</v>
      </c>
      <c r="Q182">
        <f t="shared" si="42"/>
        <v>32800.447692031994</v>
      </c>
      <c r="R182">
        <f t="shared" si="43"/>
        <v>60097.480056674656</v>
      </c>
    </row>
    <row r="183" spans="1:18" x14ac:dyDescent="0.25">
      <c r="A183">
        <f>Input!G184</f>
        <v>291</v>
      </c>
      <c r="B183">
        <f t="shared" si="33"/>
        <v>180</v>
      </c>
      <c r="C183">
        <f t="shared" si="34"/>
        <v>5.1929568508902104</v>
      </c>
      <c r="D183">
        <f t="shared" si="35"/>
        <v>2.2436470266572397</v>
      </c>
      <c r="E183" s="4">
        <f>Input!I184</f>
        <v>53149.465012857145</v>
      </c>
      <c r="F183">
        <f t="shared" si="36"/>
        <v>47936.284313714285</v>
      </c>
      <c r="G183">
        <f t="shared" si="37"/>
        <v>48431.868988476119</v>
      </c>
      <c r="H183">
        <f t="shared" si="38"/>
        <v>245604.16985879312</v>
      </c>
      <c r="I183">
        <f t="shared" si="39"/>
        <v>1476087489.7555387</v>
      </c>
      <c r="N183" s="4">
        <f>Input!J184</f>
        <v>218.67529542857665</v>
      </c>
      <c r="O183">
        <f t="shared" si="40"/>
        <v>210.63766028571808</v>
      </c>
      <c r="P183">
        <f t="shared" si="41"/>
        <v>58.617705276732728</v>
      </c>
      <c r="Q183">
        <f t="shared" si="42"/>
        <v>23110.066720933934</v>
      </c>
      <c r="R183">
        <f t="shared" si="43"/>
        <v>44368.223930641579</v>
      </c>
    </row>
    <row r="184" spans="1:18" x14ac:dyDescent="0.25">
      <c r="A184">
        <f>Input!G185</f>
        <v>292</v>
      </c>
      <c r="B184">
        <f t="shared" si="33"/>
        <v>181</v>
      </c>
      <c r="C184">
        <f t="shared" si="34"/>
        <v>5.1984970312658261</v>
      </c>
      <c r="D184">
        <f t="shared" si="35"/>
        <v>2.2806912652400722</v>
      </c>
      <c r="E184" s="4">
        <f>Input!I185</f>
        <v>53366.997341857139</v>
      </c>
      <c r="F184">
        <f t="shared" si="36"/>
        <v>48153.816642714279</v>
      </c>
      <c r="G184">
        <f t="shared" si="37"/>
        <v>48485.476879339614</v>
      </c>
      <c r="H184">
        <f t="shared" si="38"/>
        <v>109998.51255837355</v>
      </c>
      <c r="I184">
        <f t="shared" si="39"/>
        <v>1480209581.462862</v>
      </c>
      <c r="N184" s="4">
        <f>Input!J185</f>
        <v>217.53232899999421</v>
      </c>
      <c r="O184">
        <f t="shared" si="40"/>
        <v>209.49469385713564</v>
      </c>
      <c r="P184">
        <f t="shared" si="41"/>
        <v>53.607890863497211</v>
      </c>
      <c r="Q184">
        <f t="shared" si="42"/>
        <v>24300.695347577443</v>
      </c>
      <c r="R184">
        <f t="shared" si="43"/>
        <v>43888.026754294988</v>
      </c>
    </row>
    <row r="185" spans="1:18" x14ac:dyDescent="0.25">
      <c r="A185">
        <f>Input!G186</f>
        <v>293</v>
      </c>
      <c r="B185">
        <f t="shared" si="33"/>
        <v>182</v>
      </c>
      <c r="C185">
        <f t="shared" si="34"/>
        <v>5.2040066870767951</v>
      </c>
      <c r="D185">
        <f t="shared" si="35"/>
        <v>2.3175314022993545</v>
      </c>
      <c r="E185" s="4">
        <f>Input!I186</f>
        <v>53584.369901428567</v>
      </c>
      <c r="F185">
        <f t="shared" si="36"/>
        <v>48371.189202285706</v>
      </c>
      <c r="G185">
        <f t="shared" si="37"/>
        <v>48534.460552529577</v>
      </c>
      <c r="H185">
        <f t="shared" si="38"/>
        <v>26657.533810456789</v>
      </c>
      <c r="I185">
        <f t="shared" si="39"/>
        <v>1483981126.7736757</v>
      </c>
      <c r="N185" s="4">
        <f>Input!J186</f>
        <v>217.3725595714277</v>
      </c>
      <c r="O185">
        <f t="shared" si="40"/>
        <v>209.33492442856914</v>
      </c>
      <c r="P185">
        <f t="shared" si="41"/>
        <v>48.98367318996327</v>
      </c>
      <c r="Q185">
        <f t="shared" si="42"/>
        <v>25712.523773786499</v>
      </c>
      <c r="R185">
        <f t="shared" si="43"/>
        <v>43821.110585514754</v>
      </c>
    </row>
    <row r="186" spans="1:18" x14ac:dyDescent="0.25">
      <c r="A186">
        <f>Input!G187</f>
        <v>294</v>
      </c>
      <c r="B186">
        <f t="shared" si="33"/>
        <v>183</v>
      </c>
      <c r="C186">
        <f t="shared" si="34"/>
        <v>5.2094861528414214</v>
      </c>
      <c r="D186">
        <f t="shared" si="35"/>
        <v>2.3541696745810072</v>
      </c>
      <c r="E186" s="4">
        <f>Input!I187</f>
        <v>53796.53151685714</v>
      </c>
      <c r="F186">
        <f t="shared" si="36"/>
        <v>48583.350817714279</v>
      </c>
      <c r="G186">
        <f t="shared" si="37"/>
        <v>48579.180785956698</v>
      </c>
      <c r="H186">
        <f t="shared" si="38"/>
        <v>17.38916485923788</v>
      </c>
      <c r="I186">
        <f t="shared" si="39"/>
        <v>1487428594.8754873</v>
      </c>
      <c r="N186" s="4">
        <f>Input!J187</f>
        <v>212.16161542857299</v>
      </c>
      <c r="O186">
        <f t="shared" si="40"/>
        <v>204.12398028571442</v>
      </c>
      <c r="P186">
        <f t="shared" si="41"/>
        <v>44.720233427122075</v>
      </c>
      <c r="Q186">
        <f t="shared" si="42"/>
        <v>25409.554512558188</v>
      </c>
      <c r="R186">
        <f t="shared" si="43"/>
        <v>41666.599327682728</v>
      </c>
    </row>
    <row r="187" spans="1:18" x14ac:dyDescent="0.25">
      <c r="A187">
        <f>Input!G188</f>
        <v>295</v>
      </c>
      <c r="B187">
        <f t="shared" si="33"/>
        <v>184</v>
      </c>
      <c r="C187">
        <f t="shared" si="34"/>
        <v>5.2149357576089859</v>
      </c>
      <c r="D187">
        <f t="shared" si="35"/>
        <v>2.3906082822625065</v>
      </c>
      <c r="E187" s="4">
        <f>Input!I188</f>
        <v>54001.773883714275</v>
      </c>
      <c r="F187">
        <f t="shared" si="36"/>
        <v>48788.593184571415</v>
      </c>
      <c r="G187">
        <f t="shared" si="37"/>
        <v>48619.974577124114</v>
      </c>
      <c r="H187">
        <f t="shared" si="38"/>
        <v>28432.234777466907</v>
      </c>
      <c r="I187">
        <f t="shared" si="39"/>
        <v>1490576863.2748144</v>
      </c>
      <c r="N187" s="4">
        <f>Input!J188</f>
        <v>205.24236685713549</v>
      </c>
      <c r="O187">
        <f t="shared" si="40"/>
        <v>197.20473171427693</v>
      </c>
      <c r="P187">
        <f t="shared" si="41"/>
        <v>40.793791167419208</v>
      </c>
      <c r="Q187">
        <f t="shared" si="42"/>
        <v>24464.382322752659</v>
      </c>
      <c r="R187">
        <f t="shared" si="43"/>
        <v>38889.706210499942</v>
      </c>
    </row>
    <row r="188" spans="1:18" x14ac:dyDescent="0.25">
      <c r="A188">
        <f>Input!G189</f>
        <v>296</v>
      </c>
      <c r="B188">
        <f t="shared" si="33"/>
        <v>185</v>
      </c>
      <c r="C188">
        <f t="shared" si="34"/>
        <v>5.2203558250783244</v>
      </c>
      <c r="D188">
        <f t="shared" si="35"/>
        <v>2.426849389745747</v>
      </c>
      <c r="E188" s="4">
        <f>Input!I189</f>
        <v>54200.95729942857</v>
      </c>
      <c r="F188">
        <f t="shared" si="36"/>
        <v>48987.77660028571</v>
      </c>
      <c r="G188">
        <f t="shared" si="37"/>
        <v>48657.156207211156</v>
      </c>
      <c r="H188">
        <f t="shared" si="38"/>
        <v>109309.84431677269</v>
      </c>
      <c r="I188">
        <f t="shared" si="39"/>
        <v>1493449261.7260888</v>
      </c>
      <c r="N188" s="4">
        <f>Input!J189</f>
        <v>199.18341571429482</v>
      </c>
      <c r="O188">
        <f t="shared" si="40"/>
        <v>191.14578057143626</v>
      </c>
      <c r="P188">
        <f t="shared" si="41"/>
        <v>37.181630087041022</v>
      </c>
      <c r="Q188">
        <f t="shared" si="42"/>
        <v>23704.959634381506</v>
      </c>
      <c r="R188">
        <f t="shared" si="43"/>
        <v>36536.709430263661</v>
      </c>
    </row>
    <row r="189" spans="1:18" x14ac:dyDescent="0.25">
      <c r="A189">
        <f>Input!G190</f>
        <v>0</v>
      </c>
      <c r="B189">
        <f t="shared" si="33"/>
        <v>-111</v>
      </c>
      <c r="C189" t="e">
        <f t="shared" si="34"/>
        <v>#NUM!</v>
      </c>
      <c r="D189" t="e">
        <f t="shared" si="35"/>
        <v>#NUM!</v>
      </c>
      <c r="E189" s="4">
        <f>Input!I190</f>
        <v>0</v>
      </c>
      <c r="F189">
        <f t="shared" si="36"/>
        <v>-5213.1806991428575</v>
      </c>
      <c r="G189" t="e">
        <f t="shared" si="37"/>
        <v>#NUM!</v>
      </c>
      <c r="H189" t="e">
        <f t="shared" si="38"/>
        <v>#NUM!</v>
      </c>
      <c r="I189" t="e">
        <f t="shared" si="39"/>
        <v>#NUM!</v>
      </c>
      <c r="N189" s="4">
        <f>Input!J190</f>
        <v>0</v>
      </c>
      <c r="O189">
        <f t="shared" si="40"/>
        <v>-8.0376351428585622</v>
      </c>
      <c r="P189" t="e">
        <f t="shared" si="41"/>
        <v>#NUM!</v>
      </c>
      <c r="Q189" t="e">
        <f t="shared" si="42"/>
        <v>#NUM!</v>
      </c>
      <c r="R189">
        <f t="shared" si="43"/>
        <v>64.603578689714979</v>
      </c>
    </row>
    <row r="190" spans="1:18" x14ac:dyDescent="0.25">
      <c r="A190">
        <f>Input!G191</f>
        <v>0</v>
      </c>
      <c r="B190">
        <f t="shared" si="33"/>
        <v>-111</v>
      </c>
      <c r="C190" t="e">
        <f t="shared" si="34"/>
        <v>#NUM!</v>
      </c>
      <c r="D190" t="e">
        <f t="shared" si="35"/>
        <v>#NUM!</v>
      </c>
      <c r="E190" s="4">
        <f>Input!I191</f>
        <v>0</v>
      </c>
      <c r="F190">
        <f t="shared" si="36"/>
        <v>-5213.1806991428575</v>
      </c>
      <c r="G190" t="e">
        <f t="shared" si="37"/>
        <v>#NUM!</v>
      </c>
      <c r="H190" t="e">
        <f t="shared" si="38"/>
        <v>#NUM!</v>
      </c>
      <c r="I190" t="e">
        <f t="shared" si="39"/>
        <v>#NUM!</v>
      </c>
      <c r="N190" s="4">
        <f>Input!J191</f>
        <v>0</v>
      </c>
      <c r="O190">
        <f t="shared" si="40"/>
        <v>-8.0376351428585622</v>
      </c>
      <c r="P190" t="e">
        <f t="shared" si="41"/>
        <v>#NUM!</v>
      </c>
      <c r="Q190" t="e">
        <f t="shared" si="42"/>
        <v>#NUM!</v>
      </c>
      <c r="R190">
        <f t="shared" si="43"/>
        <v>64.603578689714979</v>
      </c>
    </row>
    <row r="191" spans="1:18" x14ac:dyDescent="0.25">
      <c r="A191">
        <f>Input!G192</f>
        <v>0</v>
      </c>
      <c r="B191">
        <f t="shared" si="33"/>
        <v>-111</v>
      </c>
      <c r="C191" t="e">
        <f t="shared" si="34"/>
        <v>#NUM!</v>
      </c>
      <c r="D191" t="e">
        <f t="shared" si="35"/>
        <v>#NUM!</v>
      </c>
      <c r="E191" s="4">
        <f>Input!I192</f>
        <v>0</v>
      </c>
      <c r="F191">
        <f t="shared" si="36"/>
        <v>-5213.1806991428575</v>
      </c>
      <c r="G191" t="e">
        <f t="shared" si="37"/>
        <v>#NUM!</v>
      </c>
      <c r="H191" t="e">
        <f t="shared" si="38"/>
        <v>#NUM!</v>
      </c>
      <c r="I191" t="e">
        <f t="shared" si="39"/>
        <v>#NUM!</v>
      </c>
      <c r="N191" s="4">
        <f>Input!J192</f>
        <v>0</v>
      </c>
      <c r="O191">
        <f t="shared" si="40"/>
        <v>-8.0376351428585622</v>
      </c>
      <c r="P191" t="e">
        <f t="shared" si="41"/>
        <v>#NUM!</v>
      </c>
      <c r="Q191" t="e">
        <f t="shared" si="42"/>
        <v>#NUM!</v>
      </c>
      <c r="R191">
        <f t="shared" si="43"/>
        <v>64.603578689714979</v>
      </c>
    </row>
    <row r="192" spans="1:18" x14ac:dyDescent="0.25">
      <c r="A192">
        <f>Input!G193</f>
        <v>0</v>
      </c>
      <c r="B192">
        <f t="shared" si="33"/>
        <v>-111</v>
      </c>
      <c r="C192" t="e">
        <f t="shared" si="34"/>
        <v>#NUM!</v>
      </c>
      <c r="D192" t="e">
        <f t="shared" si="35"/>
        <v>#NUM!</v>
      </c>
      <c r="E192" s="4">
        <f>Input!I193</f>
        <v>0</v>
      </c>
      <c r="F192">
        <f t="shared" si="36"/>
        <v>-5213.1806991428575</v>
      </c>
      <c r="G192" t="e">
        <f t="shared" si="37"/>
        <v>#NUM!</v>
      </c>
      <c r="H192" t="e">
        <f t="shared" si="38"/>
        <v>#NUM!</v>
      </c>
      <c r="I192" t="e">
        <f t="shared" si="39"/>
        <v>#NUM!</v>
      </c>
      <c r="N192" s="4">
        <f>Input!J193</f>
        <v>0</v>
      </c>
      <c r="O192">
        <f t="shared" si="40"/>
        <v>-8.0376351428585622</v>
      </c>
      <c r="P192" t="e">
        <f t="shared" si="41"/>
        <v>#NUM!</v>
      </c>
      <c r="Q192" t="e">
        <f t="shared" si="42"/>
        <v>#NUM!</v>
      </c>
      <c r="R192">
        <f t="shared" si="43"/>
        <v>64.603578689714979</v>
      </c>
    </row>
    <row r="193" spans="1:18" x14ac:dyDescent="0.25">
      <c r="A193">
        <f>Input!G194</f>
        <v>0</v>
      </c>
      <c r="B193">
        <f t="shared" si="33"/>
        <v>-111</v>
      </c>
      <c r="C193" t="e">
        <f t="shared" si="34"/>
        <v>#NUM!</v>
      </c>
      <c r="D193" t="e">
        <f t="shared" si="35"/>
        <v>#NUM!</v>
      </c>
      <c r="E193" s="4">
        <f>Input!I194</f>
        <v>0</v>
      </c>
      <c r="F193">
        <f t="shared" si="36"/>
        <v>-5213.1806991428575</v>
      </c>
      <c r="G193" t="e">
        <f t="shared" si="37"/>
        <v>#NUM!</v>
      </c>
      <c r="H193" t="e">
        <f t="shared" si="38"/>
        <v>#NUM!</v>
      </c>
      <c r="I193" t="e">
        <f t="shared" si="39"/>
        <v>#NUM!</v>
      </c>
      <c r="N193" s="4">
        <f>Input!J194</f>
        <v>0</v>
      </c>
      <c r="O193">
        <f t="shared" si="40"/>
        <v>-8.0376351428585622</v>
      </c>
      <c r="P193" t="e">
        <f t="shared" si="41"/>
        <v>#NUM!</v>
      </c>
      <c r="Q193" t="e">
        <f t="shared" si="42"/>
        <v>#NUM!</v>
      </c>
      <c r="R193">
        <f t="shared" si="43"/>
        <v>64.603578689714979</v>
      </c>
    </row>
    <row r="194" spans="1:18" x14ac:dyDescent="0.25">
      <c r="A194">
        <f>Input!G195</f>
        <v>0</v>
      </c>
      <c r="B194">
        <f t="shared" si="33"/>
        <v>-111</v>
      </c>
      <c r="C194" t="e">
        <f t="shared" si="34"/>
        <v>#NUM!</v>
      </c>
      <c r="D194" t="e">
        <f t="shared" si="35"/>
        <v>#NUM!</v>
      </c>
      <c r="E194" s="4">
        <f>Input!I195</f>
        <v>0</v>
      </c>
      <c r="F194">
        <f t="shared" si="36"/>
        <v>-5213.1806991428575</v>
      </c>
      <c r="G194" t="e">
        <f t="shared" si="37"/>
        <v>#NUM!</v>
      </c>
      <c r="H194" t="e">
        <f t="shared" si="38"/>
        <v>#NUM!</v>
      </c>
      <c r="I194" t="e">
        <f t="shared" si="39"/>
        <v>#NUM!</v>
      </c>
      <c r="N194" s="4">
        <f>Input!J195</f>
        <v>0</v>
      </c>
      <c r="O194">
        <f t="shared" si="40"/>
        <v>-8.0376351428585622</v>
      </c>
      <c r="P194" t="e">
        <f t="shared" si="41"/>
        <v>#NUM!</v>
      </c>
      <c r="Q194" t="e">
        <f t="shared" si="42"/>
        <v>#NUM!</v>
      </c>
      <c r="R194">
        <f t="shared" si="43"/>
        <v>64.603578689714979</v>
      </c>
    </row>
    <row r="195" spans="1:18" x14ac:dyDescent="0.25">
      <c r="A195">
        <f>Input!G196</f>
        <v>0</v>
      </c>
      <c r="B195">
        <f t="shared" si="33"/>
        <v>-111</v>
      </c>
      <c r="C195" t="e">
        <f t="shared" si="34"/>
        <v>#NUM!</v>
      </c>
      <c r="D195" t="e">
        <f t="shared" si="35"/>
        <v>#NUM!</v>
      </c>
      <c r="E195" s="4">
        <f>Input!I196</f>
        <v>0</v>
      </c>
      <c r="F195">
        <f t="shared" si="36"/>
        <v>-5213.1806991428575</v>
      </c>
      <c r="G195" t="e">
        <f t="shared" si="37"/>
        <v>#NUM!</v>
      </c>
      <c r="H195" t="e">
        <f t="shared" si="38"/>
        <v>#NUM!</v>
      </c>
      <c r="I195" t="e">
        <f t="shared" si="39"/>
        <v>#NUM!</v>
      </c>
      <c r="N195" s="4">
        <f>Input!J196</f>
        <v>0</v>
      </c>
      <c r="O195">
        <f t="shared" si="40"/>
        <v>-8.0376351428585622</v>
      </c>
      <c r="P195" t="e">
        <f t="shared" si="41"/>
        <v>#NUM!</v>
      </c>
      <c r="Q195" t="e">
        <f t="shared" si="42"/>
        <v>#NUM!</v>
      </c>
      <c r="R195">
        <f t="shared" si="43"/>
        <v>64.603578689714979</v>
      </c>
    </row>
    <row r="196" spans="1:18" x14ac:dyDescent="0.25">
      <c r="A196">
        <f>Input!G197</f>
        <v>0</v>
      </c>
      <c r="B196">
        <f t="shared" si="33"/>
        <v>-111</v>
      </c>
      <c r="C196" t="e">
        <f t="shared" si="34"/>
        <v>#NUM!</v>
      </c>
      <c r="D196" t="e">
        <f t="shared" si="35"/>
        <v>#NUM!</v>
      </c>
      <c r="E196" s="4">
        <f>Input!I197</f>
        <v>0</v>
      </c>
      <c r="F196">
        <f t="shared" si="36"/>
        <v>-5213.1806991428575</v>
      </c>
      <c r="G196" t="e">
        <f t="shared" si="37"/>
        <v>#NUM!</v>
      </c>
      <c r="H196" t="e">
        <f t="shared" si="38"/>
        <v>#NUM!</v>
      </c>
      <c r="I196" t="e">
        <f t="shared" si="39"/>
        <v>#NUM!</v>
      </c>
      <c r="N196" s="4">
        <f>Input!J197</f>
        <v>0</v>
      </c>
      <c r="O196">
        <f t="shared" si="40"/>
        <v>-8.0376351428585622</v>
      </c>
      <c r="P196" t="e">
        <f t="shared" si="41"/>
        <v>#NUM!</v>
      </c>
      <c r="Q196" t="e">
        <f t="shared" si="42"/>
        <v>#NUM!</v>
      </c>
      <c r="R196">
        <f t="shared" si="43"/>
        <v>64.603578689714979</v>
      </c>
    </row>
    <row r="197" spans="1:18" x14ac:dyDescent="0.25">
      <c r="A197">
        <f>Input!G198</f>
        <v>0</v>
      </c>
      <c r="B197">
        <f t="shared" si="33"/>
        <v>-111</v>
      </c>
      <c r="C197" t="e">
        <f t="shared" si="34"/>
        <v>#NUM!</v>
      </c>
      <c r="D197" t="e">
        <f t="shared" si="35"/>
        <v>#NUM!</v>
      </c>
      <c r="E197" s="4">
        <f>Input!I198</f>
        <v>0</v>
      </c>
      <c r="F197">
        <f t="shared" si="36"/>
        <v>-5213.1806991428575</v>
      </c>
      <c r="G197" t="e">
        <f t="shared" si="37"/>
        <v>#NUM!</v>
      </c>
      <c r="H197" t="e">
        <f t="shared" si="38"/>
        <v>#NUM!</v>
      </c>
      <c r="I197" t="e">
        <f t="shared" si="39"/>
        <v>#NUM!</v>
      </c>
      <c r="N197" s="4">
        <f>Input!J198</f>
        <v>0</v>
      </c>
      <c r="O197">
        <f t="shared" si="40"/>
        <v>-8.0376351428585622</v>
      </c>
      <c r="P197" t="e">
        <f t="shared" si="41"/>
        <v>#NUM!</v>
      </c>
      <c r="Q197" t="e">
        <f t="shared" si="42"/>
        <v>#NUM!</v>
      </c>
      <c r="R197">
        <f t="shared" si="43"/>
        <v>64.603578689714979</v>
      </c>
    </row>
    <row r="198" spans="1:18" x14ac:dyDescent="0.25">
      <c r="A198">
        <f>Input!G199</f>
        <v>0</v>
      </c>
      <c r="B198">
        <f t="shared" si="33"/>
        <v>-111</v>
      </c>
      <c r="C198" t="e">
        <f t="shared" si="34"/>
        <v>#NUM!</v>
      </c>
      <c r="D198" t="e">
        <f t="shared" si="35"/>
        <v>#NUM!</v>
      </c>
      <c r="E198" s="4">
        <f>Input!I199</f>
        <v>0</v>
      </c>
      <c r="F198">
        <f t="shared" si="36"/>
        <v>-5213.1806991428575</v>
      </c>
      <c r="G198" t="e">
        <f t="shared" si="37"/>
        <v>#NUM!</v>
      </c>
      <c r="H198" t="e">
        <f t="shared" si="38"/>
        <v>#NUM!</v>
      </c>
      <c r="I198" t="e">
        <f t="shared" si="39"/>
        <v>#NUM!</v>
      </c>
      <c r="N198" s="4">
        <f>Input!J199</f>
        <v>0</v>
      </c>
      <c r="O198">
        <f t="shared" si="40"/>
        <v>-8.0376351428585622</v>
      </c>
      <c r="P198" t="e">
        <f t="shared" si="41"/>
        <v>#NUM!</v>
      </c>
      <c r="Q198" t="e">
        <f t="shared" si="42"/>
        <v>#NUM!</v>
      </c>
      <c r="R198">
        <f t="shared" si="43"/>
        <v>64.603578689714979</v>
      </c>
    </row>
    <row r="199" spans="1:18" x14ac:dyDescent="0.25">
      <c r="A199">
        <f>Input!G200</f>
        <v>0</v>
      </c>
      <c r="B199">
        <f t="shared" si="33"/>
        <v>-111</v>
      </c>
      <c r="C199" t="e">
        <f t="shared" si="34"/>
        <v>#NUM!</v>
      </c>
      <c r="D199" t="e">
        <f t="shared" si="35"/>
        <v>#NUM!</v>
      </c>
      <c r="E199" s="4">
        <f>Input!I200</f>
        <v>0</v>
      </c>
      <c r="F199">
        <f t="shared" si="36"/>
        <v>-5213.1806991428575</v>
      </c>
      <c r="G199" t="e">
        <f t="shared" si="37"/>
        <v>#NUM!</v>
      </c>
      <c r="H199" t="e">
        <f t="shared" si="38"/>
        <v>#NUM!</v>
      </c>
      <c r="I199" t="e">
        <f t="shared" si="39"/>
        <v>#NUM!</v>
      </c>
      <c r="N199" s="4">
        <f>Input!J200</f>
        <v>0</v>
      </c>
      <c r="O199">
        <f t="shared" si="40"/>
        <v>-8.0376351428585622</v>
      </c>
      <c r="P199" t="e">
        <f t="shared" si="41"/>
        <v>#NUM!</v>
      </c>
      <c r="Q199" t="e">
        <f t="shared" si="42"/>
        <v>#NUM!</v>
      </c>
      <c r="R199">
        <f t="shared" si="43"/>
        <v>64.603578689714979</v>
      </c>
    </row>
    <row r="200" spans="1:18" x14ac:dyDescent="0.25">
      <c r="A200">
        <f>Input!G201</f>
        <v>0</v>
      </c>
      <c r="B200">
        <f t="shared" si="33"/>
        <v>-111</v>
      </c>
      <c r="C200" t="e">
        <f t="shared" si="34"/>
        <v>#NUM!</v>
      </c>
      <c r="D200" t="e">
        <f t="shared" si="35"/>
        <v>#NUM!</v>
      </c>
      <c r="E200" s="4">
        <f>Input!I201</f>
        <v>0</v>
      </c>
      <c r="F200">
        <f t="shared" si="36"/>
        <v>-5213.1806991428575</v>
      </c>
      <c r="G200" t="e">
        <f t="shared" si="37"/>
        <v>#NUM!</v>
      </c>
      <c r="H200" t="e">
        <f t="shared" si="38"/>
        <v>#NUM!</v>
      </c>
      <c r="I200" t="e">
        <f t="shared" si="39"/>
        <v>#NUM!</v>
      </c>
      <c r="N200" s="4">
        <f>Input!J201</f>
        <v>0</v>
      </c>
      <c r="O200">
        <f t="shared" si="40"/>
        <v>-8.0376351428585622</v>
      </c>
      <c r="P200" t="e">
        <f t="shared" si="41"/>
        <v>#NUM!</v>
      </c>
      <c r="Q200" t="e">
        <f t="shared" si="42"/>
        <v>#NUM!</v>
      </c>
      <c r="R200">
        <f t="shared" si="43"/>
        <v>64.603578689714979</v>
      </c>
    </row>
    <row r="201" spans="1:18" x14ac:dyDescent="0.25">
      <c r="A201">
        <f>Input!G202</f>
        <v>0</v>
      </c>
      <c r="B201">
        <f t="shared" si="33"/>
        <v>-111</v>
      </c>
      <c r="C201" t="e">
        <f t="shared" si="34"/>
        <v>#NUM!</v>
      </c>
      <c r="D201" t="e">
        <f t="shared" si="35"/>
        <v>#NUM!</v>
      </c>
      <c r="E201" s="4">
        <f>Input!I202</f>
        <v>0</v>
      </c>
      <c r="F201">
        <f t="shared" si="36"/>
        <v>-5213.1806991428575</v>
      </c>
      <c r="G201" t="e">
        <f t="shared" si="37"/>
        <v>#NUM!</v>
      </c>
      <c r="H201" t="e">
        <f t="shared" si="38"/>
        <v>#NUM!</v>
      </c>
      <c r="I201" t="e">
        <f t="shared" si="39"/>
        <v>#NUM!</v>
      </c>
      <c r="N201" s="4">
        <f>Input!J202</f>
        <v>0</v>
      </c>
      <c r="O201">
        <f t="shared" si="40"/>
        <v>-8.0376351428585622</v>
      </c>
      <c r="P201" t="e">
        <f t="shared" si="41"/>
        <v>#NUM!</v>
      </c>
      <c r="Q201" t="e">
        <f t="shared" si="42"/>
        <v>#NUM!</v>
      </c>
      <c r="R201">
        <f t="shared" si="43"/>
        <v>64.603578689714979</v>
      </c>
    </row>
    <row r="202" spans="1:18" x14ac:dyDescent="0.25">
      <c r="A202">
        <f>Input!G203</f>
        <v>0</v>
      </c>
      <c r="B202">
        <f t="shared" si="33"/>
        <v>-111</v>
      </c>
      <c r="C202" t="e">
        <f t="shared" si="34"/>
        <v>#NUM!</v>
      </c>
      <c r="D202" t="e">
        <f t="shared" si="35"/>
        <v>#NUM!</v>
      </c>
      <c r="E202" s="4">
        <f>Input!I203</f>
        <v>0</v>
      </c>
      <c r="F202">
        <f t="shared" si="36"/>
        <v>-5213.1806991428575</v>
      </c>
      <c r="G202" t="e">
        <f t="shared" si="37"/>
        <v>#NUM!</v>
      </c>
      <c r="H202" t="e">
        <f t="shared" si="38"/>
        <v>#NUM!</v>
      </c>
      <c r="I202" t="e">
        <f t="shared" si="39"/>
        <v>#NUM!</v>
      </c>
      <c r="N202" s="4">
        <f>Input!J203</f>
        <v>0</v>
      </c>
      <c r="O202">
        <f t="shared" si="40"/>
        <v>-8.0376351428585622</v>
      </c>
      <c r="P202" t="e">
        <f t="shared" si="41"/>
        <v>#NUM!</v>
      </c>
      <c r="Q202" t="e">
        <f t="shared" si="42"/>
        <v>#NUM!</v>
      </c>
      <c r="R202">
        <f t="shared" si="43"/>
        <v>64.603578689714979</v>
      </c>
    </row>
    <row r="203" spans="1:18" x14ac:dyDescent="0.25">
      <c r="A203">
        <f>Input!G204</f>
        <v>0</v>
      </c>
      <c r="B203">
        <f t="shared" si="33"/>
        <v>-111</v>
      </c>
      <c r="C203" t="e">
        <f t="shared" si="34"/>
        <v>#NUM!</v>
      </c>
      <c r="D203" t="e">
        <f t="shared" si="35"/>
        <v>#NUM!</v>
      </c>
      <c r="E203" s="4">
        <f>Input!I204</f>
        <v>0</v>
      </c>
      <c r="F203">
        <f t="shared" si="36"/>
        <v>-5213.1806991428575</v>
      </c>
      <c r="G203" t="e">
        <f t="shared" si="37"/>
        <v>#NUM!</v>
      </c>
      <c r="H203" t="e">
        <f t="shared" si="38"/>
        <v>#NUM!</v>
      </c>
      <c r="I203" t="e">
        <f t="shared" si="39"/>
        <v>#NUM!</v>
      </c>
      <c r="N203" s="4">
        <f>Input!J204</f>
        <v>0</v>
      </c>
      <c r="O203">
        <f t="shared" si="40"/>
        <v>-8.0376351428585622</v>
      </c>
      <c r="P203" t="e">
        <f t="shared" si="41"/>
        <v>#NUM!</v>
      </c>
      <c r="Q203" t="e">
        <f t="shared" si="42"/>
        <v>#NUM!</v>
      </c>
      <c r="R203">
        <f t="shared" si="43"/>
        <v>64.603578689714979</v>
      </c>
    </row>
    <row r="204" spans="1:18" x14ac:dyDescent="0.25">
      <c r="A204">
        <f>Input!G205</f>
        <v>0</v>
      </c>
      <c r="B204">
        <f t="shared" si="33"/>
        <v>-111</v>
      </c>
      <c r="C204" t="e">
        <f t="shared" si="34"/>
        <v>#NUM!</v>
      </c>
      <c r="D204" t="e">
        <f t="shared" si="35"/>
        <v>#NUM!</v>
      </c>
      <c r="E204" s="4">
        <f>Input!I205</f>
        <v>0</v>
      </c>
      <c r="F204">
        <f t="shared" si="36"/>
        <v>-5213.1806991428575</v>
      </c>
      <c r="G204" t="e">
        <f t="shared" si="37"/>
        <v>#NUM!</v>
      </c>
      <c r="H204" t="e">
        <f t="shared" si="38"/>
        <v>#NUM!</v>
      </c>
      <c r="I204" t="e">
        <f t="shared" si="39"/>
        <v>#NUM!</v>
      </c>
      <c r="N204" s="4">
        <f>Input!J205</f>
        <v>0</v>
      </c>
      <c r="O204">
        <f t="shared" si="40"/>
        <v>-8.0376351428585622</v>
      </c>
      <c r="P204" t="e">
        <f t="shared" si="41"/>
        <v>#NUM!</v>
      </c>
      <c r="Q204" t="e">
        <f t="shared" si="42"/>
        <v>#NUM!</v>
      </c>
      <c r="R204">
        <f t="shared" si="43"/>
        <v>64.603578689714979</v>
      </c>
    </row>
    <row r="205" spans="1:18" x14ac:dyDescent="0.25">
      <c r="A205">
        <f>Input!G206</f>
        <v>0</v>
      </c>
      <c r="B205">
        <f t="shared" si="33"/>
        <v>-111</v>
      </c>
      <c r="C205" t="e">
        <f t="shared" si="34"/>
        <v>#NUM!</v>
      </c>
      <c r="D205" t="e">
        <f t="shared" si="35"/>
        <v>#NUM!</v>
      </c>
      <c r="E205" s="4">
        <f>Input!I206</f>
        <v>0</v>
      </c>
      <c r="F205">
        <f t="shared" si="36"/>
        <v>-5213.1806991428575</v>
      </c>
      <c r="G205" t="e">
        <f t="shared" si="37"/>
        <v>#NUM!</v>
      </c>
      <c r="H205" t="e">
        <f t="shared" si="38"/>
        <v>#NUM!</v>
      </c>
      <c r="I205" t="e">
        <f t="shared" si="39"/>
        <v>#NUM!</v>
      </c>
      <c r="N205" s="4">
        <f>Input!J206</f>
        <v>0</v>
      </c>
      <c r="O205">
        <f t="shared" si="40"/>
        <v>-8.0376351428585622</v>
      </c>
      <c r="P205" t="e">
        <f t="shared" si="41"/>
        <v>#NUM!</v>
      </c>
      <c r="Q205" t="e">
        <f t="shared" si="42"/>
        <v>#NUM!</v>
      </c>
      <c r="R205">
        <f t="shared" si="43"/>
        <v>64.603578689714979</v>
      </c>
    </row>
    <row r="206" spans="1:18" x14ac:dyDescent="0.25">
      <c r="A206">
        <f>Input!G207</f>
        <v>0</v>
      </c>
      <c r="B206">
        <f t="shared" si="33"/>
        <v>-111</v>
      </c>
      <c r="C206" t="e">
        <f t="shared" si="34"/>
        <v>#NUM!</v>
      </c>
      <c r="D206" t="e">
        <f t="shared" si="35"/>
        <v>#NUM!</v>
      </c>
      <c r="E206" s="4">
        <f>Input!I207</f>
        <v>0</v>
      </c>
      <c r="F206">
        <f t="shared" si="36"/>
        <v>-5213.1806991428575</v>
      </c>
      <c r="G206" t="e">
        <f t="shared" si="37"/>
        <v>#NUM!</v>
      </c>
      <c r="H206" t="e">
        <f t="shared" si="38"/>
        <v>#NUM!</v>
      </c>
      <c r="I206" t="e">
        <f t="shared" si="39"/>
        <v>#NUM!</v>
      </c>
      <c r="N206" s="4">
        <f>Input!J207</f>
        <v>0</v>
      </c>
      <c r="O206">
        <f t="shared" si="40"/>
        <v>-8.0376351428585622</v>
      </c>
      <c r="P206" t="e">
        <f t="shared" si="41"/>
        <v>#NUM!</v>
      </c>
      <c r="Q206" t="e">
        <f t="shared" si="42"/>
        <v>#NUM!</v>
      </c>
      <c r="R206">
        <f t="shared" si="43"/>
        <v>64.603578689714979</v>
      </c>
    </row>
    <row r="207" spans="1:18" x14ac:dyDescent="0.25">
      <c r="A207">
        <f>Input!G208</f>
        <v>0</v>
      </c>
      <c r="B207">
        <f t="shared" si="33"/>
        <v>-111</v>
      </c>
      <c r="C207" t="e">
        <f t="shared" si="34"/>
        <v>#NUM!</v>
      </c>
      <c r="D207" t="e">
        <f t="shared" si="35"/>
        <v>#NUM!</v>
      </c>
      <c r="E207" s="4">
        <f>Input!I208</f>
        <v>0</v>
      </c>
      <c r="F207">
        <f t="shared" si="36"/>
        <v>-5213.1806991428575</v>
      </c>
      <c r="G207" t="e">
        <f t="shared" si="37"/>
        <v>#NUM!</v>
      </c>
      <c r="H207" t="e">
        <f t="shared" si="38"/>
        <v>#NUM!</v>
      </c>
      <c r="I207" t="e">
        <f t="shared" si="39"/>
        <v>#NUM!</v>
      </c>
      <c r="N207" s="4">
        <f>Input!J208</f>
        <v>0</v>
      </c>
      <c r="O207">
        <f t="shared" si="40"/>
        <v>-8.0376351428585622</v>
      </c>
      <c r="P207" t="e">
        <f t="shared" si="41"/>
        <v>#NUM!</v>
      </c>
      <c r="Q207" t="e">
        <f t="shared" si="42"/>
        <v>#NUM!</v>
      </c>
      <c r="R207">
        <f t="shared" si="43"/>
        <v>64.603578689714979</v>
      </c>
    </row>
    <row r="208" spans="1:18" x14ac:dyDescent="0.25">
      <c r="A208">
        <f>Input!G209</f>
        <v>0</v>
      </c>
      <c r="B208">
        <f t="shared" si="33"/>
        <v>-111</v>
      </c>
      <c r="C208" t="e">
        <f t="shared" si="34"/>
        <v>#NUM!</v>
      </c>
      <c r="D208" t="e">
        <f t="shared" si="35"/>
        <v>#NUM!</v>
      </c>
      <c r="E208" s="4">
        <f>Input!I209</f>
        <v>0</v>
      </c>
      <c r="F208">
        <f t="shared" si="36"/>
        <v>-5213.1806991428575</v>
      </c>
      <c r="G208" t="e">
        <f t="shared" si="37"/>
        <v>#NUM!</v>
      </c>
      <c r="H208" t="e">
        <f t="shared" si="38"/>
        <v>#NUM!</v>
      </c>
      <c r="I208" t="e">
        <f t="shared" si="39"/>
        <v>#NUM!</v>
      </c>
      <c r="N208" s="4">
        <f>Input!J209</f>
        <v>0</v>
      </c>
      <c r="O208">
        <f t="shared" si="40"/>
        <v>-8.0376351428585622</v>
      </c>
      <c r="P208" t="e">
        <f t="shared" si="41"/>
        <v>#NUM!</v>
      </c>
      <c r="Q208" t="e">
        <f t="shared" si="42"/>
        <v>#NUM!</v>
      </c>
      <c r="R208">
        <f t="shared" si="43"/>
        <v>64.603578689714979</v>
      </c>
    </row>
    <row r="209" spans="1:18" x14ac:dyDescent="0.25">
      <c r="A209">
        <f>Input!G210</f>
        <v>0</v>
      </c>
      <c r="B209">
        <f t="shared" si="33"/>
        <v>-111</v>
      </c>
      <c r="C209" t="e">
        <f t="shared" si="34"/>
        <v>#NUM!</v>
      </c>
      <c r="D209" t="e">
        <f t="shared" si="35"/>
        <v>#NUM!</v>
      </c>
      <c r="E209" s="4">
        <f>Input!I210</f>
        <v>0</v>
      </c>
      <c r="F209">
        <f t="shared" si="36"/>
        <v>-5213.1806991428575</v>
      </c>
      <c r="G209" t="e">
        <f t="shared" si="37"/>
        <v>#NUM!</v>
      </c>
      <c r="H209" t="e">
        <f t="shared" si="38"/>
        <v>#NUM!</v>
      </c>
      <c r="I209" t="e">
        <f t="shared" si="39"/>
        <v>#NUM!</v>
      </c>
      <c r="N209" s="4">
        <f>Input!J210</f>
        <v>0</v>
      </c>
      <c r="O209">
        <f t="shared" si="40"/>
        <v>-8.0376351428585622</v>
      </c>
      <c r="P209" t="e">
        <f t="shared" si="41"/>
        <v>#NUM!</v>
      </c>
      <c r="Q209" t="e">
        <f t="shared" si="42"/>
        <v>#NUM!</v>
      </c>
      <c r="R209">
        <f t="shared" si="43"/>
        <v>64.603578689714979</v>
      </c>
    </row>
    <row r="210" spans="1:18" x14ac:dyDescent="0.25">
      <c r="A210">
        <f>Input!G211</f>
        <v>0</v>
      </c>
      <c r="B210">
        <f t="shared" si="33"/>
        <v>-111</v>
      </c>
      <c r="C210" t="e">
        <f t="shared" si="34"/>
        <v>#NUM!</v>
      </c>
      <c r="D210" t="e">
        <f t="shared" si="35"/>
        <v>#NUM!</v>
      </c>
      <c r="E210" s="4">
        <f>Input!I211</f>
        <v>0</v>
      </c>
      <c r="F210">
        <f t="shared" si="36"/>
        <v>-5213.1806991428575</v>
      </c>
      <c r="G210" t="e">
        <f t="shared" si="37"/>
        <v>#NUM!</v>
      </c>
      <c r="H210" t="e">
        <f t="shared" si="38"/>
        <v>#NUM!</v>
      </c>
      <c r="I210" t="e">
        <f t="shared" si="39"/>
        <v>#NUM!</v>
      </c>
      <c r="N210" s="4">
        <f>Input!J211</f>
        <v>0</v>
      </c>
      <c r="O210">
        <f t="shared" si="40"/>
        <v>-8.0376351428585622</v>
      </c>
      <c r="P210" t="e">
        <f t="shared" si="41"/>
        <v>#NUM!</v>
      </c>
      <c r="Q210" t="e">
        <f t="shared" si="42"/>
        <v>#NUM!</v>
      </c>
      <c r="R210">
        <f t="shared" si="43"/>
        <v>64.603578689714979</v>
      </c>
    </row>
    <row r="211" spans="1:18" x14ac:dyDescent="0.25">
      <c r="A211">
        <f>Input!G212</f>
        <v>0</v>
      </c>
      <c r="B211">
        <f t="shared" si="33"/>
        <v>-111</v>
      </c>
      <c r="C211" t="e">
        <f t="shared" si="34"/>
        <v>#NUM!</v>
      </c>
      <c r="D211" t="e">
        <f t="shared" si="35"/>
        <v>#NUM!</v>
      </c>
      <c r="E211" s="4">
        <f>Input!I212</f>
        <v>0</v>
      </c>
      <c r="F211">
        <f t="shared" si="36"/>
        <v>-5213.1806991428575</v>
      </c>
      <c r="G211" t="e">
        <f t="shared" si="37"/>
        <v>#NUM!</v>
      </c>
      <c r="H211" t="e">
        <f t="shared" si="38"/>
        <v>#NUM!</v>
      </c>
      <c r="I211" t="e">
        <f t="shared" si="39"/>
        <v>#NUM!</v>
      </c>
      <c r="N211" s="4">
        <f>Input!J212</f>
        <v>0</v>
      </c>
      <c r="O211">
        <f t="shared" si="40"/>
        <v>-8.0376351428585622</v>
      </c>
      <c r="P211" t="e">
        <f t="shared" si="41"/>
        <v>#NUM!</v>
      </c>
      <c r="Q211" t="e">
        <f t="shared" si="42"/>
        <v>#NUM!</v>
      </c>
      <c r="R211">
        <f t="shared" si="43"/>
        <v>64.603578689714979</v>
      </c>
    </row>
    <row r="212" spans="1:18" x14ac:dyDescent="0.25">
      <c r="A212">
        <f>Input!G213</f>
        <v>0</v>
      </c>
      <c r="B212">
        <f t="shared" si="33"/>
        <v>-111</v>
      </c>
      <c r="C212" t="e">
        <f t="shared" si="34"/>
        <v>#NUM!</v>
      </c>
      <c r="D212" t="e">
        <f t="shared" si="35"/>
        <v>#NUM!</v>
      </c>
      <c r="E212" s="4">
        <f>Input!I213</f>
        <v>0</v>
      </c>
      <c r="F212">
        <f t="shared" si="36"/>
        <v>-5213.1806991428575</v>
      </c>
      <c r="G212" t="e">
        <f t="shared" si="37"/>
        <v>#NUM!</v>
      </c>
      <c r="H212" t="e">
        <f t="shared" si="38"/>
        <v>#NUM!</v>
      </c>
      <c r="I212" t="e">
        <f t="shared" si="39"/>
        <v>#NUM!</v>
      </c>
      <c r="N212" s="4">
        <f>Input!J213</f>
        <v>0</v>
      </c>
      <c r="O212">
        <f t="shared" si="40"/>
        <v>-8.0376351428585622</v>
      </c>
      <c r="P212" t="e">
        <f t="shared" si="41"/>
        <v>#NUM!</v>
      </c>
      <c r="Q212" t="e">
        <f t="shared" si="42"/>
        <v>#NUM!</v>
      </c>
      <c r="R212">
        <f t="shared" si="43"/>
        <v>64.603578689714979</v>
      </c>
    </row>
    <row r="213" spans="1:18" x14ac:dyDescent="0.25">
      <c r="A213">
        <f>Input!G214</f>
        <v>0</v>
      </c>
      <c r="B213">
        <f t="shared" ref="B213:B231" si="44">A213-$A$3</f>
        <v>-111</v>
      </c>
      <c r="C213" t="e">
        <f t="shared" ref="C213:C231" si="45">LN(B213)</f>
        <v>#NUM!</v>
      </c>
      <c r="D213" t="e">
        <f t="shared" ref="D213:D231" si="46">((C213-$Z$3)/$AA$3)</f>
        <v>#NUM!</v>
      </c>
      <c r="E213" s="4">
        <f>Input!I214</f>
        <v>0</v>
      </c>
      <c r="F213">
        <f t="shared" ref="F213:F231" si="47">E213-$E$4</f>
        <v>-5213.1806991428575</v>
      </c>
      <c r="G213" t="e">
        <f t="shared" ref="G213:G231" si="48">G212+P213</f>
        <v>#NUM!</v>
      </c>
      <c r="H213" t="e">
        <f t="shared" ref="H213:H231" si="49">(F213-G213)^2</f>
        <v>#NUM!</v>
      </c>
      <c r="I213" t="e">
        <f t="shared" ref="I213:I231" si="50">(G213-$J$4)^2</f>
        <v>#NUM!</v>
      </c>
      <c r="N213" s="4">
        <f>Input!J214</f>
        <v>0</v>
      </c>
      <c r="O213">
        <f t="shared" ref="O213:O231" si="51">N213-$N$4</f>
        <v>-8.0376351428585622</v>
      </c>
      <c r="P213" t="e">
        <f t="shared" ref="P213:P231" si="52">$Y$3*((1/B213*$AA$3)*(1/SQRT(2*PI()))*EXP(-1*D213*D213/2))</f>
        <v>#NUM!</v>
      </c>
      <c r="Q213" t="e">
        <f t="shared" ref="Q213:Q231" si="53">(O213-P213)^2</f>
        <v>#NUM!</v>
      </c>
      <c r="R213">
        <f t="shared" ref="R213:R231" si="54">(O213-S213)^2</f>
        <v>64.603578689714979</v>
      </c>
    </row>
    <row r="214" spans="1:18" x14ac:dyDescent="0.25">
      <c r="A214">
        <f>Input!G215</f>
        <v>0</v>
      </c>
      <c r="B214">
        <f t="shared" si="44"/>
        <v>-111</v>
      </c>
      <c r="C214" t="e">
        <f t="shared" si="45"/>
        <v>#NUM!</v>
      </c>
      <c r="D214" t="e">
        <f t="shared" si="46"/>
        <v>#NUM!</v>
      </c>
      <c r="E214" s="4">
        <f>Input!I215</f>
        <v>0</v>
      </c>
      <c r="F214">
        <f t="shared" si="47"/>
        <v>-5213.1806991428575</v>
      </c>
      <c r="G214" t="e">
        <f t="shared" si="48"/>
        <v>#NUM!</v>
      </c>
      <c r="H214" t="e">
        <f t="shared" si="49"/>
        <v>#NUM!</v>
      </c>
      <c r="I214" t="e">
        <f t="shared" si="50"/>
        <v>#NUM!</v>
      </c>
      <c r="N214" s="4">
        <f>Input!J215</f>
        <v>0</v>
      </c>
      <c r="O214">
        <f t="shared" si="51"/>
        <v>-8.0376351428585622</v>
      </c>
      <c r="P214" t="e">
        <f t="shared" si="52"/>
        <v>#NUM!</v>
      </c>
      <c r="Q214" t="e">
        <f t="shared" si="53"/>
        <v>#NUM!</v>
      </c>
      <c r="R214">
        <f t="shared" si="54"/>
        <v>64.603578689714979</v>
      </c>
    </row>
    <row r="215" spans="1:18" x14ac:dyDescent="0.25">
      <c r="A215">
        <f>Input!G216</f>
        <v>0</v>
      </c>
      <c r="B215">
        <f t="shared" si="44"/>
        <v>-111</v>
      </c>
      <c r="C215" t="e">
        <f t="shared" si="45"/>
        <v>#NUM!</v>
      </c>
      <c r="D215" t="e">
        <f t="shared" si="46"/>
        <v>#NUM!</v>
      </c>
      <c r="E215" s="4">
        <f>Input!I216</f>
        <v>0</v>
      </c>
      <c r="F215">
        <f t="shared" si="47"/>
        <v>-5213.1806991428575</v>
      </c>
      <c r="G215" t="e">
        <f t="shared" si="48"/>
        <v>#NUM!</v>
      </c>
      <c r="H215" t="e">
        <f t="shared" si="49"/>
        <v>#NUM!</v>
      </c>
      <c r="I215" t="e">
        <f t="shared" si="50"/>
        <v>#NUM!</v>
      </c>
      <c r="N215" s="4">
        <f>Input!J216</f>
        <v>0</v>
      </c>
      <c r="O215">
        <f t="shared" si="51"/>
        <v>-8.0376351428585622</v>
      </c>
      <c r="P215" t="e">
        <f t="shared" si="52"/>
        <v>#NUM!</v>
      </c>
      <c r="Q215" t="e">
        <f t="shared" si="53"/>
        <v>#NUM!</v>
      </c>
      <c r="R215">
        <f t="shared" si="54"/>
        <v>64.603578689714979</v>
      </c>
    </row>
    <row r="216" spans="1:18" x14ac:dyDescent="0.25">
      <c r="A216">
        <f>Input!G217</f>
        <v>0</v>
      </c>
      <c r="B216">
        <f t="shared" si="44"/>
        <v>-111</v>
      </c>
      <c r="C216" t="e">
        <f t="shared" si="45"/>
        <v>#NUM!</v>
      </c>
      <c r="D216" t="e">
        <f t="shared" si="46"/>
        <v>#NUM!</v>
      </c>
      <c r="E216" s="4">
        <f>Input!I217</f>
        <v>0</v>
      </c>
      <c r="F216">
        <f t="shared" si="47"/>
        <v>-5213.1806991428575</v>
      </c>
      <c r="G216" t="e">
        <f t="shared" si="48"/>
        <v>#NUM!</v>
      </c>
      <c r="H216" t="e">
        <f t="shared" si="49"/>
        <v>#NUM!</v>
      </c>
      <c r="I216" t="e">
        <f t="shared" si="50"/>
        <v>#NUM!</v>
      </c>
      <c r="N216" s="4">
        <f>Input!J217</f>
        <v>0</v>
      </c>
      <c r="O216">
        <f t="shared" si="51"/>
        <v>-8.0376351428585622</v>
      </c>
      <c r="P216" t="e">
        <f t="shared" si="52"/>
        <v>#NUM!</v>
      </c>
      <c r="Q216" t="e">
        <f t="shared" si="53"/>
        <v>#NUM!</v>
      </c>
      <c r="R216">
        <f t="shared" si="54"/>
        <v>64.603578689714979</v>
      </c>
    </row>
    <row r="217" spans="1:18" x14ac:dyDescent="0.25">
      <c r="A217">
        <f>Input!G218</f>
        <v>0</v>
      </c>
      <c r="B217">
        <f t="shared" si="44"/>
        <v>-111</v>
      </c>
      <c r="C217" t="e">
        <f t="shared" si="45"/>
        <v>#NUM!</v>
      </c>
      <c r="D217" t="e">
        <f t="shared" si="46"/>
        <v>#NUM!</v>
      </c>
      <c r="E217" s="4">
        <f>Input!I218</f>
        <v>0</v>
      </c>
      <c r="F217">
        <f t="shared" si="47"/>
        <v>-5213.1806991428575</v>
      </c>
      <c r="G217" t="e">
        <f t="shared" si="48"/>
        <v>#NUM!</v>
      </c>
      <c r="H217" t="e">
        <f t="shared" si="49"/>
        <v>#NUM!</v>
      </c>
      <c r="I217" t="e">
        <f t="shared" si="50"/>
        <v>#NUM!</v>
      </c>
      <c r="N217" s="4">
        <f>Input!J218</f>
        <v>0</v>
      </c>
      <c r="O217">
        <f t="shared" si="51"/>
        <v>-8.0376351428585622</v>
      </c>
      <c r="P217" t="e">
        <f t="shared" si="52"/>
        <v>#NUM!</v>
      </c>
      <c r="Q217" t="e">
        <f t="shared" si="53"/>
        <v>#NUM!</v>
      </c>
      <c r="R217">
        <f t="shared" si="54"/>
        <v>64.603578689714979</v>
      </c>
    </row>
    <row r="218" spans="1:18" x14ac:dyDescent="0.25">
      <c r="A218">
        <f>Input!G219</f>
        <v>0</v>
      </c>
      <c r="B218">
        <f t="shared" si="44"/>
        <v>-111</v>
      </c>
      <c r="C218" t="e">
        <f t="shared" si="45"/>
        <v>#NUM!</v>
      </c>
      <c r="D218" t="e">
        <f t="shared" si="46"/>
        <v>#NUM!</v>
      </c>
      <c r="E218" s="4">
        <f>Input!I219</f>
        <v>0</v>
      </c>
      <c r="F218">
        <f t="shared" si="47"/>
        <v>-5213.1806991428575</v>
      </c>
      <c r="G218" t="e">
        <f t="shared" si="48"/>
        <v>#NUM!</v>
      </c>
      <c r="H218" t="e">
        <f t="shared" si="49"/>
        <v>#NUM!</v>
      </c>
      <c r="I218" t="e">
        <f t="shared" si="50"/>
        <v>#NUM!</v>
      </c>
      <c r="N218" s="4">
        <f>Input!J219</f>
        <v>0</v>
      </c>
      <c r="O218">
        <f t="shared" si="51"/>
        <v>-8.0376351428585622</v>
      </c>
      <c r="P218" t="e">
        <f t="shared" si="52"/>
        <v>#NUM!</v>
      </c>
      <c r="Q218" t="e">
        <f t="shared" si="53"/>
        <v>#NUM!</v>
      </c>
      <c r="R218">
        <f t="shared" si="54"/>
        <v>64.603578689714979</v>
      </c>
    </row>
    <row r="219" spans="1:18" x14ac:dyDescent="0.25">
      <c r="A219">
        <f>Input!G220</f>
        <v>0</v>
      </c>
      <c r="B219">
        <f t="shared" si="44"/>
        <v>-111</v>
      </c>
      <c r="C219" t="e">
        <f t="shared" si="45"/>
        <v>#NUM!</v>
      </c>
      <c r="D219" t="e">
        <f t="shared" si="46"/>
        <v>#NUM!</v>
      </c>
      <c r="E219" s="4">
        <f>Input!I220</f>
        <v>0</v>
      </c>
      <c r="F219">
        <f t="shared" si="47"/>
        <v>-5213.1806991428575</v>
      </c>
      <c r="G219" t="e">
        <f t="shared" si="48"/>
        <v>#NUM!</v>
      </c>
      <c r="H219" t="e">
        <f t="shared" si="49"/>
        <v>#NUM!</v>
      </c>
      <c r="I219" t="e">
        <f t="shared" si="50"/>
        <v>#NUM!</v>
      </c>
      <c r="N219" s="4">
        <f>Input!J220</f>
        <v>0</v>
      </c>
      <c r="O219">
        <f t="shared" si="51"/>
        <v>-8.0376351428585622</v>
      </c>
      <c r="P219" t="e">
        <f t="shared" si="52"/>
        <v>#NUM!</v>
      </c>
      <c r="Q219" t="e">
        <f t="shared" si="53"/>
        <v>#NUM!</v>
      </c>
      <c r="R219">
        <f t="shared" si="54"/>
        <v>64.603578689714979</v>
      </c>
    </row>
    <row r="220" spans="1:18" x14ac:dyDescent="0.25">
      <c r="A220">
        <f>Input!G221</f>
        <v>0</v>
      </c>
      <c r="B220">
        <f t="shared" si="44"/>
        <v>-111</v>
      </c>
      <c r="C220" t="e">
        <f t="shared" si="45"/>
        <v>#NUM!</v>
      </c>
      <c r="D220" t="e">
        <f t="shared" si="46"/>
        <v>#NUM!</v>
      </c>
      <c r="E220" s="4">
        <f>Input!I221</f>
        <v>0</v>
      </c>
      <c r="F220">
        <f t="shared" si="47"/>
        <v>-5213.1806991428575</v>
      </c>
      <c r="G220" t="e">
        <f t="shared" si="48"/>
        <v>#NUM!</v>
      </c>
      <c r="H220" t="e">
        <f t="shared" si="49"/>
        <v>#NUM!</v>
      </c>
      <c r="I220" t="e">
        <f t="shared" si="50"/>
        <v>#NUM!</v>
      </c>
      <c r="N220" s="4">
        <f>Input!J221</f>
        <v>0</v>
      </c>
      <c r="O220">
        <f t="shared" si="51"/>
        <v>-8.0376351428585622</v>
      </c>
      <c r="P220" t="e">
        <f t="shared" si="52"/>
        <v>#NUM!</v>
      </c>
      <c r="Q220" t="e">
        <f t="shared" si="53"/>
        <v>#NUM!</v>
      </c>
      <c r="R220">
        <f t="shared" si="54"/>
        <v>64.603578689714979</v>
      </c>
    </row>
    <row r="221" spans="1:18" x14ac:dyDescent="0.25">
      <c r="A221">
        <f>Input!G222</f>
        <v>0</v>
      </c>
      <c r="B221">
        <f t="shared" si="44"/>
        <v>-111</v>
      </c>
      <c r="C221" t="e">
        <f t="shared" si="45"/>
        <v>#NUM!</v>
      </c>
      <c r="D221" t="e">
        <f t="shared" si="46"/>
        <v>#NUM!</v>
      </c>
      <c r="E221" s="4">
        <f>Input!I222</f>
        <v>0</v>
      </c>
      <c r="F221">
        <f t="shared" si="47"/>
        <v>-5213.1806991428575</v>
      </c>
      <c r="G221" t="e">
        <f t="shared" si="48"/>
        <v>#NUM!</v>
      </c>
      <c r="H221" t="e">
        <f t="shared" si="49"/>
        <v>#NUM!</v>
      </c>
      <c r="I221" t="e">
        <f t="shared" si="50"/>
        <v>#NUM!</v>
      </c>
      <c r="N221" s="4">
        <f>Input!J222</f>
        <v>0</v>
      </c>
      <c r="O221">
        <f t="shared" si="51"/>
        <v>-8.0376351428585622</v>
      </c>
      <c r="P221" t="e">
        <f t="shared" si="52"/>
        <v>#NUM!</v>
      </c>
      <c r="Q221" t="e">
        <f t="shared" si="53"/>
        <v>#NUM!</v>
      </c>
      <c r="R221">
        <f t="shared" si="54"/>
        <v>64.603578689714979</v>
      </c>
    </row>
    <row r="222" spans="1:18" x14ac:dyDescent="0.25">
      <c r="A222">
        <f>Input!G223</f>
        <v>0</v>
      </c>
      <c r="B222">
        <f t="shared" si="44"/>
        <v>-111</v>
      </c>
      <c r="C222" t="e">
        <f t="shared" si="45"/>
        <v>#NUM!</v>
      </c>
      <c r="D222" t="e">
        <f t="shared" si="46"/>
        <v>#NUM!</v>
      </c>
      <c r="E222" s="4">
        <f>Input!I223</f>
        <v>0</v>
      </c>
      <c r="F222">
        <f t="shared" si="47"/>
        <v>-5213.1806991428575</v>
      </c>
      <c r="G222" t="e">
        <f t="shared" si="48"/>
        <v>#NUM!</v>
      </c>
      <c r="H222" t="e">
        <f t="shared" si="49"/>
        <v>#NUM!</v>
      </c>
      <c r="I222" t="e">
        <f t="shared" si="50"/>
        <v>#NUM!</v>
      </c>
      <c r="N222" s="4">
        <f>Input!J223</f>
        <v>0</v>
      </c>
      <c r="O222">
        <f t="shared" si="51"/>
        <v>-8.0376351428585622</v>
      </c>
      <c r="P222" t="e">
        <f t="shared" si="52"/>
        <v>#NUM!</v>
      </c>
      <c r="Q222" t="e">
        <f t="shared" si="53"/>
        <v>#NUM!</v>
      </c>
      <c r="R222">
        <f t="shared" si="54"/>
        <v>64.603578689714979</v>
      </c>
    </row>
    <row r="223" spans="1:18" x14ac:dyDescent="0.25">
      <c r="A223">
        <f>Input!G224</f>
        <v>0</v>
      </c>
      <c r="B223">
        <f t="shared" si="44"/>
        <v>-111</v>
      </c>
      <c r="C223" t="e">
        <f t="shared" si="45"/>
        <v>#NUM!</v>
      </c>
      <c r="D223" t="e">
        <f t="shared" si="46"/>
        <v>#NUM!</v>
      </c>
      <c r="E223" s="4">
        <f>Input!I224</f>
        <v>0</v>
      </c>
      <c r="F223">
        <f t="shared" si="47"/>
        <v>-5213.1806991428575</v>
      </c>
      <c r="G223" t="e">
        <f t="shared" si="48"/>
        <v>#NUM!</v>
      </c>
      <c r="H223" t="e">
        <f t="shared" si="49"/>
        <v>#NUM!</v>
      </c>
      <c r="I223" t="e">
        <f t="shared" si="50"/>
        <v>#NUM!</v>
      </c>
      <c r="N223" s="4">
        <f>Input!J224</f>
        <v>0</v>
      </c>
      <c r="O223">
        <f t="shared" si="51"/>
        <v>-8.0376351428585622</v>
      </c>
      <c r="P223" t="e">
        <f t="shared" si="52"/>
        <v>#NUM!</v>
      </c>
      <c r="Q223" t="e">
        <f t="shared" si="53"/>
        <v>#NUM!</v>
      </c>
      <c r="R223">
        <f t="shared" si="54"/>
        <v>64.603578689714979</v>
      </c>
    </row>
    <row r="224" spans="1:18" x14ac:dyDescent="0.25">
      <c r="A224">
        <f>Input!G225</f>
        <v>0</v>
      </c>
      <c r="B224">
        <f t="shared" si="44"/>
        <v>-111</v>
      </c>
      <c r="C224" t="e">
        <f t="shared" si="45"/>
        <v>#NUM!</v>
      </c>
      <c r="D224" t="e">
        <f t="shared" si="46"/>
        <v>#NUM!</v>
      </c>
      <c r="E224" s="4">
        <f>Input!I225</f>
        <v>0</v>
      </c>
      <c r="F224">
        <f t="shared" si="47"/>
        <v>-5213.1806991428575</v>
      </c>
      <c r="G224" t="e">
        <f t="shared" si="48"/>
        <v>#NUM!</v>
      </c>
      <c r="H224" t="e">
        <f t="shared" si="49"/>
        <v>#NUM!</v>
      </c>
      <c r="I224" t="e">
        <f t="shared" si="50"/>
        <v>#NUM!</v>
      </c>
      <c r="N224" s="4">
        <f>Input!J225</f>
        <v>0</v>
      </c>
      <c r="O224">
        <f t="shared" si="51"/>
        <v>-8.0376351428585622</v>
      </c>
      <c r="P224" t="e">
        <f t="shared" si="52"/>
        <v>#NUM!</v>
      </c>
      <c r="Q224" t="e">
        <f t="shared" si="53"/>
        <v>#NUM!</v>
      </c>
      <c r="R224">
        <f t="shared" si="54"/>
        <v>64.603578689714979</v>
      </c>
    </row>
    <row r="225" spans="1:18" x14ac:dyDescent="0.25">
      <c r="A225">
        <f>Input!G226</f>
        <v>0</v>
      </c>
      <c r="B225">
        <f t="shared" si="44"/>
        <v>-111</v>
      </c>
      <c r="C225" t="e">
        <f t="shared" si="45"/>
        <v>#NUM!</v>
      </c>
      <c r="D225" t="e">
        <f t="shared" si="46"/>
        <v>#NUM!</v>
      </c>
      <c r="E225" s="4">
        <f>Input!I226</f>
        <v>0</v>
      </c>
      <c r="F225">
        <f t="shared" si="47"/>
        <v>-5213.1806991428575</v>
      </c>
      <c r="G225" t="e">
        <f t="shared" si="48"/>
        <v>#NUM!</v>
      </c>
      <c r="H225" t="e">
        <f t="shared" si="49"/>
        <v>#NUM!</v>
      </c>
      <c r="I225" t="e">
        <f t="shared" si="50"/>
        <v>#NUM!</v>
      </c>
      <c r="N225" s="4">
        <f>Input!J226</f>
        <v>0</v>
      </c>
      <c r="O225">
        <f t="shared" si="51"/>
        <v>-8.0376351428585622</v>
      </c>
      <c r="P225" t="e">
        <f t="shared" si="52"/>
        <v>#NUM!</v>
      </c>
      <c r="Q225" t="e">
        <f t="shared" si="53"/>
        <v>#NUM!</v>
      </c>
      <c r="R225">
        <f t="shared" si="54"/>
        <v>64.603578689714979</v>
      </c>
    </row>
    <row r="226" spans="1:18" x14ac:dyDescent="0.25">
      <c r="A226">
        <f>Input!G227</f>
        <v>0</v>
      </c>
      <c r="B226">
        <f t="shared" si="44"/>
        <v>-111</v>
      </c>
      <c r="C226" t="e">
        <f t="shared" si="45"/>
        <v>#NUM!</v>
      </c>
      <c r="D226" t="e">
        <f t="shared" si="46"/>
        <v>#NUM!</v>
      </c>
      <c r="E226" s="4">
        <f>Input!I227</f>
        <v>0</v>
      </c>
      <c r="F226">
        <f t="shared" si="47"/>
        <v>-5213.1806991428575</v>
      </c>
      <c r="G226" t="e">
        <f t="shared" si="48"/>
        <v>#NUM!</v>
      </c>
      <c r="H226" t="e">
        <f t="shared" si="49"/>
        <v>#NUM!</v>
      </c>
      <c r="I226" t="e">
        <f t="shared" si="50"/>
        <v>#NUM!</v>
      </c>
      <c r="N226" s="4">
        <f>Input!J227</f>
        <v>0</v>
      </c>
      <c r="O226">
        <f t="shared" si="51"/>
        <v>-8.0376351428585622</v>
      </c>
      <c r="P226" t="e">
        <f t="shared" si="52"/>
        <v>#NUM!</v>
      </c>
      <c r="Q226" t="e">
        <f t="shared" si="53"/>
        <v>#NUM!</v>
      </c>
      <c r="R226">
        <f t="shared" si="54"/>
        <v>64.603578689714979</v>
      </c>
    </row>
    <row r="227" spans="1:18" x14ac:dyDescent="0.25">
      <c r="A227">
        <f>Input!G228</f>
        <v>0</v>
      </c>
      <c r="B227">
        <f t="shared" si="44"/>
        <v>-111</v>
      </c>
      <c r="C227" t="e">
        <f t="shared" si="45"/>
        <v>#NUM!</v>
      </c>
      <c r="D227" t="e">
        <f t="shared" si="46"/>
        <v>#NUM!</v>
      </c>
      <c r="E227" s="4">
        <f>Input!I228</f>
        <v>0</v>
      </c>
      <c r="F227">
        <f t="shared" si="47"/>
        <v>-5213.1806991428575</v>
      </c>
      <c r="G227" t="e">
        <f t="shared" si="48"/>
        <v>#NUM!</v>
      </c>
      <c r="H227" t="e">
        <f t="shared" si="49"/>
        <v>#NUM!</v>
      </c>
      <c r="I227" t="e">
        <f t="shared" si="50"/>
        <v>#NUM!</v>
      </c>
      <c r="N227" s="4">
        <f>Input!J228</f>
        <v>0</v>
      </c>
      <c r="O227">
        <f t="shared" si="51"/>
        <v>-8.0376351428585622</v>
      </c>
      <c r="P227" t="e">
        <f t="shared" si="52"/>
        <v>#NUM!</v>
      </c>
      <c r="Q227" t="e">
        <f t="shared" si="53"/>
        <v>#NUM!</v>
      </c>
      <c r="R227">
        <f t="shared" si="54"/>
        <v>64.603578689714979</v>
      </c>
    </row>
    <row r="228" spans="1:18" x14ac:dyDescent="0.25">
      <c r="A228">
        <f>Input!G229</f>
        <v>0</v>
      </c>
      <c r="B228">
        <f t="shared" si="44"/>
        <v>-111</v>
      </c>
      <c r="C228" t="e">
        <f t="shared" si="45"/>
        <v>#NUM!</v>
      </c>
      <c r="D228" t="e">
        <f t="shared" si="46"/>
        <v>#NUM!</v>
      </c>
      <c r="E228" s="4">
        <f>Input!I229</f>
        <v>0</v>
      </c>
      <c r="F228">
        <f t="shared" si="47"/>
        <v>-5213.1806991428575</v>
      </c>
      <c r="G228" t="e">
        <f t="shared" si="48"/>
        <v>#NUM!</v>
      </c>
      <c r="H228" t="e">
        <f t="shared" si="49"/>
        <v>#NUM!</v>
      </c>
      <c r="I228" t="e">
        <f t="shared" si="50"/>
        <v>#NUM!</v>
      </c>
      <c r="N228" s="4">
        <f>Input!J229</f>
        <v>0</v>
      </c>
      <c r="O228">
        <f t="shared" si="51"/>
        <v>-8.0376351428585622</v>
      </c>
      <c r="P228" t="e">
        <f t="shared" si="52"/>
        <v>#NUM!</v>
      </c>
      <c r="Q228" t="e">
        <f t="shared" si="53"/>
        <v>#NUM!</v>
      </c>
      <c r="R228">
        <f t="shared" si="54"/>
        <v>64.603578689714979</v>
      </c>
    </row>
    <row r="229" spans="1:18" x14ac:dyDescent="0.25">
      <c r="A229">
        <f>Input!G230</f>
        <v>0</v>
      </c>
      <c r="B229">
        <f t="shared" si="44"/>
        <v>-111</v>
      </c>
      <c r="C229" t="e">
        <f t="shared" si="45"/>
        <v>#NUM!</v>
      </c>
      <c r="D229" t="e">
        <f t="shared" si="46"/>
        <v>#NUM!</v>
      </c>
      <c r="E229" s="4">
        <f>Input!I230</f>
        <v>0</v>
      </c>
      <c r="F229">
        <f t="shared" si="47"/>
        <v>-5213.1806991428575</v>
      </c>
      <c r="G229" t="e">
        <f t="shared" si="48"/>
        <v>#NUM!</v>
      </c>
      <c r="H229" t="e">
        <f t="shared" si="49"/>
        <v>#NUM!</v>
      </c>
      <c r="I229" t="e">
        <f t="shared" si="50"/>
        <v>#NUM!</v>
      </c>
      <c r="N229" s="4">
        <f>Input!J230</f>
        <v>0</v>
      </c>
      <c r="O229">
        <f t="shared" si="51"/>
        <v>-8.0376351428585622</v>
      </c>
      <c r="P229" t="e">
        <f t="shared" si="52"/>
        <v>#NUM!</v>
      </c>
      <c r="Q229" t="e">
        <f t="shared" si="53"/>
        <v>#NUM!</v>
      </c>
      <c r="R229">
        <f t="shared" si="54"/>
        <v>64.603578689714979</v>
      </c>
    </row>
    <row r="230" spans="1:18" x14ac:dyDescent="0.25">
      <c r="A230">
        <f>Input!G231</f>
        <v>0</v>
      </c>
      <c r="B230">
        <f t="shared" si="44"/>
        <v>-111</v>
      </c>
      <c r="C230" t="e">
        <f t="shared" si="45"/>
        <v>#NUM!</v>
      </c>
      <c r="D230" t="e">
        <f t="shared" si="46"/>
        <v>#NUM!</v>
      </c>
      <c r="E230" s="4">
        <f>Input!I231</f>
        <v>0</v>
      </c>
      <c r="F230">
        <f t="shared" si="47"/>
        <v>-5213.1806991428575</v>
      </c>
      <c r="G230" t="e">
        <f t="shared" si="48"/>
        <v>#NUM!</v>
      </c>
      <c r="H230" t="e">
        <f t="shared" si="49"/>
        <v>#NUM!</v>
      </c>
      <c r="I230" t="e">
        <f t="shared" si="50"/>
        <v>#NUM!</v>
      </c>
      <c r="N230" s="4">
        <f>Input!J231</f>
        <v>0</v>
      </c>
      <c r="O230">
        <f t="shared" si="51"/>
        <v>-8.0376351428585622</v>
      </c>
      <c r="P230" t="e">
        <f t="shared" si="52"/>
        <v>#NUM!</v>
      </c>
      <c r="Q230" t="e">
        <f t="shared" si="53"/>
        <v>#NUM!</v>
      </c>
      <c r="R230">
        <f t="shared" si="54"/>
        <v>64.603578689714979</v>
      </c>
    </row>
    <row r="231" spans="1:18" x14ac:dyDescent="0.25">
      <c r="A231">
        <f>Input!G232</f>
        <v>0</v>
      </c>
      <c r="B231">
        <f t="shared" si="44"/>
        <v>-111</v>
      </c>
      <c r="C231" t="e">
        <f t="shared" si="45"/>
        <v>#NUM!</v>
      </c>
      <c r="D231" t="e">
        <f t="shared" si="46"/>
        <v>#NUM!</v>
      </c>
      <c r="E231" s="4">
        <f>Input!I232</f>
        <v>0</v>
      </c>
      <c r="F231">
        <f t="shared" si="47"/>
        <v>-5213.1806991428575</v>
      </c>
      <c r="G231" t="e">
        <f t="shared" si="48"/>
        <v>#NUM!</v>
      </c>
      <c r="H231" t="e">
        <f t="shared" si="49"/>
        <v>#NUM!</v>
      </c>
      <c r="I231" t="e">
        <f t="shared" si="50"/>
        <v>#NUM!</v>
      </c>
      <c r="N231" s="4">
        <f>Input!J232</f>
        <v>0</v>
      </c>
      <c r="O231">
        <f t="shared" si="51"/>
        <v>-8.0376351428585622</v>
      </c>
      <c r="P231" t="e">
        <f t="shared" si="52"/>
        <v>#NUM!</v>
      </c>
      <c r="Q231" t="e">
        <f t="shared" si="53"/>
        <v>#NUM!</v>
      </c>
      <c r="R231">
        <f t="shared" si="54"/>
        <v>64.603578689714979</v>
      </c>
    </row>
    <row r="232" spans="1:18" x14ac:dyDescent="0.25">
      <c r="E232" s="4"/>
      <c r="N232" s="4"/>
    </row>
    <row r="233" spans="1:18" x14ac:dyDescent="0.25">
      <c r="E233" s="4"/>
      <c r="N233" s="4"/>
    </row>
    <row r="234" spans="1:18" x14ac:dyDescent="0.25">
      <c r="E234" s="4"/>
      <c r="N234" s="4"/>
    </row>
    <row r="235" spans="1:18" x14ac:dyDescent="0.25">
      <c r="E235" s="4"/>
      <c r="N235" s="4"/>
    </row>
    <row r="236" spans="1:18" x14ac:dyDescent="0.25">
      <c r="E236" s="4"/>
      <c r="N236" s="4"/>
    </row>
    <row r="237" spans="1:18" x14ac:dyDescent="0.25">
      <c r="E237" s="4"/>
      <c r="N237" s="4"/>
    </row>
    <row r="238" spans="1:18" x14ac:dyDescent="0.25">
      <c r="E238" s="4"/>
      <c r="N238" s="4"/>
    </row>
    <row r="239" spans="1:18" x14ac:dyDescent="0.25">
      <c r="E239" s="4"/>
      <c r="N239" s="4"/>
    </row>
    <row r="240" spans="1:18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111</v>
      </c>
      <c r="B3">
        <f>A3-$A$3</f>
        <v>0</v>
      </c>
      <c r="C3" s="4">
        <f t="shared" ref="C3:C34" si="0">((B3-$Y$3)/$Z$3)</f>
        <v>-2.8237511203216275</v>
      </c>
      <c r="D3" s="4">
        <f>Input!I4</f>
        <v>5205.143063999999</v>
      </c>
      <c r="E3">
        <f>D3-$D$3</f>
        <v>0</v>
      </c>
      <c r="F3">
        <f>O3</f>
        <v>0</v>
      </c>
      <c r="G3">
        <f>(E3-F3)^2</f>
        <v>0</v>
      </c>
      <c r="H3">
        <f>(F3-$I$4)^2</f>
        <v>869357.75301985</v>
      </c>
      <c r="I3" s="2" t="s">
        <v>11</v>
      </c>
      <c r="J3" s="23">
        <f>SUM(G3:G161)</f>
        <v>12017333.354746643</v>
      </c>
      <c r="K3">
        <f>1-(J3/J5)</f>
        <v>0.77426468811769711</v>
      </c>
      <c r="M3" s="4">
        <f>Input!J4</f>
        <v>8.0499251428564094</v>
      </c>
      <c r="N3">
        <f>M3-$M$3</f>
        <v>0</v>
      </c>
      <c r="O3" s="4">
        <v>0</v>
      </c>
      <c r="P3">
        <f>(N3-O3)^2</f>
        <v>0</v>
      </c>
      <c r="Q3">
        <f>(N3-$R$4)^2</f>
        <v>532.5180336083439</v>
      </c>
      <c r="R3" s="2" t="s">
        <v>11</v>
      </c>
      <c r="S3" s="23">
        <f>SUM(P4:P167)</f>
        <v>65209.945503785515</v>
      </c>
      <c r="T3">
        <f>1-(S3/S5)</f>
        <v>-1.6132170091095168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112</v>
      </c>
      <c r="B4">
        <f t="shared" ref="B4:B67" si="1">A4-$A$3</f>
        <v>1</v>
      </c>
      <c r="C4">
        <f t="shared" si="0"/>
        <v>-2.742751828078053</v>
      </c>
      <c r="D4" s="4">
        <f>Input!I5</f>
        <v>5213.1806991428575</v>
      </c>
      <c r="E4">
        <f t="shared" ref="E4:E67" si="2">D4-$D$3</f>
        <v>8.0376351428585622</v>
      </c>
      <c r="F4">
        <f>O4</f>
        <v>1.473099386070178</v>
      </c>
      <c r="G4">
        <f>(E4-F4)^2</f>
        <v>43.093129702153242</v>
      </c>
      <c r="H4">
        <f t="shared" ref="H4:H67" si="3">(F4-$I$4)^2</f>
        <v>866612.90627640893</v>
      </c>
      <c r="I4">
        <f>AVERAGE(E3:E161)</f>
        <v>932.39356122822403</v>
      </c>
      <c r="J4" t="s">
        <v>5</v>
      </c>
      <c r="K4" t="s">
        <v>6</v>
      </c>
      <c r="M4" s="4">
        <f>Input!J5</f>
        <v>8.0376351428585622</v>
      </c>
      <c r="N4">
        <f>M4-$M$3</f>
        <v>-1.228999999784719E-2</v>
      </c>
      <c r="O4">
        <f>$X$3*((1/$Z$3)*(1/SQRT(2*PI()))*EXP(-1*C4*C4/2))</f>
        <v>1.473099386070178</v>
      </c>
      <c r="P4">
        <f>(N4-O4)^2</f>
        <v>2.2063816282435447</v>
      </c>
      <c r="Q4">
        <f t="shared" ref="Q4:Q67" si="4">(N4-$R$4)^2</f>
        <v>533.08540139088507</v>
      </c>
      <c r="R4">
        <f>AVERAGE(N3:N167)</f>
        <v>23.07635225958262</v>
      </c>
      <c r="S4" t="s">
        <v>5</v>
      </c>
      <c r="T4" t="s">
        <v>6</v>
      </c>
    </row>
    <row r="5" spans="1:26" ht="14.45" x14ac:dyDescent="0.3">
      <c r="A5">
        <f>Input!G6</f>
        <v>113</v>
      </c>
      <c r="B5">
        <f t="shared" si="1"/>
        <v>2</v>
      </c>
      <c r="C5">
        <f t="shared" si="0"/>
        <v>-2.6617525358344785</v>
      </c>
      <c r="D5" s="4">
        <f>Input!I6</f>
        <v>5221.2797842857135</v>
      </c>
      <c r="E5">
        <f t="shared" si="2"/>
        <v>16.136720285714546</v>
      </c>
      <c r="F5">
        <f>F4+O5</f>
        <v>3.3066404803098086</v>
      </c>
      <c r="G5">
        <f t="shared" ref="G5:G68" si="5">(E5-F5)^2</f>
        <v>164.61094781305442</v>
      </c>
      <c r="H5">
        <f t="shared" si="3"/>
        <v>863202.50630484091</v>
      </c>
      <c r="J5">
        <f>SUM(H3:H161)</f>
        <v>53236391.127908297</v>
      </c>
      <c r="K5">
        <f>1-((1-K3)*(V3-1)/(V3-1-1))</f>
        <v>0.77140727910652873</v>
      </c>
      <c r="M5" s="4">
        <f>Input!J6</f>
        <v>8.0990851428559836</v>
      </c>
      <c r="N5">
        <f t="shared" ref="N5:N68" si="6">M5-$M$3</f>
        <v>4.9159999999574211E-2</v>
      </c>
      <c r="O5">
        <f t="shared" ref="O5:O68" si="7">$X$3*((1/$Z$3)*(1/SQRT(2*PI()))*EXP(-1*C5*C5/2))</f>
        <v>1.8335410942396306</v>
      </c>
      <c r="P5">
        <f t="shared" ref="P5:P68" si="8">(N5-O5)^2</f>
        <v>3.1840158894813411</v>
      </c>
      <c r="Q5">
        <f t="shared" si="4"/>
        <v>530.25158335980132</v>
      </c>
      <c r="S5">
        <f>SUM(Q4:Q167)</f>
        <v>24953.89601264173</v>
      </c>
      <c r="T5">
        <f>1-((1-T3)*(X3-1)/(X3-1-1))</f>
        <v>-1.6145512895780962</v>
      </c>
    </row>
    <row r="6" spans="1:26" ht="14.45" x14ac:dyDescent="0.3">
      <c r="A6">
        <f>Input!G7</f>
        <v>114</v>
      </c>
      <c r="B6">
        <f t="shared" si="1"/>
        <v>3</v>
      </c>
      <c r="C6">
        <f t="shared" si="0"/>
        <v>-2.580753243590904</v>
      </c>
      <c r="D6" s="4">
        <f>Input!I7</f>
        <v>5229.0224604285713</v>
      </c>
      <c r="E6">
        <f t="shared" si="2"/>
        <v>23.879396428572363</v>
      </c>
      <c r="F6">
        <f t="shared" ref="F6:F69" si="9">F5+O6</f>
        <v>5.5738929896874936</v>
      </c>
      <c r="G6">
        <f t="shared" si="5"/>
        <v>335.0914561510258</v>
      </c>
      <c r="H6">
        <f t="shared" si="3"/>
        <v>858994.69743379101</v>
      </c>
      <c r="M6" s="4">
        <f>Input!J7</f>
        <v>7.7426761428578175</v>
      </c>
      <c r="N6">
        <f t="shared" si="6"/>
        <v>-0.3072489999985919</v>
      </c>
      <c r="O6">
        <f t="shared" si="7"/>
        <v>2.267252509377685</v>
      </c>
      <c r="P6">
        <f t="shared" si="8"/>
        <v>6.6280580217807277</v>
      </c>
      <c r="Q6">
        <f t="shared" si="4"/>
        <v>546.79280786708807</v>
      </c>
    </row>
    <row r="7" spans="1:26" ht="14.45" x14ac:dyDescent="0.3">
      <c r="A7">
        <f>Input!G8</f>
        <v>115</v>
      </c>
      <c r="B7">
        <f t="shared" si="1"/>
        <v>4</v>
      </c>
      <c r="C7">
        <f t="shared" si="0"/>
        <v>-2.4997539513473299</v>
      </c>
      <c r="D7" s="4">
        <f>Input!I8</f>
        <v>5237.1215454285712</v>
      </c>
      <c r="E7">
        <f t="shared" si="2"/>
        <v>31.978481428572195</v>
      </c>
      <c r="F7">
        <f t="shared" si="9"/>
        <v>8.3591147409768158</v>
      </c>
      <c r="G7">
        <f t="shared" si="5"/>
        <v>557.87448272309041</v>
      </c>
      <c r="H7">
        <f t="shared" si="3"/>
        <v>853839.65829499334</v>
      </c>
      <c r="M7" s="4">
        <f>Input!J8</f>
        <v>8.0990849999998318</v>
      </c>
      <c r="N7">
        <f t="shared" si="6"/>
        <v>4.9159857143422414E-2</v>
      </c>
      <c r="O7">
        <f t="shared" si="7"/>
        <v>2.7852217512893227</v>
      </c>
      <c r="P7">
        <f t="shared" si="8"/>
        <v>7.4860346885972513</v>
      </c>
      <c r="Q7">
        <f t="shared" si="4"/>
        <v>530.25158993895354</v>
      </c>
      <c r="S7" s="17"/>
      <c r="T7" s="18"/>
    </row>
    <row r="8" spans="1:26" x14ac:dyDescent="0.25">
      <c r="A8">
        <f>Input!G9</f>
        <v>116</v>
      </c>
      <c r="B8">
        <f t="shared" si="1"/>
        <v>5</v>
      </c>
      <c r="C8">
        <f t="shared" si="0"/>
        <v>-2.4187546591037554</v>
      </c>
      <c r="D8" s="4">
        <f>Input!I9</f>
        <v>5246.2775671428581</v>
      </c>
      <c r="E8">
        <f t="shared" si="2"/>
        <v>41.134503142859103</v>
      </c>
      <c r="F8">
        <f t="shared" si="9"/>
        <v>11.758264575968479</v>
      </c>
      <c r="G8">
        <f t="shared" si="5"/>
        <v>862.96339233887215</v>
      </c>
      <c r="H8">
        <f t="shared" si="3"/>
        <v>847569.34944198653</v>
      </c>
      <c r="M8" s="4">
        <f>Input!J9</f>
        <v>9.1560217142869078</v>
      </c>
      <c r="N8">
        <f t="shared" si="6"/>
        <v>1.1060965714304984</v>
      </c>
      <c r="O8">
        <f t="shared" si="7"/>
        <v>3.3991498349916633</v>
      </c>
      <c r="P8">
        <f t="shared" si="8"/>
        <v>5.2580932695285094</v>
      </c>
      <c r="Q8">
        <f t="shared" si="4"/>
        <v>482.69213500278067</v>
      </c>
      <c r="S8" s="19" t="s">
        <v>28</v>
      </c>
      <c r="T8" s="24">
        <f>SQRT((T5-K5)^2)</f>
        <v>2.3859585686846252</v>
      </c>
    </row>
    <row r="9" spans="1:26" x14ac:dyDescent="0.25">
      <c r="A9">
        <f>Input!G10</f>
        <v>117</v>
      </c>
      <c r="B9">
        <f t="shared" si="1"/>
        <v>6</v>
      </c>
      <c r="C9">
        <f t="shared" si="0"/>
        <v>-2.3377553668601809</v>
      </c>
      <c r="D9" s="4">
        <f>Input!I10</f>
        <v>5256.244726428572</v>
      </c>
      <c r="E9">
        <f t="shared" si="2"/>
        <v>51.101662428573036</v>
      </c>
      <c r="F9">
        <f t="shared" si="9"/>
        <v>15.879538517390518</v>
      </c>
      <c r="G9">
        <f t="shared" si="5"/>
        <v>1240.5980128146955</v>
      </c>
      <c r="H9">
        <f t="shared" si="3"/>
        <v>839997.95382559428</v>
      </c>
      <c r="M9" s="4">
        <f>Input!J10</f>
        <v>9.9671592857139331</v>
      </c>
      <c r="N9">
        <f t="shared" si="6"/>
        <v>1.9172341428575237</v>
      </c>
      <c r="O9">
        <f t="shared" si="7"/>
        <v>4.1212739414220385</v>
      </c>
      <c r="P9">
        <f t="shared" si="8"/>
        <v>4.8577914336563071</v>
      </c>
      <c r="Q9">
        <f t="shared" si="4"/>
        <v>447.70827947752417</v>
      </c>
      <c r="S9" s="21"/>
      <c r="T9" s="22"/>
    </row>
    <row r="10" spans="1:26" x14ac:dyDescent="0.25">
      <c r="A10">
        <f>Input!G11</f>
        <v>118</v>
      </c>
      <c r="B10">
        <f t="shared" si="1"/>
        <v>7</v>
      </c>
      <c r="C10">
        <f t="shared" si="0"/>
        <v>-2.2567560746166064</v>
      </c>
      <c r="D10" s="4">
        <f>Input!I11</f>
        <v>5263.8276329999999</v>
      </c>
      <c r="E10">
        <f t="shared" si="2"/>
        <v>58.68456900000092</v>
      </c>
      <c r="F10">
        <f t="shared" si="9"/>
        <v>20.843670287472655</v>
      </c>
      <c r="G10">
        <f t="shared" si="5"/>
        <v>1431.9336153718234</v>
      </c>
      <c r="H10">
        <f t="shared" si="3"/>
        <v>830923.2036740958</v>
      </c>
      <c r="M10" s="4">
        <f>Input!J11</f>
        <v>7.582906571427884</v>
      </c>
      <c r="N10">
        <f t="shared" si="6"/>
        <v>-0.46701857142852532</v>
      </c>
      <c r="O10">
        <f t="shared" si="7"/>
        <v>4.9641317700821368</v>
      </c>
      <c r="P10">
        <f t="shared" si="8"/>
        <v>29.497394032091382</v>
      </c>
      <c r="Q10">
        <f t="shared" si="4"/>
        <v>554.29031008650645</v>
      </c>
    </row>
    <row r="11" spans="1:26" x14ac:dyDescent="0.25">
      <c r="A11">
        <f>Input!G12</f>
        <v>119</v>
      </c>
      <c r="B11">
        <f t="shared" si="1"/>
        <v>8</v>
      </c>
      <c r="C11">
        <f t="shared" si="0"/>
        <v>-2.1757567823730319</v>
      </c>
      <c r="D11" s="4">
        <f>Input!I12</f>
        <v>5271.336799857143</v>
      </c>
      <c r="E11">
        <f t="shared" si="2"/>
        <v>66.19373585714402</v>
      </c>
      <c r="F11">
        <f t="shared" si="9"/>
        <v>26.783934509867052</v>
      </c>
      <c r="G11">
        <f t="shared" si="5"/>
        <v>1553.1324422318335</v>
      </c>
      <c r="H11">
        <f t="shared" si="3"/>
        <v>820128.79600496183</v>
      </c>
      <c r="M11" s="4">
        <f>Input!J12</f>
        <v>7.5091668571431001</v>
      </c>
      <c r="N11">
        <f t="shared" si="6"/>
        <v>-0.54075828571330931</v>
      </c>
      <c r="O11">
        <f t="shared" si="7"/>
        <v>5.940264222394398</v>
      </c>
      <c r="P11">
        <f t="shared" si="8"/>
        <v>42.003652750598718</v>
      </c>
      <c r="Q11">
        <f t="shared" si="4"/>
        <v>557.76791050872816</v>
      </c>
    </row>
    <row r="12" spans="1:26" x14ac:dyDescent="0.25">
      <c r="A12">
        <f>Input!G13</f>
        <v>120</v>
      </c>
      <c r="B12">
        <f t="shared" si="1"/>
        <v>9</v>
      </c>
      <c r="C12">
        <f t="shared" si="0"/>
        <v>-2.0947574901294574</v>
      </c>
      <c r="D12" s="4">
        <f>Input!I13</f>
        <v>5278.6001674285717</v>
      </c>
      <c r="E12">
        <f t="shared" si="2"/>
        <v>73.457103428572736</v>
      </c>
      <c r="F12">
        <f t="shared" si="9"/>
        <v>33.845790683518558</v>
      </c>
      <c r="G12">
        <f t="shared" si="5"/>
        <v>1569.0560973864915</v>
      </c>
      <c r="H12">
        <f t="shared" si="3"/>
        <v>807388.09595086065</v>
      </c>
      <c r="M12" s="4">
        <f>Input!J13</f>
        <v>7.2633675714287165</v>
      </c>
      <c r="N12">
        <f t="shared" si="6"/>
        <v>-0.78655757142769289</v>
      </c>
      <c r="O12">
        <f t="shared" si="7"/>
        <v>7.0618561736515044</v>
      </c>
      <c r="P12">
        <f t="shared" si="8"/>
        <v>61.597598313948069</v>
      </c>
      <c r="Q12">
        <f t="shared" si="4"/>
        <v>569.43846560292866</v>
      </c>
    </row>
    <row r="13" spans="1:26" x14ac:dyDescent="0.25">
      <c r="A13">
        <f>Input!G14</f>
        <v>121</v>
      </c>
      <c r="B13">
        <f t="shared" si="1"/>
        <v>10</v>
      </c>
      <c r="C13">
        <f t="shared" si="0"/>
        <v>-2.013758197885883</v>
      </c>
      <c r="D13" s="4">
        <f>Input!I14</f>
        <v>5286.2322338571421</v>
      </c>
      <c r="E13">
        <f t="shared" si="2"/>
        <v>81.089169857143133</v>
      </c>
      <c r="F13">
        <f t="shared" si="9"/>
        <v>42.186108828427585</v>
      </c>
      <c r="G13">
        <f t="shared" si="5"/>
        <v>1513.4481574039664</v>
      </c>
      <c r="H13">
        <f t="shared" si="3"/>
        <v>792469.30830813583</v>
      </c>
      <c r="M13" s="4">
        <f>Input!J14</f>
        <v>7.632066428570397</v>
      </c>
      <c r="N13">
        <f t="shared" si="6"/>
        <v>-0.4178587142860124</v>
      </c>
      <c r="O13">
        <f t="shared" si="7"/>
        <v>8.3403181449090269</v>
      </c>
      <c r="P13">
        <f t="shared" si="8"/>
        <v>76.705661896939489</v>
      </c>
      <c r="Q13">
        <f t="shared" si="4"/>
        <v>551.9779492846493</v>
      </c>
    </row>
    <row r="14" spans="1:26" x14ac:dyDescent="0.25">
      <c r="A14">
        <f>Input!G15</f>
        <v>122</v>
      </c>
      <c r="B14">
        <f t="shared" si="1"/>
        <v>11</v>
      </c>
      <c r="C14">
        <f t="shared" si="0"/>
        <v>-1.9327589056423085</v>
      </c>
      <c r="D14" s="4">
        <f>Input!I15</f>
        <v>5293.9626200000002</v>
      </c>
      <c r="E14">
        <f t="shared" si="2"/>
        <v>88.819556000001285</v>
      </c>
      <c r="F14">
        <f t="shared" si="9"/>
        <v>51.971924028943178</v>
      </c>
      <c r="G14">
        <f t="shared" si="5"/>
        <v>1357.7479818745435</v>
      </c>
      <c r="H14">
        <f t="shared" si="3"/>
        <v>775142.25924866216</v>
      </c>
      <c r="M14" s="4">
        <f>Input!J15</f>
        <v>7.7303861428581513</v>
      </c>
      <c r="N14">
        <f t="shared" si="6"/>
        <v>-0.31953899999825808</v>
      </c>
      <c r="O14">
        <f t="shared" si="7"/>
        <v>9.7858152005155912</v>
      </c>
      <c r="P14">
        <f t="shared" si="8"/>
        <v>102.11818351784289</v>
      </c>
      <c r="Q14">
        <f t="shared" si="4"/>
        <v>547.36772783013294</v>
      </c>
    </row>
    <row r="15" spans="1:26" x14ac:dyDescent="0.25">
      <c r="A15">
        <f>Input!G16</f>
        <v>123</v>
      </c>
      <c r="B15">
        <f t="shared" si="1"/>
        <v>12</v>
      </c>
      <c r="C15">
        <f t="shared" si="0"/>
        <v>-1.851759613398734</v>
      </c>
      <c r="D15" s="4">
        <f>Input!I16</f>
        <v>5302.8236827142855</v>
      </c>
      <c r="E15">
        <f t="shared" si="2"/>
        <v>97.680618714286538</v>
      </c>
      <c r="F15">
        <f t="shared" si="9"/>
        <v>63.37867726783557</v>
      </c>
      <c r="G15">
        <f t="shared" si="5"/>
        <v>1176.6231869957508</v>
      </c>
      <c r="H15">
        <f t="shared" si="3"/>
        <v>755186.86854468752</v>
      </c>
      <c r="M15" s="4">
        <f>Input!J16</f>
        <v>8.8610627142852536</v>
      </c>
      <c r="N15">
        <f t="shared" si="6"/>
        <v>0.81113757142884424</v>
      </c>
      <c r="O15">
        <f t="shared" si="7"/>
        <v>11.406753238892396</v>
      </c>
      <c r="P15">
        <f t="shared" si="8"/>
        <v>112.26707137259908</v>
      </c>
      <c r="Q15">
        <f t="shared" si="4"/>
        <v>495.73978510957863</v>
      </c>
    </row>
    <row r="16" spans="1:26" x14ac:dyDescent="0.25">
      <c r="A16">
        <f>Input!G17</f>
        <v>124</v>
      </c>
      <c r="B16">
        <f t="shared" si="1"/>
        <v>13</v>
      </c>
      <c r="C16">
        <f t="shared" si="0"/>
        <v>-1.7707603211551595</v>
      </c>
      <c r="D16" s="4">
        <f>Input!I17</f>
        <v>5311.3897862857139</v>
      </c>
      <c r="E16">
        <f t="shared" si="2"/>
        <v>106.2467222857149</v>
      </c>
      <c r="F16">
        <f t="shared" si="9"/>
        <v>76.587914098881242</v>
      </c>
      <c r="G16">
        <f t="shared" si="5"/>
        <v>879.64490306339087</v>
      </c>
      <c r="H16">
        <f t="shared" si="3"/>
        <v>732403.30565847317</v>
      </c>
      <c r="M16" s="4">
        <f>Input!J17</f>
        <v>8.5661035714283571</v>
      </c>
      <c r="N16">
        <f t="shared" si="6"/>
        <v>0.51617842857194773</v>
      </c>
      <c r="O16">
        <f t="shared" si="7"/>
        <v>13.209236831045677</v>
      </c>
      <c r="P16">
        <f t="shared" si="8"/>
        <v>161.11373160860896</v>
      </c>
      <c r="Q16">
        <f t="shared" si="4"/>
        <v>508.96144328541874</v>
      </c>
    </row>
    <row r="17" spans="1:17" x14ac:dyDescent="0.25">
      <c r="A17">
        <f>Input!G18</f>
        <v>125</v>
      </c>
      <c r="B17">
        <f t="shared" si="1"/>
        <v>14</v>
      </c>
      <c r="C17">
        <f t="shared" si="0"/>
        <v>-1.689761028911585</v>
      </c>
      <c r="D17" s="4">
        <f>Input!I18</f>
        <v>5319.1447524285713</v>
      </c>
      <c r="E17">
        <f t="shared" si="2"/>
        <v>114.00168842857238</v>
      </c>
      <c r="F17">
        <f t="shared" si="9"/>
        <v>91.78443076484777</v>
      </c>
      <c r="G17">
        <f t="shared" si="5"/>
        <v>493.60653809632987</v>
      </c>
      <c r="H17">
        <f t="shared" si="3"/>
        <v>706623.71021839348</v>
      </c>
      <c r="M17" s="4">
        <f>Input!J18</f>
        <v>7.7549661428574836</v>
      </c>
      <c r="N17">
        <f t="shared" si="6"/>
        <v>-0.29495899999892572</v>
      </c>
      <c r="O17">
        <f t="shared" si="7"/>
        <v>15.196516665966522</v>
      </c>
      <c r="P17">
        <f t="shared" si="8"/>
        <v>239.9858183091996</v>
      </c>
      <c r="Q17">
        <f t="shared" si="4"/>
        <v>546.2181899922432</v>
      </c>
    </row>
    <row r="18" spans="1:17" x14ac:dyDescent="0.25">
      <c r="A18">
        <f>Input!G19</f>
        <v>126</v>
      </c>
      <c r="B18">
        <f t="shared" si="1"/>
        <v>15</v>
      </c>
      <c r="C18">
        <f t="shared" si="0"/>
        <v>-1.6087617366680105</v>
      </c>
      <c r="D18" s="4">
        <f>Input!I19</f>
        <v>5326.6907891428564</v>
      </c>
      <c r="E18">
        <f t="shared" si="2"/>
        <v>121.54772514285742</v>
      </c>
      <c r="F18">
        <f t="shared" si="9"/>
        <v>109.15287898715344</v>
      </c>
      <c r="G18">
        <f t="shared" si="5"/>
        <v>153.63221122356958</v>
      </c>
      <c r="H18">
        <f t="shared" si="3"/>
        <v>677725.22089674324</v>
      </c>
      <c r="M18" s="4">
        <f>Input!J19</f>
        <v>7.5460367142850373</v>
      </c>
      <c r="N18">
        <f t="shared" si="6"/>
        <v>-0.50388842857137206</v>
      </c>
      <c r="O18">
        <f t="shared" si="7"/>
        <v>17.36844822230567</v>
      </c>
      <c r="P18">
        <f t="shared" si="8"/>
        <v>319.42041736228282</v>
      </c>
      <c r="Q18">
        <f t="shared" si="4"/>
        <v>556.02775091127307</v>
      </c>
    </row>
    <row r="19" spans="1:17" x14ac:dyDescent="0.25">
      <c r="A19">
        <f>Input!G20</f>
        <v>127</v>
      </c>
      <c r="B19">
        <f t="shared" si="1"/>
        <v>16</v>
      </c>
      <c r="C19">
        <f t="shared" si="0"/>
        <v>-1.527762444424436</v>
      </c>
      <c r="D19" s="4">
        <f>Input!I20</f>
        <v>5334.2122458571421</v>
      </c>
      <c r="E19">
        <f t="shared" si="2"/>
        <v>129.06918185714312</v>
      </c>
      <c r="F19">
        <f t="shared" si="9"/>
        <v>128.87386520545633</v>
      </c>
      <c r="G19">
        <f t="shared" si="5"/>
        <v>3.8148594426140894E-2</v>
      </c>
      <c r="H19">
        <f t="shared" si="3"/>
        <v>645643.90189652098</v>
      </c>
      <c r="M19" s="4">
        <f>Input!J20</f>
        <v>7.5214567142857049</v>
      </c>
      <c r="N19">
        <f t="shared" si="6"/>
        <v>-0.52846842857070442</v>
      </c>
      <c r="O19">
        <f t="shared" si="7"/>
        <v>19.720986218302887</v>
      </c>
      <c r="P19">
        <f t="shared" si="8"/>
        <v>410.04041349579046</v>
      </c>
      <c r="Q19">
        <f t="shared" si="4"/>
        <v>557.18755971987116</v>
      </c>
    </row>
    <row r="20" spans="1:17" x14ac:dyDescent="0.25">
      <c r="A20">
        <f>Input!G21</f>
        <v>128</v>
      </c>
      <c r="B20">
        <f t="shared" si="1"/>
        <v>17</v>
      </c>
      <c r="C20">
        <f t="shared" si="0"/>
        <v>-1.4467631521808617</v>
      </c>
      <c r="D20" s="4">
        <f>Input!I21</f>
        <v>5341.9549219999999</v>
      </c>
      <c r="E20">
        <f t="shared" si="2"/>
        <v>136.81185800000094</v>
      </c>
      <c r="F20">
        <f t="shared" si="9"/>
        <v>151.11960661649607</v>
      </c>
      <c r="G20">
        <f t="shared" si="5"/>
        <v>204.71167047281838</v>
      </c>
      <c r="H20">
        <f t="shared" si="3"/>
        <v>610388.99215464841</v>
      </c>
      <c r="M20" s="4">
        <f>Input!J21</f>
        <v>7.7426761428578175</v>
      </c>
      <c r="N20">
        <f t="shared" si="6"/>
        <v>-0.3072489999985919</v>
      </c>
      <c r="O20">
        <f t="shared" si="7"/>
        <v>22.245741411039738</v>
      </c>
      <c r="P20">
        <f t="shared" si="8"/>
        <v>508.63737648038688</v>
      </c>
      <c r="Q20">
        <f t="shared" si="4"/>
        <v>546.79280786708807</v>
      </c>
    </row>
    <row r="21" spans="1:17" x14ac:dyDescent="0.25">
      <c r="A21">
        <f>Input!G22</f>
        <v>129</v>
      </c>
      <c r="B21">
        <f t="shared" si="1"/>
        <v>18</v>
      </c>
      <c r="C21">
        <f t="shared" si="0"/>
        <v>-1.3657638599372872</v>
      </c>
      <c r="D21" s="4">
        <f>Input!I22</f>
        <v>5349.7098881428565</v>
      </c>
      <c r="E21">
        <f t="shared" si="2"/>
        <v>144.56682414285751</v>
      </c>
      <c r="F21">
        <f t="shared" si="9"/>
        <v>176.04923377119272</v>
      </c>
      <c r="G21">
        <f t="shared" si="5"/>
        <v>991.14211600629324</v>
      </c>
      <c r="H21">
        <f t="shared" si="3"/>
        <v>572056.74167642905</v>
      </c>
      <c r="M21" s="4">
        <f>Input!J22</f>
        <v>7.7549661428565742</v>
      </c>
      <c r="N21">
        <f t="shared" si="6"/>
        <v>-0.29495899999983521</v>
      </c>
      <c r="O21">
        <f t="shared" si="7"/>
        <v>24.92962715469665</v>
      </c>
      <c r="P21">
        <f t="shared" si="8"/>
        <v>636.27974667570561</v>
      </c>
      <c r="Q21">
        <f t="shared" si="4"/>
        <v>546.21818999228572</v>
      </c>
    </row>
    <row r="22" spans="1:17" x14ac:dyDescent="0.25">
      <c r="A22">
        <f>Input!G23</f>
        <v>130</v>
      </c>
      <c r="B22">
        <f t="shared" si="1"/>
        <v>19</v>
      </c>
      <c r="C22">
        <f t="shared" si="0"/>
        <v>-1.2847645676937127</v>
      </c>
      <c r="D22" s="4">
        <f>Input!I23</f>
        <v>5358.2022518571421</v>
      </c>
      <c r="E22">
        <f t="shared" si="2"/>
        <v>153.05918785714312</v>
      </c>
      <c r="F22">
        <f t="shared" si="9"/>
        <v>203.80385633207743</v>
      </c>
      <c r="G22">
        <f t="shared" si="5"/>
        <v>2575.0213786309923</v>
      </c>
      <c r="H22">
        <f t="shared" si="3"/>
        <v>530842.95808065403</v>
      </c>
      <c r="M22" s="4">
        <f>Input!J23</f>
        <v>8.4923637142856023</v>
      </c>
      <c r="N22">
        <f t="shared" si="6"/>
        <v>0.44243857142919296</v>
      </c>
      <c r="O22">
        <f t="shared" si="7"/>
        <v>27.754622560884716</v>
      </c>
      <c r="P22">
        <f t="shared" si="8"/>
        <v>745.95539427387064</v>
      </c>
      <c r="Q22">
        <f t="shared" si="4"/>
        <v>512.29404884277903</v>
      </c>
    </row>
    <row r="23" spans="1:17" x14ac:dyDescent="0.25">
      <c r="A23">
        <f>Input!G24</f>
        <v>131</v>
      </c>
      <c r="B23">
        <f t="shared" si="1"/>
        <v>20</v>
      </c>
      <c r="C23">
        <f t="shared" si="0"/>
        <v>-1.2037652754501382</v>
      </c>
      <c r="D23" s="4">
        <f>Input!I24</f>
        <v>5366.1784371428575</v>
      </c>
      <c r="E23">
        <f t="shared" si="2"/>
        <v>161.03537314285859</v>
      </c>
      <c r="F23">
        <f t="shared" si="9"/>
        <v>234.50153330516889</v>
      </c>
      <c r="G23">
        <f t="shared" si="5"/>
        <v>5397.2766889942295</v>
      </c>
      <c r="H23">
        <f t="shared" si="3"/>
        <v>487053.28263855434</v>
      </c>
      <c r="M23" s="4">
        <f>Input!J24</f>
        <v>7.9761852857154736</v>
      </c>
      <c r="N23">
        <f t="shared" si="6"/>
        <v>-7.3739857140935783E-2</v>
      </c>
      <c r="O23">
        <f t="shared" si="7"/>
        <v>30.697676973091468</v>
      </c>
      <c r="P23">
        <f t="shared" si="8"/>
        <v>946.88009373991008</v>
      </c>
      <c r="Q23">
        <f t="shared" si="4"/>
        <v>535.92676501278618</v>
      </c>
    </row>
    <row r="24" spans="1:17" x14ac:dyDescent="0.25">
      <c r="A24">
        <f>Input!G25</f>
        <v>132</v>
      </c>
      <c r="B24">
        <f t="shared" si="1"/>
        <v>21</v>
      </c>
      <c r="C24">
        <f t="shared" si="0"/>
        <v>-1.1227659832065637</v>
      </c>
      <c r="D24" s="4">
        <f>Input!I25</f>
        <v>5375.064079714286</v>
      </c>
      <c r="E24">
        <f t="shared" si="2"/>
        <v>169.92101571428702</v>
      </c>
      <c r="F24">
        <f t="shared" si="9"/>
        <v>268.23231000451699</v>
      </c>
      <c r="G24">
        <f t="shared" si="5"/>
        <v>9665.1105850202039</v>
      </c>
      <c r="H24">
        <f t="shared" si="3"/>
        <v>441110.16762704012</v>
      </c>
      <c r="M24" s="4">
        <f>Input!J25</f>
        <v>8.8856425714284342</v>
      </c>
      <c r="N24">
        <f t="shared" si="6"/>
        <v>0.8357174285720248</v>
      </c>
      <c r="O24">
        <f t="shared" si="7"/>
        <v>33.73077669934812</v>
      </c>
      <c r="P24">
        <f t="shared" si="8"/>
        <v>1082.0849244278722</v>
      </c>
      <c r="Q24">
        <f t="shared" si="4"/>
        <v>494.64583768636169</v>
      </c>
    </row>
    <row r="25" spans="1:17" x14ac:dyDescent="0.25">
      <c r="A25">
        <f>Input!G26</f>
        <v>133</v>
      </c>
      <c r="B25">
        <f t="shared" si="1"/>
        <v>22</v>
      </c>
      <c r="C25">
        <f t="shared" si="0"/>
        <v>-1.0417666909629892</v>
      </c>
      <c r="D25" s="4">
        <f>Input!I26</f>
        <v>5384.2692614285706</v>
      </c>
      <c r="E25">
        <f t="shared" si="2"/>
        <v>179.12619742857169</v>
      </c>
      <c r="F25">
        <f t="shared" si="9"/>
        <v>305.05349957800513</v>
      </c>
      <c r="G25">
        <f t="shared" si="5"/>
        <v>15857.685426634705</v>
      </c>
      <c r="H25">
        <f t="shared" si="3"/>
        <v>393555.55295130046</v>
      </c>
      <c r="M25" s="4">
        <f>Input!J26</f>
        <v>9.205181714284663</v>
      </c>
      <c r="N25">
        <f t="shared" si="6"/>
        <v>1.1552565714282537</v>
      </c>
      <c r="O25">
        <f t="shared" si="7"/>
        <v>36.821189573488113</v>
      </c>
      <c r="P25">
        <f t="shared" si="8"/>
        <v>1272.0587769074225</v>
      </c>
      <c r="Q25">
        <f t="shared" si="4"/>
        <v>480.53443616921999</v>
      </c>
    </row>
    <row r="26" spans="1:17" x14ac:dyDescent="0.25">
      <c r="A26">
        <f>Input!G27</f>
        <v>134</v>
      </c>
      <c r="B26">
        <f t="shared" si="1"/>
        <v>23</v>
      </c>
      <c r="C26">
        <f t="shared" si="0"/>
        <v>-0.96076739871941474</v>
      </c>
      <c r="D26" s="4">
        <f>Input!I27</f>
        <v>5396.9033424285717</v>
      </c>
      <c r="E26">
        <f t="shared" si="2"/>
        <v>191.76027842857275</v>
      </c>
      <c r="F26">
        <f t="shared" si="9"/>
        <v>344.98539565893395</v>
      </c>
      <c r="G26">
        <f t="shared" si="5"/>
        <v>23477.936550257935</v>
      </c>
      <c r="H26">
        <f t="shared" si="3"/>
        <v>345048.35297747853</v>
      </c>
      <c r="M26" s="4">
        <f>Input!J27</f>
        <v>12.634081000001061</v>
      </c>
      <c r="N26">
        <f t="shared" si="6"/>
        <v>4.5841558571446512</v>
      </c>
      <c r="O26">
        <f t="shared" si="7"/>
        <v>39.931896080928837</v>
      </c>
      <c r="P26">
        <f t="shared" si="8"/>
        <v>1249.4627389281304</v>
      </c>
      <c r="Q26">
        <f t="shared" si="4"/>
        <v>341.96132778633978</v>
      </c>
    </row>
    <row r="27" spans="1:17" x14ac:dyDescent="0.25">
      <c r="A27">
        <f>Input!G28</f>
        <v>135</v>
      </c>
      <c r="B27">
        <f t="shared" si="1"/>
        <v>24</v>
      </c>
      <c r="C27">
        <f t="shared" si="0"/>
        <v>-0.87976810647584036</v>
      </c>
      <c r="D27" s="4">
        <f>Input!I28</f>
        <v>5410.9384791428556</v>
      </c>
      <c r="E27">
        <f t="shared" si="2"/>
        <v>205.79541514285665</v>
      </c>
      <c r="F27">
        <f t="shared" si="9"/>
        <v>388.00760341014899</v>
      </c>
      <c r="G27">
        <f t="shared" si="5"/>
        <v>33201.281553155182</v>
      </c>
      <c r="H27">
        <f t="shared" si="3"/>
        <v>296356.07106950291</v>
      </c>
      <c r="M27" s="4">
        <f>Input!J28</f>
        <v>14.035136714283908</v>
      </c>
      <c r="N27">
        <f t="shared" si="6"/>
        <v>5.9852115714274987</v>
      </c>
      <c r="O27">
        <f t="shared" si="7"/>
        <v>43.022207751215014</v>
      </c>
      <c r="P27">
        <f t="shared" si="8"/>
        <v>1371.7390860215951</v>
      </c>
      <c r="Q27">
        <f t="shared" si="4"/>
        <v>292.10709002231152</v>
      </c>
    </row>
    <row r="28" spans="1:17" x14ac:dyDescent="0.25">
      <c r="A28">
        <f>Input!G29</f>
        <v>136</v>
      </c>
      <c r="B28">
        <f t="shared" si="1"/>
        <v>25</v>
      </c>
      <c r="C28">
        <f t="shared" si="0"/>
        <v>-0.79876881423226587</v>
      </c>
      <c r="D28" s="4">
        <f>Input!I29</f>
        <v>5426.141162142857</v>
      </c>
      <c r="E28">
        <f t="shared" si="2"/>
        <v>220.998098142858</v>
      </c>
      <c r="F28">
        <f t="shared" si="9"/>
        <v>434.05616806758695</v>
      </c>
      <c r="G28">
        <f t="shared" si="5"/>
        <v>45393.741160050689</v>
      </c>
      <c r="H28">
        <f t="shared" si="3"/>
        <v>248340.15742213937</v>
      </c>
      <c r="M28" s="4">
        <f>Input!J29</f>
        <v>15.202683000001343</v>
      </c>
      <c r="N28">
        <f t="shared" si="6"/>
        <v>7.152757857144934</v>
      </c>
      <c r="O28">
        <f t="shared" si="7"/>
        <v>46.048564657437957</v>
      </c>
      <c r="P28">
        <f t="shared" si="8"/>
        <v>1512.8837866457211</v>
      </c>
      <c r="Q28">
        <f t="shared" si="4"/>
        <v>253.56085869334481</v>
      </c>
    </row>
    <row r="29" spans="1:17" x14ac:dyDescent="0.25">
      <c r="A29">
        <f>Input!G30</f>
        <v>137</v>
      </c>
      <c r="B29">
        <f t="shared" si="1"/>
        <v>26</v>
      </c>
      <c r="C29">
        <f t="shared" si="0"/>
        <v>-0.71776952198869137</v>
      </c>
      <c r="D29" s="4">
        <f>Input!I30</f>
        <v>5438.4188342857142</v>
      </c>
      <c r="E29">
        <f t="shared" si="2"/>
        <v>233.27577028571523</v>
      </c>
      <c r="F29">
        <f t="shared" si="9"/>
        <v>483.02166270326666</v>
      </c>
      <c r="G29">
        <f t="shared" si="5"/>
        <v>62373.010779439173</v>
      </c>
      <c r="H29">
        <f t="shared" si="3"/>
        <v>201935.1031839246</v>
      </c>
      <c r="M29" s="4">
        <f>Input!J30</f>
        <v>12.277672142857227</v>
      </c>
      <c r="N29">
        <f t="shared" si="6"/>
        <v>4.2277470000008179</v>
      </c>
      <c r="O29">
        <f t="shared" si="7"/>
        <v>48.965494635679725</v>
      </c>
      <c r="P29">
        <f t="shared" si="8"/>
        <v>2001.4660635136936</v>
      </c>
      <c r="Q29">
        <f t="shared" si="4"/>
        <v>355.2699202315348</v>
      </c>
    </row>
    <row r="30" spans="1:17" x14ac:dyDescent="0.25">
      <c r="A30">
        <f>Input!G31</f>
        <v>138</v>
      </c>
      <c r="B30">
        <f t="shared" si="1"/>
        <v>27</v>
      </c>
      <c r="C30">
        <f t="shared" si="0"/>
        <v>-0.63677022974511688</v>
      </c>
      <c r="D30" s="4">
        <f>Input!I31</f>
        <v>5455.4650117142855</v>
      </c>
      <c r="E30">
        <f t="shared" si="2"/>
        <v>250.32194771428658</v>
      </c>
      <c r="F30">
        <f t="shared" si="9"/>
        <v>534.74837047963774</v>
      </c>
      <c r="G30">
        <f t="shared" si="5"/>
        <v>80898.389967094263</v>
      </c>
      <c r="H30">
        <f t="shared" si="3"/>
        <v>158121.69772547958</v>
      </c>
      <c r="M30" s="4">
        <f>Input!J31</f>
        <v>17.046177428571355</v>
      </c>
      <c r="N30">
        <f t="shared" si="6"/>
        <v>8.9962522857149452</v>
      </c>
      <c r="O30">
        <f t="shared" si="7"/>
        <v>51.726707776371128</v>
      </c>
      <c r="P30">
        <f t="shared" si="8"/>
        <v>1825.8918264389492</v>
      </c>
      <c r="Q30">
        <f t="shared" si="4"/>
        <v>198.24921527410851</v>
      </c>
    </row>
    <row r="31" spans="1:17" x14ac:dyDescent="0.25">
      <c r="A31">
        <f>Input!G32</f>
        <v>139</v>
      </c>
      <c r="B31">
        <f t="shared" si="1"/>
        <v>28</v>
      </c>
      <c r="C31">
        <f t="shared" si="0"/>
        <v>-0.55577093750154249</v>
      </c>
      <c r="D31" s="4">
        <f>Input!I32</f>
        <v>5473.6172857142856</v>
      </c>
      <c r="E31">
        <f t="shared" si="2"/>
        <v>268.47422171428661</v>
      </c>
      <c r="F31">
        <f t="shared" si="9"/>
        <v>589.03466188745801</v>
      </c>
      <c r="G31">
        <f t="shared" si="5"/>
        <v>102758.9958040174</v>
      </c>
      <c r="H31">
        <f t="shared" si="3"/>
        <v>117895.3337565023</v>
      </c>
      <c r="M31" s="4">
        <f>Input!J32</f>
        <v>18.152274000000034</v>
      </c>
      <c r="N31">
        <f t="shared" si="6"/>
        <v>10.102348857143625</v>
      </c>
      <c r="O31">
        <f t="shared" si="7"/>
        <v>54.286291407820229</v>
      </c>
      <c r="P31">
        <f t="shared" si="8"/>
        <v>1952.2207793214907</v>
      </c>
      <c r="Q31">
        <f t="shared" si="4"/>
        <v>168.32476428649863</v>
      </c>
    </row>
    <row r="32" spans="1:17" x14ac:dyDescent="0.25">
      <c r="A32">
        <f>Input!G33</f>
        <v>140</v>
      </c>
      <c r="B32">
        <f t="shared" si="1"/>
        <v>29</v>
      </c>
      <c r="C32">
        <f t="shared" si="0"/>
        <v>-0.474771645257968</v>
      </c>
      <c r="D32" s="4">
        <f>Input!I33</f>
        <v>5495.1861691428567</v>
      </c>
      <c r="E32">
        <f t="shared" si="2"/>
        <v>290.04310514285771</v>
      </c>
      <c r="F32">
        <f t="shared" si="9"/>
        <v>645.63462563581209</v>
      </c>
      <c r="G32">
        <f t="shared" si="5"/>
        <v>126445.32944649119</v>
      </c>
      <c r="H32">
        <f t="shared" si="3"/>
        <v>82230.687142093055</v>
      </c>
      <c r="M32" s="4">
        <f>Input!J33</f>
        <v>21.568883428571098</v>
      </c>
      <c r="N32">
        <f t="shared" si="6"/>
        <v>13.518958285714689</v>
      </c>
      <c r="O32">
        <f t="shared" si="7"/>
        <v>56.599963748354092</v>
      </c>
      <c r="P32">
        <f t="shared" si="8"/>
        <v>1855.9730316719661</v>
      </c>
      <c r="Q32">
        <f t="shared" si="4"/>
        <v>91.343779571727055</v>
      </c>
    </row>
    <row r="33" spans="1:17" x14ac:dyDescent="0.25">
      <c r="A33">
        <f>Input!G34</f>
        <v>141</v>
      </c>
      <c r="B33">
        <f t="shared" si="1"/>
        <v>30</v>
      </c>
      <c r="C33">
        <f t="shared" si="0"/>
        <v>-0.39377235301439351</v>
      </c>
      <c r="D33" s="4">
        <f>Input!I34</f>
        <v>5514.9607182857135</v>
      </c>
      <c r="E33">
        <f t="shared" si="2"/>
        <v>309.81765428571453</v>
      </c>
      <c r="F33">
        <f t="shared" si="9"/>
        <v>704.26096479415128</v>
      </c>
      <c r="G33">
        <f t="shared" si="5"/>
        <v>155585.52520485505</v>
      </c>
      <c r="H33">
        <f t="shared" si="3"/>
        <v>52044.481555751503</v>
      </c>
      <c r="M33" s="4">
        <f>Input!J34</f>
        <v>19.774549142856813</v>
      </c>
      <c r="N33">
        <f t="shared" si="6"/>
        <v>11.724624000000404</v>
      </c>
      <c r="O33">
        <f t="shared" si="7"/>
        <v>58.626339158339235</v>
      </c>
      <c r="P33">
        <f t="shared" si="8"/>
        <v>2199.7708847939507</v>
      </c>
      <c r="Q33">
        <f t="shared" si="4"/>
        <v>128.86173447939751</v>
      </c>
    </row>
    <row r="34" spans="1:17" x14ac:dyDescent="0.25">
      <c r="A34">
        <f>Input!G35</f>
        <v>142</v>
      </c>
      <c r="B34">
        <f t="shared" si="1"/>
        <v>31</v>
      </c>
      <c r="C34">
        <f t="shared" si="0"/>
        <v>-0.31277306077081907</v>
      </c>
      <c r="D34" s="4">
        <f>Input!I35</f>
        <v>5535.8536538571434</v>
      </c>
      <c r="E34">
        <f t="shared" si="2"/>
        <v>330.71058985714444</v>
      </c>
      <c r="F34">
        <f t="shared" si="9"/>
        <v>764.58911969364794</v>
      </c>
      <c r="G34">
        <f t="shared" si="5"/>
        <v>188250.57865308566</v>
      </c>
      <c r="H34">
        <f t="shared" si="3"/>
        <v>28158.330598730965</v>
      </c>
      <c r="M34" s="4">
        <f>Input!J35</f>
        <v>20.892935571429916</v>
      </c>
      <c r="N34">
        <f t="shared" si="6"/>
        <v>12.843010428573507</v>
      </c>
      <c r="O34">
        <f t="shared" si="7"/>
        <v>60.328154899496674</v>
      </c>
      <c r="P34">
        <f t="shared" si="8"/>
        <v>2254.8389454244452</v>
      </c>
      <c r="Q34">
        <f t="shared" si="4"/>
        <v>104.72128503028095</v>
      </c>
    </row>
    <row r="35" spans="1:17" x14ac:dyDescent="0.25">
      <c r="A35">
        <f>Input!G36</f>
        <v>143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5560.6916672857142</v>
      </c>
      <c r="E35">
        <f t="shared" si="2"/>
        <v>355.54860328571522</v>
      </c>
      <c r="F35">
        <f t="shared" si="9"/>
        <v>826.26252849836567</v>
      </c>
      <c r="G35">
        <f t="shared" si="5"/>
        <v>221571.59938910068</v>
      </c>
      <c r="H35">
        <f t="shared" si="3"/>
        <v>11263.796108306267</v>
      </c>
      <c r="M35" s="4">
        <f>Input!J36</f>
        <v>24.838013428570775</v>
      </c>
      <c r="N35">
        <f t="shared" si="6"/>
        <v>16.788088285714366</v>
      </c>
      <c r="O35">
        <f t="shared" si="7"/>
        <v>61.673408804717752</v>
      </c>
      <c r="P35">
        <f t="shared" si="8"/>
        <v>2014.6919980936664</v>
      </c>
      <c r="Q35">
        <f t="shared" si="4"/>
        <v>39.542263805049366</v>
      </c>
    </row>
    <row r="36" spans="1:17" x14ac:dyDescent="0.25">
      <c r="A36">
        <f>Input!G37</f>
        <v>144</v>
      </c>
      <c r="B36">
        <f t="shared" si="1"/>
        <v>33</v>
      </c>
      <c r="C36">
        <f t="shared" si="10"/>
        <v>-0.15077447628367011</v>
      </c>
      <c r="D36" s="4">
        <f>Input!I37</f>
        <v>5589.2043794285719</v>
      </c>
      <c r="E36">
        <f t="shared" si="2"/>
        <v>384.06131542857293</v>
      </c>
      <c r="F36">
        <f t="shared" si="9"/>
        <v>888.89888792095405</v>
      </c>
      <c r="G36">
        <f t="shared" si="5"/>
        <v>254860.97460000016</v>
      </c>
      <c r="H36">
        <f t="shared" si="3"/>
        <v>1891.7866061061434</v>
      </c>
      <c r="M36" s="4">
        <f>Input!J37</f>
        <v>28.512712142857708</v>
      </c>
      <c r="N36">
        <f t="shared" si="6"/>
        <v>20.462787000001299</v>
      </c>
      <c r="O36">
        <f t="shared" si="7"/>
        <v>62.636359422588349</v>
      </c>
      <c r="P36">
        <f t="shared" si="8"/>
        <v>1778.6102108831949</v>
      </c>
      <c r="Q36">
        <f t="shared" si="4"/>
        <v>6.8307233660903792</v>
      </c>
    </row>
    <row r="37" spans="1:17" x14ac:dyDescent="0.25">
      <c r="A37">
        <f>Input!G38</f>
        <v>145</v>
      </c>
      <c r="B37">
        <f t="shared" si="1"/>
        <v>34</v>
      </c>
      <c r="C37">
        <f t="shared" si="10"/>
        <v>-6.9775184040095653E-2</v>
      </c>
      <c r="D37" s="4">
        <f>Input!I38</f>
        <v>5617.8891510000003</v>
      </c>
      <c r="E37">
        <f t="shared" si="2"/>
        <v>412.74608700000135</v>
      </c>
      <c r="F37">
        <f t="shared" si="9"/>
        <v>952.09723292322792</v>
      </c>
      <c r="G37">
        <f t="shared" si="5"/>
        <v>290899.65860869765</v>
      </c>
      <c r="H37">
        <f t="shared" si="3"/>
        <v>388.23467826449752</v>
      </c>
      <c r="M37" s="4">
        <f>Input!J38</f>
        <v>28.684771571428428</v>
      </c>
      <c r="N37">
        <f t="shared" si="6"/>
        <v>20.634846428572018</v>
      </c>
      <c r="O37">
        <f t="shared" si="7"/>
        <v>63.198345002273861</v>
      </c>
      <c r="P37">
        <f t="shared" si="8"/>
        <v>1811.6514108335189</v>
      </c>
      <c r="Q37">
        <f t="shared" si="4"/>
        <v>5.9609507228587697</v>
      </c>
    </row>
    <row r="38" spans="1:17" x14ac:dyDescent="0.25">
      <c r="A38">
        <f>Input!G39</f>
        <v>146</v>
      </c>
      <c r="B38">
        <f t="shared" si="1"/>
        <v>35</v>
      </c>
      <c r="C38">
        <f t="shared" si="10"/>
        <v>1.1224108203478822E-2</v>
      </c>
      <c r="D38" s="4">
        <f>Input!I39</f>
        <v>5647.4342198571439</v>
      </c>
      <c r="E38">
        <f t="shared" si="2"/>
        <v>442.29115585714499</v>
      </c>
      <c r="F38">
        <f t="shared" si="9"/>
        <v>1015.4456178495877</v>
      </c>
      <c r="G38">
        <f t="shared" si="5"/>
        <v>328506.03730184649</v>
      </c>
      <c r="H38">
        <f t="shared" si="3"/>
        <v>6897.6441090382023</v>
      </c>
      <c r="M38" s="4">
        <f>Input!J39</f>
        <v>29.545068857143633</v>
      </c>
      <c r="N38">
        <f t="shared" si="6"/>
        <v>21.495143714287224</v>
      </c>
      <c r="O38">
        <f t="shared" si="7"/>
        <v>63.348384926359806</v>
      </c>
      <c r="P38">
        <f t="shared" si="8"/>
        <v>1751.6937999559309</v>
      </c>
      <c r="Q38">
        <f t="shared" si="4"/>
        <v>2.5002204637151841</v>
      </c>
    </row>
    <row r="39" spans="1:17" x14ac:dyDescent="0.25">
      <c r="A39">
        <f>Input!G40</f>
        <v>147</v>
      </c>
      <c r="B39">
        <f t="shared" si="1"/>
        <v>36</v>
      </c>
      <c r="C39">
        <f t="shared" si="10"/>
        <v>9.2223400447053294E-2</v>
      </c>
      <c r="D39" s="4">
        <f>Input!I40</f>
        <v>5680.7154371428578</v>
      </c>
      <c r="E39">
        <f t="shared" si="2"/>
        <v>475.57237314285885</v>
      </c>
      <c r="F39">
        <f t="shared" si="9"/>
        <v>1078.5291543649823</v>
      </c>
      <c r="G39">
        <f t="shared" si="5"/>
        <v>363556.88002174365</v>
      </c>
      <c r="H39">
        <f t="shared" si="3"/>
        <v>21355.61158143216</v>
      </c>
      <c r="M39" s="4">
        <f>Input!J40</f>
        <v>33.281217285713865</v>
      </c>
      <c r="N39">
        <f t="shared" si="6"/>
        <v>25.231292142857455</v>
      </c>
      <c r="O39">
        <f t="shared" si="7"/>
        <v>63.083536515394556</v>
      </c>
      <c r="P39">
        <f t="shared" si="8"/>
        <v>1432.7924040382666</v>
      </c>
      <c r="Q39">
        <f t="shared" si="4"/>
        <v>4.6437659005285603</v>
      </c>
    </row>
    <row r="40" spans="1:17" x14ac:dyDescent="0.25">
      <c r="A40">
        <f>Input!G41</f>
        <v>148</v>
      </c>
      <c r="B40">
        <f t="shared" si="1"/>
        <v>37</v>
      </c>
      <c r="C40">
        <f t="shared" si="10"/>
        <v>0.17322269269062776</v>
      </c>
      <c r="D40" s="4">
        <f>Input!I41</f>
        <v>5719.5394272857147</v>
      </c>
      <c r="E40">
        <f t="shared" si="2"/>
        <v>514.39636328571578</v>
      </c>
      <c r="F40">
        <f t="shared" si="9"/>
        <v>1140.9381453727894</v>
      </c>
      <c r="G40">
        <f t="shared" si="5"/>
        <v>392554.60470084613</v>
      </c>
      <c r="H40">
        <f t="shared" si="3"/>
        <v>43490.843576029729</v>
      </c>
      <c r="M40" s="4">
        <f>Input!J41</f>
        <v>38.823990142856928</v>
      </c>
      <c r="N40">
        <f t="shared" si="6"/>
        <v>30.774065000000519</v>
      </c>
      <c r="O40">
        <f t="shared" si="7"/>
        <v>62.408991007807145</v>
      </c>
      <c r="P40">
        <f t="shared" si="8"/>
        <v>1000.7685435194001</v>
      </c>
      <c r="Q40">
        <f t="shared" si="4"/>
        <v>59.254781433992036</v>
      </c>
    </row>
    <row r="41" spans="1:17" x14ac:dyDescent="0.25">
      <c r="A41">
        <f>Input!G42</f>
        <v>149</v>
      </c>
      <c r="B41">
        <f t="shared" si="1"/>
        <v>38</v>
      </c>
      <c r="C41">
        <f t="shared" si="10"/>
        <v>0.25422198493420223</v>
      </c>
      <c r="D41" s="4">
        <f>Input!I42</f>
        <v>5763.193372571428</v>
      </c>
      <c r="E41">
        <f t="shared" si="2"/>
        <v>558.05030857142901</v>
      </c>
      <c r="F41">
        <f t="shared" si="9"/>
        <v>1202.2760497147865</v>
      </c>
      <c r="G41">
        <f t="shared" si="5"/>
        <v>415026.80555170827</v>
      </c>
      <c r="H41">
        <f t="shared" si="3"/>
        <v>72836.557591699515</v>
      </c>
      <c r="M41" s="4">
        <f>Input!J42</f>
        <v>43.653945285713235</v>
      </c>
      <c r="N41">
        <f t="shared" si="6"/>
        <v>35.604020142856825</v>
      </c>
      <c r="O41">
        <f t="shared" si="7"/>
        <v>61.337904341997152</v>
      </c>
      <c r="P41">
        <f t="shared" si="8"/>
        <v>662.23279597476414</v>
      </c>
      <c r="Q41">
        <f t="shared" si="4"/>
        <v>156.94246259362001</v>
      </c>
    </row>
    <row r="42" spans="1:17" x14ac:dyDescent="0.25">
      <c r="A42">
        <f>Input!G43</f>
        <v>150</v>
      </c>
      <c r="B42">
        <f t="shared" si="1"/>
        <v>39</v>
      </c>
      <c r="C42">
        <f t="shared" si="10"/>
        <v>0.33522127717777672</v>
      </c>
      <c r="D42" s="4">
        <f>Input!I43</f>
        <v>5808.3589832857151</v>
      </c>
      <c r="E42">
        <f t="shared" si="2"/>
        <v>603.21591928571615</v>
      </c>
      <c r="F42">
        <f t="shared" si="9"/>
        <v>1262.167020160939</v>
      </c>
      <c r="G42">
        <f t="shared" si="5"/>
        <v>434216.55334466818</v>
      </c>
      <c r="H42">
        <f t="shared" si="3"/>
        <v>108750.53421644708</v>
      </c>
      <c r="M42" s="4">
        <f>Input!J43</f>
        <v>45.165610714287141</v>
      </c>
      <c r="N42">
        <f t="shared" si="6"/>
        <v>37.115685571430731</v>
      </c>
      <c r="O42">
        <f t="shared" si="7"/>
        <v>59.890970446152565</v>
      </c>
      <c r="P42">
        <f t="shared" si="8"/>
        <v>518.71360112473315</v>
      </c>
      <c r="Q42">
        <f t="shared" si="4"/>
        <v>197.10287984116806</v>
      </c>
    </row>
    <row r="43" spans="1:17" x14ac:dyDescent="0.25">
      <c r="A43">
        <f>Input!G44</f>
        <v>151</v>
      </c>
      <c r="B43">
        <f t="shared" si="1"/>
        <v>40</v>
      </c>
      <c r="C43">
        <f t="shared" si="10"/>
        <v>0.41622056942135116</v>
      </c>
      <c r="D43" s="4">
        <f>Input!I44</f>
        <v>5855.343508285715</v>
      </c>
      <c r="E43">
        <f t="shared" si="2"/>
        <v>650.200444285716</v>
      </c>
      <c r="F43">
        <f t="shared" si="9"/>
        <v>1320.2627765308935</v>
      </c>
      <c r="G43">
        <f t="shared" si="5"/>
        <v>448983.52909384656</v>
      </c>
      <c r="H43">
        <f t="shared" si="3"/>
        <v>150442.52817950855</v>
      </c>
      <c r="M43" s="4">
        <f>Input!J44</f>
        <v>46.984524999999849</v>
      </c>
      <c r="N43">
        <f t="shared" si="6"/>
        <v>38.934599857143439</v>
      </c>
      <c r="O43">
        <f t="shared" si="7"/>
        <v>58.095756369954302</v>
      </c>
      <c r="P43">
        <f t="shared" si="8"/>
        <v>367.14991890843413</v>
      </c>
      <c r="Q43">
        <f t="shared" si="4"/>
        <v>251.48401686554348</v>
      </c>
    </row>
    <row r="44" spans="1:17" x14ac:dyDescent="0.25">
      <c r="A44">
        <f>Input!G45</f>
        <v>152</v>
      </c>
      <c r="B44">
        <f t="shared" si="1"/>
        <v>41</v>
      </c>
      <c r="C44">
        <f t="shared" si="10"/>
        <v>0.49721986166492566</v>
      </c>
      <c r="D44" s="4">
        <f>Input!I45</f>
        <v>5903.1023009999999</v>
      </c>
      <c r="E44">
        <f t="shared" si="2"/>
        <v>697.95923700000094</v>
      </c>
      <c r="F44">
        <f t="shared" si="9"/>
        <v>1376.2486056279538</v>
      </c>
      <c r="G44">
        <f t="shared" si="5"/>
        <v>460076.46759370691</v>
      </c>
      <c r="H44">
        <f t="shared" si="3"/>
        <v>197007.30043908607</v>
      </c>
      <c r="M44" s="4">
        <f>Input!J45</f>
        <v>47.758792714284937</v>
      </c>
      <c r="N44">
        <f t="shared" si="6"/>
        <v>39.708867571428527</v>
      </c>
      <c r="O44">
        <f t="shared" si="7"/>
        <v>55.985829097060417</v>
      </c>
      <c r="P44">
        <f t="shared" si="8"/>
        <v>264.9394765069008</v>
      </c>
      <c r="Q44">
        <f t="shared" si="4"/>
        <v>276.64056559878856</v>
      </c>
    </row>
    <row r="45" spans="1:17" x14ac:dyDescent="0.25">
      <c r="A45">
        <f>Input!G46</f>
        <v>153</v>
      </c>
      <c r="B45">
        <f t="shared" si="1"/>
        <v>42</v>
      </c>
      <c r="C45">
        <f t="shared" si="10"/>
        <v>0.57821915390850009</v>
      </c>
      <c r="D45" s="4">
        <f>Input!I46</f>
        <v>5952.0900898571426</v>
      </c>
      <c r="E45">
        <f t="shared" si="2"/>
        <v>746.94702585714367</v>
      </c>
      <c r="F45">
        <f t="shared" si="9"/>
        <v>1429.8483182920352</v>
      </c>
      <c r="G45">
        <f t="shared" si="5"/>
        <v>466354.17520924518</v>
      </c>
      <c r="H45">
        <f t="shared" si="3"/>
        <v>247461.23532541536</v>
      </c>
      <c r="M45" s="4">
        <f>Input!J46</f>
        <v>48.987788857142732</v>
      </c>
      <c r="N45">
        <f t="shared" si="6"/>
        <v>40.937863714286323</v>
      </c>
      <c r="O45">
        <f t="shared" si="7"/>
        <v>53.599712664081352</v>
      </c>
      <c r="P45">
        <f t="shared" si="8"/>
        <v>160.32241882742548</v>
      </c>
      <c r="Q45">
        <f t="shared" si="4"/>
        <v>319.03359144651159</v>
      </c>
    </row>
    <row r="46" spans="1:17" x14ac:dyDescent="0.25">
      <c r="A46">
        <f>Input!G47</f>
        <v>154</v>
      </c>
      <c r="B46">
        <f t="shared" si="1"/>
        <v>43</v>
      </c>
      <c r="C46">
        <f t="shared" si="10"/>
        <v>0.65921844615207459</v>
      </c>
      <c r="D46" s="4">
        <f>Input!I47</f>
        <v>5999.0746150000004</v>
      </c>
      <c r="E46">
        <f t="shared" si="2"/>
        <v>793.93155100000149</v>
      </c>
      <c r="F46">
        <f t="shared" si="9"/>
        <v>1480.8280390992707</v>
      </c>
      <c r="G46">
        <f t="shared" si="5"/>
        <v>471826.78536310943</v>
      </c>
      <c r="H46">
        <f t="shared" si="3"/>
        <v>300780.37651768752</v>
      </c>
      <c r="M46" s="4">
        <f>Input!J47</f>
        <v>46.984525142857819</v>
      </c>
      <c r="N46">
        <f t="shared" si="6"/>
        <v>38.93460000000141</v>
      </c>
      <c r="O46">
        <f t="shared" si="7"/>
        <v>50.979720807235545</v>
      </c>
      <c r="P46">
        <f t="shared" si="8"/>
        <v>145.08493526086468</v>
      </c>
      <c r="Q46">
        <f t="shared" si="4"/>
        <v>251.48402139649767</v>
      </c>
    </row>
    <row r="47" spans="1:17" x14ac:dyDescent="0.25">
      <c r="A47">
        <f>Input!G48</f>
        <v>155</v>
      </c>
      <c r="B47">
        <f t="shared" si="1"/>
        <v>44</v>
      </c>
      <c r="C47">
        <f t="shared" si="10"/>
        <v>0.74021773839564908</v>
      </c>
      <c r="D47" s="4">
        <f>Input!I48</f>
        <v>6048.3573630000001</v>
      </c>
      <c r="E47">
        <f t="shared" si="2"/>
        <v>843.21429900000112</v>
      </c>
      <c r="F47">
        <f t="shared" si="9"/>
        <v>1528.9987535394196</v>
      </c>
      <c r="G47">
        <f t="shared" si="5"/>
        <v>470300.31808792771</v>
      </c>
      <c r="H47">
        <f t="shared" si="3"/>
        <v>355937.75549267861</v>
      </c>
      <c r="M47" s="4">
        <f>Input!J48</f>
        <v>49.282747999999629</v>
      </c>
      <c r="N47">
        <f t="shared" si="6"/>
        <v>41.232822857143219</v>
      </c>
      <c r="O47">
        <f t="shared" si="7"/>
        <v>48.170714440148942</v>
      </c>
      <c r="P47">
        <f t="shared" si="8"/>
        <v>48.134339617541649</v>
      </c>
      <c r="Q47">
        <f t="shared" si="4"/>
        <v>329.65742456008252</v>
      </c>
    </row>
    <row r="48" spans="1:17" x14ac:dyDescent="0.25">
      <c r="A48">
        <f>Input!G49</f>
        <v>156</v>
      </c>
      <c r="B48">
        <f t="shared" si="1"/>
        <v>45</v>
      </c>
      <c r="C48">
        <f t="shared" si="10"/>
        <v>0.82121703063922347</v>
      </c>
      <c r="D48" s="4">
        <f>Input!I49</f>
        <v>6097.9227801428569</v>
      </c>
      <c r="E48">
        <f t="shared" si="2"/>
        <v>892.77971614285798</v>
      </c>
      <c r="F48">
        <f t="shared" si="9"/>
        <v>1574.2175882230604</v>
      </c>
      <c r="G48">
        <f t="shared" si="5"/>
        <v>464357.57350519428</v>
      </c>
      <c r="H48">
        <f t="shared" si="3"/>
        <v>411938.08162786841</v>
      </c>
      <c r="M48" s="4">
        <f>Input!J49</f>
        <v>49.565417142856859</v>
      </c>
      <c r="N48">
        <f t="shared" si="6"/>
        <v>41.515492000000449</v>
      </c>
      <c r="O48">
        <f t="shared" si="7"/>
        <v>45.218834683640701</v>
      </c>
      <c r="P48">
        <f t="shared" si="8"/>
        <v>13.714747032471777</v>
      </c>
      <c r="Q48">
        <f t="shared" si="4"/>
        <v>340.00187436665607</v>
      </c>
    </row>
    <row r="49" spans="1:17" x14ac:dyDescent="0.25">
      <c r="A49">
        <f>Input!G50</f>
        <v>157</v>
      </c>
      <c r="B49">
        <f t="shared" si="1"/>
        <v>46</v>
      </c>
      <c r="C49">
        <f t="shared" si="10"/>
        <v>0.90221632288279796</v>
      </c>
      <c r="D49" s="4">
        <f>Input!I50</f>
        <v>6147.0703385714296</v>
      </c>
      <c r="E49">
        <f t="shared" si="2"/>
        <v>941.92727457143064</v>
      </c>
      <c r="F49">
        <f t="shared" si="9"/>
        <v>1616.3878491673754</v>
      </c>
      <c r="G49">
        <f t="shared" si="5"/>
        <v>454897.06668429199</v>
      </c>
      <c r="H49">
        <f t="shared" si="3"/>
        <v>467848.18593338673</v>
      </c>
      <c r="M49" s="4">
        <f>Input!J50</f>
        <v>49.147558428572665</v>
      </c>
      <c r="N49">
        <f t="shared" si="6"/>
        <v>41.097633285716256</v>
      </c>
      <c r="O49">
        <f t="shared" si="7"/>
        <v>42.170260944315054</v>
      </c>
      <c r="P49">
        <f t="shared" si="8"/>
        <v>1.1505300939911385</v>
      </c>
      <c r="Q49">
        <f t="shared" si="4"/>
        <v>324.76656982288421</v>
      </c>
    </row>
    <row r="50" spans="1:17" x14ac:dyDescent="0.25">
      <c r="A50">
        <f>Input!G51</f>
        <v>158</v>
      </c>
      <c r="B50">
        <f t="shared" si="1"/>
        <v>47</v>
      </c>
      <c r="C50">
        <f t="shared" si="10"/>
        <v>0.98321561512637246</v>
      </c>
      <c r="D50" s="4">
        <f>Input!I51</f>
        <v>6199.9540454285716</v>
      </c>
      <c r="E50">
        <f t="shared" si="2"/>
        <v>994.81098142857263</v>
      </c>
      <c r="F50">
        <f t="shared" si="9"/>
        <v>1655.4578890309006</v>
      </c>
      <c r="G50">
        <f t="shared" si="5"/>
        <v>436454.33652451879</v>
      </c>
      <c r="H50">
        <f t="shared" si="3"/>
        <v>522822.02214073646</v>
      </c>
      <c r="M50" s="4">
        <f>Input!J51</f>
        <v>52.883706857141988</v>
      </c>
      <c r="N50">
        <f t="shared" si="6"/>
        <v>44.833781714285578</v>
      </c>
      <c r="O50">
        <f t="shared" si="7"/>
        <v>39.07003986352511</v>
      </c>
      <c r="P50">
        <f t="shared" si="8"/>
        <v>33.220720122207702</v>
      </c>
      <c r="Q50">
        <f t="shared" si="4"/>
        <v>473.38573647637588</v>
      </c>
    </row>
    <row r="51" spans="1:17" x14ac:dyDescent="0.25">
      <c r="A51">
        <f>Input!G52</f>
        <v>159</v>
      </c>
      <c r="B51">
        <f t="shared" si="1"/>
        <v>48</v>
      </c>
      <c r="C51">
        <f t="shared" si="10"/>
        <v>1.0642149073699469</v>
      </c>
      <c r="D51" s="4">
        <f>Input!I52</f>
        <v>6252.8746221428573</v>
      </c>
      <c r="E51">
        <f t="shared" si="2"/>
        <v>1047.7315581428584</v>
      </c>
      <c r="F51">
        <f t="shared" si="9"/>
        <v>1691.4189141987072</v>
      </c>
      <c r="G51">
        <f t="shared" si="5"/>
        <v>414333.41234616906</v>
      </c>
      <c r="H51">
        <f t="shared" si="3"/>
        <v>576119.48645196657</v>
      </c>
      <c r="M51" s="4">
        <f>Input!J52</f>
        <v>52.920576714285744</v>
      </c>
      <c r="N51">
        <f t="shared" si="6"/>
        <v>44.870651571429335</v>
      </c>
      <c r="O51">
        <f t="shared" si="7"/>
        <v>35.961025167806696</v>
      </c>
      <c r="P51">
        <f t="shared" si="8"/>
        <v>79.381442652129678</v>
      </c>
      <c r="Q51">
        <f t="shared" si="4"/>
        <v>474.99148249436217</v>
      </c>
    </row>
    <row r="52" spans="1:17" x14ac:dyDescent="0.25">
      <c r="A52">
        <f>Input!G53</f>
        <v>160</v>
      </c>
      <c r="B52">
        <f t="shared" si="1"/>
        <v>49</v>
      </c>
      <c r="C52">
        <f t="shared" si="10"/>
        <v>1.1452141996135214</v>
      </c>
      <c r="D52" s="4">
        <f>Input!I53</f>
        <v>6306.4588568571435</v>
      </c>
      <c r="E52">
        <f t="shared" si="2"/>
        <v>1101.3157928571445</v>
      </c>
      <c r="F52">
        <f t="shared" si="9"/>
        <v>1724.3018751959098</v>
      </c>
      <c r="G52">
        <f t="shared" si="5"/>
        <v>388111.65878780285</v>
      </c>
      <c r="H52">
        <f t="shared" si="3"/>
        <v>627118.77773114282</v>
      </c>
      <c r="M52" s="4">
        <f>Input!J53</f>
        <v>53.58423471428614</v>
      </c>
      <c r="N52">
        <f t="shared" si="6"/>
        <v>45.534309571429731</v>
      </c>
      <c r="O52">
        <f t="shared" si="7"/>
        <v>32.882960997202595</v>
      </c>
      <c r="P52">
        <f t="shared" si="8"/>
        <v>160.05662074659898</v>
      </c>
      <c r="Q52">
        <f t="shared" si="4"/>
        <v>504.35984662074708</v>
      </c>
    </row>
    <row r="53" spans="1:17" x14ac:dyDescent="0.25">
      <c r="A53">
        <f>Input!G54</f>
        <v>161</v>
      </c>
      <c r="B53">
        <f t="shared" si="1"/>
        <v>50</v>
      </c>
      <c r="C53">
        <f t="shared" si="10"/>
        <v>1.2262134918570959</v>
      </c>
      <c r="D53" s="4">
        <f>Input!I54</f>
        <v>6361.6284965714294</v>
      </c>
      <c r="E53">
        <f t="shared" si="2"/>
        <v>1156.4854325714305</v>
      </c>
      <c r="F53">
        <f t="shared" si="9"/>
        <v>1754.1736078930526</v>
      </c>
      <c r="G53">
        <f t="shared" si="5"/>
        <v>357231.1549192901</v>
      </c>
      <c r="H53">
        <f t="shared" si="3"/>
        <v>675322.44509644783</v>
      </c>
      <c r="M53" s="4">
        <f>Input!J54</f>
        <v>55.16963971428595</v>
      </c>
      <c r="N53">
        <f t="shared" si="6"/>
        <v>47.11971457142954</v>
      </c>
      <c r="O53">
        <f t="shared" si="7"/>
        <v>29.871732697142658</v>
      </c>
      <c r="P53">
        <f t="shared" si="8"/>
        <v>297.49287873572882</v>
      </c>
      <c r="Q53">
        <f t="shared" si="4"/>
        <v>578.08327125874087</v>
      </c>
    </row>
    <row r="54" spans="1:17" x14ac:dyDescent="0.25">
      <c r="A54">
        <f>Input!G55</f>
        <v>162</v>
      </c>
      <c r="B54">
        <f t="shared" si="1"/>
        <v>51</v>
      </c>
      <c r="C54">
        <f t="shared" si="10"/>
        <v>1.3072127841006702</v>
      </c>
      <c r="D54" s="4">
        <f>Input!I55</f>
        <v>6412.9390882857142</v>
      </c>
      <c r="E54">
        <f t="shared" si="2"/>
        <v>1207.7960242857152</v>
      </c>
      <c r="F54">
        <f t="shared" si="9"/>
        <v>1781.1324077896688</v>
      </c>
      <c r="G54">
        <f t="shared" si="5"/>
        <v>328714.60864939255</v>
      </c>
      <c r="H54">
        <f t="shared" si="3"/>
        <v>720357.6296624518</v>
      </c>
      <c r="M54" s="4">
        <f>Input!J55</f>
        <v>51.310591714284783</v>
      </c>
      <c r="N54">
        <f t="shared" si="6"/>
        <v>43.260666571428374</v>
      </c>
      <c r="O54">
        <f t="shared" si="7"/>
        <v>26.958799896616284</v>
      </c>
      <c r="P54">
        <f t="shared" si="8"/>
        <v>265.75085708334899</v>
      </c>
      <c r="Q54">
        <f t="shared" si="4"/>
        <v>407.40654423938133</v>
      </c>
    </row>
    <row r="55" spans="1:17" x14ac:dyDescent="0.25">
      <c r="A55">
        <f>Input!G56</f>
        <v>163</v>
      </c>
      <c r="B55">
        <f t="shared" si="1"/>
        <v>52</v>
      </c>
      <c r="C55">
        <f t="shared" si="10"/>
        <v>1.3882120763442447</v>
      </c>
      <c r="D55" s="4">
        <f>Input!I56</f>
        <v>6466.1423341428581</v>
      </c>
      <c r="E55">
        <f t="shared" si="2"/>
        <v>1260.9992701428591</v>
      </c>
      <c r="F55">
        <f t="shared" si="9"/>
        <v>1805.3032253083427</v>
      </c>
      <c r="G55">
        <f t="shared" si="5"/>
        <v>296266.79560878873</v>
      </c>
      <c r="H55">
        <f t="shared" si="3"/>
        <v>761971.28164446563</v>
      </c>
      <c r="M55" s="4">
        <f>Input!J56</f>
        <v>53.203245857143884</v>
      </c>
      <c r="N55">
        <f t="shared" si="6"/>
        <v>45.153320714287474</v>
      </c>
      <c r="O55">
        <f t="shared" si="7"/>
        <v>24.170817518673939</v>
      </c>
      <c r="P55">
        <f t="shared" si="8"/>
        <v>440.26544035393221</v>
      </c>
      <c r="Q55">
        <f t="shared" si="4"/>
        <v>487.39253615003321</v>
      </c>
    </row>
    <row r="56" spans="1:17" x14ac:dyDescent="0.25">
      <c r="A56">
        <f>Input!G57</f>
        <v>164</v>
      </c>
      <c r="B56">
        <f t="shared" si="1"/>
        <v>53</v>
      </c>
      <c r="C56">
        <f t="shared" si="10"/>
        <v>1.4692113685878192</v>
      </c>
      <c r="D56" s="4">
        <f>Input!I57</f>
        <v>6521.0538847142861</v>
      </c>
      <c r="E56">
        <f t="shared" si="2"/>
        <v>1315.9108207142872</v>
      </c>
      <c r="F56">
        <f t="shared" si="9"/>
        <v>1826.8326670022236</v>
      </c>
      <c r="G56">
        <f t="shared" si="5"/>
        <v>261041.13301427374</v>
      </c>
      <c r="H56">
        <f t="shared" si="3"/>
        <v>800021.31393779197</v>
      </c>
      <c r="M56" s="4">
        <f>Input!J57</f>
        <v>54.911550571428052</v>
      </c>
      <c r="N56">
        <f t="shared" si="6"/>
        <v>46.861625428571642</v>
      </c>
      <c r="O56">
        <f t="shared" si="7"/>
        <v>21.52944169388088</v>
      </c>
      <c r="P56">
        <f t="shared" si="8"/>
        <v>641.71953276813122</v>
      </c>
      <c r="Q56">
        <f t="shared" si="4"/>
        <v>565.73921972342907</v>
      </c>
    </row>
    <row r="57" spans="1:17" x14ac:dyDescent="0.25">
      <c r="A57">
        <f>Input!G58</f>
        <v>165</v>
      </c>
      <c r="B57">
        <f t="shared" si="1"/>
        <v>54</v>
      </c>
      <c r="C57">
        <f t="shared" si="10"/>
        <v>1.5502106608313937</v>
      </c>
      <c r="D57" s="4">
        <f>Input!I58</f>
        <v>6572.3153165714293</v>
      </c>
      <c r="E57">
        <f t="shared" si="2"/>
        <v>1367.1722525714304</v>
      </c>
      <c r="F57">
        <f t="shared" si="9"/>
        <v>1845.8839768155342</v>
      </c>
      <c r="G57">
        <f t="shared" si="5"/>
        <v>229164.91492876291</v>
      </c>
      <c r="H57">
        <f t="shared" si="3"/>
        <v>834464.73936987668</v>
      </c>
      <c r="M57" s="4">
        <f>Input!J58</f>
        <v>51.26143185714318</v>
      </c>
      <c r="N57">
        <f t="shared" si="6"/>
        <v>43.21150671428677</v>
      </c>
      <c r="O57">
        <f t="shared" si="7"/>
        <v>19.051309813310606</v>
      </c>
      <c r="P57">
        <f t="shared" si="8"/>
        <v>583.7151142939382</v>
      </c>
      <c r="Q57">
        <f t="shared" si="4"/>
        <v>405.42444491479239</v>
      </c>
    </row>
    <row r="58" spans="1:17" x14ac:dyDescent="0.25">
      <c r="A58">
        <f>Input!G59</f>
        <v>166</v>
      </c>
      <c r="B58">
        <f t="shared" si="1"/>
        <v>55</v>
      </c>
      <c r="C58">
        <f t="shared" si="10"/>
        <v>1.6312099530749682</v>
      </c>
      <c r="D58" s="4">
        <f>Input!I59</f>
        <v>6620.4182281428575</v>
      </c>
      <c r="E58">
        <f t="shared" si="2"/>
        <v>1415.2751641428586</v>
      </c>
      <c r="F58">
        <f t="shared" si="9"/>
        <v>1862.6321543223075</v>
      </c>
      <c r="G58">
        <f t="shared" si="5"/>
        <v>200128.27666241562</v>
      </c>
      <c r="H58">
        <f t="shared" si="3"/>
        <v>865343.84008165984</v>
      </c>
      <c r="M58" s="4">
        <f>Input!J59</f>
        <v>48.102911571428194</v>
      </c>
      <c r="N58">
        <f t="shared" si="6"/>
        <v>40.052986428571785</v>
      </c>
      <c r="O58">
        <f t="shared" si="7"/>
        <v>16.748177506773303</v>
      </c>
      <c r="P58">
        <f t="shared" si="8"/>
        <v>543.11411888153816</v>
      </c>
      <c r="Q58">
        <f t="shared" si="4"/>
        <v>288.20610770769042</v>
      </c>
    </row>
    <row r="59" spans="1:17" x14ac:dyDescent="0.25">
      <c r="A59">
        <f>Input!G60</f>
        <v>167</v>
      </c>
      <c r="B59">
        <f t="shared" si="1"/>
        <v>56</v>
      </c>
      <c r="C59">
        <f t="shared" si="10"/>
        <v>1.7122092453185427</v>
      </c>
      <c r="D59" s="4">
        <f>Input!I60</f>
        <v>6668.2138907142862</v>
      </c>
      <c r="E59">
        <f t="shared" si="2"/>
        <v>1463.0708267142873</v>
      </c>
      <c r="F59">
        <f t="shared" si="9"/>
        <v>1877.2593447160218</v>
      </c>
      <c r="G59">
        <f t="shared" si="5"/>
        <v>171552.1284444732</v>
      </c>
      <c r="H59">
        <f t="shared" si="3"/>
        <v>892771.34880600998</v>
      </c>
      <c r="M59" s="4">
        <f>Input!J60</f>
        <v>47.795662571428693</v>
      </c>
      <c r="N59">
        <f t="shared" si="6"/>
        <v>39.745737428572284</v>
      </c>
      <c r="O59">
        <f t="shared" si="7"/>
        <v>14.627190393714361</v>
      </c>
      <c r="P59">
        <f t="shared" si="8"/>
        <v>630.94140514236972</v>
      </c>
      <c r="Q59">
        <f t="shared" si="4"/>
        <v>277.86840191213253</v>
      </c>
    </row>
    <row r="60" spans="1:17" x14ac:dyDescent="0.25">
      <c r="A60">
        <f>Input!G61</f>
        <v>168</v>
      </c>
      <c r="B60">
        <f t="shared" si="1"/>
        <v>57</v>
      </c>
      <c r="C60">
        <f t="shared" si="10"/>
        <v>1.7932085375621172</v>
      </c>
      <c r="D60" s="4">
        <f>Input!I61</f>
        <v>6715.3090255714287</v>
      </c>
      <c r="E60">
        <f t="shared" si="2"/>
        <v>1510.1659615714298</v>
      </c>
      <c r="F60">
        <f t="shared" si="9"/>
        <v>1889.950609857515</v>
      </c>
      <c r="G60">
        <f t="shared" si="5"/>
        <v>144236.37907378547</v>
      </c>
      <c r="H60">
        <f t="shared" si="3"/>
        <v>916915.50137963833</v>
      </c>
      <c r="M60" s="4">
        <f>Input!J61</f>
        <v>47.095134857142511</v>
      </c>
      <c r="N60">
        <f t="shared" si="6"/>
        <v>39.045209714286102</v>
      </c>
      <c r="O60">
        <f t="shared" si="7"/>
        <v>12.691265141493163</v>
      </c>
      <c r="P60">
        <f t="shared" si="8"/>
        <v>694.53039454584246</v>
      </c>
      <c r="Q60">
        <f t="shared" si="4"/>
        <v>255.00440840863897</v>
      </c>
    </row>
    <row r="61" spans="1:17" x14ac:dyDescent="0.25">
      <c r="A61">
        <f>Input!G62</f>
        <v>169</v>
      </c>
      <c r="B61">
        <f t="shared" si="1"/>
        <v>58</v>
      </c>
      <c r="C61">
        <f t="shared" si="10"/>
        <v>1.8742078298056917</v>
      </c>
      <c r="D61" s="4">
        <f>Input!I62</f>
        <v>6764.3091044285729</v>
      </c>
      <c r="E61">
        <f t="shared" si="2"/>
        <v>1559.166040428574</v>
      </c>
      <c r="F61">
        <f t="shared" si="9"/>
        <v>1900.8901625371129</v>
      </c>
      <c r="G61">
        <f t="shared" si="5"/>
        <v>116775.37563085165</v>
      </c>
      <c r="H61">
        <f t="shared" si="3"/>
        <v>937985.66674686887</v>
      </c>
      <c r="M61" s="4">
        <f>Input!J62</f>
        <v>49.000078857144217</v>
      </c>
      <c r="N61">
        <f t="shared" si="6"/>
        <v>40.950153714287808</v>
      </c>
      <c r="O61">
        <f t="shared" si="7"/>
        <v>10.939552679597876</v>
      </c>
      <c r="P61">
        <f t="shared" si="8"/>
        <v>900.63617446333251</v>
      </c>
      <c r="Q61">
        <f t="shared" si="4"/>
        <v>319.47277844222128</v>
      </c>
    </row>
    <row r="62" spans="1:17" x14ac:dyDescent="0.25">
      <c r="A62">
        <f>Input!G63</f>
        <v>170</v>
      </c>
      <c r="B62">
        <f t="shared" si="1"/>
        <v>59</v>
      </c>
      <c r="C62">
        <f t="shared" si="10"/>
        <v>1.9552071220492662</v>
      </c>
      <c r="D62" s="4">
        <f>Input!I63</f>
        <v>6810.777451142857</v>
      </c>
      <c r="E62">
        <f t="shared" si="2"/>
        <v>1605.634387142858</v>
      </c>
      <c r="F62">
        <f t="shared" si="9"/>
        <v>1910.2581187974558</v>
      </c>
      <c r="G62">
        <f t="shared" si="5"/>
        <v>92795.617887172411</v>
      </c>
      <c r="H62">
        <f t="shared" si="3"/>
        <v>956219.09295006946</v>
      </c>
      <c r="M62" s="4">
        <f>Input!J63</f>
        <v>46.468346714284053</v>
      </c>
      <c r="N62">
        <f t="shared" si="6"/>
        <v>38.418421571427643</v>
      </c>
      <c r="O62">
        <f t="shared" si="7"/>
        <v>9.3679562603430124</v>
      </c>
      <c r="P62">
        <f t="shared" si="8"/>
        <v>843.92953479053131</v>
      </c>
      <c r="Q62">
        <f t="shared" si="4"/>
        <v>235.37909076945681</v>
      </c>
    </row>
    <row r="63" spans="1:17" x14ac:dyDescent="0.25">
      <c r="A63">
        <f>Input!G64</f>
        <v>171</v>
      </c>
      <c r="B63">
        <f t="shared" si="1"/>
        <v>60</v>
      </c>
      <c r="C63">
        <f t="shared" si="10"/>
        <v>2.0362064142928404</v>
      </c>
      <c r="D63" s="4">
        <f>Input!I64</f>
        <v>6855.0090247142862</v>
      </c>
      <c r="E63">
        <f t="shared" si="2"/>
        <v>1649.8659607142872</v>
      </c>
      <c r="F63">
        <f t="shared" si="9"/>
        <v>1918.2277970445716</v>
      </c>
      <c r="G63">
        <f t="shared" si="5"/>
        <v>72018.07519856235</v>
      </c>
      <c r="H63">
        <f t="shared" si="3"/>
        <v>971869.14050760202</v>
      </c>
      <c r="M63" s="4">
        <f>Input!J64</f>
        <v>44.23157357142918</v>
      </c>
      <c r="N63">
        <f t="shared" si="6"/>
        <v>36.181648428572771</v>
      </c>
      <c r="O63">
        <f t="shared" si="7"/>
        <v>7.9696782471158043</v>
      </c>
      <c r="P63">
        <f t="shared" si="8"/>
        <v>795.91526151941696</v>
      </c>
      <c r="Q63">
        <f t="shared" si="4"/>
        <v>171.74878767694793</v>
      </c>
    </row>
    <row r="64" spans="1:17" x14ac:dyDescent="0.25">
      <c r="A64">
        <f>Input!G65</f>
        <v>172</v>
      </c>
      <c r="B64">
        <f t="shared" si="1"/>
        <v>61</v>
      </c>
      <c r="C64">
        <f t="shared" si="10"/>
        <v>2.1172057065364149</v>
      </c>
      <c r="D64" s="4">
        <f>Input!I65</f>
        <v>6899.4126578571431</v>
      </c>
      <c r="E64">
        <f t="shared" si="2"/>
        <v>1694.2695938571442</v>
      </c>
      <c r="F64">
        <f t="shared" si="9"/>
        <v>1924.9635688560347</v>
      </c>
      <c r="G64">
        <f t="shared" si="5"/>
        <v>53219.71010078874</v>
      </c>
      <c r="H64">
        <f t="shared" si="3"/>
        <v>985195.22004227224</v>
      </c>
      <c r="M64" s="4">
        <f>Input!J65</f>
        <v>44.403633142856961</v>
      </c>
      <c r="N64">
        <f t="shared" si="6"/>
        <v>36.353708000000552</v>
      </c>
      <c r="O64">
        <f t="shared" si="7"/>
        <v>6.7357718114631515</v>
      </c>
      <c r="P64">
        <f t="shared" si="8"/>
        <v>877.22214406827334</v>
      </c>
      <c r="Q64">
        <f t="shared" si="4"/>
        <v>176.28817545760899</v>
      </c>
    </row>
    <row r="65" spans="1:17" x14ac:dyDescent="0.25">
      <c r="A65">
        <f>Input!G66</f>
        <v>173</v>
      </c>
      <c r="B65">
        <f t="shared" si="1"/>
        <v>62</v>
      </c>
      <c r="C65">
        <f t="shared" si="10"/>
        <v>2.1982049987799894</v>
      </c>
      <c r="D65" s="4">
        <f>Input!I66</f>
        <v>6943.140343</v>
      </c>
      <c r="E65">
        <f t="shared" si="2"/>
        <v>1737.9972790000011</v>
      </c>
      <c r="F65">
        <f t="shared" si="9"/>
        <v>1930.6192457117763</v>
      </c>
      <c r="G65">
        <f t="shared" si="5"/>
        <v>37103.222059912252</v>
      </c>
      <c r="H65">
        <f t="shared" si="3"/>
        <v>996454.51716265653</v>
      </c>
      <c r="M65" s="4">
        <f>Input!J66</f>
        <v>43.727685142856899</v>
      </c>
      <c r="N65">
        <f t="shared" si="6"/>
        <v>35.67776000000049</v>
      </c>
      <c r="O65">
        <f t="shared" si="7"/>
        <v>5.6556768557417119</v>
      </c>
      <c r="P65">
        <f t="shared" si="8"/>
        <v>901.32547632078717</v>
      </c>
      <c r="Q65">
        <f t="shared" si="4"/>
        <v>158.79547704026339</v>
      </c>
    </row>
    <row r="66" spans="1:17" x14ac:dyDescent="0.25">
      <c r="A66">
        <f>Input!G67</f>
        <v>174</v>
      </c>
      <c r="B66">
        <f t="shared" si="1"/>
        <v>63</v>
      </c>
      <c r="C66">
        <f t="shared" si="10"/>
        <v>2.2792042910235639</v>
      </c>
      <c r="D66" s="4">
        <f>Input!I67</f>
        <v>6986.769708428571</v>
      </c>
      <c r="E66">
        <f t="shared" si="2"/>
        <v>1781.626644428572</v>
      </c>
      <c r="F66">
        <f t="shared" si="9"/>
        <v>1935.3369688732985</v>
      </c>
      <c r="G66">
        <f t="shared" si="5"/>
        <v>23626.863840903065</v>
      </c>
      <c r="H66">
        <f t="shared" si="3"/>
        <v>1005895.478938714</v>
      </c>
      <c r="M66" s="4">
        <f>Input!J67</f>
        <v>43.629365428570964</v>
      </c>
      <c r="N66">
        <f t="shared" si="6"/>
        <v>35.579440285714554</v>
      </c>
      <c r="O66">
        <f t="shared" si="7"/>
        <v>4.7177231615221142</v>
      </c>
      <c r="P66">
        <f t="shared" si="8"/>
        <v>952.44558385367282</v>
      </c>
      <c r="Q66">
        <f t="shared" si="4"/>
        <v>156.32721018920373</v>
      </c>
    </row>
    <row r="67" spans="1:17" x14ac:dyDescent="0.25">
      <c r="A67">
        <f>Input!G68</f>
        <v>175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7030.4113637142864</v>
      </c>
      <c r="E67">
        <f t="shared" si="2"/>
        <v>1825.2682997142874</v>
      </c>
      <c r="F67">
        <f t="shared" si="9"/>
        <v>1939.2465565896816</v>
      </c>
      <c r="G67">
        <f t="shared" si="5"/>
        <v>12991.043040353346</v>
      </c>
      <c r="H67">
        <f t="shared" si="3"/>
        <v>1013752.9542683393</v>
      </c>
      <c r="M67" s="4">
        <f>Input!J68</f>
        <v>43.641655285715387</v>
      </c>
      <c r="N67">
        <f t="shared" si="6"/>
        <v>35.591730142858978</v>
      </c>
      <c r="O67">
        <f t="shared" si="7"/>
        <v>3.9095877163830934</v>
      </c>
      <c r="P67">
        <f t="shared" si="8"/>
        <v>1003.7581487315033</v>
      </c>
      <c r="Q67">
        <f t="shared" si="4"/>
        <v>156.63468356120302</v>
      </c>
    </row>
    <row r="68" spans="1:17" x14ac:dyDescent="0.25">
      <c r="A68">
        <f>Input!G69</f>
        <v>176</v>
      </c>
      <c r="B68">
        <f t="shared" ref="B68:B84" si="12">A68-$A$3</f>
        <v>65</v>
      </c>
      <c r="C68">
        <f t="shared" si="11"/>
        <v>2.4412028755107129</v>
      </c>
      <c r="D68" s="4">
        <f>Input!I69</f>
        <v>7071.2386178571423</v>
      </c>
      <c r="E68">
        <f t="shared" ref="E68:E84" si="13">D68-$D$3</f>
        <v>1866.0955538571434</v>
      </c>
      <c r="F68">
        <f t="shared" si="9"/>
        <v>1942.4652537290999</v>
      </c>
      <c r="G68">
        <f t="shared" si="5"/>
        <v>5832.3310585327172</v>
      </c>
      <c r="H68">
        <f t="shared" ref="H68:H84" si="14">(F68-$I$4)^2</f>
        <v>1020244.823991584</v>
      </c>
      <c r="M68" s="4">
        <f>Input!J69</f>
        <v>40.827254142855963</v>
      </c>
      <c r="N68">
        <f t="shared" si="6"/>
        <v>32.777328999999554</v>
      </c>
      <c r="O68">
        <f t="shared" si="7"/>
        <v>3.2186971394183641</v>
      </c>
      <c r="P68">
        <f t="shared" si="8"/>
        <v>873.71271746936543</v>
      </c>
      <c r="Q68">
        <f t="shared" ref="Q68:Q84" si="15">(N68-$R$4)^2</f>
        <v>94.108949718110352</v>
      </c>
    </row>
    <row r="69" spans="1:17" x14ac:dyDescent="0.25">
      <c r="A69">
        <f>Input!G70</f>
        <v>177</v>
      </c>
      <c r="B69">
        <f t="shared" si="12"/>
        <v>66</v>
      </c>
      <c r="C69">
        <f t="shared" si="11"/>
        <v>2.5222021677542874</v>
      </c>
      <c r="D69" s="4">
        <f>Input!I70</f>
        <v>7108.8213220000007</v>
      </c>
      <c r="E69">
        <f t="shared" si="13"/>
        <v>1903.6782580000017</v>
      </c>
      <c r="F69">
        <f t="shared" si="9"/>
        <v>1945.0978236222518</v>
      </c>
      <c r="G69">
        <f t="shared" ref="G69:G84" si="16">(E69-F69)^2</f>
        <v>1715.580416335878</v>
      </c>
      <c r="H69">
        <f t="shared" si="14"/>
        <v>1025569.9230710318</v>
      </c>
      <c r="M69" s="4">
        <f>Input!J70</f>
        <v>37.582704142858347</v>
      </c>
      <c r="N69">
        <f t="shared" ref="N69:N84" si="17">M69-$M$3</f>
        <v>29.532779000001938</v>
      </c>
      <c r="O69">
        <f t="shared" ref="O69:O84" si="18">$X$3*((1/$Z$3)*(1/SQRT(2*PI()))*EXP(-1*C69*C69/2))</f>
        <v>2.6325698931519605</v>
      </c>
      <c r="P69">
        <f t="shared" ref="P69:P84" si="19">(N69-O69)^2</f>
        <v>723.62124999225455</v>
      </c>
      <c r="Q69">
        <f t="shared" si="15"/>
        <v>41.685446254401612</v>
      </c>
    </row>
    <row r="70" spans="1:17" x14ac:dyDescent="0.25">
      <c r="A70">
        <f>Input!G71</f>
        <v>178</v>
      </c>
      <c r="B70">
        <f t="shared" si="12"/>
        <v>67</v>
      </c>
      <c r="C70">
        <f t="shared" si="11"/>
        <v>2.6032014599978619</v>
      </c>
      <c r="D70" s="4">
        <f>Input!I71</f>
        <v>7147.3011932857144</v>
      </c>
      <c r="E70">
        <f t="shared" si="13"/>
        <v>1942.1581292857154</v>
      </c>
      <c r="F70">
        <f t="shared" ref="F70:F84" si="20">F69+O70</f>
        <v>1947.2369199896307</v>
      </c>
      <c r="G70">
        <f t="shared" si="16"/>
        <v>25.794115014176207</v>
      </c>
      <c r="H70">
        <f t="shared" si="14"/>
        <v>1029907.0428221332</v>
      </c>
      <c r="M70" s="4">
        <f>Input!J71</f>
        <v>38.479871285713671</v>
      </c>
      <c r="N70">
        <f t="shared" si="17"/>
        <v>30.429946142857261</v>
      </c>
      <c r="O70">
        <f t="shared" si="18"/>
        <v>2.1390963673788548</v>
      </c>
      <c r="P70">
        <f t="shared" si="19"/>
        <v>800.37218101868666</v>
      </c>
      <c r="Q70">
        <f t="shared" si="15"/>
        <v>54.075343000134218</v>
      </c>
    </row>
    <row r="71" spans="1:17" x14ac:dyDescent="0.25">
      <c r="A71">
        <f>Input!G72</f>
        <v>179</v>
      </c>
      <c r="B71">
        <f t="shared" si="12"/>
        <v>68</v>
      </c>
      <c r="C71">
        <f t="shared" si="11"/>
        <v>2.6842007522414364</v>
      </c>
      <c r="D71" s="4">
        <f>Input!I72</f>
        <v>7185.4738154285715</v>
      </c>
      <c r="E71">
        <f t="shared" si="13"/>
        <v>1980.3307514285725</v>
      </c>
      <c r="F71">
        <f t="shared" si="20"/>
        <v>1948.9636778189699</v>
      </c>
      <c r="G71">
        <f t="shared" si="16"/>
        <v>983.89330683022695</v>
      </c>
      <c r="H71">
        <f t="shared" si="14"/>
        <v>1033414.8019453227</v>
      </c>
      <c r="M71" s="4">
        <f>Input!J72</f>
        <v>38.172622142857108</v>
      </c>
      <c r="N71">
        <f t="shared" si="17"/>
        <v>30.122697000000699</v>
      </c>
      <c r="O71">
        <f t="shared" si="18"/>
        <v>1.7267578293392905</v>
      </c>
      <c r="P71">
        <f t="shared" si="19"/>
        <v>806.32936138390289</v>
      </c>
      <c r="Q71">
        <f t="shared" si="15"/>
        <v>49.650974200817515</v>
      </c>
    </row>
    <row r="72" spans="1:17" x14ac:dyDescent="0.25">
      <c r="A72">
        <f>Input!G73</f>
        <v>180</v>
      </c>
      <c r="B72">
        <f t="shared" si="12"/>
        <v>69</v>
      </c>
      <c r="C72">
        <f t="shared" si="11"/>
        <v>2.7652000444850109</v>
      </c>
      <c r="D72" s="4">
        <f>Input!I73</f>
        <v>7224.1134562857133</v>
      </c>
      <c r="E72">
        <f t="shared" si="13"/>
        <v>2018.9703922857143</v>
      </c>
      <c r="F72">
        <f t="shared" si="20"/>
        <v>1950.3484654034644</v>
      </c>
      <c r="G72">
        <f t="shared" si="16"/>
        <v>4708.9688490328526</v>
      </c>
      <c r="H72">
        <f t="shared" si="14"/>
        <v>1036232.1869344228</v>
      </c>
      <c r="M72" s="4">
        <f>Input!J73</f>
        <v>38.639640857141785</v>
      </c>
      <c r="N72">
        <f t="shared" si="17"/>
        <v>30.589715714285376</v>
      </c>
      <c r="O72">
        <f t="shared" si="18"/>
        <v>1.3847875844943713</v>
      </c>
      <c r="P72">
        <f t="shared" si="19"/>
        <v>852.92782706625781</v>
      </c>
      <c r="Q72">
        <f t="shared" si="15"/>
        <v>56.450630402462927</v>
      </c>
    </row>
    <row r="73" spans="1:17" x14ac:dyDescent="0.25">
      <c r="A73">
        <f>Input!G74</f>
        <v>181</v>
      </c>
      <c r="B73">
        <f t="shared" si="12"/>
        <v>70</v>
      </c>
      <c r="C73">
        <f t="shared" si="11"/>
        <v>2.8461993367285854</v>
      </c>
      <c r="D73" s="4">
        <f>Input!I74</f>
        <v>7261.4749410000004</v>
      </c>
      <c r="E73">
        <f t="shared" si="13"/>
        <v>2056.3318770000014</v>
      </c>
      <c r="F73">
        <f t="shared" si="20"/>
        <v>1951.4517448616546</v>
      </c>
      <c r="G73">
        <f t="shared" si="16"/>
        <v>10999.842117357102</v>
      </c>
      <c r="H73">
        <f t="shared" si="14"/>
        <v>1038479.5816302666</v>
      </c>
      <c r="M73" s="4">
        <f>Input!J74</f>
        <v>37.361484714287144</v>
      </c>
      <c r="N73">
        <f t="shared" si="17"/>
        <v>29.311559571430735</v>
      </c>
      <c r="O73">
        <f t="shared" si="18"/>
        <v>1.1032794581902508</v>
      </c>
      <c r="P73">
        <f t="shared" si="19"/>
        <v>795.70706694703858</v>
      </c>
      <c r="Q73">
        <f t="shared" si="15"/>
        <v>38.877810221724189</v>
      </c>
    </row>
    <row r="74" spans="1:17" x14ac:dyDescent="0.25">
      <c r="A74">
        <f>Input!G75</f>
        <v>182</v>
      </c>
      <c r="B74">
        <f t="shared" si="12"/>
        <v>71</v>
      </c>
      <c r="C74">
        <f t="shared" si="11"/>
        <v>2.9271986289721599</v>
      </c>
      <c r="D74" s="4">
        <f>Input!I75</f>
        <v>7296.8823218571433</v>
      </c>
      <c r="E74">
        <f t="shared" si="13"/>
        <v>2091.7392578571444</v>
      </c>
      <c r="F74">
        <f t="shared" si="20"/>
        <v>1952.3249947663462</v>
      </c>
      <c r="G74">
        <f t="shared" si="16"/>
        <v>19436.336753150284</v>
      </c>
      <c r="H74">
        <f t="shared" si="14"/>
        <v>1040260.1291191289</v>
      </c>
      <c r="M74" s="4">
        <f>Input!J75</f>
        <v>35.407380857142925</v>
      </c>
      <c r="N74">
        <f t="shared" si="17"/>
        <v>27.357455714286516</v>
      </c>
      <c r="O74">
        <f t="shared" si="18"/>
        <v>0.87324990469168084</v>
      </c>
      <c r="P74">
        <f t="shared" si="19"/>
        <v>701.41315736497688</v>
      </c>
      <c r="Q74">
        <f t="shared" si="15"/>
        <v>18.327846789877633</v>
      </c>
    </row>
    <row r="75" spans="1:17" x14ac:dyDescent="0.25">
      <c r="A75">
        <f>Input!G76</f>
        <v>183</v>
      </c>
      <c r="B75">
        <f t="shared" si="12"/>
        <v>72</v>
      </c>
      <c r="C75">
        <f t="shared" si="11"/>
        <v>3.0081979212157344</v>
      </c>
      <c r="D75" s="4">
        <f>Input!I76</f>
        <v>7334.2929664285712</v>
      </c>
      <c r="E75">
        <f t="shared" si="13"/>
        <v>2129.1499024285722</v>
      </c>
      <c r="F75">
        <f t="shared" si="20"/>
        <v>1953.0116554875726</v>
      </c>
      <c r="G75">
        <f t="shared" si="16"/>
        <v>31024.682035448546</v>
      </c>
      <c r="H75">
        <f t="shared" si="14"/>
        <v>1041661.2943295846</v>
      </c>
      <c r="M75" s="4">
        <f>Input!J76</f>
        <v>37.410644571427838</v>
      </c>
      <c r="N75">
        <f t="shared" si="17"/>
        <v>29.360719428571429</v>
      </c>
      <c r="O75">
        <f t="shared" si="18"/>
        <v>0.68666072122632704</v>
      </c>
      <c r="P75">
        <f t="shared" si="19"/>
        <v>822.20164275227341</v>
      </c>
      <c r="Q75">
        <f t="shared" si="15"/>
        <v>39.493270714664412</v>
      </c>
    </row>
    <row r="76" spans="1:17" x14ac:dyDescent="0.25">
      <c r="A76">
        <f>Input!G77</f>
        <v>184</v>
      </c>
      <c r="B76">
        <f t="shared" si="12"/>
        <v>73</v>
      </c>
      <c r="C76">
        <f t="shared" si="11"/>
        <v>3.0891972134593084</v>
      </c>
      <c r="D76" s="4">
        <f>Input!I77</f>
        <v>7373.8912242857141</v>
      </c>
      <c r="E76">
        <f t="shared" si="13"/>
        <v>2168.7481602857151</v>
      </c>
      <c r="F76">
        <f t="shared" si="20"/>
        <v>1953.5480650452562</v>
      </c>
      <c r="G76">
        <f t="shared" si="16"/>
        <v>46311.080991502604</v>
      </c>
      <c r="H76">
        <f t="shared" si="14"/>
        <v>1042756.5206658092</v>
      </c>
      <c r="M76" s="4">
        <f>Input!J77</f>
        <v>39.598257857142926</v>
      </c>
      <c r="N76">
        <f t="shared" si="17"/>
        <v>31.548332714286516</v>
      </c>
      <c r="O76">
        <f t="shared" si="18"/>
        <v>0.53640955768352327</v>
      </c>
      <c r="P76">
        <f t="shared" si="19"/>
        <v>961.73937787104899</v>
      </c>
      <c r="Q76">
        <f t="shared" si="15"/>
        <v>71.774452824884833</v>
      </c>
    </row>
    <row r="77" spans="1:17" x14ac:dyDescent="0.25">
      <c r="A77">
        <f>Input!G78</f>
        <v>185</v>
      </c>
      <c r="B77">
        <f t="shared" si="12"/>
        <v>74</v>
      </c>
      <c r="C77">
        <f t="shared" si="11"/>
        <v>3.1701965057028829</v>
      </c>
      <c r="D77" s="4">
        <f>Input!I78</f>
        <v>7413.5386419999995</v>
      </c>
      <c r="E77">
        <f t="shared" si="13"/>
        <v>2208.3955780000006</v>
      </c>
      <c r="F77">
        <f t="shared" si="20"/>
        <v>1953.9643602930885</v>
      </c>
      <c r="G77">
        <f t="shared" si="16"/>
        <v>64735.244543822097</v>
      </c>
      <c r="H77">
        <f t="shared" si="14"/>
        <v>1043606.8975020257</v>
      </c>
      <c r="M77" s="4">
        <f>Input!J78</f>
        <v>39.647417714285439</v>
      </c>
      <c r="N77">
        <f t="shared" si="17"/>
        <v>31.597492571429029</v>
      </c>
      <c r="O77">
        <f t="shared" si="18"/>
        <v>0.41629524783223454</v>
      </c>
      <c r="P77">
        <f t="shared" si="19"/>
        <v>972.26706653307997</v>
      </c>
      <c r="Q77">
        <f t="shared" si="15"/>
        <v>72.60983221417392</v>
      </c>
    </row>
    <row r="78" spans="1:17" x14ac:dyDescent="0.25">
      <c r="A78">
        <f>Input!G79</f>
        <v>186</v>
      </c>
      <c r="B78">
        <f t="shared" si="12"/>
        <v>75</v>
      </c>
      <c r="C78">
        <f t="shared" si="11"/>
        <v>3.2511957979464574</v>
      </c>
      <c r="D78" s="4">
        <f>Input!I79</f>
        <v>7454.4027659999992</v>
      </c>
      <c r="E78">
        <f t="shared" si="13"/>
        <v>2249.2597020000003</v>
      </c>
      <c r="F78">
        <f t="shared" si="20"/>
        <v>1954.2853248245003</v>
      </c>
      <c r="G78">
        <f t="shared" si="16"/>
        <v>87009.883190074121</v>
      </c>
      <c r="H78">
        <f t="shared" si="14"/>
        <v>1044262.7765059079</v>
      </c>
      <c r="M78" s="4">
        <f>Input!J79</f>
        <v>40.86412399999972</v>
      </c>
      <c r="N78">
        <f t="shared" si="17"/>
        <v>32.81419885714331</v>
      </c>
      <c r="O78">
        <f t="shared" si="18"/>
        <v>0.32096453141176501</v>
      </c>
      <c r="P78">
        <f t="shared" si="19"/>
        <v>1055.8102769468985</v>
      </c>
      <c r="Q78">
        <f t="shared" si="15"/>
        <v>94.825656357624311</v>
      </c>
    </row>
    <row r="79" spans="1:17" x14ac:dyDescent="0.25">
      <c r="A79">
        <f>Input!G80</f>
        <v>187</v>
      </c>
      <c r="B79">
        <f t="shared" si="12"/>
        <v>76</v>
      </c>
      <c r="C79">
        <f t="shared" si="11"/>
        <v>3.3321950901900319</v>
      </c>
      <c r="D79" s="4">
        <f>Input!I80</f>
        <v>7497.8232019999996</v>
      </c>
      <c r="E79">
        <f t="shared" si="13"/>
        <v>2292.6801380000006</v>
      </c>
      <c r="F79">
        <f t="shared" si="20"/>
        <v>1954.531170897784</v>
      </c>
      <c r="G79">
        <f t="shared" si="16"/>
        <v>114344.72395229597</v>
      </c>
      <c r="H79">
        <f t="shared" si="14"/>
        <v>1044765.2931010018</v>
      </c>
      <c r="M79" s="4">
        <f>Input!J80</f>
        <v>43.420436000000336</v>
      </c>
      <c r="N79">
        <f t="shared" si="17"/>
        <v>35.370510857143927</v>
      </c>
      <c r="O79">
        <f t="shared" si="18"/>
        <v>0.24584607328366054</v>
      </c>
      <c r="P79">
        <f t="shared" si="19"/>
        <v>1233.7420761785538</v>
      </c>
      <c r="Q79">
        <f t="shared" si="15"/>
        <v>151.1463356219906</v>
      </c>
    </row>
    <row r="80" spans="1:17" x14ac:dyDescent="0.25">
      <c r="A80">
        <f>Input!G81</f>
        <v>188</v>
      </c>
      <c r="B80">
        <f t="shared" si="12"/>
        <v>77</v>
      </c>
      <c r="C80">
        <f t="shared" si="11"/>
        <v>3.4131943824336064</v>
      </c>
      <c r="D80" s="4">
        <f>Input!I81</f>
        <v>7542.7307235714297</v>
      </c>
      <c r="E80">
        <f t="shared" si="13"/>
        <v>2337.5876595714308</v>
      </c>
      <c r="F80">
        <f t="shared" si="20"/>
        <v>1954.7182477927079</v>
      </c>
      <c r="G80">
        <f t="shared" si="16"/>
        <v>146588.98647578529</v>
      </c>
      <c r="H80">
        <f t="shared" si="14"/>
        <v>1045147.7647591701</v>
      </c>
      <c r="M80" s="4">
        <f>Input!J81</f>
        <v>44.907521571430152</v>
      </c>
      <c r="N80">
        <f t="shared" si="17"/>
        <v>36.857596428573743</v>
      </c>
      <c r="O80">
        <f t="shared" si="18"/>
        <v>0.1870768949237975</v>
      </c>
      <c r="P80">
        <f t="shared" si="19"/>
        <v>1344.7270028678022</v>
      </c>
      <c r="Q80">
        <f t="shared" si="15"/>
        <v>189.92269084535181</v>
      </c>
    </row>
    <row r="81" spans="1:17" x14ac:dyDescent="0.25">
      <c r="A81">
        <f>Input!G82</f>
        <v>189</v>
      </c>
      <c r="B81">
        <f t="shared" si="12"/>
        <v>78</v>
      </c>
      <c r="C81">
        <f t="shared" si="11"/>
        <v>3.4941936746771809</v>
      </c>
      <c r="D81" s="4">
        <f>Input!I82</f>
        <v>7589.1867802857132</v>
      </c>
      <c r="E81">
        <f t="shared" si="13"/>
        <v>2384.0437162857143</v>
      </c>
      <c r="F81">
        <f t="shared" si="20"/>
        <v>1954.8596732766603</v>
      </c>
      <c r="G81">
        <f t="shared" si="16"/>
        <v>184198.94277359752</v>
      </c>
      <c r="H81">
        <f t="shared" si="14"/>
        <v>1045436.9502874453</v>
      </c>
      <c r="M81" s="4">
        <f>Input!J82</f>
        <v>46.456056714283477</v>
      </c>
      <c r="N81">
        <f t="shared" si="17"/>
        <v>38.406131571427068</v>
      </c>
      <c r="O81">
        <f t="shared" si="18"/>
        <v>0.14142548395249327</v>
      </c>
      <c r="P81">
        <f t="shared" si="19"/>
        <v>1464.1877319608136</v>
      </c>
      <c r="Q81">
        <f t="shared" si="15"/>
        <v>235.00213374985401</v>
      </c>
    </row>
    <row r="82" spans="1:17" x14ac:dyDescent="0.25">
      <c r="A82">
        <f>Input!G83</f>
        <v>190</v>
      </c>
      <c r="B82">
        <f t="shared" si="12"/>
        <v>79</v>
      </c>
      <c r="C82">
        <f t="shared" si="11"/>
        <v>3.5751929669207554</v>
      </c>
      <c r="D82" s="4">
        <f>Input!I83</f>
        <v>7638.6415877142854</v>
      </c>
      <c r="E82">
        <f t="shared" si="13"/>
        <v>2433.4985237142864</v>
      </c>
      <c r="F82">
        <f t="shared" si="20"/>
        <v>1954.9658882728515</v>
      </c>
      <c r="G82">
        <f t="shared" si="16"/>
        <v>228993.4831825252</v>
      </c>
      <c r="H82">
        <f t="shared" si="14"/>
        <v>1045654.1640374647</v>
      </c>
      <c r="M82" s="4">
        <f>Input!J83</f>
        <v>49.454807428572167</v>
      </c>
      <c r="N82">
        <f t="shared" si="17"/>
        <v>41.404882285715757</v>
      </c>
      <c r="O82">
        <f t="shared" si="18"/>
        <v>0.10621499619128323</v>
      </c>
      <c r="P82">
        <f t="shared" si="19"/>
        <v>1705.5799198908387</v>
      </c>
      <c r="Q82">
        <f t="shared" si="15"/>
        <v>335.935012918864</v>
      </c>
    </row>
    <row r="83" spans="1:17" x14ac:dyDescent="0.25">
      <c r="A83">
        <f>Input!G84</f>
        <v>191</v>
      </c>
      <c r="B83">
        <f t="shared" si="12"/>
        <v>80</v>
      </c>
      <c r="C83">
        <f t="shared" si="11"/>
        <v>3.6561922591643299</v>
      </c>
      <c r="D83" s="4">
        <f>Input!I84</f>
        <v>7692.2626922857144</v>
      </c>
      <c r="E83">
        <f t="shared" si="13"/>
        <v>2487.1196282857154</v>
      </c>
      <c r="F83">
        <f t="shared" si="20"/>
        <v>1955.0451374288855</v>
      </c>
      <c r="G83">
        <f t="shared" si="16"/>
        <v>283103.26382055477</v>
      </c>
      <c r="H83">
        <f t="shared" si="14"/>
        <v>1045816.2463056972</v>
      </c>
      <c r="M83" s="4">
        <f>Input!J84</f>
        <v>53.621104571428987</v>
      </c>
      <c r="N83">
        <f t="shared" si="17"/>
        <v>45.571179428572577</v>
      </c>
      <c r="O83">
        <f t="shared" si="18"/>
        <v>7.9249156033927542E-2</v>
      </c>
      <c r="P83">
        <f t="shared" si="19"/>
        <v>2069.5157199215187</v>
      </c>
      <c r="Q83">
        <f t="shared" si="15"/>
        <v>506.01724936272871</v>
      </c>
    </row>
    <row r="84" spans="1:17" x14ac:dyDescent="0.25">
      <c r="A84">
        <f>Input!G85</f>
        <v>192</v>
      </c>
      <c r="B84">
        <f t="shared" si="12"/>
        <v>81</v>
      </c>
      <c r="C84">
        <f t="shared" si="11"/>
        <v>3.7371915514079044</v>
      </c>
      <c r="D84" s="4">
        <f>Input!I85</f>
        <v>7749.4478858571429</v>
      </c>
      <c r="E84">
        <f t="shared" si="13"/>
        <v>2544.3048218571439</v>
      </c>
      <c r="F84">
        <f t="shared" si="20"/>
        <v>1955.1038801550455</v>
      </c>
      <c r="G84">
        <f t="shared" si="16"/>
        <v>347157.74970263953</v>
      </c>
      <c r="H84">
        <f t="shared" si="14"/>
        <v>1045936.396439401</v>
      </c>
      <c r="M84" s="4">
        <f>Input!J85</f>
        <v>57.185193571428499</v>
      </c>
      <c r="N84">
        <f t="shared" si="17"/>
        <v>49.13526842857209</v>
      </c>
      <c r="O84">
        <f t="shared" si="18"/>
        <v>5.8742726159951568E-2</v>
      </c>
      <c r="P84">
        <f t="shared" si="19"/>
        <v>2408.5053750195193</v>
      </c>
      <c r="Q84">
        <f t="shared" si="15"/>
        <v>679.06711190242083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topLeftCell="N1" zoomScale="80" zoomScaleNormal="80" workbookViewId="0">
      <selection activeCell="N140" sqref="N140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5" width="9" bestFit="1" customWidth="1"/>
    <col min="26" max="26" width="13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111</v>
      </c>
      <c r="B3">
        <f>A3-$A$3</f>
        <v>0</v>
      </c>
      <c r="C3" s="4">
        <f>Input!I4</f>
        <v>5205.143063999999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417156749.50059885</v>
      </c>
      <c r="H3" s="2" t="s">
        <v>11</v>
      </c>
      <c r="I3" s="23">
        <f>SUM(F3:F194)</f>
        <v>67279761.588338494</v>
      </c>
      <c r="J3">
        <f>1-(I3/I5)</f>
        <v>0.9989823733625427</v>
      </c>
      <c r="L3">
        <f>Input!J4</f>
        <v>8.0499251428564094</v>
      </c>
      <c r="M3">
        <f>L3-$L$3</f>
        <v>0</v>
      </c>
      <c r="N3">
        <f>2*($X$3/PI())*($Z$3/(4*((B3-$Y$3)^2)+$Z$3*$Z$3))</f>
        <v>10.859945038159996</v>
      </c>
      <c r="O3">
        <f>(L3-N3)^2</f>
        <v>7.8962118120019786</v>
      </c>
      <c r="P3">
        <f>(N3-$Q$4)^2</f>
        <v>63807.613908936961</v>
      </c>
      <c r="Q3" s="1" t="s">
        <v>11</v>
      </c>
      <c r="R3" s="23">
        <f>SUM(O3:O194)</f>
        <v>536768.62619939633</v>
      </c>
      <c r="S3" s="5">
        <f>1-(R3/R5)</f>
        <v>0.97844224663526136</v>
      </c>
      <c r="V3">
        <f>COUNT(B3:B194)</f>
        <v>186</v>
      </c>
      <c r="X3">
        <v>50610.930486983299</v>
      </c>
      <c r="Y3">
        <v>128.52933679972878</v>
      </c>
      <c r="Z3">
        <v>22.442194751765864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112</v>
      </c>
      <c r="B4">
        <f t="shared" ref="B4:B67" si="0">A4-$A$3</f>
        <v>1</v>
      </c>
      <c r="C4" s="4">
        <f>Input!I5</f>
        <v>5213.1806991428575</v>
      </c>
      <c r="D4">
        <f t="shared" ref="D4:D67" si="1">C4-$C$3</f>
        <v>8.0376351428585622</v>
      </c>
      <c r="E4">
        <f>N4+E3</f>
        <v>21.889557153349749</v>
      </c>
      <c r="F4">
        <f t="shared" ref="F4:F67" si="2">(D4-E4)^2</f>
        <v>191.87574338473019</v>
      </c>
      <c r="G4">
        <f t="shared" ref="G4:G67" si="3">(E4-$H$4)^2</f>
        <v>416706324.39112186</v>
      </c>
      <c r="H4">
        <f>AVERAGE(C3:C194)</f>
        <v>20435.275469125962</v>
      </c>
      <c r="I4" t="s">
        <v>5</v>
      </c>
      <c r="J4" t="s">
        <v>6</v>
      </c>
      <c r="L4">
        <f>Input!J5</f>
        <v>8.0376351428585622</v>
      </c>
      <c r="M4">
        <f t="shared" ref="M4:M67" si="4">L4-$L$3</f>
        <v>-1.228999999784719E-2</v>
      </c>
      <c r="N4">
        <f t="shared" ref="N4:N67" si="5">2*($X$3/PI())*($Z$3/(4*((B4-$Y$3)^2)+$Z$3*$Z$3))</f>
        <v>11.029612115189753</v>
      </c>
      <c r="O4">
        <f t="shared" ref="O4:O67" si="6">(L4-N4)^2</f>
        <v>8.9519262029601201</v>
      </c>
      <c r="P4">
        <f t="shared" ref="P4:P67" si="7">(N4-$Q$4)^2</f>
        <v>63721.926314984514</v>
      </c>
      <c r="Q4">
        <f>AVERAGE(L3:L194)</f>
        <v>263.46163527188935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113</v>
      </c>
      <c r="B5">
        <f t="shared" si="0"/>
        <v>2</v>
      </c>
      <c r="C5" s="4">
        <f>Input!I6</f>
        <v>5221.2797842857135</v>
      </c>
      <c r="D5">
        <f t="shared" si="1"/>
        <v>16.136720285714546</v>
      </c>
      <c r="E5">
        <f t="shared" ref="E5:E68" si="8">N5+E4</f>
        <v>33.092833157003447</v>
      </c>
      <c r="F5">
        <f t="shared" si="2"/>
        <v>287.50976370388918</v>
      </c>
      <c r="G5">
        <f t="shared" si="3"/>
        <v>416249056.31143326</v>
      </c>
      <c r="I5">
        <f>SUM(G3:G194)</f>
        <v>66114387253.510689</v>
      </c>
      <c r="J5" s="5">
        <f>1-((1-J3)*(V3-1)/(V3-1-1))</f>
        <v>0.99897684278299126</v>
      </c>
      <c r="L5">
        <f>Input!J6</f>
        <v>8.0990851428559836</v>
      </c>
      <c r="M5">
        <f t="shared" si="4"/>
        <v>4.9159999999574211E-2</v>
      </c>
      <c r="N5">
        <f t="shared" si="5"/>
        <v>11.203276003653698</v>
      </c>
      <c r="O5">
        <f t="shared" si="6"/>
        <v>9.6360009002600577</v>
      </c>
      <c r="P5">
        <f t="shared" si="7"/>
        <v>63634.279820702257</v>
      </c>
      <c r="R5">
        <f>SUM(P3:P194)</f>
        <v>24899098.580345266</v>
      </c>
      <c r="S5" s="5">
        <f>1-((1-S3)*(V3-1)/(V3-1-1))</f>
        <v>0.97832508493219217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114</v>
      </c>
      <c r="B6">
        <f t="shared" si="0"/>
        <v>3</v>
      </c>
      <c r="C6" s="4">
        <f>Input!I7</f>
        <v>5229.0224604285713</v>
      </c>
      <c r="D6">
        <f t="shared" si="1"/>
        <v>23.879396428572363</v>
      </c>
      <c r="E6">
        <f t="shared" si="8"/>
        <v>44.473896047292683</v>
      </c>
      <c r="F6">
        <f t="shared" si="2"/>
        <v>424.1334145454714</v>
      </c>
      <c r="G6">
        <f t="shared" si="3"/>
        <v>415784788.79266751</v>
      </c>
      <c r="L6">
        <f>Input!J7</f>
        <v>7.7426761428578175</v>
      </c>
      <c r="M6">
        <f t="shared" si="4"/>
        <v>-0.3072489999985919</v>
      </c>
      <c r="N6">
        <f t="shared" si="5"/>
        <v>11.381062890289236</v>
      </c>
      <c r="O6">
        <f t="shared" si="6"/>
        <v>13.237858123884578</v>
      </c>
      <c r="P6">
        <f t="shared" si="7"/>
        <v>63544.61497223514</v>
      </c>
      <c r="V6" s="19" t="s">
        <v>17</v>
      </c>
      <c r="W6" s="20">
        <f>SQRT((S5-J5)^2)</f>
        <v>2.0651757850799091E-2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115</v>
      </c>
      <c r="B7">
        <f t="shared" si="0"/>
        <v>4</v>
      </c>
      <c r="C7" s="4">
        <f>Input!I8</f>
        <v>5237.1215454285712</v>
      </c>
      <c r="D7">
        <f t="shared" si="1"/>
        <v>31.978481428572195</v>
      </c>
      <c r="E7">
        <f t="shared" si="8"/>
        <v>56.037000014708816</v>
      </c>
      <c r="F7">
        <f t="shared" si="2"/>
        <v>578.81231655948125</v>
      </c>
      <c r="G7">
        <f t="shared" si="3"/>
        <v>415313360.58090395</v>
      </c>
      <c r="L7">
        <f>Input!J8</f>
        <v>8.0990849999998318</v>
      </c>
      <c r="M7">
        <f t="shared" si="4"/>
        <v>4.9159857143422414E-2</v>
      </c>
      <c r="N7">
        <f t="shared" si="5"/>
        <v>11.563103967416131</v>
      </c>
      <c r="O7">
        <f t="shared" si="6"/>
        <v>11.999427406619885</v>
      </c>
      <c r="P7">
        <f t="shared" si="7"/>
        <v>63452.87007335067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116</v>
      </c>
      <c r="B8">
        <f t="shared" si="0"/>
        <v>5</v>
      </c>
      <c r="C8" s="4">
        <f>Input!I9</f>
        <v>5246.2775671428581</v>
      </c>
      <c r="D8">
        <f t="shared" si="1"/>
        <v>41.134503142859103</v>
      </c>
      <c r="E8">
        <f t="shared" si="8"/>
        <v>67.786535687135597</v>
      </c>
      <c r="F8">
        <f t="shared" si="2"/>
        <v>710.33083874117335</v>
      </c>
      <c r="G8">
        <f t="shared" si="3"/>
        <v>414834605.45375299</v>
      </c>
      <c r="L8">
        <f>Input!J9</f>
        <v>9.1560217142869078</v>
      </c>
      <c r="M8">
        <f t="shared" si="4"/>
        <v>1.1060965714304984</v>
      </c>
      <c r="N8">
        <f t="shared" si="5"/>
        <v>11.749535672426779</v>
      </c>
      <c r="O8">
        <f t="shared" si="6"/>
        <v>6.7263146510663416</v>
      </c>
      <c r="P8">
        <f t="shared" si="7"/>
        <v>63358.981084769759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117</v>
      </c>
      <c r="B9">
        <f t="shared" si="0"/>
        <v>6</v>
      </c>
      <c r="C9" s="4">
        <f>Input!I10</f>
        <v>5256.244726428572</v>
      </c>
      <c r="D9">
        <f t="shared" si="1"/>
        <v>51.101662428573036</v>
      </c>
      <c r="E9">
        <f t="shared" si="8"/>
        <v>79.727035627847542</v>
      </c>
      <c r="F9">
        <f t="shared" si="2"/>
        <v>819.41199079774321</v>
      </c>
      <c r="G9">
        <f t="shared" si="3"/>
        <v>414348352.02848756</v>
      </c>
      <c r="L9">
        <f>Input!J10</f>
        <v>9.9671592857139331</v>
      </c>
      <c r="M9">
        <f t="shared" si="4"/>
        <v>1.9172341428575237</v>
      </c>
      <c r="N9">
        <f t="shared" si="5"/>
        <v>11.940499940711943</v>
      </c>
      <c r="O9">
        <f t="shared" si="6"/>
        <v>3.8940733406679748</v>
      </c>
      <c r="P9">
        <f t="shared" si="7"/>
        <v>63262.881518284463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118</v>
      </c>
      <c r="B10">
        <f t="shared" si="0"/>
        <v>7</v>
      </c>
      <c r="C10" s="4">
        <f>Input!I11</f>
        <v>5263.8276329999999</v>
      </c>
      <c r="D10">
        <f t="shared" si="1"/>
        <v>58.68456900000092</v>
      </c>
      <c r="E10">
        <f t="shared" si="8"/>
        <v>91.863180100735207</v>
      </c>
      <c r="F10">
        <f t="shared" si="2"/>
        <v>1100.8202345737684</v>
      </c>
      <c r="G10">
        <f t="shared" si="3"/>
        <v>413854423.56126255</v>
      </c>
      <c r="L10">
        <f>Input!J11</f>
        <v>7.582906571427884</v>
      </c>
      <c r="M10">
        <f t="shared" si="4"/>
        <v>-0.46701857142852532</v>
      </c>
      <c r="N10">
        <f t="shared" si="5"/>
        <v>12.136144472887668</v>
      </c>
      <c r="O10">
        <f t="shared" si="6"/>
        <v>20.7319753872899</v>
      </c>
      <c r="P10">
        <f t="shared" si="7"/>
        <v>63164.50232535907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119</v>
      </c>
      <c r="B11">
        <f t="shared" si="0"/>
        <v>8</v>
      </c>
      <c r="C11" s="4">
        <f>Input!I12</f>
        <v>5271.336799857143</v>
      </c>
      <c r="D11">
        <f t="shared" si="1"/>
        <v>66.19373585714402</v>
      </c>
      <c r="E11">
        <f t="shared" si="8"/>
        <v>104.19980311798733</v>
      </c>
      <c r="F11">
        <f t="shared" si="2"/>
        <v>1444.4611486357458</v>
      </c>
      <c r="G11">
        <f t="shared" si="3"/>
        <v>413352637.73694164</v>
      </c>
      <c r="L11">
        <f>Input!J12</f>
        <v>7.5091668571431001</v>
      </c>
      <c r="M11">
        <f t="shared" si="4"/>
        <v>-0.54075828571330931</v>
      </c>
      <c r="N11">
        <f t="shared" si="5"/>
        <v>12.336623017252116</v>
      </c>
      <c r="O11">
        <f t="shared" si="6"/>
        <v>23.304332977774482</v>
      </c>
      <c r="P11">
        <f t="shared" si="7"/>
        <v>63063.7717798917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120</v>
      </c>
      <c r="B12">
        <f t="shared" si="0"/>
        <v>9</v>
      </c>
      <c r="C12" s="4">
        <f>Input!I13</f>
        <v>5278.6001674285717</v>
      </c>
      <c r="D12">
        <f t="shared" si="1"/>
        <v>73.457103428572736</v>
      </c>
      <c r="E12">
        <f t="shared" si="8"/>
        <v>116.74189878645657</v>
      </c>
      <c r="F12">
        <f t="shared" si="2"/>
        <v>1873.5735091738823</v>
      </c>
      <c r="G12">
        <f t="shared" si="3"/>
        <v>412842806.44901347</v>
      </c>
      <c r="L12">
        <f>Input!J13</f>
        <v>7.2633675714287165</v>
      </c>
      <c r="M12">
        <f t="shared" si="4"/>
        <v>-0.78655757142769289</v>
      </c>
      <c r="N12">
        <f t="shared" si="5"/>
        <v>12.542095668469251</v>
      </c>
      <c r="O12">
        <f t="shared" si="6"/>
        <v>27.864970322485185</v>
      </c>
      <c r="P12">
        <f t="shared" si="7"/>
        <v>62960.61535479231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121</v>
      </c>
      <c r="B13">
        <f t="shared" si="0"/>
        <v>10</v>
      </c>
      <c r="C13" s="4">
        <f>Input!I14</f>
        <v>5286.2322338571421</v>
      </c>
      <c r="D13">
        <f t="shared" si="1"/>
        <v>81.089169857143133</v>
      </c>
      <c r="E13">
        <f t="shared" si="8"/>
        <v>129.49462797000669</v>
      </c>
      <c r="F13">
        <f t="shared" si="2"/>
        <v>2343.0883751161882</v>
      </c>
      <c r="G13">
        <f t="shared" si="3"/>
        <v>412324735.56905627</v>
      </c>
      <c r="L13">
        <f>Input!J14</f>
        <v>7.632066428570397</v>
      </c>
      <c r="M13">
        <f t="shared" si="4"/>
        <v>-0.4178587142860124</v>
      </c>
      <c r="N13">
        <f t="shared" si="5"/>
        <v>12.752729183550111</v>
      </c>
      <c r="O13">
        <f t="shared" si="6"/>
        <v>26.221187050236431</v>
      </c>
      <c r="P13">
        <f t="shared" si="7"/>
        <v>62854.955592011698</v>
      </c>
      <c r="S13" t="s">
        <v>23</v>
      </c>
      <c r="T13">
        <f>_Ac*0.8413</f>
        <v>39263.249170912815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122</v>
      </c>
      <c r="B14">
        <f t="shared" si="0"/>
        <v>11</v>
      </c>
      <c r="C14" s="4">
        <f>Input!I15</f>
        <v>5293.9626200000002</v>
      </c>
      <c r="D14">
        <f t="shared" si="1"/>
        <v>88.819556000001285</v>
      </c>
      <c r="E14">
        <f t="shared" si="8"/>
        <v>142.46332528628886</v>
      </c>
      <c r="F14">
        <f t="shared" si="2"/>
        <v>2877.6539832404505</v>
      </c>
      <c r="G14">
        <f t="shared" si="3"/>
        <v>411798224.70516694</v>
      </c>
      <c r="L14">
        <f>Input!J15</f>
        <v>7.7303861428581513</v>
      </c>
      <c r="M14">
        <f t="shared" si="4"/>
        <v>-0.31953899999825808</v>
      </c>
      <c r="N14">
        <f t="shared" si="5"/>
        <v>12.968697316282174</v>
      </c>
      <c r="O14">
        <f t="shared" si="6"/>
        <v>27.439903949618966</v>
      </c>
      <c r="P14">
        <f t="shared" si="7"/>
        <v>62746.711965631664</v>
      </c>
      <c r="S14" t="s">
        <v>24</v>
      </c>
      <c r="T14">
        <f>_Ac*0.9772</f>
        <v>45605.666337591822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123</v>
      </c>
      <c r="B15">
        <f t="shared" si="0"/>
        <v>12</v>
      </c>
      <c r="C15" s="4">
        <f>Input!I16</f>
        <v>5302.8236827142855</v>
      </c>
      <c r="D15">
        <f t="shared" si="1"/>
        <v>97.680618714286538</v>
      </c>
      <c r="E15">
        <f t="shared" si="8"/>
        <v>155.65350645763289</v>
      </c>
      <c r="F15">
        <f t="shared" si="2"/>
        <v>3360.855713302637</v>
      </c>
      <c r="G15">
        <f t="shared" si="3"/>
        <v>411263066.94873959</v>
      </c>
      <c r="L15">
        <f>Input!J16</f>
        <v>8.8610627142852536</v>
      </c>
      <c r="M15">
        <f t="shared" si="4"/>
        <v>0.81113757142884424</v>
      </c>
      <c r="N15">
        <f t="shared" si="5"/>
        <v>13.190181171344035</v>
      </c>
      <c r="O15">
        <f t="shared" si="6"/>
        <v>18.741266615247003</v>
      </c>
      <c r="P15">
        <f t="shared" si="7"/>
        <v>62635.800737601363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124</v>
      </c>
      <c r="B16">
        <f t="shared" si="0"/>
        <v>13</v>
      </c>
      <c r="C16" s="4">
        <f>Input!I17</f>
        <v>5311.3897862857139</v>
      </c>
      <c r="D16">
        <f t="shared" si="1"/>
        <v>106.2467222857149</v>
      </c>
      <c r="E16">
        <f t="shared" si="8"/>
        <v>169.07087603706901</v>
      </c>
      <c r="F16">
        <f t="shared" si="2"/>
        <v>3946.8742945737818</v>
      </c>
      <c r="G16">
        <f t="shared" si="3"/>
        <v>410719048.60893732</v>
      </c>
      <c r="L16">
        <f>Input!J17</f>
        <v>8.5661035714283571</v>
      </c>
      <c r="M16">
        <f t="shared" si="4"/>
        <v>0.51617842857194773</v>
      </c>
      <c r="N16">
        <f t="shared" si="5"/>
        <v>13.417369579436119</v>
      </c>
      <c r="O16">
        <f t="shared" si="6"/>
        <v>23.534781880451572</v>
      </c>
      <c r="P16">
        <f t="shared" si="7"/>
        <v>62522.134805678143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125</v>
      </c>
      <c r="B17">
        <f t="shared" si="0"/>
        <v>14</v>
      </c>
      <c r="C17" s="4">
        <f>Input!I18</f>
        <v>5319.1447524285713</v>
      </c>
      <c r="D17">
        <f t="shared" si="1"/>
        <v>114.00168842857238</v>
      </c>
      <c r="E17">
        <f t="shared" si="8"/>
        <v>182.72133553192921</v>
      </c>
      <c r="F17">
        <f t="shared" si="2"/>
        <v>4722.3898980098993</v>
      </c>
      <c r="G17">
        <f t="shared" si="3"/>
        <v>410165948.93415672</v>
      </c>
      <c r="L17">
        <f>Input!J18</f>
        <v>7.7549661428574836</v>
      </c>
      <c r="M17">
        <f t="shared" si="4"/>
        <v>-0.29495899999892572</v>
      </c>
      <c r="N17">
        <f t="shared" si="5"/>
        <v>13.650459494860204</v>
      </c>
      <c r="O17">
        <f t="shared" si="6"/>
        <v>34.756841863508271</v>
      </c>
      <c r="P17">
        <f t="shared" si="7"/>
        <v>62405.623543101756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126</v>
      </c>
      <c r="B18">
        <f t="shared" si="0"/>
        <v>15</v>
      </c>
      <c r="C18" s="4">
        <f>Input!I19</f>
        <v>5326.6907891428564</v>
      </c>
      <c r="D18">
        <f t="shared" si="1"/>
        <v>121.54772514285742</v>
      </c>
      <c r="E18">
        <f t="shared" si="8"/>
        <v>196.61099194901979</v>
      </c>
      <c r="F18">
        <f t="shared" si="2"/>
        <v>5634.4940236131179</v>
      </c>
      <c r="G18">
        <f t="shared" si="3"/>
        <v>409603539.81974381</v>
      </c>
      <c r="L18">
        <f>Input!J19</f>
        <v>7.5460367142850373</v>
      </c>
      <c r="M18">
        <f t="shared" si="4"/>
        <v>-0.50388842857137206</v>
      </c>
      <c r="N18">
        <f t="shared" si="5"/>
        <v>13.889656417090579</v>
      </c>
      <c r="O18">
        <f t="shared" si="6"/>
        <v>40.241510933822674</v>
      </c>
      <c r="P18">
        <f t="shared" si="7"/>
        <v>62286.172629500128</v>
      </c>
      <c r="X18">
        <f>46080*0.8413</f>
        <v>38767.103999999999</v>
      </c>
      <c r="Y18">
        <v>143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127</v>
      </c>
      <c r="B19">
        <f t="shared" si="0"/>
        <v>16</v>
      </c>
      <c r="C19" s="4">
        <f>Input!I20</f>
        <v>5334.2122458571421</v>
      </c>
      <c r="D19">
        <f t="shared" si="1"/>
        <v>129.06918185714312</v>
      </c>
      <c r="E19">
        <f t="shared" si="8"/>
        <v>210.74616678701969</v>
      </c>
      <c r="F19">
        <f t="shared" si="2"/>
        <v>6671.1298672352841</v>
      </c>
      <c r="G19">
        <f t="shared" si="3"/>
        <v>409031585.50116652</v>
      </c>
      <c r="L19">
        <f>Input!J20</f>
        <v>7.5214567142857049</v>
      </c>
      <c r="M19">
        <f t="shared" si="4"/>
        <v>-0.52846842857070442</v>
      </c>
      <c r="N19">
        <f t="shared" si="5"/>
        <v>14.135174837999905</v>
      </c>
      <c r="O19">
        <f t="shared" si="6"/>
        <v>43.741267419945679</v>
      </c>
      <c r="P19">
        <f t="shared" si="7"/>
        <v>62163.683872491842</v>
      </c>
    </row>
    <row r="20" spans="1:35" ht="14.45" x14ac:dyDescent="0.3">
      <c r="A20">
        <f>Input!G21</f>
        <v>128</v>
      </c>
      <c r="B20">
        <f t="shared" si="0"/>
        <v>17</v>
      </c>
      <c r="C20" s="4">
        <f>Input!I21</f>
        <v>5341.9549219999999</v>
      </c>
      <c r="D20">
        <f t="shared" si="1"/>
        <v>136.81185800000094</v>
      </c>
      <c r="E20">
        <f t="shared" si="8"/>
        <v>225.13340550355252</v>
      </c>
      <c r="F20">
        <f t="shared" si="2"/>
        <v>7800.6957534221192</v>
      </c>
      <c r="G20">
        <f t="shared" si="3"/>
        <v>408449842.2317999</v>
      </c>
      <c r="L20">
        <f>Input!J21</f>
        <v>7.7426761428578175</v>
      </c>
      <c r="M20">
        <f t="shared" si="4"/>
        <v>-0.3072489999985919</v>
      </c>
      <c r="N20">
        <f t="shared" si="5"/>
        <v>14.387238716532829</v>
      </c>
      <c r="O20">
        <f t="shared" si="6"/>
        <v>44.150211795482697</v>
      </c>
      <c r="P20">
        <f t="shared" si="7"/>
        <v>62038.055019414991</v>
      </c>
    </row>
    <row r="21" spans="1:35" ht="14.45" x14ac:dyDescent="0.3">
      <c r="A21">
        <f>Input!G22</f>
        <v>129</v>
      </c>
      <c r="B21">
        <f t="shared" si="0"/>
        <v>18</v>
      </c>
      <c r="C21" s="4">
        <f>Input!I22</f>
        <v>5349.7098881428565</v>
      </c>
      <c r="D21">
        <f t="shared" si="1"/>
        <v>144.56682414285751</v>
      </c>
      <c r="E21">
        <f t="shared" si="8"/>
        <v>239.77948748631488</v>
      </c>
      <c r="F21">
        <f t="shared" si="2"/>
        <v>9065.4512609545491</v>
      </c>
      <c r="G21">
        <f t="shared" si="3"/>
        <v>407858057.94442314</v>
      </c>
      <c r="L21">
        <f>Input!J22</f>
        <v>7.7549661428565742</v>
      </c>
      <c r="M21">
        <f t="shared" si="4"/>
        <v>-0.29495899999983521</v>
      </c>
      <c r="N21">
        <f t="shared" si="5"/>
        <v>14.646081982762357</v>
      </c>
      <c r="O21">
        <f t="shared" si="6"/>
        <v>47.487477519000386</v>
      </c>
      <c r="P21">
        <f t="shared" si="7"/>
        <v>61909.179558574397</v>
      </c>
    </row>
    <row r="22" spans="1:35" ht="14.45" x14ac:dyDescent="0.3">
      <c r="A22">
        <f>Input!G23</f>
        <v>130</v>
      </c>
      <c r="B22">
        <f t="shared" si="0"/>
        <v>19</v>
      </c>
      <c r="C22" s="4">
        <f>Input!I23</f>
        <v>5358.2022518571421</v>
      </c>
      <c r="D22">
        <f t="shared" si="1"/>
        <v>153.05918785714312</v>
      </c>
      <c r="E22">
        <f t="shared" si="8"/>
        <v>254.69143655973286</v>
      </c>
      <c r="F22">
        <f t="shared" si="2"/>
        <v>10329.113976345056</v>
      </c>
      <c r="G22">
        <f t="shared" si="3"/>
        <v>407255971.89546704</v>
      </c>
      <c r="L22">
        <f>Input!J23</f>
        <v>8.4923637142856023</v>
      </c>
      <c r="M22">
        <f t="shared" si="4"/>
        <v>0.44243857142919296</v>
      </c>
      <c r="N22">
        <f t="shared" si="5"/>
        <v>14.911949073417988</v>
      </c>
      <c r="O22">
        <f t="shared" si="6"/>
        <v>41.211076183186883</v>
      </c>
      <c r="P22">
        <f t="shared" si="7"/>
        <v>61776.94650935859</v>
      </c>
    </row>
    <row r="23" spans="1:35" ht="14.45" x14ac:dyDescent="0.3">
      <c r="A23">
        <f>Input!G24</f>
        <v>131</v>
      </c>
      <c r="B23">
        <f t="shared" si="0"/>
        <v>20</v>
      </c>
      <c r="C23" s="4">
        <f>Input!I24</f>
        <v>5366.1784371428575</v>
      </c>
      <c r="D23">
        <f t="shared" si="1"/>
        <v>161.03537314285859</v>
      </c>
      <c r="E23">
        <f t="shared" si="8"/>
        <v>269.87653206087555</v>
      </c>
      <c r="F23">
        <f t="shared" si="2"/>
        <v>11846.397874617023</v>
      </c>
      <c r="G23">
        <f t="shared" si="3"/>
        <v>406643314.29098564</v>
      </c>
      <c r="L23">
        <f>Input!J24</f>
        <v>7.9761852857154736</v>
      </c>
      <c r="M23">
        <f t="shared" si="4"/>
        <v>-7.3739857140935783E-2</v>
      </c>
      <c r="N23">
        <f t="shared" si="5"/>
        <v>15.185095501142689</v>
      </c>
      <c r="O23">
        <f t="shared" si="6"/>
        <v>51.968386494090858</v>
      </c>
      <c r="P23">
        <f t="shared" si="7"/>
        <v>61641.240200535154</v>
      </c>
    </row>
    <row r="24" spans="1:35" ht="14.45" x14ac:dyDescent="0.3">
      <c r="A24">
        <f>Input!G25</f>
        <v>132</v>
      </c>
      <c r="B24">
        <f t="shared" si="0"/>
        <v>21</v>
      </c>
      <c r="C24" s="4">
        <f>Input!I25</f>
        <v>5375.064079714286</v>
      </c>
      <c r="D24">
        <f t="shared" si="1"/>
        <v>169.92101571428702</v>
      </c>
      <c r="E24">
        <f t="shared" si="8"/>
        <v>285.34232052079415</v>
      </c>
      <c r="F24">
        <f t="shared" si="2"/>
        <v>13322.077603236625</v>
      </c>
      <c r="G24">
        <f t="shared" si="3"/>
        <v>406019805.89325732</v>
      </c>
      <c r="L24">
        <f>Input!J25</f>
        <v>8.8856425714284342</v>
      </c>
      <c r="M24">
        <f t="shared" si="4"/>
        <v>0.8357174285720248</v>
      </c>
      <c r="N24">
        <f t="shared" si="5"/>
        <v>15.465788459918603</v>
      </c>
      <c r="O24">
        <f t="shared" si="6"/>
        <v>43.298319913814069</v>
      </c>
      <c r="P24">
        <f t="shared" si="7"/>
        <v>61501.940035986459</v>
      </c>
    </row>
    <row r="25" spans="1:35" ht="14.45" x14ac:dyDescent="0.3">
      <c r="A25">
        <f>Input!G26</f>
        <v>133</v>
      </c>
      <c r="B25">
        <f t="shared" si="0"/>
        <v>22</v>
      </c>
      <c r="C25" s="4">
        <f>Input!I26</f>
        <v>5384.2692614285706</v>
      </c>
      <c r="D25">
        <f t="shared" si="1"/>
        <v>179.12619742857169</v>
      </c>
      <c r="E25">
        <f t="shared" si="8"/>
        <v>301.09662799009521</v>
      </c>
      <c r="F25">
        <f t="shared" si="2"/>
        <v>14876.785931363433</v>
      </c>
      <c r="G25">
        <f t="shared" si="3"/>
        <v>405385157.60684317</v>
      </c>
      <c r="L25">
        <f>Input!J26</f>
        <v>9.205181714284663</v>
      </c>
      <c r="M25">
        <f t="shared" si="4"/>
        <v>1.1552565714282537</v>
      </c>
      <c r="N25">
        <f t="shared" si="5"/>
        <v>15.754307469301079</v>
      </c>
      <c r="O25">
        <f t="shared" si="6"/>
        <v>42.891048155019334</v>
      </c>
      <c r="P25">
        <f t="shared" si="7"/>
        <v>61358.920247098926</v>
      </c>
    </row>
    <row r="26" spans="1:35" ht="14.45" x14ac:dyDescent="0.3">
      <c r="A26">
        <f>Input!G27</f>
        <v>134</v>
      </c>
      <c r="B26">
        <f t="shared" si="0"/>
        <v>23</v>
      </c>
      <c r="C26" s="4">
        <f>Input!I27</f>
        <v>5396.9033424285717</v>
      </c>
      <c r="D26">
        <f t="shared" si="1"/>
        <v>191.76027842857275</v>
      </c>
      <c r="E26">
        <f t="shared" si="8"/>
        <v>317.14757305041348</v>
      </c>
      <c r="F26">
        <f t="shared" si="2"/>
        <v>15721.973652584291</v>
      </c>
      <c r="G26">
        <f t="shared" si="3"/>
        <v>404739070.04285318</v>
      </c>
      <c r="L26">
        <f>Input!J27</f>
        <v>12.634081000001061</v>
      </c>
      <c r="M26">
        <f t="shared" si="4"/>
        <v>4.5841558571446512</v>
      </c>
      <c r="N26">
        <f t="shared" si="5"/>
        <v>16.050945060318266</v>
      </c>
      <c r="O26">
        <f t="shared" si="6"/>
        <v>11.674960006687382</v>
      </c>
      <c r="P26">
        <f t="shared" si="7"/>
        <v>61212.049630965994</v>
      </c>
    </row>
    <row r="27" spans="1:35" ht="14.45" x14ac:dyDescent="0.3">
      <c r="A27">
        <f>Input!G28</f>
        <v>135</v>
      </c>
      <c r="B27">
        <f t="shared" si="0"/>
        <v>24</v>
      </c>
      <c r="C27" s="4">
        <f>Input!I28</f>
        <v>5410.9384791428556</v>
      </c>
      <c r="D27">
        <f t="shared" si="1"/>
        <v>205.79541514285665</v>
      </c>
      <c r="E27">
        <f t="shared" si="8"/>
        <v>333.50358055654476</v>
      </c>
      <c r="F27">
        <f t="shared" si="2"/>
        <v>16309.375513329924</v>
      </c>
      <c r="G27">
        <f t="shared" si="3"/>
        <v>404081233.06007963</v>
      </c>
      <c r="L27">
        <f>Input!J28</f>
        <v>14.035136714283908</v>
      </c>
      <c r="M27">
        <f t="shared" si="4"/>
        <v>5.9852115714274987</v>
      </c>
      <c r="N27">
        <f t="shared" si="5"/>
        <v>16.356007506131306</v>
      </c>
      <c r="O27">
        <f t="shared" si="6"/>
        <v>5.386441232450367</v>
      </c>
      <c r="P27">
        <f t="shared" si="7"/>
        <v>61061.191273509372</v>
      </c>
    </row>
    <row r="28" spans="1:35" ht="14.45" x14ac:dyDescent="0.3">
      <c r="A28">
        <f>Input!G29</f>
        <v>136</v>
      </c>
      <c r="B28">
        <f t="shared" si="0"/>
        <v>25</v>
      </c>
      <c r="C28" s="4">
        <f>Input!I29</f>
        <v>5426.141162142857</v>
      </c>
      <c r="D28">
        <f t="shared" si="1"/>
        <v>220.998098142858</v>
      </c>
      <c r="E28">
        <f t="shared" si="8"/>
        <v>350.17339615735494</v>
      </c>
      <c r="F28">
        <f t="shared" si="2"/>
        <v>16686.257617134099</v>
      </c>
      <c r="G28">
        <f t="shared" si="3"/>
        <v>403411325.28156781</v>
      </c>
      <c r="L28">
        <f>Input!J29</f>
        <v>15.202683000001343</v>
      </c>
      <c r="M28">
        <f t="shared" si="4"/>
        <v>7.152757857144934</v>
      </c>
      <c r="N28">
        <f t="shared" si="5"/>
        <v>16.669815600810185</v>
      </c>
      <c r="O28">
        <f t="shared" si="6"/>
        <v>2.1524780683561171</v>
      </c>
      <c r="P28">
        <f t="shared" si="7"/>
        <v>60906.202256562457</v>
      </c>
    </row>
    <row r="29" spans="1:35" ht="14.45" x14ac:dyDescent="0.3">
      <c r="A29">
        <f>Input!G30</f>
        <v>137</v>
      </c>
      <c r="B29">
        <f t="shared" si="0"/>
        <v>26</v>
      </c>
      <c r="C29" s="4">
        <f>Input!I30</f>
        <v>5438.4188342857142</v>
      </c>
      <c r="D29">
        <f t="shared" si="1"/>
        <v>233.27577028571523</v>
      </c>
      <c r="E29">
        <f t="shared" si="8"/>
        <v>367.16610164721931</v>
      </c>
      <c r="F29">
        <f t="shared" si="2"/>
        <v>17926.620832093362</v>
      </c>
      <c r="G29">
        <f t="shared" si="3"/>
        <v>402729013.58508795</v>
      </c>
      <c r="L29">
        <f>Input!J30</f>
        <v>12.277672142857227</v>
      </c>
      <c r="M29">
        <f t="shared" si="4"/>
        <v>4.2277470000008179</v>
      </c>
      <c r="N29">
        <f t="shared" si="5"/>
        <v>16.992705489864356</v>
      </c>
      <c r="O29">
        <f t="shared" si="6"/>
        <v>22.231539463389247</v>
      </c>
      <c r="P29">
        <f t="shared" si="7"/>
        <v>60746.93334789676</v>
      </c>
    </row>
    <row r="30" spans="1:35" ht="14.45" x14ac:dyDescent="0.3">
      <c r="A30">
        <f>Input!G31</f>
        <v>138</v>
      </c>
      <c r="B30">
        <f t="shared" si="0"/>
        <v>27</v>
      </c>
      <c r="C30" s="4">
        <f>Input!I31</f>
        <v>5455.4650117142855</v>
      </c>
      <c r="D30">
        <f t="shared" si="1"/>
        <v>250.32194771428658</v>
      </c>
      <c r="E30">
        <f t="shared" si="8"/>
        <v>384.49113120369793</v>
      </c>
      <c r="F30">
        <f t="shared" si="2"/>
        <v>18001.369798215332</v>
      </c>
      <c r="G30">
        <f t="shared" si="3"/>
        <v>402033952.56586879</v>
      </c>
      <c r="L30">
        <f>Input!J31</f>
        <v>17.046177428571355</v>
      </c>
      <c r="M30">
        <f t="shared" si="4"/>
        <v>8.9962522857149452</v>
      </c>
      <c r="N30">
        <f t="shared" si="5"/>
        <v>17.325029556478608</v>
      </c>
      <c r="O30">
        <f t="shared" si="6"/>
        <v>7.7758509238403176E-2</v>
      </c>
      <c r="P30">
        <f t="shared" si="7"/>
        <v>60583.228673103571</v>
      </c>
    </row>
    <row r="31" spans="1:35" ht="14.45" x14ac:dyDescent="0.3">
      <c r="A31">
        <f>Input!G32</f>
        <v>139</v>
      </c>
      <c r="B31">
        <f t="shared" si="0"/>
        <v>28</v>
      </c>
      <c r="C31" s="4">
        <f>Input!I32</f>
        <v>5473.6172857142856</v>
      </c>
      <c r="D31">
        <f t="shared" si="1"/>
        <v>268.47422171428661</v>
      </c>
      <c r="E31">
        <f t="shared" si="8"/>
        <v>402.15828857144322</v>
      </c>
      <c r="F31">
        <f t="shared" si="2"/>
        <v>17871.429731468717</v>
      </c>
      <c r="G31">
        <f t="shared" si="3"/>
        <v>401325783.96982867</v>
      </c>
      <c r="L31">
        <f>Input!J32</f>
        <v>18.152274000000034</v>
      </c>
      <c r="M31">
        <f t="shared" si="4"/>
        <v>10.102348857143625</v>
      </c>
      <c r="N31">
        <f t="shared" si="5"/>
        <v>17.667157367745279</v>
      </c>
      <c r="O31">
        <f t="shared" si="6"/>
        <v>0.23533814689019508</v>
      </c>
      <c r="P31">
        <f t="shared" si="7"/>
        <v>60414.925368170763</v>
      </c>
    </row>
    <row r="32" spans="1:35" ht="14.45" x14ac:dyDescent="0.3">
      <c r="A32">
        <f>Input!G33</f>
        <v>140</v>
      </c>
      <c r="B32">
        <f t="shared" si="0"/>
        <v>29</v>
      </c>
      <c r="C32" s="4">
        <f>Input!I33</f>
        <v>5495.1861691428567</v>
      </c>
      <c r="D32">
        <f t="shared" si="1"/>
        <v>290.04310514285771</v>
      </c>
      <c r="E32">
        <f t="shared" si="8"/>
        <v>420.17776525700094</v>
      </c>
      <c r="F32">
        <f t="shared" si="2"/>
        <v>16935.02976302358</v>
      </c>
      <c r="G32">
        <f t="shared" si="3"/>
        <v>400604136.09542048</v>
      </c>
      <c r="L32">
        <f>Input!J33</f>
        <v>21.568883428571098</v>
      </c>
      <c r="M32">
        <f t="shared" si="4"/>
        <v>13.518958285714689</v>
      </c>
      <c r="N32">
        <f t="shared" si="5"/>
        <v>18.019476685557709</v>
      </c>
      <c r="O32">
        <f t="shared" si="6"/>
        <v>12.598288227348913</v>
      </c>
      <c r="P32">
        <f t="shared" si="7"/>
        <v>60241.853211517962</v>
      </c>
    </row>
    <row r="33" spans="1:16" x14ac:dyDescent="0.25">
      <c r="A33">
        <f>Input!G34</f>
        <v>141</v>
      </c>
      <c r="B33">
        <f t="shared" si="0"/>
        <v>30</v>
      </c>
      <c r="C33" s="4">
        <f>Input!I34</f>
        <v>5514.9607182857135</v>
      </c>
      <c r="D33">
        <f t="shared" si="1"/>
        <v>309.81765428571453</v>
      </c>
      <c r="E33">
        <f t="shared" si="8"/>
        <v>438.5601598042407</v>
      </c>
      <c r="F33">
        <f t="shared" si="2"/>
        <v>16574.632727187742</v>
      </c>
      <c r="G33">
        <f t="shared" si="3"/>
        <v>399868623.16206169</v>
      </c>
      <c r="L33">
        <f>Input!J34</f>
        <v>19.774549142856813</v>
      </c>
      <c r="M33">
        <f t="shared" si="4"/>
        <v>11.724624000000404</v>
      </c>
      <c r="N33">
        <f t="shared" si="5"/>
        <v>18.382394547239738</v>
      </c>
      <c r="O33">
        <f t="shared" si="6"/>
        <v>1.9380944180977426</v>
      </c>
      <c r="P33">
        <f t="shared" si="7"/>
        <v>60063.834234170761</v>
      </c>
    </row>
    <row r="34" spans="1:16" x14ac:dyDescent="0.25">
      <c r="A34">
        <f>Input!G35</f>
        <v>142</v>
      </c>
      <c r="B34">
        <f t="shared" si="0"/>
        <v>31</v>
      </c>
      <c r="C34" s="4">
        <f>Input!I35</f>
        <v>5535.8536538571434</v>
      </c>
      <c r="D34">
        <f t="shared" si="1"/>
        <v>330.71058985714444</v>
      </c>
      <c r="E34">
        <f t="shared" si="8"/>
        <v>457.31649822567681</v>
      </c>
      <c r="F34">
        <f t="shared" si="2"/>
        <v>16029.056033821214</v>
      </c>
      <c r="G34">
        <f t="shared" si="3"/>
        <v>399118844.64297509</v>
      </c>
      <c r="L34">
        <f>Input!J35</f>
        <v>20.892935571429916</v>
      </c>
      <c r="M34">
        <f t="shared" si="4"/>
        <v>12.843010428573507</v>
      </c>
      <c r="N34">
        <f t="shared" si="5"/>
        <v>18.756338421436141</v>
      </c>
      <c r="O34">
        <f t="shared" si="6"/>
        <v>4.5650473813615244</v>
      </c>
      <c r="P34">
        <f t="shared" si="7"/>
        <v>59880.682306668423</v>
      </c>
    </row>
    <row r="35" spans="1:16" x14ac:dyDescent="0.25">
      <c r="A35">
        <f>Input!G36</f>
        <v>143</v>
      </c>
      <c r="B35">
        <f t="shared" si="0"/>
        <v>32</v>
      </c>
      <c r="C35" s="4">
        <f>Input!I36</f>
        <v>5560.6916672857142</v>
      </c>
      <c r="D35">
        <f t="shared" si="1"/>
        <v>355.54860328571522</v>
      </c>
      <c r="E35">
        <f t="shared" si="8"/>
        <v>476.45825567096057</v>
      </c>
      <c r="F35">
        <f t="shared" si="2"/>
        <v>14619.144039920868</v>
      </c>
      <c r="G35">
        <f t="shared" si="3"/>
        <v>398354384.56010765</v>
      </c>
      <c r="L35">
        <f>Input!J36</f>
        <v>24.838013428570775</v>
      </c>
      <c r="M35">
        <f t="shared" si="4"/>
        <v>16.788088285714366</v>
      </c>
      <c r="N35">
        <f t="shared" si="5"/>
        <v>19.141757445283755</v>
      </c>
      <c r="O35">
        <f t="shared" si="6"/>
        <v>32.447332227133181</v>
      </c>
      <c r="P35">
        <f t="shared" si="7"/>
        <v>59692.202701207483</v>
      </c>
    </row>
    <row r="36" spans="1:16" x14ac:dyDescent="0.25">
      <c r="A36">
        <f>Input!G37</f>
        <v>144</v>
      </c>
      <c r="B36">
        <f t="shared" si="0"/>
        <v>33</v>
      </c>
      <c r="C36" s="4">
        <f>Input!I37</f>
        <v>5589.2043794285719</v>
      </c>
      <c r="D36">
        <f t="shared" si="1"/>
        <v>384.06131542857293</v>
      </c>
      <c r="E36">
        <f t="shared" si="8"/>
        <v>495.99737942038774</v>
      </c>
      <c r="F36">
        <f t="shared" si="2"/>
        <v>12529.682421979662</v>
      </c>
      <c r="G36">
        <f t="shared" si="3"/>
        <v>397574810.73861277</v>
      </c>
      <c r="L36">
        <f>Input!J37</f>
        <v>28.512712142857708</v>
      </c>
      <c r="M36">
        <f t="shared" si="4"/>
        <v>20.462787000001299</v>
      </c>
      <c r="N36">
        <f t="shared" si="5"/>
        <v>19.539123749427151</v>
      </c>
      <c r="O36">
        <f t="shared" si="6"/>
        <v>80.525288654711602</v>
      </c>
      <c r="P36">
        <f t="shared" si="7"/>
        <v>59498.191627425702</v>
      </c>
    </row>
    <row r="37" spans="1:16" x14ac:dyDescent="0.25">
      <c r="A37">
        <f>Input!G38</f>
        <v>145</v>
      </c>
      <c r="B37">
        <f t="shared" si="0"/>
        <v>34</v>
      </c>
      <c r="C37" s="4">
        <f>Input!I38</f>
        <v>5617.8891510000003</v>
      </c>
      <c r="D37">
        <f t="shared" si="1"/>
        <v>412.74608700000135</v>
      </c>
      <c r="E37">
        <f t="shared" si="8"/>
        <v>515.94631329842946</v>
      </c>
      <c r="F37">
        <f t="shared" si="2"/>
        <v>10650.286708046771</v>
      </c>
      <c r="G37">
        <f t="shared" si="3"/>
        <v>396779674.0182007</v>
      </c>
      <c r="L37">
        <f>Input!J38</f>
        <v>28.684771571428428</v>
      </c>
      <c r="M37">
        <f t="shared" si="4"/>
        <v>20.634846428572018</v>
      </c>
      <c r="N37">
        <f t="shared" si="5"/>
        <v>19.948933878041679</v>
      </c>
      <c r="O37">
        <f t="shared" si="6"/>
        <v>76.314860205196709</v>
      </c>
      <c r="P37">
        <f t="shared" si="7"/>
        <v>59298.435740129215</v>
      </c>
    </row>
    <row r="38" spans="1:16" x14ac:dyDescent="0.25">
      <c r="A38">
        <f>Input!G39</f>
        <v>146</v>
      </c>
      <c r="B38">
        <f t="shared" si="0"/>
        <v>35</v>
      </c>
      <c r="C38" s="4">
        <f>Input!I39</f>
        <v>5647.4342198571439</v>
      </c>
      <c r="D38">
        <f t="shared" si="1"/>
        <v>442.29115585714499</v>
      </c>
      <c r="E38">
        <f t="shared" si="8"/>
        <v>536.31802361011637</v>
      </c>
      <c r="F38">
        <f t="shared" si="2"/>
        <v>8841.0518594347704</v>
      </c>
      <c r="G38">
        <f t="shared" si="3"/>
        <v>395968507.41845042</v>
      </c>
      <c r="L38">
        <f>Input!J39</f>
        <v>29.545068857143633</v>
      </c>
      <c r="M38">
        <f t="shared" si="4"/>
        <v>21.495143714287224</v>
      </c>
      <c r="N38">
        <f t="shared" si="5"/>
        <v>20.371710311686922</v>
      </c>
      <c r="O38">
        <f t="shared" si="6"/>
        <v>84.150507003503662</v>
      </c>
      <c r="P38">
        <f t="shared" si="7"/>
        <v>59092.711617156856</v>
      </c>
    </row>
    <row r="39" spans="1:16" x14ac:dyDescent="0.25">
      <c r="A39">
        <f>Input!G40</f>
        <v>147</v>
      </c>
      <c r="B39">
        <f t="shared" si="0"/>
        <v>36</v>
      </c>
      <c r="C39" s="4">
        <f>Input!I40</f>
        <v>5680.7154371428578</v>
      </c>
      <c r="D39">
        <f t="shared" si="1"/>
        <v>475.57237314285885</v>
      </c>
      <c r="E39">
        <f t="shared" si="8"/>
        <v>557.12602671165769</v>
      </c>
      <c r="F39">
        <f t="shared" si="2"/>
        <v>6650.9984104196556</v>
      </c>
      <c r="G39">
        <f t="shared" si="3"/>
        <v>395140825.25495601</v>
      </c>
      <c r="L39">
        <f>Input!J40</f>
        <v>33.281217285713865</v>
      </c>
      <c r="M39">
        <f t="shared" si="4"/>
        <v>25.231292142857455</v>
      </c>
      <c r="N39">
        <f t="shared" si="5"/>
        <v>20.808003101541338</v>
      </c>
      <c r="O39">
        <f t="shared" si="6"/>
        <v>155.58107208424272</v>
      </c>
      <c r="P39">
        <f t="shared" si="7"/>
        <v>58880.785205462547</v>
      </c>
    </row>
    <row r="40" spans="1:16" x14ac:dyDescent="0.25">
      <c r="A40">
        <f>Input!G41</f>
        <v>148</v>
      </c>
      <c r="B40">
        <f t="shared" si="0"/>
        <v>37</v>
      </c>
      <c r="C40" s="4">
        <f>Input!I41</f>
        <v>5719.5394272857147</v>
      </c>
      <c r="D40">
        <f t="shared" si="1"/>
        <v>514.39636328571578</v>
      </c>
      <c r="E40">
        <f t="shared" si="8"/>
        <v>578.38441833603019</v>
      </c>
      <c r="F40">
        <f t="shared" si="2"/>
        <v>4094.4711891220682</v>
      </c>
      <c r="G40">
        <f t="shared" si="3"/>
        <v>394296122.20294124</v>
      </c>
      <c r="L40">
        <f>Input!J41</f>
        <v>38.823990142856928</v>
      </c>
      <c r="M40">
        <f t="shared" si="4"/>
        <v>30.774065000000519</v>
      </c>
      <c r="N40">
        <f t="shared" si="5"/>
        <v>21.258391624372532</v>
      </c>
      <c r="O40">
        <f t="shared" si="6"/>
        <v>308.55025131258122</v>
      </c>
      <c r="P40">
        <f t="shared" si="7"/>
        <v>58662.411233378392</v>
      </c>
    </row>
    <row r="41" spans="1:16" x14ac:dyDescent="0.25">
      <c r="A41">
        <f>Input!G42</f>
        <v>149</v>
      </c>
      <c r="B41">
        <f t="shared" si="0"/>
        <v>38</v>
      </c>
      <c r="C41" s="4">
        <f>Input!I42</f>
        <v>5763.193372571428</v>
      </c>
      <c r="D41">
        <f t="shared" si="1"/>
        <v>558.05030857142901</v>
      </c>
      <c r="E41">
        <f t="shared" si="8"/>
        <v>600.10790480451533</v>
      </c>
      <c r="F41">
        <f t="shared" si="2"/>
        <v>1768.8414009053163</v>
      </c>
      <c r="G41">
        <f t="shared" si="3"/>
        <v>393433872.30470961</v>
      </c>
      <c r="L41">
        <f>Input!J42</f>
        <v>43.653945285713235</v>
      </c>
      <c r="M41">
        <f t="shared" si="4"/>
        <v>35.604020142856825</v>
      </c>
      <c r="N41">
        <f t="shared" si="5"/>
        <v>21.723486468485099</v>
      </c>
      <c r="O41">
        <f t="shared" si="6"/>
        <v>480.94502393413927</v>
      </c>
      <c r="P41">
        <f t="shared" si="7"/>
        <v>58437.33258689681</v>
      </c>
    </row>
    <row r="42" spans="1:16" x14ac:dyDescent="0.25">
      <c r="A42">
        <f>Input!G43</f>
        <v>150</v>
      </c>
      <c r="B42">
        <f t="shared" si="0"/>
        <v>39</v>
      </c>
      <c r="C42" s="4">
        <f>Input!I43</f>
        <v>5808.3589832857151</v>
      </c>
      <c r="D42">
        <f t="shared" si="1"/>
        <v>603.21591928571615</v>
      </c>
      <c r="E42">
        <f t="shared" si="8"/>
        <v>622.31183626638506</v>
      </c>
      <c r="F42">
        <f t="shared" si="2"/>
        <v>364.65404533259897</v>
      </c>
      <c r="G42">
        <f t="shared" si="3"/>
        <v>392553527.91701615</v>
      </c>
      <c r="L42">
        <f>Input!J43</f>
        <v>45.165610714287141</v>
      </c>
      <c r="M42">
        <f t="shared" si="4"/>
        <v>37.115685571430731</v>
      </c>
      <c r="N42">
        <f t="shared" si="5"/>
        <v>22.203931461869775</v>
      </c>
      <c r="O42">
        <f t="shared" si="6"/>
        <v>527.23871409089406</v>
      </c>
      <c r="P42">
        <f t="shared" si="7"/>
        <v>58205.279647683128</v>
      </c>
    </row>
    <row r="43" spans="1:16" x14ac:dyDescent="0.25">
      <c r="A43">
        <f>Input!G44</f>
        <v>151</v>
      </c>
      <c r="B43">
        <f t="shared" si="0"/>
        <v>40</v>
      </c>
      <c r="C43" s="4">
        <f>Input!I44</f>
        <v>5855.343508285715</v>
      </c>
      <c r="D43">
        <f t="shared" si="1"/>
        <v>650.200444285716</v>
      </c>
      <c r="E43">
        <f t="shared" si="8"/>
        <v>645.0122421212493</v>
      </c>
      <c r="F43">
        <f t="shared" si="2"/>
        <v>26.917441699376973</v>
      </c>
      <c r="G43">
        <f t="shared" si="3"/>
        <v>391654518.59413493</v>
      </c>
      <c r="L43">
        <f>Input!J44</f>
        <v>46.984524999999849</v>
      </c>
      <c r="M43">
        <f t="shared" si="4"/>
        <v>38.934599857143439</v>
      </c>
      <c r="N43">
        <f t="shared" si="5"/>
        <v>22.700405854864265</v>
      </c>
      <c r="O43">
        <f t="shared" si="6"/>
        <v>589.71844265514062</v>
      </c>
      <c r="P43">
        <f t="shared" si="7"/>
        <v>57965.969590397384</v>
      </c>
    </row>
    <row r="44" spans="1:16" x14ac:dyDescent="0.25">
      <c r="A44">
        <f>Input!G45</f>
        <v>152</v>
      </c>
      <c r="B44">
        <f t="shared" si="0"/>
        <v>41</v>
      </c>
      <c r="C44" s="4">
        <f>Input!I45</f>
        <v>5903.1023009999999</v>
      </c>
      <c r="D44">
        <f t="shared" si="1"/>
        <v>697.95923700000094</v>
      </c>
      <c r="E44">
        <f t="shared" si="8"/>
        <v>668.22586879208916</v>
      </c>
      <c r="F44">
        <f t="shared" si="2"/>
        <v>884.07318498725897</v>
      </c>
      <c r="G44">
        <f t="shared" si="3"/>
        <v>390736249.90205956</v>
      </c>
      <c r="L44">
        <f>Input!J45</f>
        <v>47.758792714284937</v>
      </c>
      <c r="M44">
        <f t="shared" si="4"/>
        <v>39.708867571428527</v>
      </c>
      <c r="N44">
        <f t="shared" si="5"/>
        <v>23.213626670839879</v>
      </c>
      <c r="O44">
        <f t="shared" si="6"/>
        <v>602.46517610028832</v>
      </c>
      <c r="P44">
        <f t="shared" si="7"/>
        <v>57719.105636769935</v>
      </c>
    </row>
    <row r="45" spans="1:16" x14ac:dyDescent="0.25">
      <c r="A45">
        <f>Input!G46</f>
        <v>153</v>
      </c>
      <c r="B45">
        <f t="shared" si="0"/>
        <v>42</v>
      </c>
      <c r="C45" s="4">
        <f>Input!I46</f>
        <v>5952.0900898571426</v>
      </c>
      <c r="D45">
        <f t="shared" si="1"/>
        <v>746.94702585714367</v>
      </c>
      <c r="E45">
        <f t="shared" si="8"/>
        <v>691.97022003185282</v>
      </c>
      <c r="F45">
        <f t="shared" si="2"/>
        <v>3022.4491787517345</v>
      </c>
      <c r="G45">
        <f t="shared" si="3"/>
        <v>389798102.15890694</v>
      </c>
      <c r="L45">
        <f>Input!J46</f>
        <v>48.987788857142732</v>
      </c>
      <c r="M45">
        <f t="shared" si="4"/>
        <v>40.937863714286323</v>
      </c>
      <c r="N45">
        <f t="shared" si="5"/>
        <v>23.744351239763667</v>
      </c>
      <c r="O45">
        <f t="shared" si="6"/>
        <v>637.2311427425085</v>
      </c>
      <c r="P45">
        <f t="shared" si="7"/>
        <v>57464.376263738821</v>
      </c>
    </row>
    <row r="46" spans="1:16" x14ac:dyDescent="0.25">
      <c r="A46">
        <f>Input!G47</f>
        <v>154</v>
      </c>
      <c r="B46">
        <f t="shared" si="0"/>
        <v>43</v>
      </c>
      <c r="C46" s="4">
        <f>Input!I47</f>
        <v>5999.0746150000004</v>
      </c>
      <c r="D46">
        <f t="shared" si="1"/>
        <v>793.93155100000149</v>
      </c>
      <c r="E46">
        <f t="shared" si="8"/>
        <v>716.26359996282042</v>
      </c>
      <c r="F46">
        <f t="shared" si="2"/>
        <v>6032.3106183139562</v>
      </c>
      <c r="G46">
        <f t="shared" si="3"/>
        <v>388839429.09619677</v>
      </c>
      <c r="L46">
        <f>Input!J47</f>
        <v>46.984525142857819</v>
      </c>
      <c r="M46">
        <f t="shared" si="4"/>
        <v>38.93460000000141</v>
      </c>
      <c r="N46">
        <f t="shared" si="5"/>
        <v>24.293379930967621</v>
      </c>
      <c r="O46">
        <f t="shared" si="6"/>
        <v>514.88807102708745</v>
      </c>
      <c r="P46">
        <f t="shared" si="7"/>
        <v>57201.454362820332</v>
      </c>
    </row>
    <row r="47" spans="1:16" x14ac:dyDescent="0.25">
      <c r="A47">
        <f>Input!G48</f>
        <v>155</v>
      </c>
      <c r="B47">
        <f t="shared" si="0"/>
        <v>44</v>
      </c>
      <c r="C47" s="4">
        <f>Input!I48</f>
        <v>6048.3573630000001</v>
      </c>
      <c r="D47">
        <f t="shared" si="1"/>
        <v>843.21429900000112</v>
      </c>
      <c r="E47">
        <f t="shared" si="8"/>
        <v>741.12515906592489</v>
      </c>
      <c r="F47">
        <f t="shared" si="2"/>
        <v>10422.192492479398</v>
      </c>
      <c r="G47">
        <f t="shared" si="3"/>
        <v>387859556.43523788</v>
      </c>
      <c r="L47">
        <f>Input!J48</f>
        <v>49.282747999999629</v>
      </c>
      <c r="M47">
        <f t="shared" si="4"/>
        <v>41.232822857143219</v>
      </c>
      <c r="N47">
        <f t="shared" si="5"/>
        <v>24.861559103104469</v>
      </c>
      <c r="O47">
        <f t="shared" si="6"/>
        <v>596.39446713783548</v>
      </c>
      <c r="P47">
        <f t="shared" si="7"/>
        <v>56929.996347749948</v>
      </c>
    </row>
    <row r="48" spans="1:16" x14ac:dyDescent="0.25">
      <c r="A48">
        <f>Input!G49</f>
        <v>156</v>
      </c>
      <c r="B48">
        <f t="shared" si="0"/>
        <v>45</v>
      </c>
      <c r="C48" s="4">
        <f>Input!I49</f>
        <v>6097.9227801428569</v>
      </c>
      <c r="D48">
        <f t="shared" si="1"/>
        <v>892.77971614285798</v>
      </c>
      <c r="E48">
        <f t="shared" si="8"/>
        <v>766.57494335702643</v>
      </c>
      <c r="F48">
        <f t="shared" si="2"/>
        <v>15927.644673923369</v>
      </c>
      <c r="G48">
        <f t="shared" si="3"/>
        <v>386857780.37238318</v>
      </c>
      <c r="L48">
        <f>Input!J49</f>
        <v>49.565417142856859</v>
      </c>
      <c r="M48">
        <f t="shared" si="4"/>
        <v>41.515492000000449</v>
      </c>
      <c r="N48">
        <f t="shared" si="5"/>
        <v>25.449784291101501</v>
      </c>
      <c r="O48">
        <f t="shared" si="6"/>
        <v>581.56374784066224</v>
      </c>
      <c r="P48">
        <f t="shared" si="7"/>
        <v>56649.64120730076</v>
      </c>
    </row>
    <row r="49" spans="1:16" x14ac:dyDescent="0.25">
      <c r="A49">
        <f>Input!G50</f>
        <v>157</v>
      </c>
      <c r="B49">
        <f t="shared" si="0"/>
        <v>46</v>
      </c>
      <c r="C49" s="4">
        <f>Input!I50</f>
        <v>6147.0703385714296</v>
      </c>
      <c r="D49">
        <f t="shared" si="1"/>
        <v>941.92727457143064</v>
      </c>
      <c r="E49">
        <f t="shared" si="8"/>
        <v>792.63394700899153</v>
      </c>
      <c r="F49">
        <f t="shared" si="2"/>
        <v>22288.497654665742</v>
      </c>
      <c r="G49">
        <f t="shared" si="3"/>
        <v>385833365.96639365</v>
      </c>
      <c r="L49">
        <f>Input!J50</f>
        <v>49.147558428572665</v>
      </c>
      <c r="M49">
        <f t="shared" si="4"/>
        <v>41.097633285716256</v>
      </c>
      <c r="N49">
        <f t="shared" si="5"/>
        <v>26.059003651965121</v>
      </c>
      <c r="O49">
        <f t="shared" si="6"/>
        <v>533.08136167240707</v>
      </c>
      <c r="P49">
        <f t="shared" si="7"/>
        <v>56360.009500065447</v>
      </c>
    </row>
    <row r="50" spans="1:16" x14ac:dyDescent="0.25">
      <c r="A50">
        <f>Input!G51</f>
        <v>158</v>
      </c>
      <c r="B50">
        <f t="shared" si="0"/>
        <v>47</v>
      </c>
      <c r="C50" s="4">
        <f>Input!I51</f>
        <v>6199.9540454285716</v>
      </c>
      <c r="D50">
        <f t="shared" si="1"/>
        <v>994.81098142857263</v>
      </c>
      <c r="E50">
        <f t="shared" si="8"/>
        <v>819.3241687025552</v>
      </c>
      <c r="F50">
        <f t="shared" si="2"/>
        <v>30795.621440736315</v>
      </c>
      <c r="G50">
        <f t="shared" si="3"/>
        <v>384785545.42058277</v>
      </c>
      <c r="L50">
        <f>Input!J51</f>
        <v>52.883706857141988</v>
      </c>
      <c r="M50">
        <f t="shared" si="4"/>
        <v>44.833781714285578</v>
      </c>
      <c r="N50">
        <f t="shared" si="5"/>
        <v>26.690221693563718</v>
      </c>
      <c r="O50">
        <f t="shared" si="6"/>
        <v>686.09866501459499</v>
      </c>
      <c r="P50">
        <f t="shared" si="7"/>
        <v>56060.702287878521</v>
      </c>
    </row>
    <row r="51" spans="1:16" x14ac:dyDescent="0.25">
      <c r="A51">
        <f>Input!G52</f>
        <v>159</v>
      </c>
      <c r="B51">
        <f t="shared" si="0"/>
        <v>48</v>
      </c>
      <c r="C51" s="4">
        <f>Input!I52</f>
        <v>6252.8746221428573</v>
      </c>
      <c r="D51">
        <f t="shared" si="1"/>
        <v>1047.7315581428584</v>
      </c>
      <c r="E51">
        <f t="shared" si="8"/>
        <v>846.66867201561047</v>
      </c>
      <c r="F51">
        <f t="shared" si="2"/>
        <v>40426.284177818656</v>
      </c>
      <c r="G51">
        <f t="shared" si="3"/>
        <v>383713516.25179785</v>
      </c>
      <c r="L51">
        <f>Input!J52</f>
        <v>52.920576714285744</v>
      </c>
      <c r="M51">
        <f t="shared" si="4"/>
        <v>44.870651571429335</v>
      </c>
      <c r="N51">
        <f t="shared" si="5"/>
        <v>27.344503313055316</v>
      </c>
      <c r="O51">
        <f t="shared" si="6"/>
        <v>654.13553062512653</v>
      </c>
      <c r="P51">
        <f t="shared" si="7"/>
        <v>55751.30000446544</v>
      </c>
    </row>
    <row r="52" spans="1:16" x14ac:dyDescent="0.25">
      <c r="A52">
        <f>Input!G53</f>
        <v>160</v>
      </c>
      <c r="B52">
        <f t="shared" si="0"/>
        <v>49</v>
      </c>
      <c r="C52" s="4">
        <f>Input!I53</f>
        <v>6306.4588568571435</v>
      </c>
      <c r="D52">
        <f t="shared" si="1"/>
        <v>1101.3157928571445</v>
      </c>
      <c r="E52">
        <f t="shared" si="8"/>
        <v>874.69165019007391</v>
      </c>
      <c r="F52">
        <f t="shared" si="2"/>
        <v>51358.502039584768</v>
      </c>
      <c r="G52">
        <f t="shared" si="3"/>
        <v>382616439.33761644</v>
      </c>
      <c r="L52">
        <f>Input!J53</f>
        <v>53.58423471428614</v>
      </c>
      <c r="M52">
        <f t="shared" si="4"/>
        <v>45.534309571429731</v>
      </c>
      <c r="N52">
        <f t="shared" si="5"/>
        <v>28.022978174463447</v>
      </c>
      <c r="O52">
        <f t="shared" si="6"/>
        <v>653.37783589462845</v>
      </c>
      <c r="P52">
        <f t="shared" si="7"/>
        <v>55431.3612558393</v>
      </c>
    </row>
    <row r="53" spans="1:16" x14ac:dyDescent="0.25">
      <c r="A53">
        <f>Input!G54</f>
        <v>161</v>
      </c>
      <c r="B53">
        <f t="shared" si="0"/>
        <v>50</v>
      </c>
      <c r="C53" s="4">
        <f>Input!I54</f>
        <v>6361.6284965714294</v>
      </c>
      <c r="D53">
        <f t="shared" si="1"/>
        <v>1156.4854325714305</v>
      </c>
      <c r="E53">
        <f t="shared" si="8"/>
        <v>903.41849564815107</v>
      </c>
      <c r="F53">
        <f t="shared" si="2"/>
        <v>64042.874563731071</v>
      </c>
      <c r="G53">
        <f t="shared" si="3"/>
        <v>381493436.83239377</v>
      </c>
      <c r="L53">
        <f>Input!J54</f>
        <v>55.16963971428595</v>
      </c>
      <c r="M53">
        <f t="shared" si="4"/>
        <v>47.11971457142954</v>
      </c>
      <c r="N53">
        <f t="shared" si="5"/>
        <v>28.726845458077158</v>
      </c>
      <c r="O53">
        <f t="shared" si="6"/>
        <v>699.2213680761887</v>
      </c>
      <c r="P53">
        <f t="shared" si="7"/>
        <v>55100.421548934588</v>
      </c>
    </row>
    <row r="54" spans="1:16" x14ac:dyDescent="0.25">
      <c r="A54">
        <f>Input!G55</f>
        <v>162</v>
      </c>
      <c r="B54">
        <f t="shared" si="0"/>
        <v>51</v>
      </c>
      <c r="C54" s="4">
        <f>Input!I55</f>
        <v>6412.9390882857142</v>
      </c>
      <c r="D54">
        <f t="shared" si="1"/>
        <v>1207.7960242857152</v>
      </c>
      <c r="E54">
        <f t="shared" si="8"/>
        <v>932.87587466605544</v>
      </c>
      <c r="F54">
        <f t="shared" si="2"/>
        <v>75581.088666896132</v>
      </c>
      <c r="G54">
        <f t="shared" si="3"/>
        <v>380343589.94198984</v>
      </c>
      <c r="L54">
        <f>Input!J55</f>
        <v>51.310591714284783</v>
      </c>
      <c r="M54">
        <f t="shared" si="4"/>
        <v>43.260666571428374</v>
      </c>
      <c r="N54">
        <f t="shared" si="5"/>
        <v>29.457379017904323</v>
      </c>
      <c r="O54">
        <f t="shared" si="6"/>
        <v>477.56290515324412</v>
      </c>
      <c r="P54">
        <f t="shared" si="7"/>
        <v>54757.991944980691</v>
      </c>
    </row>
    <row r="55" spans="1:16" x14ac:dyDescent="0.25">
      <c r="A55">
        <f>Input!G56</f>
        <v>163</v>
      </c>
      <c r="B55">
        <f t="shared" si="0"/>
        <v>52</v>
      </c>
      <c r="C55" s="4">
        <f>Input!I56</f>
        <v>6466.1423341428581</v>
      </c>
      <c r="D55">
        <f t="shared" si="1"/>
        <v>1260.9992701428591</v>
      </c>
      <c r="E55">
        <f t="shared" si="8"/>
        <v>963.09180765344536</v>
      </c>
      <c r="F55">
        <f t="shared" si="2"/>
        <v>88748.856206881479</v>
      </c>
      <c r="G55">
        <f t="shared" si="3"/>
        <v>379165936.54611731</v>
      </c>
      <c r="L55">
        <f>Input!J56</f>
        <v>53.203245857143884</v>
      </c>
      <c r="M55">
        <f t="shared" si="4"/>
        <v>45.153320714287474</v>
      </c>
      <c r="N55">
        <f t="shared" si="5"/>
        <v>30.215932987389923</v>
      </c>
      <c r="O55">
        <f t="shared" si="6"/>
        <v>528.41655297195609</v>
      </c>
      <c r="P55">
        <f t="shared" si="7"/>
        <v>54403.557634189339</v>
      </c>
    </row>
    <row r="56" spans="1:16" x14ac:dyDescent="0.25">
      <c r="A56">
        <f>Input!G57</f>
        <v>164</v>
      </c>
      <c r="B56">
        <f t="shared" si="0"/>
        <v>53</v>
      </c>
      <c r="C56" s="4">
        <f>Input!I57</f>
        <v>6521.0538847142861</v>
      </c>
      <c r="D56">
        <f t="shared" si="1"/>
        <v>1315.9108207142872</v>
      </c>
      <c r="E56">
        <f t="shared" si="8"/>
        <v>994.0957555315274</v>
      </c>
      <c r="F56">
        <f t="shared" si="2"/>
        <v>103564.93617858393</v>
      </c>
      <c r="G56">
        <f t="shared" si="3"/>
        <v>377959468.65627569</v>
      </c>
      <c r="L56">
        <f>Input!J57</f>
        <v>54.911550571428052</v>
      </c>
      <c r="M56">
        <f t="shared" si="4"/>
        <v>46.861625428571642</v>
      </c>
      <c r="N56">
        <f t="shared" si="5"/>
        <v>31.003947878082094</v>
      </c>
      <c r="O56">
        <f t="shared" si="6"/>
        <v>571.5734665428829</v>
      </c>
      <c r="P56">
        <f t="shared" si="7"/>
        <v>54036.576428477012</v>
      </c>
    </row>
    <row r="57" spans="1:16" x14ac:dyDescent="0.25">
      <c r="A57">
        <f>Input!G58</f>
        <v>165</v>
      </c>
      <c r="B57">
        <f t="shared" si="0"/>
        <v>54</v>
      </c>
      <c r="C57" s="4">
        <f>Input!I58</f>
        <v>6572.3153165714293</v>
      </c>
      <c r="D57">
        <f t="shared" si="1"/>
        <v>1367.1722525714304</v>
      </c>
      <c r="E57">
        <f t="shared" si="8"/>
        <v>1025.918712752479</v>
      </c>
      <c r="F57">
        <f t="shared" si="2"/>
        <v>116453.97843896462</v>
      </c>
      <c r="G57">
        <f t="shared" si="3"/>
        <v>376723129.696181</v>
      </c>
      <c r="L57">
        <f>Input!J58</f>
        <v>51.26143185714318</v>
      </c>
      <c r="M57">
        <f t="shared" si="4"/>
        <v>43.21150671428677</v>
      </c>
      <c r="N57">
        <f t="shared" si="5"/>
        <v>31.822957220951647</v>
      </c>
      <c r="O57">
        <f t="shared" si="6"/>
        <v>377.85429618186151</v>
      </c>
      <c r="P57">
        <f t="shared" si="7"/>
        <v>53656.477169185964</v>
      </c>
    </row>
    <row r="58" spans="1:16" x14ac:dyDescent="0.25">
      <c r="A58">
        <f>Input!G59</f>
        <v>166</v>
      </c>
      <c r="B58">
        <f t="shared" si="0"/>
        <v>55</v>
      </c>
      <c r="C58" s="4">
        <f>Input!I59</f>
        <v>6620.4182281428575</v>
      </c>
      <c r="D58">
        <f t="shared" si="1"/>
        <v>1415.2751641428586</v>
      </c>
      <c r="E58">
        <f t="shared" si="8"/>
        <v>1058.5933075582027</v>
      </c>
      <c r="F58">
        <f t="shared" si="2"/>
        <v>127221.94681667701</v>
      </c>
      <c r="G58">
        <f t="shared" si="3"/>
        <v>375455811.59041816</v>
      </c>
      <c r="L58">
        <f>Input!J59</f>
        <v>48.102911571428194</v>
      </c>
      <c r="M58">
        <f t="shared" si="4"/>
        <v>40.052986428571785</v>
      </c>
      <c r="N58">
        <f t="shared" si="5"/>
        <v>32.67459480572365</v>
      </c>
      <c r="O58">
        <f t="shared" si="6"/>
        <v>238.03295822291992</v>
      </c>
      <c r="P58">
        <f t="shared" si="7"/>
        <v>53262.658047131605</v>
      </c>
    </row>
    <row r="59" spans="1:16" x14ac:dyDescent="0.25">
      <c r="A59">
        <f>Input!G60</f>
        <v>167</v>
      </c>
      <c r="B59">
        <f t="shared" si="0"/>
        <v>56</v>
      </c>
      <c r="C59" s="4">
        <f>Input!I60</f>
        <v>6668.2138907142862</v>
      </c>
      <c r="D59">
        <f t="shared" si="1"/>
        <v>1463.0708267142873</v>
      </c>
      <c r="E59">
        <f t="shared" si="8"/>
        <v>1092.1539101381488</v>
      </c>
      <c r="F59">
        <f t="shared" si="2"/>
        <v>137579.35900235001</v>
      </c>
      <c r="G59">
        <f t="shared" si="3"/>
        <v>374156351.64577907</v>
      </c>
      <c r="L59">
        <f>Input!J60</f>
        <v>47.795662571428693</v>
      </c>
      <c r="M59">
        <f t="shared" si="4"/>
        <v>39.745737428572284</v>
      </c>
      <c r="N59">
        <f t="shared" si="5"/>
        <v>33.560602579946163</v>
      </c>
      <c r="O59">
        <f t="shared" si="6"/>
        <v>202.6369329611066</v>
      </c>
      <c r="P59">
        <f t="shared" si="7"/>
        <v>52854.48483282193</v>
      </c>
    </row>
    <row r="60" spans="1:16" x14ac:dyDescent="0.25">
      <c r="A60">
        <f>Input!G61</f>
        <v>168</v>
      </c>
      <c r="B60">
        <f t="shared" si="0"/>
        <v>57</v>
      </c>
      <c r="C60" s="4">
        <f>Input!I61</f>
        <v>6715.3090255714287</v>
      </c>
      <c r="D60">
        <f t="shared" si="1"/>
        <v>1510.1659615714298</v>
      </c>
      <c r="E60">
        <f t="shared" si="8"/>
        <v>1126.6367494148519</v>
      </c>
      <c r="F60">
        <f t="shared" si="2"/>
        <v>147094.6565774453</v>
      </c>
      <c r="G60">
        <f t="shared" si="3"/>
        <v>372823529.20832711</v>
      </c>
      <c r="L60">
        <f>Input!J61</f>
        <v>47.095134857142511</v>
      </c>
      <c r="M60">
        <f t="shared" si="4"/>
        <v>39.045209714286102</v>
      </c>
      <c r="N60">
        <f t="shared" si="5"/>
        <v>34.48283927670299</v>
      </c>
      <c r="O60">
        <f t="shared" si="6"/>
        <v>159.06999980837429</v>
      </c>
      <c r="P60">
        <f t="shared" si="7"/>
        <v>52431.289015405178</v>
      </c>
    </row>
    <row r="61" spans="1:16" x14ac:dyDescent="0.25">
      <c r="A61">
        <f>Input!G62</f>
        <v>169</v>
      </c>
      <c r="B61">
        <f t="shared" si="0"/>
        <v>58</v>
      </c>
      <c r="C61" s="4">
        <f>Input!I62</f>
        <v>6764.3091044285729</v>
      </c>
      <c r="D61">
        <f t="shared" si="1"/>
        <v>1559.166040428574</v>
      </c>
      <c r="E61">
        <f t="shared" si="8"/>
        <v>1162.0800392628396</v>
      </c>
      <c r="F61">
        <f t="shared" si="2"/>
        <v>157677.29232179362</v>
      </c>
      <c r="G61">
        <f t="shared" si="3"/>
        <v>371456062.07769668</v>
      </c>
      <c r="L61">
        <f>Input!J62</f>
        <v>49.000078857144217</v>
      </c>
      <c r="M61">
        <f t="shared" si="4"/>
        <v>40.950153714287808</v>
      </c>
      <c r="N61">
        <f t="shared" si="5"/>
        <v>35.4432898479876</v>
      </c>
      <c r="O61">
        <f t="shared" si="6"/>
        <v>183.78652823878966</v>
      </c>
      <c r="P61">
        <f t="shared" si="7"/>
        <v>51992.36584985377</v>
      </c>
    </row>
    <row r="62" spans="1:16" x14ac:dyDescent="0.25">
      <c r="A62">
        <f>Input!G63</f>
        <v>170</v>
      </c>
      <c r="B62">
        <f t="shared" si="0"/>
        <v>59</v>
      </c>
      <c r="C62" s="4">
        <f>Input!I63</f>
        <v>6810.777451142857</v>
      </c>
      <c r="D62">
        <f t="shared" si="1"/>
        <v>1605.634387142858</v>
      </c>
      <c r="E62">
        <f t="shared" si="8"/>
        <v>1198.5241150527661</v>
      </c>
      <c r="F62">
        <f t="shared" si="2"/>
        <v>165738.77364126869</v>
      </c>
      <c r="G62">
        <f t="shared" si="3"/>
        <v>370052602.65843695</v>
      </c>
      <c r="L62">
        <f>Input!J63</f>
        <v>46.468346714284053</v>
      </c>
      <c r="M62">
        <f t="shared" si="4"/>
        <v>38.418421571427643</v>
      </c>
      <c r="N62">
        <f t="shared" si="5"/>
        <v>36.444075789926572</v>
      </c>
      <c r="O62">
        <f t="shared" si="6"/>
        <v>100.48600756491878</v>
      </c>
      <c r="P62">
        <f t="shared" si="7"/>
        <v>51536.972313146514</v>
      </c>
    </row>
    <row r="63" spans="1:16" x14ac:dyDescent="0.25">
      <c r="A63">
        <f>Input!G64</f>
        <v>171</v>
      </c>
      <c r="B63">
        <f t="shared" si="0"/>
        <v>60</v>
      </c>
      <c r="C63" s="4">
        <f>Input!I64</f>
        <v>6855.0090247142862</v>
      </c>
      <c r="D63">
        <f t="shared" si="1"/>
        <v>1649.8659607142872</v>
      </c>
      <c r="E63">
        <f t="shared" si="8"/>
        <v>1236.0115815091913</v>
      </c>
      <c r="F63">
        <f t="shared" si="2"/>
        <v>171275.44718723535</v>
      </c>
      <c r="G63">
        <f t="shared" si="3"/>
        <v>368611733.82634538</v>
      </c>
      <c r="L63">
        <f>Input!J64</f>
        <v>44.23157357142918</v>
      </c>
      <c r="M63">
        <f t="shared" si="4"/>
        <v>36.181648428572771</v>
      </c>
      <c r="N63">
        <f t="shared" si="5"/>
        <v>37.487466456425075</v>
      </c>
      <c r="O63">
        <f t="shared" si="6"/>
        <v>45.482980778649001</v>
      </c>
      <c r="P63">
        <f t="shared" si="7"/>
        <v>51064.324971839953</v>
      </c>
    </row>
    <row r="64" spans="1:16" x14ac:dyDescent="0.25">
      <c r="A64">
        <f>Input!G65</f>
        <v>172</v>
      </c>
      <c r="B64">
        <f t="shared" si="0"/>
        <v>61</v>
      </c>
      <c r="C64" s="4">
        <f>Input!I65</f>
        <v>6899.4126578571431</v>
      </c>
      <c r="D64">
        <f t="shared" si="1"/>
        <v>1694.2695938571442</v>
      </c>
      <c r="E64">
        <f t="shared" si="8"/>
        <v>1274.5874729787722</v>
      </c>
      <c r="F64">
        <f t="shared" si="2"/>
        <v>176133.08258496842</v>
      </c>
      <c r="G64">
        <f t="shared" si="3"/>
        <v>367131964.485699</v>
      </c>
      <c r="L64">
        <f>Input!J65</f>
        <v>44.403633142856961</v>
      </c>
      <c r="M64">
        <f t="shared" si="4"/>
        <v>36.353708000000552</v>
      </c>
      <c r="N64">
        <f t="shared" si="5"/>
        <v>38.575891469581016</v>
      </c>
      <c r="O64">
        <f t="shared" si="6"/>
        <v>33.962573010437112</v>
      </c>
      <c r="P64">
        <f t="shared" si="7"/>
        <v>50573.597765517457</v>
      </c>
    </row>
    <row r="65" spans="1:16" x14ac:dyDescent="0.25">
      <c r="A65">
        <f>Input!G66</f>
        <v>173</v>
      </c>
      <c r="B65">
        <f t="shared" si="0"/>
        <v>62</v>
      </c>
      <c r="C65" s="4">
        <f>Input!I66</f>
        <v>6943.140343</v>
      </c>
      <c r="D65">
        <f t="shared" si="1"/>
        <v>1737.9972790000011</v>
      </c>
      <c r="E65">
        <f t="shared" si="8"/>
        <v>1314.299427327353</v>
      </c>
      <c r="F65">
        <f t="shared" si="2"/>
        <v>179519.86951201729</v>
      </c>
      <c r="G65">
        <f t="shared" si="3"/>
        <v>365611724.79103631</v>
      </c>
      <c r="L65">
        <f>Input!J66</f>
        <v>43.727685142856899</v>
      </c>
      <c r="M65">
        <f t="shared" si="4"/>
        <v>35.67776000000049</v>
      </c>
      <c r="N65">
        <f t="shared" si="5"/>
        <v>39.711954348580782</v>
      </c>
      <c r="O65">
        <f t="shared" si="6"/>
        <v>16.126093812097491</v>
      </c>
      <c r="P65">
        <f t="shared" si="7"/>
        <v>50063.919713282397</v>
      </c>
    </row>
    <row r="66" spans="1:16" x14ac:dyDescent="0.25">
      <c r="A66">
        <f>Input!G67</f>
        <v>174</v>
      </c>
      <c r="B66">
        <f t="shared" si="0"/>
        <v>63</v>
      </c>
      <c r="C66" s="4">
        <f>Input!I67</f>
        <v>6986.769708428571</v>
      </c>
      <c r="D66">
        <f t="shared" si="1"/>
        <v>1781.626644428572</v>
      </c>
      <c r="E66">
        <f t="shared" si="8"/>
        <v>1355.1978748213389</v>
      </c>
      <c r="F66">
        <f t="shared" si="2"/>
        <v>181841.49554873869</v>
      </c>
      <c r="G66">
        <f t="shared" si="3"/>
        <v>364049361.00468522</v>
      </c>
      <c r="L66">
        <f>Input!J67</f>
        <v>43.629365428570964</v>
      </c>
      <c r="M66">
        <f t="shared" si="4"/>
        <v>35.579440285714554</v>
      </c>
      <c r="N66">
        <f t="shared" si="5"/>
        <v>40.898447493985884</v>
      </c>
      <c r="O66">
        <f t="shared" si="6"/>
        <v>7.4579127654384356</v>
      </c>
      <c r="P66">
        <f t="shared" si="7"/>
        <v>49534.372553862318</v>
      </c>
    </row>
    <row r="67" spans="1:16" x14ac:dyDescent="0.25">
      <c r="A67">
        <f>Input!G68</f>
        <v>175</v>
      </c>
      <c r="B67">
        <f t="shared" si="0"/>
        <v>64</v>
      </c>
      <c r="C67" s="4">
        <f>Input!I68</f>
        <v>7030.4113637142864</v>
      </c>
      <c r="D67">
        <f t="shared" si="1"/>
        <v>1825.2682997142874</v>
      </c>
      <c r="E67">
        <f t="shared" si="8"/>
        <v>1397.3362435029587</v>
      </c>
      <c r="F67">
        <f t="shared" si="2"/>
        <v>183125.8447332558</v>
      </c>
      <c r="G67">
        <f t="shared" si="3"/>
        <v>362443129.95851493</v>
      </c>
      <c r="L67">
        <f>Input!J68</f>
        <v>43.641655285715387</v>
      </c>
      <c r="M67">
        <f t="shared" si="4"/>
        <v>35.591730142858978</v>
      </c>
      <c r="N67">
        <f t="shared" si="5"/>
        <v>42.138368681619788</v>
      </c>
      <c r="O67">
        <f t="shared" si="6"/>
        <v>2.2598706140532796</v>
      </c>
      <c r="P67">
        <f t="shared" si="7"/>
        <v>48983.988334187525</v>
      </c>
    </row>
    <row r="68" spans="1:16" x14ac:dyDescent="0.25">
      <c r="A68">
        <f>Input!G69</f>
        <v>176</v>
      </c>
      <c r="B68">
        <f t="shared" ref="B68:B83" si="9">A68-$A$3</f>
        <v>65</v>
      </c>
      <c r="C68" s="4">
        <f>Input!I69</f>
        <v>7071.2386178571423</v>
      </c>
      <c r="D68">
        <f t="shared" ref="D68:D83" si="10">C68-$C$3</f>
        <v>1866.0955538571434</v>
      </c>
      <c r="E68">
        <f t="shared" si="8"/>
        <v>1440.7711827429443</v>
      </c>
      <c r="F68">
        <f t="shared" ref="F68:F83" si="11">(D68-E68)^2</f>
        <v>180900.82066368891</v>
      </c>
      <c r="G68">
        <f t="shared" ref="G68:G83" si="12">(E68-$H$4)^2</f>
        <v>360791193.08542281</v>
      </c>
      <c r="L68">
        <f>Input!J69</f>
        <v>40.827254142855963</v>
      </c>
      <c r="M68">
        <f t="shared" ref="M68:M83" si="13">L68-$L$3</f>
        <v>32.777328999999554</v>
      </c>
      <c r="N68">
        <f t="shared" ref="N68:N83" si="14">2*($X$3/PI())*($Z$3/(4*((B68-$Y$3)^2)+$Z$3*$Z$3))</f>
        <v>43.434939239985532</v>
      </c>
      <c r="O68">
        <f t="shared" ref="O68:O83" si="15">(L68-N68)^2</f>
        <v>6.8000215657916465</v>
      </c>
      <c r="P68">
        <f t="shared" ref="P68:P83" si="16">(N68-$Q$4)^2</f>
        <v>48411.746966715793</v>
      </c>
    </row>
    <row r="69" spans="1:16" x14ac:dyDescent="0.25">
      <c r="A69">
        <f>Input!G70</f>
        <v>177</v>
      </c>
      <c r="B69">
        <f t="shared" si="9"/>
        <v>66</v>
      </c>
      <c r="C69" s="4">
        <f>Input!I70</f>
        <v>7108.8213220000007</v>
      </c>
      <c r="D69">
        <f t="shared" si="10"/>
        <v>1903.6782580000017</v>
      </c>
      <c r="E69">
        <f t="shared" ref="E69:E83" si="17">N69+E68</f>
        <v>1485.5628068506048</v>
      </c>
      <c r="F69">
        <f t="shared" si="11"/>
        <v>174820.53048986371</v>
      </c>
      <c r="G69">
        <f t="shared" si="12"/>
        <v>359091609.98279899</v>
      </c>
      <c r="L69">
        <f>Input!J70</f>
        <v>37.582704142858347</v>
      </c>
      <c r="M69">
        <f t="shared" si="13"/>
        <v>29.532779000001938</v>
      </c>
      <c r="N69">
        <f t="shared" si="14"/>
        <v>44.791624107660482</v>
      </c>
      <c r="O69">
        <f t="shared" si="15"/>
        <v>51.968527058922817</v>
      </c>
      <c r="P69">
        <f t="shared" si="16"/>
        <v>47816.573782563981</v>
      </c>
    </row>
    <row r="70" spans="1:16" x14ac:dyDescent="0.25">
      <c r="A70">
        <f>Input!G71</f>
        <v>178</v>
      </c>
      <c r="B70">
        <f t="shared" si="9"/>
        <v>67</v>
      </c>
      <c r="C70" s="4">
        <f>Input!I71</f>
        <v>7147.3011932857144</v>
      </c>
      <c r="D70">
        <f t="shared" si="10"/>
        <v>1942.1581292857154</v>
      </c>
      <c r="E70">
        <f t="shared" si="17"/>
        <v>1531.7749608434585</v>
      </c>
      <c r="F70">
        <f t="shared" si="11"/>
        <v>168414.34494070578</v>
      </c>
      <c r="G70">
        <f t="shared" si="12"/>
        <v>357342331.4666369</v>
      </c>
      <c r="L70">
        <f>Input!J71</f>
        <v>38.479871285713671</v>
      </c>
      <c r="M70">
        <f t="shared" si="13"/>
        <v>30.429946142857261</v>
      </c>
      <c r="N70">
        <f t="shared" si="14"/>
        <v>46.21215399285375</v>
      </c>
      <c r="O70">
        <f t="shared" si="15"/>
        <v>59.788195863137517</v>
      </c>
      <c r="P70">
        <f t="shared" si="16"/>
        <v>47197.337116010036</v>
      </c>
    </row>
    <row r="71" spans="1:16" x14ac:dyDescent="0.25">
      <c r="A71">
        <f>Input!G72</f>
        <v>179</v>
      </c>
      <c r="B71">
        <f t="shared" si="9"/>
        <v>68</v>
      </c>
      <c r="C71" s="4">
        <f>Input!I72</f>
        <v>7185.4738154285715</v>
      </c>
      <c r="D71">
        <f t="shared" si="10"/>
        <v>1980.3307514285725</v>
      </c>
      <c r="E71">
        <f t="shared" si="17"/>
        <v>1579.4755107302399</v>
      </c>
      <c r="F71">
        <f t="shared" si="11"/>
        <v>160684.92399531818</v>
      </c>
      <c r="G71">
        <f t="shared" si="12"/>
        <v>355541192.07103604</v>
      </c>
      <c r="L71">
        <f>Input!J72</f>
        <v>38.172622142857108</v>
      </c>
      <c r="M71">
        <f t="shared" si="13"/>
        <v>30.122697000000699</v>
      </c>
      <c r="N71">
        <f t="shared" si="14"/>
        <v>47.700549886781353</v>
      </c>
      <c r="O71">
        <f t="shared" si="15"/>
        <v>90.781407093441345</v>
      </c>
      <c r="P71">
        <f t="shared" si="16"/>
        <v>46552.845966559864</v>
      </c>
    </row>
    <row r="72" spans="1:16" x14ac:dyDescent="0.25">
      <c r="A72">
        <f>Input!G73</f>
        <v>180</v>
      </c>
      <c r="B72">
        <f t="shared" si="9"/>
        <v>69</v>
      </c>
      <c r="C72" s="4">
        <f>Input!I73</f>
        <v>7224.1134562857133</v>
      </c>
      <c r="D72">
        <f t="shared" si="10"/>
        <v>2018.9703922857143</v>
      </c>
      <c r="E72">
        <f t="shared" si="17"/>
        <v>1628.7366609465405</v>
      </c>
      <c r="F72">
        <f t="shared" si="11"/>
        <v>152282.36507489448</v>
      </c>
      <c r="G72">
        <f t="shared" si="12"/>
        <v>353685901.94355869</v>
      </c>
      <c r="L72">
        <f>Input!J73</f>
        <v>38.639640857141785</v>
      </c>
      <c r="M72">
        <f t="shared" si="13"/>
        <v>30.589715714285376</v>
      </c>
      <c r="N72">
        <f t="shared" si="14"/>
        <v>49.261150216300642</v>
      </c>
      <c r="O72">
        <f t="shared" si="15"/>
        <v>112.81646106669919</v>
      </c>
      <c r="P72">
        <f t="shared" si="16"/>
        <v>45881.847798049479</v>
      </c>
    </row>
    <row r="73" spans="1:16" x14ac:dyDescent="0.25">
      <c r="A73">
        <f>Input!G74</f>
        <v>181</v>
      </c>
      <c r="B73">
        <f t="shared" si="9"/>
        <v>70</v>
      </c>
      <c r="C73" s="4">
        <f>Input!I74</f>
        <v>7261.4749410000004</v>
      </c>
      <c r="D73">
        <f t="shared" si="10"/>
        <v>2056.3318770000014</v>
      </c>
      <c r="E73">
        <f t="shared" si="17"/>
        <v>1679.6353019065791</v>
      </c>
      <c r="F73">
        <f t="shared" si="11"/>
        <v>141900.30968711438</v>
      </c>
      <c r="G73">
        <f t="shared" si="12"/>
        <v>351774038.0822131</v>
      </c>
      <c r="L73">
        <f>Input!J74</f>
        <v>37.361484714287144</v>
      </c>
      <c r="M73">
        <f t="shared" si="13"/>
        <v>29.311559571430735</v>
      </c>
      <c r="N73">
        <f t="shared" si="14"/>
        <v>50.898640960038534</v>
      </c>
      <c r="O73">
        <f t="shared" si="15"/>
        <v>183.25459922188588</v>
      </c>
      <c r="P73">
        <f t="shared" si="16"/>
        <v>45183.026550819923</v>
      </c>
    </row>
    <row r="74" spans="1:16" x14ac:dyDescent="0.25">
      <c r="A74">
        <f>Input!G75</f>
        <v>182</v>
      </c>
      <c r="B74">
        <f t="shared" si="9"/>
        <v>71</v>
      </c>
      <c r="C74" s="4">
        <f>Input!I75</f>
        <v>7296.8823218571433</v>
      </c>
      <c r="D74">
        <f t="shared" si="10"/>
        <v>2091.7392578571444</v>
      </c>
      <c r="E74">
        <f t="shared" si="17"/>
        <v>1732.2533910034326</v>
      </c>
      <c r="F74">
        <f t="shared" si="11"/>
        <v>129230.08846756456</v>
      </c>
      <c r="G74">
        <f t="shared" si="12"/>
        <v>349803034.85473877</v>
      </c>
      <c r="L74">
        <f>Input!J75</f>
        <v>35.407380857142925</v>
      </c>
      <c r="M74">
        <f t="shared" si="13"/>
        <v>27.357455714286516</v>
      </c>
      <c r="N74">
        <f t="shared" si="14"/>
        <v>52.618089096853623</v>
      </c>
      <c r="O74">
        <f t="shared" si="15"/>
        <v>296.20847811244573</v>
      </c>
      <c r="P74">
        <f t="shared" si="16"/>
        <v>44455.000963664424</v>
      </c>
    </row>
    <row r="75" spans="1:16" x14ac:dyDescent="0.25">
      <c r="A75">
        <f>Input!G76</f>
        <v>183</v>
      </c>
      <c r="B75">
        <f t="shared" si="9"/>
        <v>72</v>
      </c>
      <c r="C75" s="4">
        <f>Input!I76</f>
        <v>7334.2929664285712</v>
      </c>
      <c r="D75">
        <f t="shared" si="10"/>
        <v>2129.1499024285722</v>
      </c>
      <c r="E75">
        <f t="shared" si="17"/>
        <v>1786.6783708102671</v>
      </c>
      <c r="F75">
        <f t="shared" si="11"/>
        <v>117286.74996898776</v>
      </c>
      <c r="G75">
        <f t="shared" si="12"/>
        <v>347770173.73530853</v>
      </c>
      <c r="L75">
        <f>Input!J76</f>
        <v>37.410644571427838</v>
      </c>
      <c r="M75">
        <f t="shared" si="13"/>
        <v>29.360719428571429</v>
      </c>
      <c r="N75">
        <f t="shared" si="14"/>
        <v>54.424979806834536</v>
      </c>
      <c r="O75">
        <f t="shared" si="15"/>
        <v>289.4876035028019</v>
      </c>
      <c r="P75">
        <f t="shared" si="16"/>
        <v>43696.323328016035</v>
      </c>
    </row>
    <row r="76" spans="1:16" x14ac:dyDescent="0.25">
      <c r="A76">
        <f>Input!G77</f>
        <v>184</v>
      </c>
      <c r="B76">
        <f t="shared" si="9"/>
        <v>73</v>
      </c>
      <c r="C76" s="4">
        <f>Input!I77</f>
        <v>7373.8912242857141</v>
      </c>
      <c r="D76">
        <f t="shared" si="10"/>
        <v>2168.7481602857151</v>
      </c>
      <c r="E76">
        <f t="shared" si="17"/>
        <v>1843.0036287145322</v>
      </c>
      <c r="F76">
        <f t="shared" si="11"/>
        <v>106109.49984852941</v>
      </c>
      <c r="G76">
        <f t="shared" si="12"/>
        <v>345672572.1877557</v>
      </c>
      <c r="L76">
        <f>Input!J77</f>
        <v>39.598257857142926</v>
      </c>
      <c r="M76">
        <f t="shared" si="13"/>
        <v>31.548332714286516</v>
      </c>
      <c r="N76">
        <f t="shared" si="14"/>
        <v>56.325257904265136</v>
      </c>
      <c r="O76">
        <f t="shared" si="15"/>
        <v>279.79253057642643</v>
      </c>
      <c r="P76">
        <f t="shared" si="16"/>
        <v>42905.478828982828</v>
      </c>
    </row>
    <row r="77" spans="1:16" x14ac:dyDescent="0.25">
      <c r="A77">
        <f>Input!G78</f>
        <v>185</v>
      </c>
      <c r="B77">
        <f t="shared" si="9"/>
        <v>74</v>
      </c>
      <c r="C77" s="4">
        <f>Input!I78</f>
        <v>7413.5386419999995</v>
      </c>
      <c r="D77">
        <f t="shared" si="10"/>
        <v>2208.3955780000006</v>
      </c>
      <c r="E77">
        <f t="shared" si="17"/>
        <v>1901.3290027649148</v>
      </c>
      <c r="F77">
        <f t="shared" si="11"/>
        <v>94289.881626604605</v>
      </c>
      <c r="G77">
        <f t="shared" si="12"/>
        <v>343507171.61793709</v>
      </c>
      <c r="L77">
        <f>Input!J78</f>
        <v>39.647417714285439</v>
      </c>
      <c r="M77">
        <f t="shared" si="13"/>
        <v>31.597492571429029</v>
      </c>
      <c r="N77">
        <f t="shared" si="14"/>
        <v>58.325374050382578</v>
      </c>
      <c r="O77">
        <f t="shared" si="15"/>
        <v>348.86605289315128</v>
      </c>
      <c r="P77">
        <f t="shared" si="16"/>
        <v>42080.885667938266</v>
      </c>
    </row>
    <row r="78" spans="1:16" x14ac:dyDescent="0.25">
      <c r="A78">
        <f>Input!G79</f>
        <v>186</v>
      </c>
      <c r="B78">
        <f t="shared" si="9"/>
        <v>75</v>
      </c>
      <c r="C78" s="4">
        <f>Input!I79</f>
        <v>7454.4027659999992</v>
      </c>
      <c r="D78">
        <f t="shared" si="10"/>
        <v>2249.2597020000003</v>
      </c>
      <c r="E78">
        <f t="shared" si="17"/>
        <v>1961.7613391377611</v>
      </c>
      <c r="F78">
        <f t="shared" si="11"/>
        <v>82655.308648467777</v>
      </c>
      <c r="G78">
        <f t="shared" si="12"/>
        <v>341270724.31087375</v>
      </c>
      <c r="L78">
        <f>Input!J79</f>
        <v>40.86412399999972</v>
      </c>
      <c r="M78">
        <f t="shared" si="13"/>
        <v>32.81419885714331</v>
      </c>
      <c r="N78">
        <f t="shared" si="14"/>
        <v>60.43233637284623</v>
      </c>
      <c r="O78">
        <f t="shared" si="15"/>
        <v>382.91493546882322</v>
      </c>
      <c r="P78">
        <f t="shared" si="16"/>
        <v>41220.896211436986</v>
      </c>
    </row>
    <row r="79" spans="1:16" x14ac:dyDescent="0.25">
      <c r="A79">
        <f>Input!G80</f>
        <v>187</v>
      </c>
      <c r="B79">
        <f t="shared" si="9"/>
        <v>76</v>
      </c>
      <c r="C79" s="4">
        <f>Input!I80</f>
        <v>7497.8232019999996</v>
      </c>
      <c r="D79">
        <f t="shared" si="10"/>
        <v>2292.6801380000006</v>
      </c>
      <c r="E79">
        <f t="shared" si="17"/>
        <v>2024.4151073481842</v>
      </c>
      <c r="F79">
        <f t="shared" si="11"/>
        <v>71966.126670620026</v>
      </c>
      <c r="G79">
        <f t="shared" si="12"/>
        <v>338959779.26088017</v>
      </c>
      <c r="L79">
        <f>Input!J80</f>
        <v>43.420436000000336</v>
      </c>
      <c r="M79">
        <f t="shared" si="13"/>
        <v>35.370510857143927</v>
      </c>
      <c r="N79">
        <f t="shared" si="14"/>
        <v>62.653768210423152</v>
      </c>
      <c r="O79">
        <f t="shared" si="15"/>
        <v>369.9210679164878</v>
      </c>
      <c r="P79">
        <f t="shared" si="16"/>
        <v>40323.799473775478</v>
      </c>
    </row>
    <row r="80" spans="1:16" x14ac:dyDescent="0.25">
      <c r="A80">
        <f>Input!G81</f>
        <v>188</v>
      </c>
      <c r="B80">
        <f t="shared" si="9"/>
        <v>77</v>
      </c>
      <c r="C80" s="4">
        <f>Input!I81</f>
        <v>7542.7307235714297</v>
      </c>
      <c r="D80">
        <f t="shared" si="10"/>
        <v>2337.5876595714308</v>
      </c>
      <c r="E80">
        <f t="shared" si="17"/>
        <v>2089.4130801557785</v>
      </c>
      <c r="F80">
        <f t="shared" si="11"/>
        <v>61590.621868135888</v>
      </c>
      <c r="G80">
        <f t="shared" si="12"/>
        <v>336570666.79503083</v>
      </c>
      <c r="L80">
        <f>Input!J81</f>
        <v>44.907521571430152</v>
      </c>
      <c r="M80">
        <f t="shared" si="13"/>
        <v>36.857596428573743</v>
      </c>
      <c r="N80">
        <f t="shared" si="14"/>
        <v>64.997972807594465</v>
      </c>
      <c r="O80">
        <f t="shared" si="15"/>
        <v>403.62623087269617</v>
      </c>
      <c r="P80">
        <f t="shared" si="16"/>
        <v>39387.825318741568</v>
      </c>
    </row>
    <row r="81" spans="1:20" x14ac:dyDescent="0.25">
      <c r="A81">
        <f>Input!G82</f>
        <v>189</v>
      </c>
      <c r="B81">
        <f t="shared" si="9"/>
        <v>78</v>
      </c>
      <c r="C81" s="4">
        <f>Input!I82</f>
        <v>7589.1867802857132</v>
      </c>
      <c r="D81">
        <f t="shared" si="10"/>
        <v>2384.0437162857143</v>
      </c>
      <c r="E81">
        <f t="shared" si="17"/>
        <v>2156.8870860628645</v>
      </c>
      <c r="F81">
        <f t="shared" si="11"/>
        <v>51600.134654200519</v>
      </c>
      <c r="G81">
        <f t="shared" si="12"/>
        <v>334099481.88209605</v>
      </c>
      <c r="L81">
        <f>Input!J82</f>
        <v>46.456056714283477</v>
      </c>
      <c r="M81">
        <f t="shared" si="13"/>
        <v>38.406131571427068</v>
      </c>
      <c r="N81">
        <f t="shared" si="14"/>
        <v>67.474005907085811</v>
      </c>
      <c r="O81">
        <f t="shared" si="15"/>
        <v>441.7541882712203</v>
      </c>
      <c r="P81">
        <f t="shared" si="16"/>
        <v>38411.150864035597</v>
      </c>
    </row>
    <row r="82" spans="1:20" x14ac:dyDescent="0.25">
      <c r="A82">
        <f>Input!G83</f>
        <v>190</v>
      </c>
      <c r="B82">
        <f t="shared" si="9"/>
        <v>79</v>
      </c>
      <c r="C82" s="4">
        <f>Input!I83</f>
        <v>7638.6415877142854</v>
      </c>
      <c r="D82">
        <f t="shared" si="10"/>
        <v>2433.4985237142864</v>
      </c>
      <c r="E82">
        <f t="shared" si="17"/>
        <v>2226.9788433945173</v>
      </c>
      <c r="F82">
        <f t="shared" si="11"/>
        <v>42650.378359379632</v>
      </c>
      <c r="G82">
        <f t="shared" si="12"/>
        <v>331542066.0106231</v>
      </c>
      <c r="L82">
        <f>Input!J83</f>
        <v>49.454807428572167</v>
      </c>
      <c r="M82">
        <f t="shared" si="13"/>
        <v>41.404882285715757</v>
      </c>
      <c r="N82">
        <f t="shared" si="14"/>
        <v>70.091757331653</v>
      </c>
      <c r="O82">
        <f t="shared" si="15"/>
        <v>425.88370130226798</v>
      </c>
      <c r="P82">
        <f t="shared" si="16"/>
        <v>37391.9096946219</v>
      </c>
    </row>
    <row r="83" spans="1:20" x14ac:dyDescent="0.25">
      <c r="A83">
        <f>Input!G84</f>
        <v>191</v>
      </c>
      <c r="B83">
        <f t="shared" si="9"/>
        <v>80</v>
      </c>
      <c r="C83" s="4">
        <f>Input!I84</f>
        <v>7692.2626922857144</v>
      </c>
      <c r="D83">
        <f t="shared" si="10"/>
        <v>2487.1196282857154</v>
      </c>
      <c r="E83">
        <f t="shared" si="17"/>
        <v>2299.8408862077708</v>
      </c>
      <c r="F83">
        <f t="shared" si="11"/>
        <v>35073.327234297285</v>
      </c>
      <c r="G83">
        <f t="shared" si="12"/>
        <v>328893987.51130509</v>
      </c>
      <c r="L83">
        <f>Input!J84</f>
        <v>53.621104571428987</v>
      </c>
      <c r="M83">
        <f t="shared" si="13"/>
        <v>45.571179428572577</v>
      </c>
      <c r="N83">
        <f t="shared" si="14"/>
        <v>72.862042813253737</v>
      </c>
      <c r="O83">
        <f t="shared" si="15"/>
        <v>370.21370442571413</v>
      </c>
      <c r="P83">
        <f t="shared" si="16"/>
        <v>36328.204645397986</v>
      </c>
      <c r="T83" s="4"/>
    </row>
    <row r="84" spans="1:20" x14ac:dyDescent="0.25">
      <c r="A84">
        <f>Input!G85</f>
        <v>192</v>
      </c>
      <c r="B84">
        <f t="shared" ref="B84:B145" si="18">A84-$A$3</f>
        <v>81</v>
      </c>
      <c r="C84" s="4">
        <f>Input!I85</f>
        <v>7749.4478858571429</v>
      </c>
      <c r="D84">
        <f t="shared" ref="D84:D145" si="19">C84-$C$3</f>
        <v>2544.3048218571439</v>
      </c>
      <c r="E84">
        <f t="shared" ref="E84:E145" si="20">N84+E83</f>
        <v>2375.6375937298244</v>
      </c>
      <c r="F84">
        <f t="shared" ref="F84:F145" si="21">(D84-E84)^2</f>
        <v>28448.633844153239</v>
      </c>
      <c r="G84">
        <f t="shared" ref="G84:G145" si="22">(E84-$H$4)^2</f>
        <v>326150520.19044268</v>
      </c>
      <c r="L84">
        <f>Input!J85</f>
        <v>57.185193571428499</v>
      </c>
      <c r="M84">
        <f t="shared" ref="M84:M145" si="23">L84-$L$3</f>
        <v>49.13526842857209</v>
      </c>
      <c r="N84">
        <f t="shared" ref="N84:N145" si="24">2*($X$3/PI())*($Z$3/(4*((B84-$Y$3)^2)+$Z$3*$Z$3))</f>
        <v>75.796707522053481</v>
      </c>
      <c r="O84">
        <f t="shared" ref="O84:O145" si="25">(L84-N84)^2</f>
        <v>346.38845153430833</v>
      </c>
      <c r="P84">
        <f t="shared" ref="P84:P145" si="26">(N84-$Q$4)^2</f>
        <v>35218.125107351116</v>
      </c>
      <c r="T84" s="4"/>
    </row>
    <row r="85" spans="1:20" x14ac:dyDescent="0.25">
      <c r="A85">
        <f>Input!G86</f>
        <v>193</v>
      </c>
      <c r="B85">
        <f t="shared" si="18"/>
        <v>82</v>
      </c>
      <c r="C85" s="4">
        <f>Input!I86</f>
        <v>7811.9792129999996</v>
      </c>
      <c r="D85">
        <f t="shared" si="19"/>
        <v>2606.8361490000007</v>
      </c>
      <c r="E85">
        <f t="shared" si="20"/>
        <v>2454.5463367041175</v>
      </c>
      <c r="F85">
        <f t="shared" si="21"/>
        <v>23192.186929115327</v>
      </c>
      <c r="G85">
        <f t="shared" si="22"/>
        <v>323306620.13352364</v>
      </c>
      <c r="L85">
        <f>Input!J86</f>
        <v>62.531327142856753</v>
      </c>
      <c r="M85">
        <f t="shared" si="23"/>
        <v>54.481402000000344</v>
      </c>
      <c r="N85">
        <f t="shared" si="24"/>
        <v>78.908742974292934</v>
      </c>
      <c r="O85">
        <f t="shared" si="25"/>
        <v>268.21974931577648</v>
      </c>
      <c r="P85">
        <f t="shared" si="26"/>
        <v>34059.770055408226</v>
      </c>
      <c r="T85" s="4"/>
    </row>
    <row r="86" spans="1:20" x14ac:dyDescent="0.25">
      <c r="A86">
        <f>Input!G87</f>
        <v>194</v>
      </c>
      <c r="B86">
        <f t="shared" si="18"/>
        <v>83</v>
      </c>
      <c r="C86" s="4">
        <f>Input!I87</f>
        <v>7880.0287331428572</v>
      </c>
      <c r="D86">
        <f t="shared" si="19"/>
        <v>2674.8856691428582</v>
      </c>
      <c r="E86">
        <f t="shared" si="20"/>
        <v>2536.7587559665576</v>
      </c>
      <c r="F86">
        <f t="shared" si="21"/>
        <v>19079.044143613286</v>
      </c>
      <c r="G86">
        <f t="shared" si="22"/>
        <v>320356900.53124648</v>
      </c>
      <c r="L86">
        <f>Input!J87</f>
        <v>68.049520142857546</v>
      </c>
      <c r="M86">
        <f t="shared" si="23"/>
        <v>59.999595000001136</v>
      </c>
      <c r="N86">
        <f t="shared" si="24"/>
        <v>82.212419262439951</v>
      </c>
      <c r="O86">
        <f t="shared" si="25"/>
        <v>200.58771147146808</v>
      </c>
      <c r="P86">
        <f t="shared" si="26"/>
        <v>32851.278304040054</v>
      </c>
      <c r="T86" s="4"/>
    </row>
    <row r="87" spans="1:20" x14ac:dyDescent="0.25">
      <c r="A87">
        <f>Input!G88</f>
        <v>195</v>
      </c>
      <c r="B87">
        <f t="shared" si="18"/>
        <v>84</v>
      </c>
      <c r="C87" s="4">
        <f>Input!I88</f>
        <v>7949.5161787142861</v>
      </c>
      <c r="D87">
        <f t="shared" si="19"/>
        <v>2744.3731147142871</v>
      </c>
      <c r="E87">
        <f t="shared" si="20"/>
        <v>2622.4821908262979</v>
      </c>
      <c r="F87">
        <f t="shared" si="21"/>
        <v>14857.39732626757</v>
      </c>
      <c r="G87">
        <f t="shared" si="22"/>
        <v>317295604.37543774</v>
      </c>
      <c r="L87">
        <f>Input!J88</f>
        <v>69.487445571428907</v>
      </c>
      <c r="M87">
        <f t="shared" si="23"/>
        <v>61.437520428572498</v>
      </c>
      <c r="N87">
        <f t="shared" si="24"/>
        <v>85.723434859740223</v>
      </c>
      <c r="O87">
        <f t="shared" si="25"/>
        <v>263.60734817015981</v>
      </c>
      <c r="P87">
        <f t="shared" si="26"/>
        <v>31590.867885749289</v>
      </c>
      <c r="T87" s="4"/>
    </row>
    <row r="88" spans="1:20" x14ac:dyDescent="0.25">
      <c r="A88">
        <f>Input!G89</f>
        <v>196</v>
      </c>
      <c r="B88">
        <f t="shared" si="18"/>
        <v>85</v>
      </c>
      <c r="C88" s="4">
        <f>Input!I89</f>
        <v>8026.4144714285712</v>
      </c>
      <c r="D88">
        <f t="shared" si="19"/>
        <v>2821.2714074285723</v>
      </c>
      <c r="E88">
        <f t="shared" si="20"/>
        <v>2711.9412774380935</v>
      </c>
      <c r="F88">
        <f t="shared" si="21"/>
        <v>11953.077323734988</v>
      </c>
      <c r="G88">
        <f t="shared" si="22"/>
        <v>314116574.87025225</v>
      </c>
      <c r="L88">
        <f>Input!J89</f>
        <v>76.898292714285162</v>
      </c>
      <c r="M88">
        <f t="shared" si="23"/>
        <v>68.848367571428753</v>
      </c>
      <c r="N88">
        <f t="shared" si="24"/>
        <v>89.459086611795541</v>
      </c>
      <c r="O88">
        <f t="shared" si="25"/>
        <v>157.77354333573399</v>
      </c>
      <c r="P88">
        <f t="shared" si="26"/>
        <v>30276.886940208307</v>
      </c>
      <c r="T88" s="4"/>
    </row>
    <row r="89" spans="1:20" x14ac:dyDescent="0.25">
      <c r="A89">
        <f>Input!G90</f>
        <v>197</v>
      </c>
      <c r="B89">
        <f t="shared" si="18"/>
        <v>86</v>
      </c>
      <c r="C89" s="4">
        <f>Input!I90</f>
        <v>8117.4585105714286</v>
      </c>
      <c r="D89">
        <f t="shared" si="19"/>
        <v>2912.3154465714297</v>
      </c>
      <c r="E89">
        <f t="shared" si="20"/>
        <v>2805.3797403869221</v>
      </c>
      <c r="F89">
        <f t="shared" si="21"/>
        <v>11435.245257179333</v>
      </c>
      <c r="G89">
        <f t="shared" si="22"/>
        <v>310813223.40621108</v>
      </c>
      <c r="L89">
        <f>Input!J90</f>
        <v>91.0440391428574</v>
      </c>
      <c r="M89">
        <f t="shared" si="23"/>
        <v>82.994114000000991</v>
      </c>
      <c r="N89">
        <f t="shared" si="24"/>
        <v>93.438462948828374</v>
      </c>
      <c r="O89">
        <f t="shared" si="25"/>
        <v>5.7332653626005214</v>
      </c>
      <c r="P89">
        <f t="shared" si="26"/>
        <v>28907.879126797288</v>
      </c>
      <c r="T89" s="4"/>
    </row>
    <row r="90" spans="1:20" x14ac:dyDescent="0.25">
      <c r="A90">
        <f>Input!G91</f>
        <v>198</v>
      </c>
      <c r="B90">
        <f t="shared" si="18"/>
        <v>87</v>
      </c>
      <c r="C90" s="4">
        <f>Input!I91</f>
        <v>8217.1546830000007</v>
      </c>
      <c r="D90">
        <f t="shared" si="19"/>
        <v>3012.0116190000017</v>
      </c>
      <c r="E90">
        <f t="shared" si="20"/>
        <v>2903.0624042307131</v>
      </c>
      <c r="F90">
        <f t="shared" si="21"/>
        <v>11869.931398844568</v>
      </c>
      <c r="G90">
        <f t="shared" si="22"/>
        <v>307378494.9528836</v>
      </c>
      <c r="L90">
        <f>Input!J91</f>
        <v>99.696172428572027</v>
      </c>
      <c r="M90">
        <f t="shared" si="23"/>
        <v>91.646247285715617</v>
      </c>
      <c r="N90">
        <f t="shared" si="24"/>
        <v>97.682663843791033</v>
      </c>
      <c r="O90">
        <f t="shared" si="25"/>
        <v>4.054216820986758</v>
      </c>
      <c r="P90">
        <f t="shared" si="26"/>
        <v>27482.667367758237</v>
      </c>
      <c r="T90" s="4"/>
    </row>
    <row r="91" spans="1:20" x14ac:dyDescent="0.25">
      <c r="A91">
        <f>Input!G92</f>
        <v>199</v>
      </c>
      <c r="B91">
        <f t="shared" si="18"/>
        <v>88</v>
      </c>
      <c r="C91" s="4">
        <f>Input!I92</f>
        <v>8318.7926694285725</v>
      </c>
      <c r="D91">
        <f t="shared" si="19"/>
        <v>3113.6496054285735</v>
      </c>
      <c r="E91">
        <f t="shared" si="20"/>
        <v>3005.277455845433</v>
      </c>
      <c r="F91">
        <f t="shared" si="21"/>
        <v>11744.522805270586</v>
      </c>
      <c r="G91">
        <f t="shared" si="22"/>
        <v>303804830.74296319</v>
      </c>
      <c r="L91">
        <f>Input!J92</f>
        <v>101.63798642857182</v>
      </c>
      <c r="M91">
        <f t="shared" si="23"/>
        <v>93.588061285715412</v>
      </c>
      <c r="N91">
        <f t="shared" si="24"/>
        <v>102.21505161471974</v>
      </c>
      <c r="O91">
        <f t="shared" si="25"/>
        <v>0.33300422906393295</v>
      </c>
      <c r="P91">
        <f t="shared" si="26"/>
        <v>26000.460741108593</v>
      </c>
      <c r="T91" s="4"/>
    </row>
    <row r="92" spans="1:20" x14ac:dyDescent="0.25">
      <c r="A92">
        <f>Input!G93</f>
        <v>200</v>
      </c>
      <c r="B92">
        <f t="shared" si="18"/>
        <v>89</v>
      </c>
      <c r="C92" s="4">
        <f>Input!I93</f>
        <v>8427.4359342857151</v>
      </c>
      <c r="D92">
        <f t="shared" si="19"/>
        <v>3222.2928702857162</v>
      </c>
      <c r="E92">
        <f t="shared" si="20"/>
        <v>3112.3389931827078</v>
      </c>
      <c r="F92">
        <f t="shared" si="21"/>
        <v>12089.85508998347</v>
      </c>
      <c r="G92">
        <f t="shared" si="22"/>
        <v>300084128.14956528</v>
      </c>
      <c r="L92">
        <f>Input!J93</f>
        <v>108.64326485714264</v>
      </c>
      <c r="M92">
        <f t="shared" si="23"/>
        <v>100.59333971428623</v>
      </c>
      <c r="N92">
        <f t="shared" si="24"/>
        <v>107.06153733727494</v>
      </c>
      <c r="O92">
        <f t="shared" si="25"/>
        <v>2.5018619471068195</v>
      </c>
      <c r="P92">
        <f t="shared" si="26"/>
        <v>24460.990633956975</v>
      </c>
      <c r="T92" s="4"/>
    </row>
    <row r="93" spans="1:20" x14ac:dyDescent="0.25">
      <c r="A93">
        <f>Input!G94</f>
        <v>201</v>
      </c>
      <c r="B93">
        <f t="shared" si="18"/>
        <v>90</v>
      </c>
      <c r="C93" s="4">
        <f>Input!I94</f>
        <v>8539.102529857144</v>
      </c>
      <c r="D93">
        <f t="shared" si="19"/>
        <v>3333.959465857145</v>
      </c>
      <c r="E93">
        <f t="shared" si="20"/>
        <v>3224.589901591633</v>
      </c>
      <c r="F93">
        <f t="shared" si="21"/>
        <v>11961.701587627971</v>
      </c>
      <c r="G93">
        <f t="shared" si="22"/>
        <v>296207697.70453441</v>
      </c>
      <c r="L93">
        <f>Input!J94</f>
        <v>111.66659557142884</v>
      </c>
      <c r="M93">
        <f t="shared" si="23"/>
        <v>103.61667042857243</v>
      </c>
      <c r="N93">
        <f t="shared" si="24"/>
        <v>112.25090840892506</v>
      </c>
      <c r="O93">
        <f t="shared" si="25"/>
        <v>0.34142149206287631</v>
      </c>
      <c r="P93">
        <f t="shared" si="26"/>
        <v>22864.683918425992</v>
      </c>
      <c r="T93" s="4"/>
    </row>
    <row r="94" spans="1:20" x14ac:dyDescent="0.25">
      <c r="A94">
        <f>Input!G95</f>
        <v>202</v>
      </c>
      <c r="B94">
        <f t="shared" si="18"/>
        <v>91</v>
      </c>
      <c r="C94" s="4">
        <f>Input!I95</f>
        <v>8667.2991244285713</v>
      </c>
      <c r="D94">
        <f t="shared" si="19"/>
        <v>3462.1560604285723</v>
      </c>
      <c r="E94">
        <f t="shared" si="20"/>
        <v>3342.4051052957184</v>
      </c>
      <c r="F94">
        <f t="shared" si="21"/>
        <v>14340.291255230803</v>
      </c>
      <c r="G94">
        <f t="shared" si="22"/>
        <v>292166217.27470624</v>
      </c>
      <c r="L94">
        <f>Input!J95</f>
        <v>128.19659457142734</v>
      </c>
      <c r="M94">
        <f t="shared" si="23"/>
        <v>120.14666942857093</v>
      </c>
      <c r="N94">
        <f t="shared" si="24"/>
        <v>117.81520370408525</v>
      </c>
      <c r="O94">
        <f t="shared" si="25"/>
        <v>107.77327634053377</v>
      </c>
      <c r="P94">
        <f t="shared" si="26"/>
        <v>21212.883028435037</v>
      </c>
      <c r="T94" s="4"/>
    </row>
    <row r="95" spans="1:20" x14ac:dyDescent="0.25">
      <c r="A95">
        <f>Input!G96</f>
        <v>203</v>
      </c>
      <c r="B95">
        <f t="shared" si="18"/>
        <v>92</v>
      </c>
      <c r="C95" s="4">
        <f>Input!I96</f>
        <v>8801.7390197142868</v>
      </c>
      <c r="D95">
        <f t="shared" si="19"/>
        <v>3596.5959557142878</v>
      </c>
      <c r="E95">
        <f t="shared" si="20"/>
        <v>3466.1952490896847</v>
      </c>
      <c r="F95">
        <f t="shared" si="21"/>
        <v>17004.344288195811</v>
      </c>
      <c r="G95">
        <f t="shared" si="22"/>
        <v>287949683.51402646</v>
      </c>
      <c r="L95">
        <f>Input!J96</f>
        <v>134.43989528571547</v>
      </c>
      <c r="M95">
        <f t="shared" si="23"/>
        <v>126.38997014285906</v>
      </c>
      <c r="N95">
        <f t="shared" si="24"/>
        <v>123.79014379396654</v>
      </c>
      <c r="O95">
        <f t="shared" si="25"/>
        <v>113.41720683600856</v>
      </c>
      <c r="P95">
        <f t="shared" si="26"/>
        <v>19508.125531667465</v>
      </c>
      <c r="T95" s="4"/>
    </row>
    <row r="96" spans="1:20" x14ac:dyDescent="0.25">
      <c r="A96">
        <f>Input!G97</f>
        <v>204</v>
      </c>
      <c r="B96">
        <f t="shared" si="18"/>
        <v>93</v>
      </c>
      <c r="C96" s="4">
        <f>Input!I97</f>
        <v>8934.3722905714276</v>
      </c>
      <c r="D96">
        <f t="shared" si="19"/>
        <v>3729.2292265714286</v>
      </c>
      <c r="E96">
        <f t="shared" si="20"/>
        <v>3596.410873978296</v>
      </c>
      <c r="F96">
        <f t="shared" si="21"/>
        <v>17640.714785553708</v>
      </c>
      <c r="G96">
        <f t="shared" si="22"/>
        <v>283547360.85371751</v>
      </c>
      <c r="L96">
        <f>Input!J97</f>
        <v>132.63327085714081</v>
      </c>
      <c r="M96">
        <f t="shared" si="23"/>
        <v>124.58334571428441</v>
      </c>
      <c r="N96">
        <f t="shared" si="24"/>
        <v>130.2156248886113</v>
      </c>
      <c r="O96">
        <f t="shared" si="25"/>
        <v>5.8450120291470062</v>
      </c>
      <c r="P96">
        <f t="shared" si="26"/>
        <v>17754.499283060642</v>
      </c>
      <c r="T96" s="4"/>
    </row>
    <row r="97" spans="1:20" x14ac:dyDescent="0.25">
      <c r="A97">
        <f>Input!G98</f>
        <v>205</v>
      </c>
      <c r="B97">
        <f t="shared" si="18"/>
        <v>94</v>
      </c>
      <c r="C97" s="4">
        <f>Input!I98</f>
        <v>9073.5806911428572</v>
      </c>
      <c r="D97">
        <f t="shared" si="19"/>
        <v>3868.4376271428582</v>
      </c>
      <c r="E97">
        <f t="shared" si="20"/>
        <v>3733.5471604785985</v>
      </c>
      <c r="F97">
        <f t="shared" si="21"/>
        <v>18195.437996901772</v>
      </c>
      <c r="G97">
        <f t="shared" si="22"/>
        <v>278947728.49587268</v>
      </c>
      <c r="L97">
        <f>Input!J98</f>
        <v>139.20840057142959</v>
      </c>
      <c r="M97">
        <f t="shared" si="23"/>
        <v>131.15847542857318</v>
      </c>
      <c r="N97">
        <f t="shared" si="24"/>
        <v>137.13628650030248</v>
      </c>
      <c r="O97">
        <f t="shared" si="25"/>
        <v>4.2936567237629975</v>
      </c>
      <c r="P97">
        <f t="shared" si="26"/>
        <v>15958.093742263065</v>
      </c>
      <c r="T97" s="4"/>
    </row>
    <row r="98" spans="1:20" x14ac:dyDescent="0.25">
      <c r="A98">
        <f>Input!G99</f>
        <v>206</v>
      </c>
      <c r="B98">
        <f t="shared" si="18"/>
        <v>95</v>
      </c>
      <c r="C98" s="4">
        <f>Input!I99</f>
        <v>9221.7361841428556</v>
      </c>
      <c r="D98">
        <f t="shared" si="19"/>
        <v>4016.5931201428566</v>
      </c>
      <c r="E98">
        <f t="shared" si="20"/>
        <v>3878.1493248066231</v>
      </c>
      <c r="F98">
        <f t="shared" si="21"/>
        <v>19166.684467100909</v>
      </c>
      <c r="G98">
        <f t="shared" si="22"/>
        <v>274138426.158903</v>
      </c>
      <c r="L98">
        <f>Input!J99</f>
        <v>148.15549299999839</v>
      </c>
      <c r="M98">
        <f t="shared" si="23"/>
        <v>140.10556785714198</v>
      </c>
      <c r="N98">
        <f t="shared" si="24"/>
        <v>144.60216432802466</v>
      </c>
      <c r="O98">
        <f t="shared" si="25"/>
        <v>12.626144651070595</v>
      </c>
      <c r="P98">
        <f t="shared" si="26"/>
        <v>14127.573833055416</v>
      </c>
      <c r="T98" s="4"/>
    </row>
    <row r="99" spans="1:20" x14ac:dyDescent="0.25">
      <c r="A99">
        <f>Input!G100</f>
        <v>207</v>
      </c>
      <c r="B99">
        <f t="shared" si="18"/>
        <v>96</v>
      </c>
      <c r="C99" s="4">
        <f>Input!I100</f>
        <v>9367.7900935714279</v>
      </c>
      <c r="D99">
        <f t="shared" si="19"/>
        <v>4162.6470295714289</v>
      </c>
      <c r="E99">
        <f t="shared" si="20"/>
        <v>4030.818766315153</v>
      </c>
      <c r="F99">
        <f t="shared" si="21"/>
        <v>17378.69099316599</v>
      </c>
      <c r="G99">
        <f t="shared" si="22"/>
        <v>269106199.71439439</v>
      </c>
      <c r="L99">
        <f>Input!J100</f>
        <v>146.0539094285723</v>
      </c>
      <c r="M99">
        <f t="shared" si="23"/>
        <v>138.00398428571589</v>
      </c>
      <c r="N99">
        <f t="shared" si="24"/>
        <v>152.66944150852981</v>
      </c>
      <c r="O99">
        <f t="shared" si="25"/>
        <v>43.765264700947043</v>
      </c>
      <c r="P99">
        <f t="shared" si="26"/>
        <v>12274.910198897804</v>
      </c>
      <c r="T99" s="4"/>
    </row>
    <row r="100" spans="1:20" x14ac:dyDescent="0.25">
      <c r="A100">
        <f>Input!G101</f>
        <v>208</v>
      </c>
      <c r="B100">
        <f t="shared" si="18"/>
        <v>97</v>
      </c>
      <c r="C100" s="4">
        <f>Input!I101</f>
        <v>9514.790330142856</v>
      </c>
      <c r="D100">
        <f t="shared" si="19"/>
        <v>4309.647266142857</v>
      </c>
      <c r="E100">
        <f t="shared" si="20"/>
        <v>4192.2200794485452</v>
      </c>
      <c r="F100">
        <f t="shared" si="21"/>
        <v>13789.144174940755</v>
      </c>
      <c r="G100">
        <f t="shared" si="22"/>
        <v>263836848.39212856</v>
      </c>
      <c r="L100">
        <f>Input!J101</f>
        <v>147.0002365714281</v>
      </c>
      <c r="M100">
        <f t="shared" si="23"/>
        <v>138.95031142857169</v>
      </c>
      <c r="N100">
        <f t="shared" si="24"/>
        <v>161.40131313339248</v>
      </c>
      <c r="O100">
        <f t="shared" si="25"/>
        <v>207.39100614355962</v>
      </c>
      <c r="P100">
        <f t="shared" si="26"/>
        <v>10416.309355013755</v>
      </c>
      <c r="T100" s="4"/>
    </row>
    <row r="101" spans="1:20" x14ac:dyDescent="0.25">
      <c r="A101">
        <f>Input!G102</f>
        <v>209</v>
      </c>
      <c r="B101">
        <f t="shared" si="18"/>
        <v>98</v>
      </c>
      <c r="C101" s="4">
        <f>Input!I102</f>
        <v>9660.9056894285713</v>
      </c>
      <c r="D101">
        <f t="shared" si="19"/>
        <v>4455.7626254285724</v>
      </c>
      <c r="E101">
        <f t="shared" si="20"/>
        <v>4363.0890601650917</v>
      </c>
      <c r="F101">
        <f t="shared" si="21"/>
        <v>8588.3896986446107</v>
      </c>
      <c r="G101">
        <f t="shared" si="22"/>
        <v>258315175.96438649</v>
      </c>
      <c r="L101">
        <f>Input!J102</f>
        <v>146.11535928571539</v>
      </c>
      <c r="M101">
        <f t="shared" si="23"/>
        <v>138.06543414285898</v>
      </c>
      <c r="N101">
        <f t="shared" si="24"/>
        <v>170.86898071654647</v>
      </c>
      <c r="O101">
        <f t="shared" si="25"/>
        <v>612.7417739409002</v>
      </c>
      <c r="P101">
        <f t="shared" si="26"/>
        <v>8573.3996776050571</v>
      </c>
      <c r="T101" s="4"/>
    </row>
    <row r="102" spans="1:20" x14ac:dyDescent="0.25">
      <c r="A102">
        <f>Input!G103</f>
        <v>210</v>
      </c>
      <c r="B102">
        <f t="shared" si="18"/>
        <v>99</v>
      </c>
      <c r="C102" s="4">
        <f>Input!I103</f>
        <v>9803.0391009999985</v>
      </c>
      <c r="D102">
        <f t="shared" si="19"/>
        <v>4597.8960369999995</v>
      </c>
      <c r="E102">
        <f t="shared" si="20"/>
        <v>4544.2418551389082</v>
      </c>
      <c r="F102">
        <f t="shared" si="21"/>
        <v>2878.771231183056</v>
      </c>
      <c r="G102">
        <f t="shared" si="22"/>
        <v>252524949.32086641</v>
      </c>
      <c r="L102">
        <f>Input!J103</f>
        <v>142.13341157142713</v>
      </c>
      <c r="M102">
        <f t="shared" si="23"/>
        <v>134.08348642857072</v>
      </c>
      <c r="N102">
        <f t="shared" si="24"/>
        <v>181.15279497381667</v>
      </c>
      <c r="O102">
        <f t="shared" si="25"/>
        <v>1522.512281102672</v>
      </c>
      <c r="P102">
        <f t="shared" si="26"/>
        <v>6774.745191213633</v>
      </c>
      <c r="T102" s="4"/>
    </row>
    <row r="103" spans="1:20" x14ac:dyDescent="0.25">
      <c r="A103">
        <f>Input!G104</f>
        <v>211</v>
      </c>
      <c r="B103">
        <f t="shared" si="18"/>
        <v>100</v>
      </c>
      <c r="C103" s="4">
        <f>Input!I104</f>
        <v>9954.0950250000005</v>
      </c>
      <c r="D103">
        <f t="shared" si="19"/>
        <v>4748.9519610000016</v>
      </c>
      <c r="E103">
        <f t="shared" si="20"/>
        <v>4736.5854217460937</v>
      </c>
      <c r="F103">
        <f t="shared" si="21"/>
        <v>152.93129311844325</v>
      </c>
      <c r="G103">
        <f t="shared" si="22"/>
        <v>246448869.2037037</v>
      </c>
      <c r="L103">
        <f>Input!J104</f>
        <v>151.05592400000205</v>
      </c>
      <c r="M103">
        <f t="shared" si="23"/>
        <v>143.00599885714564</v>
      </c>
      <c r="N103">
        <f t="shared" si="24"/>
        <v>192.34356660718547</v>
      </c>
      <c r="O103">
        <f t="shared" si="25"/>
        <v>1704.6694320585073</v>
      </c>
      <c r="P103">
        <f t="shared" si="26"/>
        <v>5057.7796905975365</v>
      </c>
      <c r="T103" s="4"/>
    </row>
    <row r="104" spans="1:20" x14ac:dyDescent="0.25">
      <c r="A104">
        <f>Input!G105</f>
        <v>212</v>
      </c>
      <c r="B104">
        <f t="shared" si="18"/>
        <v>101</v>
      </c>
      <c r="C104" s="4">
        <f>Input!I105</f>
        <v>10117.035342428571</v>
      </c>
      <c r="D104">
        <f t="shared" si="19"/>
        <v>4911.8922784285724</v>
      </c>
      <c r="E104">
        <f t="shared" si="20"/>
        <v>4941.1294871279351</v>
      </c>
      <c r="F104">
        <f t="shared" si="21"/>
        <v>854.81437253009472</v>
      </c>
      <c r="G104">
        <f t="shared" si="22"/>
        <v>240068559.7114656</v>
      </c>
      <c r="L104">
        <f>Input!J105</f>
        <v>162.94031742857078</v>
      </c>
      <c r="M104">
        <f t="shared" si="23"/>
        <v>154.89039228571437</v>
      </c>
      <c r="N104">
        <f t="shared" si="24"/>
        <v>204.54406538184131</v>
      </c>
      <c r="O104">
        <f t="shared" si="25"/>
        <v>1730.8718437592615</v>
      </c>
      <c r="P104">
        <f t="shared" si="26"/>
        <v>3471.2800417486956</v>
      </c>
      <c r="T104" s="4"/>
    </row>
    <row r="105" spans="1:20" x14ac:dyDescent="0.25">
      <c r="A105">
        <f>Input!G106</f>
        <v>213</v>
      </c>
      <c r="B105">
        <f t="shared" si="18"/>
        <v>102</v>
      </c>
      <c r="C105" s="4">
        <f>Input!I106</f>
        <v>10299.172580714285</v>
      </c>
      <c r="D105">
        <f t="shared" si="19"/>
        <v>5094.0295167142858</v>
      </c>
      <c r="E105">
        <f t="shared" si="20"/>
        <v>5159.0002141475088</v>
      </c>
      <c r="F105">
        <f t="shared" si="21"/>
        <v>4221.1915249594094</v>
      </c>
      <c r="G105">
        <f t="shared" si="22"/>
        <v>233364585.665867</v>
      </c>
      <c r="L105">
        <f>Input!J106</f>
        <v>182.13723828571347</v>
      </c>
      <c r="M105">
        <f t="shared" si="23"/>
        <v>174.08731314285706</v>
      </c>
      <c r="N105">
        <f t="shared" si="24"/>
        <v>217.87072701957354</v>
      </c>
      <c r="O105">
        <f t="shared" si="25"/>
        <v>1276.8822170929045</v>
      </c>
      <c r="P105">
        <f t="shared" si="26"/>
        <v>2078.5309152710784</v>
      </c>
      <c r="T105" s="4"/>
    </row>
    <row r="106" spans="1:20" x14ac:dyDescent="0.25">
      <c r="A106">
        <f>Input!G107</f>
        <v>214</v>
      </c>
      <c r="B106">
        <f t="shared" si="18"/>
        <v>103</v>
      </c>
      <c r="C106" s="4">
        <f>Input!I107</f>
        <v>10496.500212000001</v>
      </c>
      <c r="D106">
        <f t="shared" si="19"/>
        <v>5291.3571480000019</v>
      </c>
      <c r="E106">
        <f t="shared" si="20"/>
        <v>5391.4557984761368</v>
      </c>
      <c r="F106">
        <f t="shared" si="21"/>
        <v>10019.739827143429</v>
      </c>
      <c r="G106">
        <f t="shared" si="22"/>
        <v>226316510.28303057</v>
      </c>
      <c r="L106">
        <f>Input!J107</f>
        <v>197.32763128571605</v>
      </c>
      <c r="M106">
        <f t="shared" si="23"/>
        <v>189.27770614285964</v>
      </c>
      <c r="N106">
        <f t="shared" si="24"/>
        <v>232.45558432862839</v>
      </c>
      <c r="O106">
        <f t="shared" si="25"/>
        <v>1233.9730849850541</v>
      </c>
      <c r="P106">
        <f t="shared" si="26"/>
        <v>961.37519509609388</v>
      </c>
      <c r="T106" s="4"/>
    </row>
    <row r="107" spans="1:20" x14ac:dyDescent="0.25">
      <c r="A107">
        <f>Input!G108</f>
        <v>215</v>
      </c>
      <c r="B107">
        <f t="shared" si="18"/>
        <v>104</v>
      </c>
      <c r="C107" s="4">
        <f>Input!I108</f>
        <v>10703.586073142857</v>
      </c>
      <c r="D107">
        <f t="shared" si="19"/>
        <v>5498.4430091428576</v>
      </c>
      <c r="E107">
        <f t="shared" si="20"/>
        <v>5639.9042305092235</v>
      </c>
      <c r="F107">
        <f t="shared" si="21"/>
        <v>20011.277150463964</v>
      </c>
      <c r="G107">
        <f t="shared" si="22"/>
        <v>218903010.08848742</v>
      </c>
      <c r="L107">
        <f>Input!J108</f>
        <v>207.08586114285572</v>
      </c>
      <c r="M107">
        <f t="shared" si="23"/>
        <v>199.03593599999931</v>
      </c>
      <c r="N107">
        <f t="shared" si="24"/>
        <v>248.44843203308631</v>
      </c>
      <c r="O107">
        <f t="shared" si="25"/>
        <v>1710.8622706493506</v>
      </c>
      <c r="P107">
        <f t="shared" si="26"/>
        <v>225.39627148960619</v>
      </c>
      <c r="T107" s="4"/>
    </row>
    <row r="108" spans="1:20" x14ac:dyDescent="0.25">
      <c r="A108">
        <f>Input!G109</f>
        <v>216</v>
      </c>
      <c r="B108">
        <f t="shared" si="18"/>
        <v>105</v>
      </c>
      <c r="C108" s="4">
        <f>Input!I109</f>
        <v>10914.678462</v>
      </c>
      <c r="D108">
        <f t="shared" si="19"/>
        <v>5709.5353980000009</v>
      </c>
      <c r="E108">
        <f t="shared" si="20"/>
        <v>5905.9234521490644</v>
      </c>
      <c r="F108">
        <f t="shared" si="21"/>
        <v>38568.26781245548</v>
      </c>
      <c r="G108">
        <f t="shared" si="22"/>
        <v>211102070.0332306</v>
      </c>
      <c r="L108">
        <f>Input!J109</f>
        <v>211.09238885714331</v>
      </c>
      <c r="M108">
        <f t="shared" si="23"/>
        <v>203.0424637142869</v>
      </c>
      <c r="N108">
        <f t="shared" si="24"/>
        <v>266.01922163984125</v>
      </c>
      <c r="O108">
        <f t="shared" si="25"/>
        <v>3016.9569595384614</v>
      </c>
      <c r="P108">
        <f t="shared" si="26"/>
        <v>6.5412480295333859</v>
      </c>
      <c r="T108" s="4"/>
    </row>
    <row r="109" spans="1:20" x14ac:dyDescent="0.25">
      <c r="A109">
        <f>Input!G110</f>
        <v>217</v>
      </c>
      <c r="B109">
        <f t="shared" si="18"/>
        <v>106</v>
      </c>
      <c r="C109" s="4">
        <f>Input!I110</f>
        <v>11153.300365999999</v>
      </c>
      <c r="D109">
        <f t="shared" si="19"/>
        <v>5948.1573020000005</v>
      </c>
      <c r="E109">
        <f t="shared" si="20"/>
        <v>6191.2841120413104</v>
      </c>
      <c r="F109">
        <f t="shared" si="21"/>
        <v>59110.64576086319</v>
      </c>
      <c r="G109">
        <f t="shared" si="22"/>
        <v>202891289.78070223</v>
      </c>
      <c r="L109">
        <f>Input!J110</f>
        <v>238.62190399999963</v>
      </c>
      <c r="M109">
        <f t="shared" si="23"/>
        <v>230.57197885714322</v>
      </c>
      <c r="N109">
        <f t="shared" si="24"/>
        <v>285.36065989224591</v>
      </c>
      <c r="O109">
        <f t="shared" si="25"/>
        <v>2184.5113023549857</v>
      </c>
      <c r="P109">
        <f t="shared" si="26"/>
        <v>479.56727932298259</v>
      </c>
      <c r="T109" s="4"/>
    </row>
    <row r="110" spans="1:20" x14ac:dyDescent="0.25">
      <c r="A110">
        <f>Input!G111</f>
        <v>218</v>
      </c>
      <c r="B110">
        <f t="shared" si="18"/>
        <v>107</v>
      </c>
      <c r="C110" s="4">
        <f>Input!I111</f>
        <v>11430.279241714286</v>
      </c>
      <c r="D110">
        <f t="shared" si="19"/>
        <v>6225.1361777142874</v>
      </c>
      <c r="E110">
        <f t="shared" si="20"/>
        <v>6497.975058728086</v>
      </c>
      <c r="F110">
        <f t="shared" si="21"/>
        <v>74441.054992861711</v>
      </c>
      <c r="G110">
        <f t="shared" si="22"/>
        <v>194248342.72967675</v>
      </c>
      <c r="L110">
        <f>Input!J111</f>
        <v>276.97887571428691</v>
      </c>
      <c r="M110">
        <f t="shared" si="23"/>
        <v>268.92895057143051</v>
      </c>
      <c r="N110">
        <f t="shared" si="24"/>
        <v>306.69094668677593</v>
      </c>
      <c r="O110">
        <f t="shared" si="25"/>
        <v>882.80716147422436</v>
      </c>
      <c r="P110">
        <f t="shared" si="26"/>
        <v>1868.7733654052433</v>
      </c>
      <c r="T110" s="4"/>
    </row>
    <row r="111" spans="1:20" x14ac:dyDescent="0.25">
      <c r="A111">
        <f>Input!G112</f>
        <v>219</v>
      </c>
      <c r="B111">
        <f t="shared" si="18"/>
        <v>108</v>
      </c>
      <c r="C111" s="4">
        <f>Input!I112</f>
        <v>11734.418933571429</v>
      </c>
      <c r="D111">
        <f t="shared" si="19"/>
        <v>6529.2758695714301</v>
      </c>
      <c r="E111">
        <f t="shared" si="20"/>
        <v>6828.2315868114392</v>
      </c>
      <c r="F111">
        <f t="shared" si="21"/>
        <v>89374.520870488283</v>
      </c>
      <c r="G111">
        <f t="shared" si="22"/>
        <v>185151643.21523309</v>
      </c>
      <c r="L111">
        <f>Input!J112</f>
        <v>304.13969185714268</v>
      </c>
      <c r="M111">
        <f t="shared" si="23"/>
        <v>296.08976671428627</v>
      </c>
      <c r="N111">
        <f t="shared" si="24"/>
        <v>330.25652808335349</v>
      </c>
      <c r="O111">
        <f t="shared" si="25"/>
        <v>682.08913446671716</v>
      </c>
      <c r="P111">
        <f t="shared" si="26"/>
        <v>4461.5577056949833</v>
      </c>
      <c r="T111" s="4"/>
    </row>
    <row r="112" spans="1:20" x14ac:dyDescent="0.25">
      <c r="A112">
        <f>Input!G113</f>
        <v>220</v>
      </c>
      <c r="B112">
        <f t="shared" si="18"/>
        <v>109</v>
      </c>
      <c r="C112" s="4">
        <f>Input!I113</f>
        <v>12094.613142428572</v>
      </c>
      <c r="D112">
        <f t="shared" si="19"/>
        <v>6889.4700784285733</v>
      </c>
      <c r="E112">
        <f t="shared" si="20"/>
        <v>7184.5662328917233</v>
      </c>
      <c r="F112">
        <f t="shared" si="21"/>
        <v>87081.740378939299</v>
      </c>
      <c r="G112">
        <f t="shared" si="22"/>
        <v>175581295.26322332</v>
      </c>
      <c r="L112">
        <f>Input!J113</f>
        <v>360.19420885714317</v>
      </c>
      <c r="M112">
        <f t="shared" si="23"/>
        <v>352.14428371428676</v>
      </c>
      <c r="N112">
        <f t="shared" si="24"/>
        <v>356.33464608028419</v>
      </c>
      <c r="O112">
        <f t="shared" si="25"/>
        <v>14.896224828515395</v>
      </c>
      <c r="P112">
        <f t="shared" si="26"/>
        <v>8625.3961366162239</v>
      </c>
      <c r="T112" s="4"/>
    </row>
    <row r="113" spans="1:20" x14ac:dyDescent="0.25">
      <c r="A113">
        <f>Input!G114</f>
        <v>221</v>
      </c>
      <c r="B113">
        <f t="shared" si="18"/>
        <v>110</v>
      </c>
      <c r="C113" s="4">
        <f>Input!I114</f>
        <v>12488.17459842857</v>
      </c>
      <c r="D113">
        <f t="shared" si="19"/>
        <v>7283.0315344285709</v>
      </c>
      <c r="E113">
        <f t="shared" si="20"/>
        <v>7569.801556253833</v>
      </c>
      <c r="F113">
        <f t="shared" si="21"/>
        <v>82237.045417661313</v>
      </c>
      <c r="G113">
        <f t="shared" si="22"/>
        <v>165520419.00279328</v>
      </c>
      <c r="L113">
        <f>Input!J114</f>
        <v>393.56145599999763</v>
      </c>
      <c r="M113">
        <f t="shared" si="23"/>
        <v>385.51153085714122</v>
      </c>
      <c r="N113">
        <f t="shared" si="24"/>
        <v>385.23532336210957</v>
      </c>
      <c r="O113">
        <f t="shared" si="25"/>
        <v>69.324484703704869</v>
      </c>
      <c r="P113">
        <f t="shared" si="26"/>
        <v>14828.831111094241</v>
      </c>
      <c r="T113" s="4"/>
    </row>
    <row r="114" spans="1:20" x14ac:dyDescent="0.25">
      <c r="A114">
        <f>Input!G115</f>
        <v>222</v>
      </c>
      <c r="B114">
        <f t="shared" si="18"/>
        <v>111</v>
      </c>
      <c r="C114" s="4">
        <f>Input!I115</f>
        <v>12902.063651714287</v>
      </c>
      <c r="D114">
        <f t="shared" si="19"/>
        <v>7696.9205877142876</v>
      </c>
      <c r="E114">
        <f t="shared" si="20"/>
        <v>7987.1037628318909</v>
      </c>
      <c r="F114">
        <f t="shared" si="21"/>
        <v>84206.275121333587</v>
      </c>
      <c r="G114">
        <f t="shared" si="22"/>
        <v>154956978.82938021</v>
      </c>
      <c r="L114">
        <f>Input!J115</f>
        <v>413.88905328571673</v>
      </c>
      <c r="M114">
        <f t="shared" si="23"/>
        <v>405.83912814286032</v>
      </c>
      <c r="N114">
        <f t="shared" si="24"/>
        <v>417.30220657805773</v>
      </c>
      <c r="O114">
        <f t="shared" si="25"/>
        <v>11.649615397018261</v>
      </c>
      <c r="P114">
        <f t="shared" si="26"/>
        <v>23666.921379808278</v>
      </c>
      <c r="T114" s="4"/>
    </row>
    <row r="115" spans="1:20" x14ac:dyDescent="0.25">
      <c r="A115">
        <f>Input!G116</f>
        <v>223</v>
      </c>
      <c r="B115">
        <f t="shared" si="18"/>
        <v>112</v>
      </c>
      <c r="C115" s="4">
        <f>Input!I116</f>
        <v>13380.745385142856</v>
      </c>
      <c r="D115">
        <f t="shared" si="19"/>
        <v>8175.6023211428574</v>
      </c>
      <c r="E115">
        <f t="shared" si="20"/>
        <v>8440.0151403053442</v>
      </c>
      <c r="F115">
        <f t="shared" si="21"/>
        <v>69914.138937453958</v>
      </c>
      <c r="G115">
        <f t="shared" si="22"/>
        <v>143886270.35617772</v>
      </c>
      <c r="L115">
        <f>Input!J116</f>
        <v>478.68173342856971</v>
      </c>
      <c r="M115">
        <f t="shared" si="23"/>
        <v>470.6318082857133</v>
      </c>
      <c r="N115">
        <f t="shared" si="24"/>
        <v>452.91137747345385</v>
      </c>
      <c r="O115">
        <f t="shared" si="25"/>
        <v>664.11124605337545</v>
      </c>
      <c r="P115">
        <f t="shared" si="26"/>
        <v>35891.204820239254</v>
      </c>
      <c r="T115" s="4"/>
    </row>
    <row r="116" spans="1:20" x14ac:dyDescent="0.25">
      <c r="A116">
        <f>Input!G117</f>
        <v>224</v>
      </c>
      <c r="B116">
        <f t="shared" si="18"/>
        <v>113</v>
      </c>
      <c r="C116" s="4">
        <f>Input!I117</f>
        <v>13917.116200571429</v>
      </c>
      <c r="D116">
        <f t="shared" si="19"/>
        <v>8711.9731365714288</v>
      </c>
      <c r="E116">
        <f t="shared" si="20"/>
        <v>8932.4819333372288</v>
      </c>
      <c r="F116">
        <f t="shared" si="21"/>
        <v>48624.129451100918</v>
      </c>
      <c r="G116">
        <f t="shared" si="22"/>
        <v>132314259.12698306</v>
      </c>
      <c r="L116">
        <f>Input!J117</f>
        <v>536.37081542857231</v>
      </c>
      <c r="M116">
        <f t="shared" si="23"/>
        <v>528.3208902857159</v>
      </c>
      <c r="N116">
        <f t="shared" si="24"/>
        <v>492.46679303188552</v>
      </c>
      <c r="O116">
        <f t="shared" si="25"/>
        <v>1927.5631826087761</v>
      </c>
      <c r="P116">
        <f t="shared" si="26"/>
        <v>52443.362280680733</v>
      </c>
      <c r="T116" s="4"/>
    </row>
    <row r="117" spans="1:20" x14ac:dyDescent="0.25">
      <c r="A117">
        <f>Input!G118</f>
        <v>225</v>
      </c>
      <c r="B117">
        <f t="shared" si="18"/>
        <v>114</v>
      </c>
      <c r="C117" s="4">
        <f>Input!I118</f>
        <v>14511.495637142858</v>
      </c>
      <c r="D117">
        <f t="shared" si="19"/>
        <v>9306.3525731428599</v>
      </c>
      <c r="E117">
        <f t="shared" si="20"/>
        <v>9468.8723314932213</v>
      </c>
      <c r="F117">
        <f t="shared" si="21"/>
        <v>26412.671854259854</v>
      </c>
      <c r="G117">
        <f t="shared" si="22"/>
        <v>120261997.77708121</v>
      </c>
      <c r="L117">
        <f>Input!J118</f>
        <v>594.37943657142932</v>
      </c>
      <c r="M117">
        <f t="shared" si="23"/>
        <v>586.32951142857291</v>
      </c>
      <c r="N117">
        <f t="shared" si="24"/>
        <v>536.39039815599165</v>
      </c>
      <c r="O117">
        <f t="shared" si="25"/>
        <v>3362.7285763471064</v>
      </c>
      <c r="P117">
        <f t="shared" si="26"/>
        <v>74490.109609446532</v>
      </c>
      <c r="T117" s="4"/>
    </row>
    <row r="118" spans="1:20" x14ac:dyDescent="0.25">
      <c r="A118">
        <f>Input!G119</f>
        <v>226</v>
      </c>
      <c r="B118">
        <f t="shared" si="18"/>
        <v>115</v>
      </c>
      <c r="C118" s="4">
        <f>Input!I119</f>
        <v>15164.952921428572</v>
      </c>
      <c r="D118">
        <f t="shared" si="19"/>
        <v>9959.8098574285723</v>
      </c>
      <c r="E118">
        <f t="shared" si="20"/>
        <v>10053.976475460136</v>
      </c>
      <c r="F118">
        <f t="shared" si="21"/>
        <v>8867.3519515025146</v>
      </c>
      <c r="G118">
        <f t="shared" si="22"/>
        <v>107771368.79588707</v>
      </c>
      <c r="L118">
        <f>Input!J119</f>
        <v>653.45728428571419</v>
      </c>
      <c r="M118">
        <f t="shared" si="23"/>
        <v>645.40735914285779</v>
      </c>
      <c r="N118">
        <f t="shared" si="24"/>
        <v>585.10414396691476</v>
      </c>
      <c r="O118">
        <f t="shared" si="25"/>
        <v>4672.1517914414844</v>
      </c>
      <c r="P118">
        <f t="shared" si="26"/>
        <v>103453.9033996295</v>
      </c>
      <c r="T118" s="4"/>
    </row>
    <row r="119" spans="1:20" x14ac:dyDescent="0.25">
      <c r="A119">
        <f>Input!G120</f>
        <v>227</v>
      </c>
      <c r="B119">
        <f t="shared" si="18"/>
        <v>116</v>
      </c>
      <c r="C119" s="4">
        <f>Input!I120</f>
        <v>15855.45215157143</v>
      </c>
      <c r="D119">
        <f t="shared" si="19"/>
        <v>10650.30908757143</v>
      </c>
      <c r="E119">
        <f t="shared" si="20"/>
        <v>10692.976635876141</v>
      </c>
      <c r="F119">
        <f t="shared" si="21"/>
        <v>1820.5196783348542</v>
      </c>
      <c r="G119">
        <f t="shared" si="22"/>
        <v>94912386.556340814</v>
      </c>
      <c r="L119">
        <f>Input!J120</f>
        <v>690.49923014285741</v>
      </c>
      <c r="M119">
        <f t="shared" si="23"/>
        <v>682.449305000001</v>
      </c>
      <c r="N119">
        <f t="shared" si="24"/>
        <v>639.00016041600418</v>
      </c>
      <c r="O119">
        <f t="shared" si="25"/>
        <v>2652.1541827312913</v>
      </c>
      <c r="P119">
        <f t="shared" si="26"/>
        <v>141029.18386741696</v>
      </c>
      <c r="T119" s="4"/>
    </row>
    <row r="120" spans="1:20" x14ac:dyDescent="0.25">
      <c r="A120">
        <f>Input!G121</f>
        <v>228</v>
      </c>
      <c r="B120">
        <f t="shared" si="18"/>
        <v>117</v>
      </c>
      <c r="C120" s="4">
        <f>Input!I121</f>
        <v>16592.788427285715</v>
      </c>
      <c r="D120">
        <f t="shared" si="19"/>
        <v>11387.645363285716</v>
      </c>
      <c r="E120">
        <f t="shared" si="20"/>
        <v>11391.370929578386</v>
      </c>
      <c r="F120">
        <f t="shared" si="21"/>
        <v>13.879844201085737</v>
      </c>
      <c r="G120">
        <f t="shared" si="22"/>
        <v>81792209.320449233</v>
      </c>
      <c r="L120">
        <f>Input!J121</f>
        <v>737.33627571428588</v>
      </c>
      <c r="M120">
        <f t="shared" si="23"/>
        <v>729.28635057142947</v>
      </c>
      <c r="N120">
        <f t="shared" si="24"/>
        <v>698.3942937022457</v>
      </c>
      <c r="O120">
        <f t="shared" si="25"/>
        <v>1516.4779630260603</v>
      </c>
      <c r="P120">
        <f t="shared" si="26"/>
        <v>189166.41736929704</v>
      </c>
      <c r="T120" s="4"/>
    </row>
    <row r="121" spans="1:20" x14ac:dyDescent="0.25">
      <c r="A121">
        <f>Input!G122</f>
        <v>229</v>
      </c>
      <c r="B121">
        <f t="shared" si="18"/>
        <v>118</v>
      </c>
      <c r="C121" s="4">
        <f>Input!I122</f>
        <v>17386.719978285717</v>
      </c>
      <c r="D121">
        <f t="shared" si="19"/>
        <v>12181.576914285717</v>
      </c>
      <c r="E121">
        <f t="shared" si="20"/>
        <v>12154.828380585164</v>
      </c>
      <c r="F121">
        <f t="shared" si="21"/>
        <v>715.48405512960881</v>
      </c>
      <c r="G121">
        <f t="shared" si="22"/>
        <v>68565803.98612377</v>
      </c>
      <c r="L121">
        <f>Input!J122</f>
        <v>793.93155100000149</v>
      </c>
      <c r="M121">
        <f t="shared" si="23"/>
        <v>785.88162585714508</v>
      </c>
      <c r="N121">
        <f t="shared" si="24"/>
        <v>763.45745100677686</v>
      </c>
      <c r="O121">
        <f t="shared" si="25"/>
        <v>928.67077039705316</v>
      </c>
      <c r="P121">
        <f t="shared" si="26"/>
        <v>249995.8157523956</v>
      </c>
      <c r="T121" s="4"/>
    </row>
    <row r="122" spans="1:20" x14ac:dyDescent="0.25">
      <c r="A122">
        <f>Input!G123</f>
        <v>230</v>
      </c>
      <c r="B122">
        <f t="shared" si="18"/>
        <v>119</v>
      </c>
      <c r="C122" s="4">
        <f>Input!I123</f>
        <v>18209.151951428572</v>
      </c>
      <c r="D122">
        <f t="shared" si="19"/>
        <v>13004.008887428572</v>
      </c>
      <c r="E122">
        <f t="shared" si="20"/>
        <v>12988.947759121256</v>
      </c>
      <c r="F122">
        <f t="shared" si="21"/>
        <v>226.83758588942965</v>
      </c>
      <c r="G122">
        <f t="shared" si="22"/>
        <v>55447796.36478392</v>
      </c>
      <c r="L122">
        <f>Input!J123</f>
        <v>822.43197314285499</v>
      </c>
      <c r="M122">
        <f t="shared" si="23"/>
        <v>814.38204799999858</v>
      </c>
      <c r="N122">
        <f t="shared" si="24"/>
        <v>834.11937853609174</v>
      </c>
      <c r="O122">
        <f t="shared" si="25"/>
        <v>136.59544482585969</v>
      </c>
      <c r="P122">
        <f t="shared" si="26"/>
        <v>325650.25994739233</v>
      </c>
      <c r="T122" s="4"/>
    </row>
    <row r="123" spans="1:20" x14ac:dyDescent="0.25">
      <c r="A123">
        <f>Input!G124</f>
        <v>231</v>
      </c>
      <c r="B123">
        <f t="shared" si="18"/>
        <v>120</v>
      </c>
      <c r="C123" s="4">
        <f>Input!I124</f>
        <v>19092.492976714286</v>
      </c>
      <c r="D123">
        <f t="shared" si="19"/>
        <v>13887.349912714286</v>
      </c>
      <c r="E123">
        <f t="shared" si="20"/>
        <v>13898.88960573873</v>
      </c>
      <c r="F123">
        <f t="shared" si="21"/>
        <v>133.16451509840624</v>
      </c>
      <c r="G123">
        <f t="shared" si="22"/>
        <v>42724340.15508844</v>
      </c>
      <c r="L123">
        <f>Input!J124</f>
        <v>883.34102528571384</v>
      </c>
      <c r="M123">
        <f t="shared" si="23"/>
        <v>875.29110014285743</v>
      </c>
      <c r="N123">
        <f t="shared" si="24"/>
        <v>909.94184661747465</v>
      </c>
      <c r="O123">
        <f t="shared" si="25"/>
        <v>707.60369552426107</v>
      </c>
      <c r="P123">
        <f t="shared" si="26"/>
        <v>417936.66366143263</v>
      </c>
      <c r="T123" s="4"/>
    </row>
    <row r="124" spans="1:20" x14ac:dyDescent="0.25">
      <c r="A124">
        <f>Input!G125</f>
        <v>232</v>
      </c>
      <c r="B124">
        <f t="shared" si="18"/>
        <v>121</v>
      </c>
      <c r="C124" s="4">
        <f>Input!I125</f>
        <v>20053.236183142853</v>
      </c>
      <c r="D124">
        <f t="shared" si="19"/>
        <v>14848.093119142854</v>
      </c>
      <c r="E124">
        <f t="shared" si="20"/>
        <v>14888.85414623848</v>
      </c>
      <c r="F124">
        <f t="shared" si="21"/>
        <v>1661.4613298904026</v>
      </c>
      <c r="G124">
        <f t="shared" si="22"/>
        <v>30762789.490980919</v>
      </c>
      <c r="L124">
        <f>Input!J125</f>
        <v>960.74320642856765</v>
      </c>
      <c r="M124">
        <f t="shared" si="23"/>
        <v>952.69328128571124</v>
      </c>
      <c r="N124">
        <f t="shared" si="24"/>
        <v>989.96454049975057</v>
      </c>
      <c r="O124">
        <f t="shared" si="25"/>
        <v>853.88636489967598</v>
      </c>
      <c r="P124">
        <f t="shared" si="26"/>
        <v>527806.47130452271</v>
      </c>
      <c r="T124" s="4"/>
    </row>
    <row r="125" spans="1:20" x14ac:dyDescent="0.25">
      <c r="A125">
        <f>Input!G126</f>
        <v>233</v>
      </c>
      <c r="B125">
        <f t="shared" si="18"/>
        <v>122</v>
      </c>
      <c r="C125" s="4">
        <f>Input!I126</f>
        <v>21104.630150000001</v>
      </c>
      <c r="D125">
        <f t="shared" si="19"/>
        <v>15899.487086000001</v>
      </c>
      <c r="E125">
        <f t="shared" si="20"/>
        <v>15961.393467583723</v>
      </c>
      <c r="F125">
        <f t="shared" si="21"/>
        <v>3832.4000807893531</v>
      </c>
      <c r="G125">
        <f t="shared" si="22"/>
        <v>20015620.163723588</v>
      </c>
      <c r="L125">
        <f>Input!J126</f>
        <v>1051.3939668571475</v>
      </c>
      <c r="M125">
        <f t="shared" si="23"/>
        <v>1043.3440417142911</v>
      </c>
      <c r="N125">
        <f t="shared" si="24"/>
        <v>1072.5393213452423</v>
      </c>
      <c r="O125">
        <f t="shared" si="25"/>
        <v>447.12601642719432</v>
      </c>
      <c r="P125">
        <f t="shared" si="26"/>
        <v>654606.70210181118</v>
      </c>
      <c r="T125" s="4"/>
    </row>
    <row r="126" spans="1:20" x14ac:dyDescent="0.25">
      <c r="A126">
        <f>Input!G127</f>
        <v>234</v>
      </c>
      <c r="B126">
        <f t="shared" si="18"/>
        <v>123</v>
      </c>
      <c r="C126" s="4">
        <f>Input!I127</f>
        <v>22238.919911000001</v>
      </c>
      <c r="D126">
        <f t="shared" si="19"/>
        <v>17033.776847000001</v>
      </c>
      <c r="E126">
        <f t="shared" si="20"/>
        <v>17116.581413663542</v>
      </c>
      <c r="F126">
        <f t="shared" si="21"/>
        <v>6856.5962603367652</v>
      </c>
      <c r="G126">
        <f t="shared" si="22"/>
        <v>11013730.233761603</v>
      </c>
      <c r="L126">
        <f>Input!J127</f>
        <v>1134.289761</v>
      </c>
      <c r="M126">
        <f t="shared" si="23"/>
        <v>1126.2398358571436</v>
      </c>
      <c r="N126">
        <f t="shared" si="24"/>
        <v>1155.1879460798193</v>
      </c>
      <c r="O126">
        <f t="shared" si="25"/>
        <v>436.73413963038257</v>
      </c>
      <c r="P126">
        <f t="shared" si="26"/>
        <v>795175.81338712096</v>
      </c>
      <c r="T126" s="4"/>
    </row>
    <row r="127" spans="1:20" x14ac:dyDescent="0.25">
      <c r="A127">
        <f>Input!G128</f>
        <v>235</v>
      </c>
      <c r="B127">
        <f t="shared" si="18"/>
        <v>124</v>
      </c>
      <c r="C127" s="4">
        <f>Input!I128</f>
        <v>23452.897786285717</v>
      </c>
      <c r="D127">
        <f t="shared" si="19"/>
        <v>18247.754722285717</v>
      </c>
      <c r="E127">
        <f t="shared" si="20"/>
        <v>18351.123479103284</v>
      </c>
      <c r="F127">
        <f t="shared" si="21"/>
        <v>10685.099886009193</v>
      </c>
      <c r="G127">
        <f t="shared" si="22"/>
        <v>4343689.517515487</v>
      </c>
      <c r="L127">
        <f>Input!J128</f>
        <v>1213.9778752857164</v>
      </c>
      <c r="M127">
        <f t="shared" si="23"/>
        <v>1205.92795014286</v>
      </c>
      <c r="N127">
        <f t="shared" si="24"/>
        <v>1234.5420654397417</v>
      </c>
      <c r="O127">
        <f t="shared" si="25"/>
        <v>422.88591669090926</v>
      </c>
      <c r="P127">
        <f t="shared" si="26"/>
        <v>942997.20185498113</v>
      </c>
      <c r="T127" s="4"/>
    </row>
    <row r="128" spans="1:20" x14ac:dyDescent="0.25">
      <c r="A128">
        <f>Input!G129</f>
        <v>236</v>
      </c>
      <c r="B128">
        <f t="shared" si="18"/>
        <v>125</v>
      </c>
      <c r="C128" s="4">
        <f>Input!I129</f>
        <v>24721.68889257143</v>
      </c>
      <c r="D128">
        <f t="shared" si="19"/>
        <v>19516.54582857143</v>
      </c>
      <c r="E128">
        <f t="shared" si="20"/>
        <v>19657.565709796207</v>
      </c>
      <c r="F128">
        <f t="shared" si="21"/>
        <v>19886.606900650022</v>
      </c>
      <c r="G128">
        <f t="shared" si="22"/>
        <v>604832.46975674527</v>
      </c>
      <c r="L128">
        <f>Input!J129</f>
        <v>1268.7911062857129</v>
      </c>
      <c r="M128">
        <f t="shared" si="23"/>
        <v>1260.7411811428565</v>
      </c>
      <c r="N128">
        <f t="shared" si="24"/>
        <v>1306.4422306929239</v>
      </c>
      <c r="O128">
        <f t="shared" si="25"/>
        <v>1417.6071691272798</v>
      </c>
      <c r="P128">
        <f t="shared" si="26"/>
        <v>1087808.5224248159</v>
      </c>
      <c r="T128" s="4"/>
    </row>
    <row r="129" spans="1:20" x14ac:dyDescent="0.25">
      <c r="A129">
        <f>Input!G130</f>
        <v>237</v>
      </c>
      <c r="B129">
        <f t="shared" si="18"/>
        <v>126</v>
      </c>
      <c r="C129" s="4">
        <f>Input!I130</f>
        <v>26038.312531285716</v>
      </c>
      <c r="D129">
        <f t="shared" si="19"/>
        <v>20833.169467285716</v>
      </c>
      <c r="E129">
        <f t="shared" si="20"/>
        <v>21023.831634050086</v>
      </c>
      <c r="F129">
        <f t="shared" si="21"/>
        <v>36352.061835284563</v>
      </c>
      <c r="G129">
        <f t="shared" si="22"/>
        <v>346398.35927019321</v>
      </c>
      <c r="L129">
        <f>Input!J130</f>
        <v>1316.6236387142853</v>
      </c>
      <c r="M129">
        <f t="shared" si="23"/>
        <v>1308.5737135714289</v>
      </c>
      <c r="N129">
        <f t="shared" si="24"/>
        <v>1366.2659242538793</v>
      </c>
      <c r="O129">
        <f t="shared" si="25"/>
        <v>2464.3565135945851</v>
      </c>
      <c r="P129">
        <f t="shared" si="26"/>
        <v>1216177.2997970723</v>
      </c>
      <c r="T129" s="4"/>
    </row>
    <row r="130" spans="1:20" x14ac:dyDescent="0.25">
      <c r="A130">
        <f>Input!G131</f>
        <v>238</v>
      </c>
      <c r="B130">
        <f t="shared" si="18"/>
        <v>127</v>
      </c>
      <c r="C130" s="4">
        <f>Input!I131</f>
        <v>27451.055963428575</v>
      </c>
      <c r="D130">
        <f t="shared" si="19"/>
        <v>22245.912899428575</v>
      </c>
      <c r="E130">
        <f t="shared" si="20"/>
        <v>22433.334559475035</v>
      </c>
      <c r="F130">
        <f t="shared" si="21"/>
        <v>35126.878654571046</v>
      </c>
      <c r="G130">
        <f t="shared" si="22"/>
        <v>3992240.1285265684</v>
      </c>
      <c r="L130">
        <f>Input!J131</f>
        <v>1412.7434321428591</v>
      </c>
      <c r="M130">
        <f t="shared" si="23"/>
        <v>1404.6935070000027</v>
      </c>
      <c r="N130">
        <f t="shared" si="24"/>
        <v>1409.5029254249475</v>
      </c>
      <c r="O130">
        <f t="shared" si="25"/>
        <v>10.500883788829935</v>
      </c>
      <c r="P130">
        <f t="shared" si="26"/>
        <v>1313410.6387356857</v>
      </c>
      <c r="T130" s="4"/>
    </row>
    <row r="131" spans="1:20" x14ac:dyDescent="0.25">
      <c r="A131">
        <f>Input!G132</f>
        <v>239</v>
      </c>
      <c r="B131">
        <f t="shared" si="18"/>
        <v>128</v>
      </c>
      <c r="C131" s="4">
        <f>Input!I132</f>
        <v>28951.979873571428</v>
      </c>
      <c r="D131">
        <f t="shared" si="19"/>
        <v>23746.836809571429</v>
      </c>
      <c r="E131">
        <f t="shared" si="20"/>
        <v>23865.831639216045</v>
      </c>
      <c r="F131">
        <f t="shared" si="21"/>
        <v>14159.769482151278</v>
      </c>
      <c r="G131">
        <f t="shared" si="22"/>
        <v>11768715.636143142</v>
      </c>
      <c r="L131">
        <f>Input!J132</f>
        <v>1500.9239101428539</v>
      </c>
      <c r="M131">
        <f t="shared" si="23"/>
        <v>1492.8739849999974</v>
      </c>
      <c r="N131">
        <f t="shared" si="24"/>
        <v>1432.4970797410106</v>
      </c>
      <c r="O131">
        <f t="shared" si="25"/>
        <v>4682.2311188426247</v>
      </c>
      <c r="P131">
        <f t="shared" si="26"/>
        <v>1366643.8704251156</v>
      </c>
      <c r="T131" s="4"/>
    </row>
    <row r="132" spans="1:20" x14ac:dyDescent="0.25">
      <c r="A132">
        <f>Input!G133</f>
        <v>240</v>
      </c>
      <c r="B132">
        <f t="shared" si="18"/>
        <v>129</v>
      </c>
      <c r="C132" s="4">
        <f>Input!I133</f>
        <v>30483.481209428573</v>
      </c>
      <c r="D132">
        <f t="shared" si="19"/>
        <v>25278.338145428574</v>
      </c>
      <c r="E132">
        <f t="shared" si="20"/>
        <v>25298.995068975899</v>
      </c>
      <c r="F132">
        <f t="shared" si="21"/>
        <v>426.70849044004154</v>
      </c>
      <c r="G132">
        <f t="shared" si="22"/>
        <v>23655768.345964435</v>
      </c>
      <c r="L132">
        <f>Input!J133</f>
        <v>1531.501335857145</v>
      </c>
      <c r="M132">
        <f t="shared" si="23"/>
        <v>1523.4514107142886</v>
      </c>
      <c r="N132">
        <f t="shared" si="24"/>
        <v>1433.1634297598553</v>
      </c>
      <c r="O132">
        <f t="shared" si="25"/>
        <v>9670.3437755993782</v>
      </c>
      <c r="P132">
        <f t="shared" si="26"/>
        <v>1368202.2880283673</v>
      </c>
      <c r="T132" s="4"/>
    </row>
    <row r="133" spans="1:20" x14ac:dyDescent="0.25">
      <c r="A133">
        <f>Input!G134</f>
        <v>241</v>
      </c>
      <c r="B133">
        <f t="shared" si="18"/>
        <v>130</v>
      </c>
      <c r="C133" s="4">
        <f>Input!I134</f>
        <v>32005.224315428572</v>
      </c>
      <c r="D133">
        <f t="shared" si="19"/>
        <v>26800.081251428572</v>
      </c>
      <c r="E133">
        <f t="shared" si="20"/>
        <v>26710.435141636459</v>
      </c>
      <c r="F133">
        <f t="shared" si="21"/>
        <v>8036.4250008595491</v>
      </c>
      <c r="G133">
        <f t="shared" si="22"/>
        <v>39377628.915502049</v>
      </c>
      <c r="L133">
        <f>Input!J134</f>
        <v>1521.7431059999981</v>
      </c>
      <c r="M133">
        <f t="shared" si="23"/>
        <v>1513.6931808571417</v>
      </c>
      <c r="N133">
        <f t="shared" si="24"/>
        <v>1411.4400726605618</v>
      </c>
      <c r="O133">
        <f t="shared" si="25"/>
        <v>12166.759163880795</v>
      </c>
      <c r="P133">
        <f t="shared" si="26"/>
        <v>1317854.492709338</v>
      </c>
      <c r="T133" s="4"/>
    </row>
    <row r="134" spans="1:20" x14ac:dyDescent="0.25">
      <c r="A134">
        <f>Input!G135</f>
        <v>242</v>
      </c>
      <c r="B134">
        <f t="shared" si="18"/>
        <v>131</v>
      </c>
      <c r="C134" s="4">
        <f>Input!I135</f>
        <v>33479.85999671428</v>
      </c>
      <c r="D134">
        <f t="shared" si="19"/>
        <v>28274.71693271428</v>
      </c>
      <c r="E134">
        <f t="shared" si="20"/>
        <v>28079.737175495367</v>
      </c>
      <c r="F134">
        <f t="shared" si="21"/>
        <v>38017.105725146146</v>
      </c>
      <c r="G134">
        <f t="shared" si="22"/>
        <v>58437794.780148245</v>
      </c>
      <c r="L134">
        <f>Input!J135</f>
        <v>1474.6356812857084</v>
      </c>
      <c r="M134">
        <f t="shared" si="23"/>
        <v>1466.585756142852</v>
      </c>
      <c r="N134">
        <f t="shared" si="24"/>
        <v>1369.302033858909</v>
      </c>
      <c r="O134">
        <f t="shared" si="25"/>
        <v>11095.177280233287</v>
      </c>
      <c r="P134">
        <f t="shared" si="26"/>
        <v>1222882.9871470982</v>
      </c>
      <c r="T134" s="4"/>
    </row>
    <row r="135" spans="1:20" x14ac:dyDescent="0.25">
      <c r="A135">
        <f>Input!G136</f>
        <v>243</v>
      </c>
      <c r="B135">
        <f t="shared" si="18"/>
        <v>132</v>
      </c>
      <c r="C135" s="4">
        <f>Input!I136</f>
        <v>34876.454418714289</v>
      </c>
      <c r="D135">
        <f t="shared" si="19"/>
        <v>29671.311354714289</v>
      </c>
      <c r="E135">
        <f t="shared" si="20"/>
        <v>29390.068804542723</v>
      </c>
      <c r="F135">
        <f t="shared" si="21"/>
        <v>79097.372027005884</v>
      </c>
      <c r="G135">
        <f t="shared" si="22"/>
        <v>80188323.680024445</v>
      </c>
      <c r="L135">
        <f>Input!J136</f>
        <v>1396.5944220000092</v>
      </c>
      <c r="M135">
        <f t="shared" si="23"/>
        <v>1388.5444968571528</v>
      </c>
      <c r="N135">
        <f t="shared" si="24"/>
        <v>1310.331629047357</v>
      </c>
      <c r="O135">
        <f t="shared" si="25"/>
        <v>7441.2694479921529</v>
      </c>
      <c r="P135">
        <f t="shared" si="26"/>
        <v>1095936.7838674479</v>
      </c>
      <c r="T135" s="4"/>
    </row>
    <row r="136" spans="1:20" x14ac:dyDescent="0.25">
      <c r="A136">
        <f>Input!G137</f>
        <v>244</v>
      </c>
      <c r="B136">
        <f t="shared" si="18"/>
        <v>133</v>
      </c>
      <c r="C136" s="4">
        <f>Input!I137</f>
        <v>36169.997508571425</v>
      </c>
      <c r="D136">
        <f t="shared" si="19"/>
        <v>30964.854444571425</v>
      </c>
      <c r="E136">
        <f t="shared" si="20"/>
        <v>30629.079107709724</v>
      </c>
      <c r="F136">
        <f t="shared" si="21"/>
        <v>112745.07684458903</v>
      </c>
      <c r="G136">
        <f t="shared" si="22"/>
        <v>103913632.62200356</v>
      </c>
      <c r="L136">
        <f>Input!J137</f>
        <v>1293.5430898571358</v>
      </c>
      <c r="M136">
        <f t="shared" si="23"/>
        <v>1285.4931647142794</v>
      </c>
      <c r="N136">
        <f t="shared" si="24"/>
        <v>1239.0103031670012</v>
      </c>
      <c r="O136">
        <f t="shared" si="25"/>
        <v>2973.8248241917181</v>
      </c>
      <c r="P136">
        <f t="shared" si="26"/>
        <v>951695.20343192725</v>
      </c>
      <c r="T136" s="4"/>
    </row>
    <row r="137" spans="1:20" x14ac:dyDescent="0.25">
      <c r="A137">
        <f>Input!G138</f>
        <v>245</v>
      </c>
      <c r="B137">
        <f t="shared" si="18"/>
        <v>134</v>
      </c>
      <c r="C137" s="4">
        <f>Input!I138</f>
        <v>37397.469762285713</v>
      </c>
      <c r="D137">
        <f t="shared" si="19"/>
        <v>32192.326698285713</v>
      </c>
      <c r="E137">
        <f t="shared" si="20"/>
        <v>31789.051215286079</v>
      </c>
      <c r="F137">
        <f t="shared" si="21"/>
        <v>162631.11518858795</v>
      </c>
      <c r="G137">
        <f t="shared" si="22"/>
        <v>128908223.69409373</v>
      </c>
      <c r="L137">
        <f>Input!J138</f>
        <v>1227.4722537142879</v>
      </c>
      <c r="M137">
        <f t="shared" si="23"/>
        <v>1219.4223285714315</v>
      </c>
      <c r="N137">
        <f t="shared" si="24"/>
        <v>1159.9721075763539</v>
      </c>
      <c r="O137">
        <f t="shared" si="25"/>
        <v>4556.2697286424536</v>
      </c>
      <c r="P137">
        <f t="shared" si="26"/>
        <v>803731.02695157414</v>
      </c>
      <c r="T137" s="4"/>
    </row>
    <row r="138" spans="1:20" x14ac:dyDescent="0.25">
      <c r="A138">
        <f>Input!G139</f>
        <v>246</v>
      </c>
      <c r="B138">
        <f t="shared" si="18"/>
        <v>135</v>
      </c>
      <c r="C138" s="4">
        <f>Input!I139</f>
        <v>38467.716530999998</v>
      </c>
      <c r="D138">
        <f t="shared" si="19"/>
        <v>33262.573467000002</v>
      </c>
      <c r="E138">
        <f t="shared" si="20"/>
        <v>32866.466412311274</v>
      </c>
      <c r="F138">
        <f t="shared" si="21"/>
        <v>156900.79877417869</v>
      </c>
      <c r="G138">
        <f t="shared" si="22"/>
        <v>154534508.26593256</v>
      </c>
      <c r="L138">
        <f>Input!J139</f>
        <v>1070.2467687142853</v>
      </c>
      <c r="M138">
        <f t="shared" si="23"/>
        <v>1062.1968435714289</v>
      </c>
      <c r="N138">
        <f t="shared" si="24"/>
        <v>1077.4151970251976</v>
      </c>
      <c r="O138">
        <f t="shared" si="25"/>
        <v>51.386364448689037</v>
      </c>
      <c r="P138">
        <f t="shared" si="26"/>
        <v>662520.40069089655</v>
      </c>
      <c r="T138" s="4"/>
    </row>
    <row r="139" spans="1:20" x14ac:dyDescent="0.25">
      <c r="A139">
        <f>Input!G140</f>
        <v>247</v>
      </c>
      <c r="B139">
        <f t="shared" si="18"/>
        <v>136</v>
      </c>
      <c r="C139" s="4">
        <f>Input!I140</f>
        <v>39398.435360000003</v>
      </c>
      <c r="D139">
        <f t="shared" si="19"/>
        <v>34193.292296000007</v>
      </c>
      <c r="E139">
        <f t="shared" si="20"/>
        <v>33861.225435296146</v>
      </c>
      <c r="F139">
        <f t="shared" si="21"/>
        <v>110268.39997771716</v>
      </c>
      <c r="G139">
        <f t="shared" si="22"/>
        <v>180256132.49410519</v>
      </c>
      <c r="L139">
        <f>Input!J140</f>
        <v>930.71882900000492</v>
      </c>
      <c r="M139">
        <f t="shared" si="23"/>
        <v>922.66890385714851</v>
      </c>
      <c r="N139">
        <f t="shared" si="24"/>
        <v>994.75902298487131</v>
      </c>
      <c r="O139">
        <f t="shared" si="25"/>
        <v>4101.146445619318</v>
      </c>
      <c r="P139">
        <f t="shared" si="26"/>
        <v>534795.8692758315</v>
      </c>
      <c r="T139" s="4"/>
    </row>
    <row r="140" spans="1:20" x14ac:dyDescent="0.25">
      <c r="A140">
        <f>Input!G141</f>
        <v>248</v>
      </c>
      <c r="B140">
        <f t="shared" si="18"/>
        <v>137</v>
      </c>
      <c r="C140" s="4">
        <f>Input!I141</f>
        <v>40196.533208142857</v>
      </c>
      <c r="D140">
        <f t="shared" si="19"/>
        <v>34991.390144142861</v>
      </c>
      <c r="E140">
        <f t="shared" si="20"/>
        <v>34775.758999402686</v>
      </c>
      <c r="F140">
        <f t="shared" si="21"/>
        <v>46496.790581958274</v>
      </c>
      <c r="G140">
        <f t="shared" si="22"/>
        <v>205649467.88213798</v>
      </c>
      <c r="L140">
        <f>Input!J141</f>
        <v>798.09784814285376</v>
      </c>
      <c r="M140">
        <f t="shared" si="23"/>
        <v>790.04792299999735</v>
      </c>
      <c r="N140">
        <f t="shared" si="24"/>
        <v>914.5335641065376</v>
      </c>
      <c r="O140">
        <f t="shared" si="25"/>
        <v>13557.275951975658</v>
      </c>
      <c r="P140">
        <f t="shared" si="26"/>
        <v>423894.65651646926</v>
      </c>
      <c r="T140" s="4"/>
    </row>
    <row r="141" spans="1:20" x14ac:dyDescent="0.25">
      <c r="A141">
        <f>Input!G142</f>
        <v>249</v>
      </c>
      <c r="B141">
        <f t="shared" si="18"/>
        <v>138</v>
      </c>
      <c r="C141" s="4">
        <f>Input!I142</f>
        <v>40931.116532142856</v>
      </c>
      <c r="D141">
        <f t="shared" si="19"/>
        <v>35725.97346814286</v>
      </c>
      <c r="E141">
        <f t="shared" si="20"/>
        <v>35614.191211701866</v>
      </c>
      <c r="F141">
        <f t="shared" si="21"/>
        <v>12495.272855040232</v>
      </c>
      <c r="G141">
        <f t="shared" si="22"/>
        <v>230399483.1202186</v>
      </c>
      <c r="L141">
        <f>Input!J142</f>
        <v>734.58332399999927</v>
      </c>
      <c r="M141">
        <f t="shared" si="23"/>
        <v>726.53339885714286</v>
      </c>
      <c r="N141">
        <f t="shared" si="24"/>
        <v>838.4322122991814</v>
      </c>
      <c r="O141">
        <f t="shared" si="25"/>
        <v>10784.591600976008</v>
      </c>
      <c r="P141">
        <f t="shared" si="26"/>
        <v>330591.16444709717</v>
      </c>
      <c r="T141" s="4"/>
    </row>
    <row r="142" spans="1:20" x14ac:dyDescent="0.25">
      <c r="A142">
        <f>Input!G143</f>
        <v>250</v>
      </c>
      <c r="B142">
        <f t="shared" si="18"/>
        <v>139</v>
      </c>
      <c r="C142" s="4">
        <f>Input!I143</f>
        <v>41617.228245714286</v>
      </c>
      <c r="D142">
        <f t="shared" si="19"/>
        <v>36412.08518171429</v>
      </c>
      <c r="E142">
        <f t="shared" si="20"/>
        <v>36381.642292340286</v>
      </c>
      <c r="F142">
        <f t="shared" si="21"/>
        <v>926.76951343785493</v>
      </c>
      <c r="G142">
        <f t="shared" si="22"/>
        <v>254286614.8605105</v>
      </c>
      <c r="L142">
        <f>Input!J143</f>
        <v>686.1117135714303</v>
      </c>
      <c r="M142">
        <f t="shared" si="23"/>
        <v>678.06178842857389</v>
      </c>
      <c r="N142">
        <f t="shared" si="24"/>
        <v>767.45108063842099</v>
      </c>
      <c r="O142">
        <f t="shared" si="25"/>
        <v>6616.0926348586499</v>
      </c>
      <c r="P142">
        <f t="shared" si="26"/>
        <v>254005.36104086417</v>
      </c>
      <c r="T142" s="4"/>
    </row>
    <row r="143" spans="1:20" x14ac:dyDescent="0.25">
      <c r="A143">
        <f>Input!G144</f>
        <v>251</v>
      </c>
      <c r="B143">
        <f t="shared" si="18"/>
        <v>140</v>
      </c>
      <c r="C143" s="4">
        <f>Input!I144</f>
        <v>42292.365023142855</v>
      </c>
      <c r="D143">
        <f t="shared" si="19"/>
        <v>37087.221959142858</v>
      </c>
      <c r="E143">
        <f t="shared" si="20"/>
        <v>37083.69684938452</v>
      </c>
      <c r="F143">
        <f t="shared" si="21"/>
        <v>12.426398808334433</v>
      </c>
      <c r="G143">
        <f t="shared" si="22"/>
        <v>277169934.45465028</v>
      </c>
      <c r="L143">
        <f>Input!J144</f>
        <v>675.13677742856817</v>
      </c>
      <c r="M143">
        <f t="shared" si="23"/>
        <v>667.08685228571176</v>
      </c>
      <c r="N143">
        <f t="shared" si="24"/>
        <v>702.05455704423116</v>
      </c>
      <c r="O143">
        <f t="shared" si="25"/>
        <v>724.56685943740217</v>
      </c>
      <c r="P143">
        <f t="shared" si="26"/>
        <v>192363.75102879954</v>
      </c>
      <c r="T143" s="4"/>
    </row>
    <row r="144" spans="1:20" x14ac:dyDescent="0.25">
      <c r="A144">
        <f>Input!G145</f>
        <v>252</v>
      </c>
      <c r="B144">
        <f t="shared" si="18"/>
        <v>141</v>
      </c>
      <c r="C144" s="4">
        <f>Input!I145</f>
        <v>42872.180854571423</v>
      </c>
      <c r="D144">
        <f t="shared" si="19"/>
        <v>37667.037790571427</v>
      </c>
      <c r="E144">
        <f t="shared" si="20"/>
        <v>37726.027534021014</v>
      </c>
      <c r="F144">
        <f t="shared" si="21"/>
        <v>3479.7898322480887</v>
      </c>
      <c r="G144">
        <f t="shared" si="22"/>
        <v>298970106.9696725</v>
      </c>
      <c r="L144">
        <f>Input!J145</f>
        <v>579.81583142856834</v>
      </c>
      <c r="M144">
        <f t="shared" si="23"/>
        <v>571.76590628571194</v>
      </c>
      <c r="N144">
        <f t="shared" si="24"/>
        <v>642.33068463649306</v>
      </c>
      <c r="O144">
        <f t="shared" si="25"/>
        <v>3908.1068716083751</v>
      </c>
      <c r="P144">
        <f t="shared" si="26"/>
        <v>143541.75656643853</v>
      </c>
      <c r="T144" s="4"/>
    </row>
    <row r="145" spans="1:20" x14ac:dyDescent="0.25">
      <c r="A145">
        <f>Input!G146</f>
        <v>253</v>
      </c>
      <c r="B145">
        <f t="shared" si="18"/>
        <v>142</v>
      </c>
      <c r="C145" s="4">
        <f>Input!I146</f>
        <v>43376.708378285708</v>
      </c>
      <c r="D145">
        <f t="shared" si="19"/>
        <v>38171.565314285712</v>
      </c>
      <c r="E145">
        <f t="shared" si="20"/>
        <v>38314.147291349174</v>
      </c>
      <c r="F145">
        <f t="shared" si="21"/>
        <v>20329.620183325758</v>
      </c>
      <c r="G145">
        <f t="shared" si="22"/>
        <v>319654057.6354872</v>
      </c>
      <c r="L145">
        <f>Input!J146</f>
        <v>504.52752371428505</v>
      </c>
      <c r="M145">
        <f t="shared" si="23"/>
        <v>496.47759857142864</v>
      </c>
      <c r="N145">
        <f t="shared" si="24"/>
        <v>588.1197573281629</v>
      </c>
      <c r="O145">
        <f t="shared" si="25"/>
        <v>6987.6615205571306</v>
      </c>
      <c r="P145">
        <f t="shared" si="26"/>
        <v>105402.89621710622</v>
      </c>
      <c r="T145" s="4"/>
    </row>
    <row r="146" spans="1:20" x14ac:dyDescent="0.25">
      <c r="A146">
        <f>Input!G147</f>
        <v>254</v>
      </c>
      <c r="B146">
        <f t="shared" ref="B146:B158" si="27">A146-$A$3</f>
        <v>143</v>
      </c>
      <c r="C146" s="4">
        <f>Input!I147</f>
        <v>43831.043696857138</v>
      </c>
      <c r="D146">
        <f t="shared" ref="D146:D158" si="28">C146-$C$3</f>
        <v>38625.900632857141</v>
      </c>
      <c r="E146">
        <f t="shared" ref="E146:E158" si="29">N146+E145</f>
        <v>38853.259583317333</v>
      </c>
      <c r="F146">
        <f t="shared" ref="F146:F158" si="30">(D146-E146)^2</f>
        <v>51692.092354359775</v>
      </c>
      <c r="G146">
        <f t="shared" ref="G146:G158" si="31">(E146-$H$4)^2</f>
        <v>339222138.83060569</v>
      </c>
      <c r="L146">
        <f>Input!J147</f>
        <v>454.33531857142953</v>
      </c>
      <c r="M146">
        <f t="shared" ref="M146:M158" si="32">L146-$L$3</f>
        <v>446.28539342857312</v>
      </c>
      <c r="N146">
        <f t="shared" ref="N146:N158" si="33">2*($X$3/PI())*($Z$3/(4*((B146-$Y$3)^2)+$Z$3*$Z$3))</f>
        <v>539.1122919681618</v>
      </c>
      <c r="O146">
        <f t="shared" ref="O146:O158" si="34">(L146-N146)^2</f>
        <v>7187.1352183102517</v>
      </c>
      <c r="P146">
        <f t="shared" ref="P146:P158" si="35">(N146-$Q$4)^2</f>
        <v>75983.284537086249</v>
      </c>
      <c r="T146" s="4"/>
    </row>
    <row r="147" spans="1:20" x14ac:dyDescent="0.25">
      <c r="A147">
        <f>Input!G148</f>
        <v>255</v>
      </c>
      <c r="B147">
        <f t="shared" si="27"/>
        <v>144</v>
      </c>
      <c r="C147" s="4">
        <f>Input!I148</f>
        <v>44287.148770000007</v>
      </c>
      <c r="D147">
        <f t="shared" si="28"/>
        <v>39082.005706000011</v>
      </c>
      <c r="E147">
        <f t="shared" si="29"/>
        <v>39348.178745620986</v>
      </c>
      <c r="F147">
        <f t="shared" si="30"/>
        <v>70848.08702106915</v>
      </c>
      <c r="G147">
        <f t="shared" si="31"/>
        <v>357697910.34605622</v>
      </c>
      <c r="L147">
        <f>Input!J148</f>
        <v>456.10507314286951</v>
      </c>
      <c r="M147">
        <f t="shared" si="32"/>
        <v>448.05514800001311</v>
      </c>
      <c r="N147">
        <f t="shared" si="33"/>
        <v>494.91916230365007</v>
      </c>
      <c r="O147">
        <f t="shared" si="34"/>
        <v>1506.5335173810224</v>
      </c>
      <c r="P147">
        <f t="shared" si="35"/>
        <v>53572.586819658245</v>
      </c>
      <c r="T147" s="4"/>
    </row>
    <row r="148" spans="1:20" x14ac:dyDescent="0.25">
      <c r="A148">
        <f>Input!G149</f>
        <v>256</v>
      </c>
      <c r="B148">
        <f t="shared" si="27"/>
        <v>145</v>
      </c>
      <c r="C148" s="4">
        <f>Input!I149</f>
        <v>44719.140937428572</v>
      </c>
      <c r="D148">
        <f t="shared" si="28"/>
        <v>39513.997873428576</v>
      </c>
      <c r="E148">
        <f t="shared" si="29"/>
        <v>39803.297951337721</v>
      </c>
      <c r="F148">
        <f t="shared" si="30"/>
        <v>83694.535078237561</v>
      </c>
      <c r="G148">
        <f t="shared" si="31"/>
        <v>375120294.8714602</v>
      </c>
      <c r="L148">
        <f>Input!J149</f>
        <v>431.99216742856515</v>
      </c>
      <c r="M148">
        <f t="shared" si="32"/>
        <v>423.94224228570874</v>
      </c>
      <c r="N148">
        <f t="shared" si="33"/>
        <v>455.11920571673431</v>
      </c>
      <c r="O148">
        <f t="shared" si="34"/>
        <v>534.85989998244236</v>
      </c>
      <c r="P148">
        <f t="shared" si="35"/>
        <v>36732.624308820712</v>
      </c>
      <c r="T148" s="4"/>
    </row>
    <row r="149" spans="1:20" x14ac:dyDescent="0.25">
      <c r="A149">
        <f>Input!G150</f>
        <v>257</v>
      </c>
      <c r="B149">
        <f t="shared" si="27"/>
        <v>146</v>
      </c>
      <c r="C149" s="4">
        <f>Input!I150</f>
        <v>45145.467432428573</v>
      </c>
      <c r="D149">
        <f t="shared" si="28"/>
        <v>39940.324368428577</v>
      </c>
      <c r="E149">
        <f t="shared" si="29"/>
        <v>40222.587836058738</v>
      </c>
      <c r="F149">
        <f t="shared" si="30"/>
        <v>79672.665158602642</v>
      </c>
      <c r="G149">
        <f t="shared" si="31"/>
        <v>391537730.7065708</v>
      </c>
      <c r="L149">
        <f>Input!J150</f>
        <v>426.32649500000116</v>
      </c>
      <c r="M149">
        <f t="shared" si="32"/>
        <v>418.27656985714475</v>
      </c>
      <c r="N149">
        <f t="shared" si="33"/>
        <v>419.28988472101457</v>
      </c>
      <c r="O149">
        <f t="shared" si="34"/>
        <v>49.513884218339683</v>
      </c>
      <c r="P149">
        <f t="shared" si="35"/>
        <v>24282.443326378794</v>
      </c>
      <c r="T149" s="4"/>
    </row>
    <row r="150" spans="1:20" x14ac:dyDescent="0.25">
      <c r="A150">
        <f>Input!G151</f>
        <v>258</v>
      </c>
      <c r="B150">
        <f t="shared" si="27"/>
        <v>147</v>
      </c>
      <c r="C150" s="4">
        <f>Input!I151</f>
        <v>45552.633876428576</v>
      </c>
      <c r="D150">
        <f t="shared" si="28"/>
        <v>40347.490812428579</v>
      </c>
      <c r="E150">
        <f t="shared" si="29"/>
        <v>40609.613685910139</v>
      </c>
      <c r="F150">
        <f t="shared" si="30"/>
        <v>68708.400802229648</v>
      </c>
      <c r="G150">
        <f t="shared" si="31"/>
        <v>407003922.48519856</v>
      </c>
      <c r="L150">
        <f>Input!J151</f>
        <v>407.16644400000223</v>
      </c>
      <c r="M150">
        <f t="shared" si="32"/>
        <v>399.11651885714582</v>
      </c>
      <c r="N150">
        <f t="shared" si="33"/>
        <v>387.02584985140254</v>
      </c>
      <c r="O150">
        <f t="shared" si="34"/>
        <v>405.64353265860802</v>
      </c>
      <c r="P150">
        <f t="shared" si="35"/>
        <v>15268.11512465198</v>
      </c>
      <c r="T150" s="4"/>
    </row>
    <row r="151" spans="1:20" x14ac:dyDescent="0.25">
      <c r="A151">
        <f>Input!G152</f>
        <v>259</v>
      </c>
      <c r="B151">
        <f t="shared" si="27"/>
        <v>148</v>
      </c>
      <c r="C151" s="4">
        <f>Input!I152</f>
        <v>45926.199564142858</v>
      </c>
      <c r="D151">
        <f t="shared" si="28"/>
        <v>40721.056500142862</v>
      </c>
      <c r="E151">
        <f t="shared" si="29"/>
        <v>40967.562902534868</v>
      </c>
      <c r="F151">
        <f t="shared" si="30"/>
        <v>60765.406420249499</v>
      </c>
      <c r="G151">
        <f t="shared" si="31"/>
        <v>421574827.24812132</v>
      </c>
      <c r="L151">
        <f>Input!J152</f>
        <v>373.56568771428283</v>
      </c>
      <c r="M151">
        <f t="shared" si="32"/>
        <v>365.51576257142642</v>
      </c>
      <c r="N151">
        <f t="shared" si="33"/>
        <v>357.94921662472706</v>
      </c>
      <c r="O151">
        <f t="shared" si="34"/>
        <v>243.87416929093129</v>
      </c>
      <c r="P151">
        <f t="shared" si="35"/>
        <v>8927.9030299091246</v>
      </c>
      <c r="T151" s="4"/>
    </row>
    <row r="152" spans="1:20" x14ac:dyDescent="0.25">
      <c r="A152">
        <f>Input!G153</f>
        <v>260</v>
      </c>
      <c r="B152">
        <f t="shared" si="27"/>
        <v>149</v>
      </c>
      <c r="C152" s="4">
        <f>Input!I153</f>
        <v>46293.313021714283</v>
      </c>
      <c r="D152">
        <f t="shared" si="28"/>
        <v>41088.169957714286</v>
      </c>
      <c r="E152">
        <f t="shared" si="29"/>
        <v>41299.277279519622</v>
      </c>
      <c r="F152">
        <f t="shared" si="30"/>
        <v>44566.301319821367</v>
      </c>
      <c r="G152">
        <f t="shared" si="31"/>
        <v>435306571.54410994</v>
      </c>
      <c r="L152">
        <f>Input!J153</f>
        <v>367.11345757142408</v>
      </c>
      <c r="M152">
        <f t="shared" si="32"/>
        <v>359.06353242856767</v>
      </c>
      <c r="N152">
        <f t="shared" si="33"/>
        <v>331.71437698475319</v>
      </c>
      <c r="O152">
        <f t="shared" si="34"/>
        <v>1253.0949063816199</v>
      </c>
      <c r="P152">
        <f t="shared" si="35"/>
        <v>4658.4367513229035</v>
      </c>
      <c r="T152" s="4"/>
    </row>
    <row r="153" spans="1:20" x14ac:dyDescent="0.25">
      <c r="A153">
        <f>Input!G154</f>
        <v>261</v>
      </c>
      <c r="B153">
        <f t="shared" si="27"/>
        <v>150</v>
      </c>
      <c r="C153" s="4">
        <f>Input!I154</f>
        <v>46645.641654999999</v>
      </c>
      <c r="D153">
        <f t="shared" si="28"/>
        <v>41440.498591000003</v>
      </c>
      <c r="E153">
        <f t="shared" si="29"/>
        <v>41607.286623353488</v>
      </c>
      <c r="F153">
        <f t="shared" si="30"/>
        <v>27818.247736347024</v>
      </c>
      <c r="G153">
        <f t="shared" si="31"/>
        <v>448254056.31473482</v>
      </c>
      <c r="L153">
        <f>Input!J154</f>
        <v>352.32863328571693</v>
      </c>
      <c r="M153">
        <f t="shared" si="32"/>
        <v>344.27870814286052</v>
      </c>
      <c r="N153">
        <f t="shared" si="33"/>
        <v>308.00934383386482</v>
      </c>
      <c r="O153">
        <f t="shared" si="34"/>
        <v>1964.1994175170501</v>
      </c>
      <c r="P153">
        <f t="shared" si="35"/>
        <v>1984.4983381227025</v>
      </c>
      <c r="T153" s="4"/>
    </row>
    <row r="154" spans="1:20" x14ac:dyDescent="0.25">
      <c r="A154">
        <f>Input!G155</f>
        <v>262</v>
      </c>
      <c r="B154">
        <f t="shared" si="27"/>
        <v>151</v>
      </c>
      <c r="C154" s="4">
        <f>Input!I155</f>
        <v>46960.559643571432</v>
      </c>
      <c r="D154">
        <f t="shared" si="28"/>
        <v>41755.416579571436</v>
      </c>
      <c r="E154">
        <f t="shared" si="29"/>
        <v>41893.84162208224</v>
      </c>
      <c r="F154">
        <f t="shared" si="30"/>
        <v>19161.492394117868</v>
      </c>
      <c r="G154">
        <f t="shared" si="31"/>
        <v>460470061.34080082</v>
      </c>
      <c r="L154">
        <f>Input!J155</f>
        <v>314.91798857143294</v>
      </c>
      <c r="M154">
        <f t="shared" si="32"/>
        <v>306.86806342857653</v>
      </c>
      <c r="N154">
        <f t="shared" si="33"/>
        <v>286.55499872875379</v>
      </c>
      <c r="O154">
        <f t="shared" si="34"/>
        <v>804.45919281592091</v>
      </c>
      <c r="P154">
        <f t="shared" si="35"/>
        <v>533.3034357508418</v>
      </c>
      <c r="T154" s="4"/>
    </row>
    <row r="155" spans="1:20" x14ac:dyDescent="0.25">
      <c r="A155">
        <f>Input!G156</f>
        <v>263</v>
      </c>
      <c r="B155">
        <f t="shared" si="27"/>
        <v>152</v>
      </c>
      <c r="C155" s="4">
        <f>Input!I156</f>
        <v>47241.262377714287</v>
      </c>
      <c r="D155">
        <f t="shared" si="28"/>
        <v>42036.119313714291</v>
      </c>
      <c r="E155">
        <f t="shared" si="29"/>
        <v>42160.944777740944</v>
      </c>
      <c r="F155">
        <f t="shared" si="30"/>
        <v>15581.396469469295</v>
      </c>
      <c r="G155">
        <f t="shared" si="31"/>
        <v>472004706.90729499</v>
      </c>
      <c r="L155">
        <f>Input!J156</f>
        <v>280.70273414285475</v>
      </c>
      <c r="M155">
        <f t="shared" si="32"/>
        <v>272.65280899999834</v>
      </c>
      <c r="N155">
        <f t="shared" si="33"/>
        <v>267.10315565870127</v>
      </c>
      <c r="O155">
        <f t="shared" si="34"/>
        <v>184.94853494665034</v>
      </c>
      <c r="P155">
        <f t="shared" si="35"/>
        <v>13.260670727566829</v>
      </c>
      <c r="T155" s="4"/>
    </row>
    <row r="156" spans="1:20" x14ac:dyDescent="0.25">
      <c r="A156">
        <f>Input!G157</f>
        <v>264</v>
      </c>
      <c r="B156">
        <f t="shared" si="27"/>
        <v>153</v>
      </c>
      <c r="C156" s="4">
        <f>Input!I157</f>
        <v>47512.022532428571</v>
      </c>
      <c r="D156">
        <f t="shared" si="28"/>
        <v>42306.879468428575</v>
      </c>
      <c r="E156">
        <f t="shared" si="29"/>
        <v>42410.378810466304</v>
      </c>
      <c r="F156">
        <f t="shared" si="30"/>
        <v>10712.113802242742</v>
      </c>
      <c r="G156">
        <f t="shared" si="31"/>
        <v>482905166.86258745</v>
      </c>
      <c r="L156">
        <f>Input!J157</f>
        <v>270.760154714284</v>
      </c>
      <c r="M156">
        <f t="shared" si="32"/>
        <v>262.71022957142759</v>
      </c>
      <c r="N156">
        <f t="shared" si="33"/>
        <v>249.43403272535829</v>
      </c>
      <c r="O156">
        <f t="shared" si="34"/>
        <v>454.80347908654051</v>
      </c>
      <c r="P156">
        <f t="shared" si="35"/>
        <v>196.77363320344458</v>
      </c>
      <c r="T156" s="4"/>
    </row>
    <row r="157" spans="1:20" x14ac:dyDescent="0.25">
      <c r="A157">
        <f>Input!G158</f>
        <v>265</v>
      </c>
      <c r="B157">
        <f t="shared" si="27"/>
        <v>154</v>
      </c>
      <c r="C157" s="4">
        <f>Input!I158</f>
        <v>47772.545148857149</v>
      </c>
      <c r="D157">
        <f t="shared" si="28"/>
        <v>42567.402084857153</v>
      </c>
      <c r="E157">
        <f t="shared" si="29"/>
        <v>42643.732314366171</v>
      </c>
      <c r="F157">
        <f t="shared" si="30"/>
        <v>5826.303936899355</v>
      </c>
      <c r="G157">
        <f t="shared" si="31"/>
        <v>493215555.44689667</v>
      </c>
      <c r="L157">
        <f>Input!J158</f>
        <v>260.52261642857775</v>
      </c>
      <c r="M157">
        <f t="shared" si="32"/>
        <v>252.47269128572134</v>
      </c>
      <c r="N157">
        <f t="shared" si="33"/>
        <v>233.35350389986354</v>
      </c>
      <c r="O157">
        <f t="shared" si="34"/>
        <v>738.16067559793532</v>
      </c>
      <c r="P157">
        <f t="shared" si="35"/>
        <v>906.49957471516473</v>
      </c>
      <c r="T157" s="4"/>
    </row>
    <row r="158" spans="1:20" x14ac:dyDescent="0.25">
      <c r="A158">
        <f>Input!G159</f>
        <v>266</v>
      </c>
      <c r="B158">
        <f t="shared" si="27"/>
        <v>155</v>
      </c>
      <c r="C158" s="4">
        <f>Input!I159</f>
        <v>48008.266621714291</v>
      </c>
      <c r="D158">
        <f t="shared" si="28"/>
        <v>42803.123557714294</v>
      </c>
      <c r="E158">
        <f t="shared" si="29"/>
        <v>42862.422670421794</v>
      </c>
      <c r="F158">
        <f t="shared" si="30"/>
        <v>3516.3847678968082</v>
      </c>
      <c r="G158">
        <f t="shared" si="31"/>
        <v>502976931.58859152</v>
      </c>
      <c r="L158">
        <f>Input!J159</f>
        <v>235.72147285714163</v>
      </c>
      <c r="M158">
        <f t="shared" si="32"/>
        <v>227.67154771428523</v>
      </c>
      <c r="N158">
        <f t="shared" si="33"/>
        <v>218.69035605562649</v>
      </c>
      <c r="O158">
        <f t="shared" si="34"/>
        <v>290.05893950685129</v>
      </c>
      <c r="P158">
        <f t="shared" si="35"/>
        <v>2004.4674426605702</v>
      </c>
      <c r="T158" s="4"/>
    </row>
    <row r="159" spans="1:20" x14ac:dyDescent="0.25">
      <c r="A159">
        <f>Input!G160</f>
        <v>267</v>
      </c>
      <c r="B159">
        <f t="shared" ref="B159:B176" si="36">A159-$A$3</f>
        <v>156</v>
      </c>
      <c r="C159" s="4">
        <f>Input!I160</f>
        <v>48220.489687142857</v>
      </c>
      <c r="D159">
        <f t="shared" ref="D159:D176" si="37">C159-$C$3</f>
        <v>43015.346623142861</v>
      </c>
      <c r="E159">
        <f t="shared" ref="E159:E176" si="38">N159+E158</f>
        <v>43067.716350520466</v>
      </c>
      <c r="F159">
        <f t="shared" ref="F159:F176" si="39">(D159-E159)^2</f>
        <v>2742.5883456046872</v>
      </c>
      <c r="G159">
        <f t="shared" ref="G159:G176" si="40">(E159-$H$4)^2</f>
        <v>512227380.24981725</v>
      </c>
      <c r="L159">
        <f>Input!J160</f>
        <v>212.22306542856677</v>
      </c>
      <c r="M159">
        <f t="shared" ref="M159:M176" si="41">L159-$L$3</f>
        <v>204.17314028571036</v>
      </c>
      <c r="N159">
        <f t="shared" ref="N159:N176" si="42">2*($X$3/PI())*($Z$3/(4*((B159-$Y$3)^2)+$Z$3*$Z$3))</f>
        <v>205.29368009866994</v>
      </c>
      <c r="O159">
        <f t="shared" ref="O159:O176" si="43">(L159-N159)^2</f>
        <v>48.016381050189423</v>
      </c>
      <c r="P159">
        <f t="shared" ref="P159:P176" si="44">(N159-$Q$4)^2</f>
        <v>3383.511009033663</v>
      </c>
    </row>
    <row r="160" spans="1:20" x14ac:dyDescent="0.25">
      <c r="A160">
        <f>Input!G161</f>
        <v>268</v>
      </c>
      <c r="B160">
        <f t="shared" si="36"/>
        <v>157</v>
      </c>
      <c r="C160" s="4">
        <f>Input!I161</f>
        <v>48431.250247000004</v>
      </c>
      <c r="D160">
        <f t="shared" si="37"/>
        <v>43226.107183000007</v>
      </c>
      <c r="E160">
        <f t="shared" si="38"/>
        <v>43260.746813661019</v>
      </c>
      <c r="F160">
        <f t="shared" si="39"/>
        <v>1199.9040123312759</v>
      </c>
      <c r="G160">
        <f t="shared" si="40"/>
        <v>521002142.10019106</v>
      </c>
      <c r="L160">
        <f>Input!J161</f>
        <v>210.76055985714629</v>
      </c>
      <c r="M160">
        <f t="shared" si="41"/>
        <v>202.71063471428988</v>
      </c>
      <c r="N160">
        <f t="shared" si="42"/>
        <v>193.03046314055374</v>
      </c>
      <c r="O160">
        <f t="shared" si="43"/>
        <v>314.35632957972609</v>
      </c>
      <c r="P160">
        <f t="shared" si="44"/>
        <v>4960.5500077938268</v>
      </c>
    </row>
    <row r="161" spans="1:16" x14ac:dyDescent="0.25">
      <c r="A161">
        <f>Input!G162</f>
        <v>269</v>
      </c>
      <c r="B161">
        <f t="shared" si="36"/>
        <v>158</v>
      </c>
      <c r="C161" s="4">
        <f>Input!I162</f>
        <v>48646.865341857141</v>
      </c>
      <c r="D161">
        <f t="shared" si="37"/>
        <v>43441.722277857145</v>
      </c>
      <c r="E161">
        <f t="shared" si="38"/>
        <v>43442.530223563634</v>
      </c>
      <c r="F161">
        <f t="shared" si="39"/>
        <v>0.65277626463349392</v>
      </c>
      <c r="G161">
        <f t="shared" si="40"/>
        <v>529333771.33559489</v>
      </c>
      <c r="L161">
        <f>Input!J162</f>
        <v>215.61509485713759</v>
      </c>
      <c r="M161">
        <f t="shared" si="41"/>
        <v>207.56516971428118</v>
      </c>
      <c r="N161">
        <f t="shared" si="42"/>
        <v>181.78340990261415</v>
      </c>
      <c r="O161">
        <f t="shared" si="43"/>
        <v>1144.5829068621276</v>
      </c>
      <c r="P161">
        <f t="shared" si="44"/>
        <v>6671.3324994741106</v>
      </c>
    </row>
    <row r="162" spans="1:16" x14ac:dyDescent="0.25">
      <c r="A162">
        <f>Input!G163</f>
        <v>270</v>
      </c>
      <c r="B162">
        <f t="shared" si="36"/>
        <v>159</v>
      </c>
      <c r="C162" s="4">
        <f>Input!I163</f>
        <v>48865.872466285713</v>
      </c>
      <c r="D162">
        <f t="shared" si="37"/>
        <v>43660.729402285717</v>
      </c>
      <c r="E162">
        <f t="shared" si="38"/>
        <v>43613.979221605834</v>
      </c>
      <c r="F162">
        <f t="shared" si="39"/>
        <v>2185.5793936016835</v>
      </c>
      <c r="G162">
        <f t="shared" si="40"/>
        <v>537252307.64522457</v>
      </c>
      <c r="L162">
        <f>Input!J163</f>
        <v>219.00712442857184</v>
      </c>
      <c r="M162">
        <f t="shared" si="41"/>
        <v>210.95719928571543</v>
      </c>
      <c r="N162">
        <f t="shared" si="42"/>
        <v>171.4489980422004</v>
      </c>
      <c r="O162">
        <f t="shared" si="43"/>
        <v>2261.7753853820795</v>
      </c>
      <c r="P162">
        <f t="shared" si="44"/>
        <v>8466.3254099623409</v>
      </c>
    </row>
    <row r="163" spans="1:16" x14ac:dyDescent="0.25">
      <c r="A163">
        <f>Input!G164</f>
        <v>271</v>
      </c>
      <c r="B163">
        <f t="shared" si="36"/>
        <v>160</v>
      </c>
      <c r="C163" s="4">
        <f>Input!I164</f>
        <v>49080.246275142861</v>
      </c>
      <c r="D163">
        <f t="shared" si="37"/>
        <v>43875.103211142865</v>
      </c>
      <c r="E163">
        <f t="shared" si="38"/>
        <v>43775.914980115842</v>
      </c>
      <c r="F163">
        <f t="shared" si="39"/>
        <v>9838.3051742700864</v>
      </c>
      <c r="G163">
        <f t="shared" si="40"/>
        <v>544785452.78198195</v>
      </c>
      <c r="L163">
        <f>Input!J164</f>
        <v>214.37380885714811</v>
      </c>
      <c r="M163">
        <f t="shared" si="41"/>
        <v>206.3238837142917</v>
      </c>
      <c r="N163">
        <f t="shared" si="42"/>
        <v>161.93575851000864</v>
      </c>
      <c r="O163">
        <f t="shared" si="43"/>
        <v>2749.7491242091337</v>
      </c>
      <c r="P163">
        <f t="shared" si="44"/>
        <v>10307.50365226859</v>
      </c>
    </row>
    <row r="164" spans="1:16" x14ac:dyDescent="0.25">
      <c r="A164">
        <f>Input!G165</f>
        <v>272</v>
      </c>
      <c r="B164">
        <f t="shared" si="36"/>
        <v>161</v>
      </c>
      <c r="C164" s="4">
        <f>Input!I165</f>
        <v>49294.202225142857</v>
      </c>
      <c r="D164">
        <f t="shared" si="37"/>
        <v>44089.059161142861</v>
      </c>
      <c r="E164">
        <f t="shared" si="38"/>
        <v>43929.077744917864</v>
      </c>
      <c r="F164">
        <f t="shared" si="39"/>
        <v>25594.053537355667</v>
      </c>
      <c r="G164">
        <f t="shared" si="40"/>
        <v>551958745.37400472</v>
      </c>
      <c r="L164">
        <f>Input!J165</f>
        <v>213.95594999999594</v>
      </c>
      <c r="M164">
        <f t="shared" si="41"/>
        <v>205.90602485713953</v>
      </c>
      <c r="N164">
        <f t="shared" si="42"/>
        <v>153.16276480202058</v>
      </c>
      <c r="O164">
        <f t="shared" si="43"/>
        <v>3695.8113665153305</v>
      </c>
      <c r="P164">
        <f t="shared" si="44"/>
        <v>12165.84082692889</v>
      </c>
    </row>
    <row r="165" spans="1:16" x14ac:dyDescent="0.25">
      <c r="A165">
        <f>Input!G166</f>
        <v>273</v>
      </c>
      <c r="B165">
        <f t="shared" si="36"/>
        <v>162</v>
      </c>
      <c r="C165" s="4">
        <f>Input!I166</f>
        <v>49506.634219857144</v>
      </c>
      <c r="D165">
        <f t="shared" si="37"/>
        <v>44301.491155857148</v>
      </c>
      <c r="E165">
        <f t="shared" si="38"/>
        <v>44074.136056606039</v>
      </c>
      <c r="F165">
        <f t="shared" si="39"/>
        <v>51690.341155481256</v>
      </c>
      <c r="G165">
        <f t="shared" si="40"/>
        <v>558795729.87431896</v>
      </c>
      <c r="L165">
        <f>Input!J166</f>
        <v>212.4319947142867</v>
      </c>
      <c r="M165">
        <f t="shared" si="41"/>
        <v>204.38206957143029</v>
      </c>
      <c r="N165">
        <f t="shared" si="42"/>
        <v>145.05831168817386</v>
      </c>
      <c r="O165">
        <f t="shared" si="43"/>
        <v>4539.2131645031259</v>
      </c>
      <c r="P165">
        <f t="shared" si="44"/>
        <v>14019.347035670036</v>
      </c>
    </row>
    <row r="166" spans="1:16" x14ac:dyDescent="0.25">
      <c r="A166">
        <f>Input!G167</f>
        <v>274</v>
      </c>
      <c r="B166">
        <f t="shared" si="36"/>
        <v>163</v>
      </c>
      <c r="C166" s="4">
        <f>Input!I167</f>
        <v>49719.557812999999</v>
      </c>
      <c r="D166">
        <f t="shared" si="37"/>
        <v>44514.414749000003</v>
      </c>
      <c r="E166">
        <f t="shared" si="38"/>
        <v>44211.694819735487</v>
      </c>
      <c r="F166">
        <f t="shared" si="39"/>
        <v>91639.35557391381</v>
      </c>
      <c r="G166">
        <f t="shared" si="40"/>
        <v>565318117.13603914</v>
      </c>
      <c r="L166">
        <f>Input!J167</f>
        <v>212.92359314285568</v>
      </c>
      <c r="M166">
        <f t="shared" si="41"/>
        <v>204.87366799999927</v>
      </c>
      <c r="N166">
        <f t="shared" si="42"/>
        <v>137.55876312944571</v>
      </c>
      <c r="O166">
        <f t="shared" si="43"/>
        <v>5679.8576029501801</v>
      </c>
      <c r="P166">
        <f t="shared" si="44"/>
        <v>15851.533213716511</v>
      </c>
    </row>
    <row r="167" spans="1:16" x14ac:dyDescent="0.25">
      <c r="A167">
        <f>Input!G168</f>
        <v>275</v>
      </c>
      <c r="B167">
        <f t="shared" si="36"/>
        <v>164</v>
      </c>
      <c r="C167" s="4">
        <f>Input!I168</f>
        <v>49923.694083285714</v>
      </c>
      <c r="D167">
        <f t="shared" si="37"/>
        <v>44718.551019285718</v>
      </c>
      <c r="E167">
        <f t="shared" si="38"/>
        <v>44342.302369366065</v>
      </c>
      <c r="F167">
        <f t="shared" si="39"/>
        <v>141563.04656636156</v>
      </c>
      <c r="G167">
        <f t="shared" si="40"/>
        <v>571545935.20880389</v>
      </c>
      <c r="L167">
        <f>Input!J168</f>
        <v>204.136270285715</v>
      </c>
      <c r="M167">
        <f t="shared" si="41"/>
        <v>196.08634514285859</v>
      </c>
      <c r="N167">
        <f t="shared" si="42"/>
        <v>130.60754963057587</v>
      </c>
      <c r="O167">
        <f t="shared" si="43"/>
        <v>5406.4727611814833</v>
      </c>
      <c r="P167">
        <f t="shared" si="44"/>
        <v>17650.208071589455</v>
      </c>
    </row>
    <row r="168" spans="1:16" x14ac:dyDescent="0.25">
      <c r="A168">
        <f>Input!G169</f>
        <v>276</v>
      </c>
      <c r="B168">
        <f t="shared" si="36"/>
        <v>165</v>
      </c>
      <c r="C168" s="4">
        <f>Input!I169</f>
        <v>50114.114755999995</v>
      </c>
      <c r="D168">
        <f t="shared" si="37"/>
        <v>44908.971691999999</v>
      </c>
      <c r="E168">
        <f t="shared" si="38"/>
        <v>44466.456665942373</v>
      </c>
      <c r="F168">
        <f t="shared" si="39"/>
        <v>195819.54828678188</v>
      </c>
      <c r="G168">
        <f t="shared" si="40"/>
        <v>577497669.71422267</v>
      </c>
      <c r="L168">
        <f>Input!J169</f>
        <v>190.42067271428095</v>
      </c>
      <c r="M168">
        <f t="shared" si="41"/>
        <v>182.37074757142454</v>
      </c>
      <c r="N168">
        <f t="shared" si="42"/>
        <v>124.15429657630438</v>
      </c>
      <c r="O168">
        <f t="shared" si="43"/>
        <v>4391.2326064597919</v>
      </c>
      <c r="P168">
        <f t="shared" si="44"/>
        <v>19406.534614446427</v>
      </c>
    </row>
    <row r="169" spans="1:16" x14ac:dyDescent="0.25">
      <c r="A169">
        <f>Input!G170</f>
        <v>277</v>
      </c>
      <c r="B169">
        <f t="shared" si="36"/>
        <v>166</v>
      </c>
      <c r="C169" s="4">
        <f>Input!I170</f>
        <v>50300.393711428573</v>
      </c>
      <c r="D169">
        <f t="shared" si="37"/>
        <v>45095.250647428576</v>
      </c>
      <c r="E169">
        <f t="shared" si="38"/>
        <v>44584.610732705856</v>
      </c>
      <c r="F169">
        <f t="shared" si="39"/>
        <v>260753.12250802704</v>
      </c>
      <c r="G169">
        <f t="shared" si="40"/>
        <v>583190393.67278337</v>
      </c>
      <c r="L169">
        <f>Input!J170</f>
        <v>186.27895542857732</v>
      </c>
      <c r="M169">
        <f t="shared" si="41"/>
        <v>178.22903028572091</v>
      </c>
      <c r="N169">
        <f t="shared" si="42"/>
        <v>118.15406676348476</v>
      </c>
      <c r="O169">
        <f t="shared" si="43"/>
        <v>4641.000455631256</v>
      </c>
      <c r="P169">
        <f t="shared" si="44"/>
        <v>21114.289465824691</v>
      </c>
    </row>
    <row r="170" spans="1:16" x14ac:dyDescent="0.25">
      <c r="A170">
        <f>Input!G171</f>
        <v>278</v>
      </c>
      <c r="B170">
        <f t="shared" si="36"/>
        <v>167</v>
      </c>
      <c r="C170" s="4">
        <f>Input!I171</f>
        <v>50488.061432428578</v>
      </c>
      <c r="D170">
        <f t="shared" si="37"/>
        <v>45282.918368428582</v>
      </c>
      <c r="E170">
        <f t="shared" si="38"/>
        <v>44697.177434830664</v>
      </c>
      <c r="F170">
        <f t="shared" si="39"/>
        <v>343092.44129215978</v>
      </c>
      <c r="G170">
        <f t="shared" si="40"/>
        <v>588639886.99346578</v>
      </c>
      <c r="L170">
        <f>Input!J171</f>
        <v>187.66772100000526</v>
      </c>
      <c r="M170">
        <f t="shared" si="41"/>
        <v>179.61779585714885</v>
      </c>
      <c r="N170">
        <f t="shared" si="42"/>
        <v>112.56670212480631</v>
      </c>
      <c r="O170">
        <f t="shared" si="43"/>
        <v>5640.1630360929885</v>
      </c>
      <c r="P170">
        <f t="shared" si="44"/>
        <v>22769.280849462659</v>
      </c>
    </row>
    <row r="171" spans="1:16" x14ac:dyDescent="0.25">
      <c r="A171">
        <f>Input!G172</f>
        <v>279</v>
      </c>
      <c r="B171">
        <f t="shared" si="36"/>
        <v>168</v>
      </c>
      <c r="C171" s="4">
        <f>Input!I172</f>
        <v>50676.83525014286</v>
      </c>
      <c r="D171">
        <f t="shared" si="37"/>
        <v>45471.692186142864</v>
      </c>
      <c r="E171">
        <f t="shared" si="38"/>
        <v>44804.533686228788</v>
      </c>
      <c r="F171">
        <f t="shared" si="39"/>
        <v>445100.46400760009</v>
      </c>
      <c r="G171">
        <f t="shared" si="40"/>
        <v>593860746.05183363</v>
      </c>
      <c r="L171">
        <f>Input!J172</f>
        <v>188.7738177142819</v>
      </c>
      <c r="M171">
        <f t="shared" si="41"/>
        <v>180.72389257142549</v>
      </c>
      <c r="N171">
        <f t="shared" si="42"/>
        <v>107.35625139812521</v>
      </c>
      <c r="O171">
        <f t="shared" si="43"/>
        <v>6628.8201048457731</v>
      </c>
      <c r="P171">
        <f t="shared" si="44"/>
        <v>24368.890874375262</v>
      </c>
    </row>
    <row r="172" spans="1:16" x14ac:dyDescent="0.25">
      <c r="A172">
        <f>Input!G173</f>
        <v>280</v>
      </c>
      <c r="B172">
        <f t="shared" si="36"/>
        <v>169</v>
      </c>
      <c r="C172" s="4">
        <f>Input!I173</f>
        <v>50865.990056714283</v>
      </c>
      <c r="D172">
        <f t="shared" si="37"/>
        <v>45660.846992714287</v>
      </c>
      <c r="E172">
        <f t="shared" si="38"/>
        <v>44907.024158377732</v>
      </c>
      <c r="F172">
        <f t="shared" si="39"/>
        <v>568248.86556719779</v>
      </c>
      <c r="G172">
        <f t="shared" si="40"/>
        <v>598866483.90989578</v>
      </c>
      <c r="L172">
        <f>Input!J173</f>
        <v>189.15480657142325</v>
      </c>
      <c r="M172">
        <f t="shared" si="41"/>
        <v>181.10488142856684</v>
      </c>
      <c r="N172">
        <f t="shared" si="42"/>
        <v>102.49047214894424</v>
      </c>
      <c r="O172">
        <f t="shared" si="43"/>
        <v>7510.7068608912814</v>
      </c>
      <c r="P172">
        <f t="shared" si="44"/>
        <v>25911.715357153804</v>
      </c>
    </row>
    <row r="173" spans="1:16" x14ac:dyDescent="0.25">
      <c r="A173">
        <f>Input!G174</f>
        <v>281</v>
      </c>
      <c r="B173">
        <f t="shared" si="36"/>
        <v>170</v>
      </c>
      <c r="C173" s="4">
        <f>Input!I174</f>
        <v>51056.976067571428</v>
      </c>
      <c r="D173">
        <f t="shared" si="37"/>
        <v>45851.833003571432</v>
      </c>
      <c r="E173">
        <f t="shared" si="38"/>
        <v>45004.964555440885</v>
      </c>
      <c r="F173">
        <f t="shared" si="39"/>
        <v>717186.16843903984</v>
      </c>
      <c r="G173">
        <f t="shared" si="40"/>
        <v>603669621.79818273</v>
      </c>
      <c r="L173">
        <f>Input!J174</f>
        <v>190.98601085714472</v>
      </c>
      <c r="M173">
        <f t="shared" si="41"/>
        <v>182.93608571428831</v>
      </c>
      <c r="N173">
        <f t="shared" si="42"/>
        <v>97.940397063151181</v>
      </c>
      <c r="O173">
        <f t="shared" si="43"/>
        <v>8657.4862463010013</v>
      </c>
      <c r="P173">
        <f t="shared" si="44"/>
        <v>27397.280298153844</v>
      </c>
    </row>
    <row r="174" spans="1:16" x14ac:dyDescent="0.25">
      <c r="A174">
        <f>Input!G175</f>
        <v>282</v>
      </c>
      <c r="B174">
        <f t="shared" si="36"/>
        <v>171</v>
      </c>
      <c r="C174" s="4">
        <f>Input!I175</f>
        <v>51216.229396285722</v>
      </c>
      <c r="D174">
        <f t="shared" si="37"/>
        <v>46011.086332285726</v>
      </c>
      <c r="E174">
        <f t="shared" si="38"/>
        <v>45098.644511219121</v>
      </c>
      <c r="F174">
        <f t="shared" si="39"/>
        <v>832550.07683134149</v>
      </c>
      <c r="G174">
        <f t="shared" si="40"/>
        <v>608281772.50647926</v>
      </c>
      <c r="L174">
        <f>Input!J175</f>
        <v>159.25332871429418</v>
      </c>
      <c r="M174">
        <f t="shared" si="41"/>
        <v>151.20340357143778</v>
      </c>
      <c r="N174">
        <f t="shared" si="42"/>
        <v>93.679955778234401</v>
      </c>
      <c r="O174">
        <f t="shared" si="43"/>
        <v>4299.8672382115774</v>
      </c>
      <c r="P174">
        <f t="shared" si="44"/>
        <v>28825.818691686178</v>
      </c>
    </row>
    <row r="175" spans="1:16" x14ac:dyDescent="0.25">
      <c r="A175">
        <f>Input!G176</f>
        <v>283</v>
      </c>
      <c r="B175">
        <f t="shared" si="36"/>
        <v>172</v>
      </c>
      <c r="C175" s="4">
        <f>Input!I176</f>
        <v>51378.66582514286</v>
      </c>
      <c r="D175">
        <f t="shared" si="37"/>
        <v>46173.522761142864</v>
      </c>
      <c r="E175">
        <f t="shared" si="38"/>
        <v>45188.330155933123</v>
      </c>
      <c r="F175">
        <f t="shared" si="39"/>
        <v>970604.46935995575</v>
      </c>
      <c r="G175">
        <f t="shared" si="40"/>
        <v>612713716.32806599</v>
      </c>
      <c r="L175">
        <f>Input!J176</f>
        <v>162.4364288571378</v>
      </c>
      <c r="M175">
        <f t="shared" si="41"/>
        <v>154.38650371428139</v>
      </c>
      <c r="N175">
        <f t="shared" si="42"/>
        <v>89.685644713999267</v>
      </c>
      <c r="O175">
        <f t="shared" si="43"/>
        <v>5292.6765934415371</v>
      </c>
      <c r="P175">
        <f t="shared" si="44"/>
        <v>30198.094894375903</v>
      </c>
    </row>
    <row r="176" spans="1:16" x14ac:dyDescent="0.25">
      <c r="A176">
        <f>Input!G177</f>
        <v>284</v>
      </c>
      <c r="B176">
        <f t="shared" si="36"/>
        <v>173</v>
      </c>
      <c r="C176" s="4">
        <f>Input!I177</f>
        <v>51579.987694142859</v>
      </c>
      <c r="D176">
        <f t="shared" si="37"/>
        <v>46374.844630142863</v>
      </c>
      <c r="E176">
        <f t="shared" si="38"/>
        <v>45274.266394339807</v>
      </c>
      <c r="F176">
        <f t="shared" si="39"/>
        <v>1211272.4531233662</v>
      </c>
      <c r="G176">
        <f t="shared" si="40"/>
        <v>616975470.18285584</v>
      </c>
      <c r="L176">
        <f>Input!J177</f>
        <v>201.32186899999942</v>
      </c>
      <c r="M176">
        <f t="shared" si="41"/>
        <v>193.27194385714301</v>
      </c>
      <c r="N176">
        <f t="shared" si="42"/>
        <v>85.936238406685746</v>
      </c>
      <c r="O176">
        <f t="shared" si="43"/>
        <v>13313.843747416646</v>
      </c>
      <c r="P176">
        <f t="shared" si="44"/>
        <v>31515.266532148045</v>
      </c>
    </row>
    <row r="177" spans="1:16" x14ac:dyDescent="0.25">
      <c r="A177">
        <f>Input!G178</f>
        <v>285</v>
      </c>
      <c r="B177">
        <f t="shared" ref="B177:B188" si="45">A177-$A$3</f>
        <v>174</v>
      </c>
      <c r="C177" s="4">
        <f>Input!I178</f>
        <v>51783.951905000002</v>
      </c>
      <c r="D177">
        <f t="shared" ref="D177:D188" si="46">C177-$C$3</f>
        <v>46578.808841000005</v>
      </c>
      <c r="E177">
        <f t="shared" ref="E177:E188" si="47">N177+E176</f>
        <v>45356.678931095674</v>
      </c>
      <c r="F177">
        <f t="shared" ref="F177:F188" si="48">(D177-E177)^2</f>
        <v>1493601.5166827699</v>
      </c>
      <c r="G177">
        <f t="shared" ref="G177:G188" si="49">(E177-$H$4)^2</f>
        <v>621076350.51427591</v>
      </c>
      <c r="L177">
        <f>Input!J178</f>
        <v>203.96421085714246</v>
      </c>
      <c r="M177">
        <f t="shared" ref="M177:M188" si="50">L177-$L$3</f>
        <v>195.91428571428605</v>
      </c>
      <c r="N177">
        <f t="shared" ref="N177:N188" si="51">2*($X$3/PI())*($Z$3/(4*((B177-$Y$3)^2)+$Z$3*$Z$3))</f>
        <v>82.412536755869937</v>
      </c>
      <c r="O177">
        <f t="shared" ref="O177:O188" si="52">(L177-N177)^2</f>
        <v>14774.809476821965</v>
      </c>
      <c r="P177">
        <f t="shared" ref="P177:P188" si="53">(N177-$Q$4)^2</f>
        <v>32778.776073463298</v>
      </c>
    </row>
    <row r="178" spans="1:16" x14ac:dyDescent="0.25">
      <c r="A178">
        <f>Input!G179</f>
        <v>286</v>
      </c>
      <c r="B178">
        <f t="shared" si="45"/>
        <v>175</v>
      </c>
      <c r="C178" s="4">
        <f>Input!I179</f>
        <v>51991.037766142857</v>
      </c>
      <c r="D178">
        <f t="shared" si="46"/>
        <v>46785.894702142861</v>
      </c>
      <c r="E178">
        <f t="shared" si="47"/>
        <v>45435.776074471498</v>
      </c>
      <c r="F178">
        <f t="shared" si="48"/>
        <v>1822820.3087852055</v>
      </c>
      <c r="G178">
        <f t="shared" si="49"/>
        <v>625025030.51788259</v>
      </c>
      <c r="L178">
        <f>Input!J179</f>
        <v>207.08586114285572</v>
      </c>
      <c r="M178">
        <f t="shared" si="50"/>
        <v>199.03593599999931</v>
      </c>
      <c r="N178">
        <f t="shared" si="51"/>
        <v>79.097143375824871</v>
      </c>
      <c r="O178">
        <f t="shared" si="52"/>
        <v>16381.111875648678</v>
      </c>
      <c r="P178">
        <f t="shared" si="53"/>
        <v>33990.265872094016</v>
      </c>
    </row>
    <row r="179" spans="1:16" x14ac:dyDescent="0.25">
      <c r="A179">
        <f>Input!G180</f>
        <v>287</v>
      </c>
      <c r="B179">
        <f t="shared" si="45"/>
        <v>176</v>
      </c>
      <c r="C179" s="4">
        <f>Input!I180</f>
        <v>52205.067456000004</v>
      </c>
      <c r="D179">
        <f t="shared" si="46"/>
        <v>46999.924392000008</v>
      </c>
      <c r="E179">
        <f t="shared" si="47"/>
        <v>45511.750345388005</v>
      </c>
      <c r="F179">
        <f t="shared" si="48"/>
        <v>2214661.993009543</v>
      </c>
      <c r="G179">
        <f t="shared" si="49"/>
        <v>628829592.21980155</v>
      </c>
      <c r="L179">
        <f>Input!J180</f>
        <v>214.02968985714688</v>
      </c>
      <c r="M179">
        <f t="shared" si="50"/>
        <v>205.97976471429047</v>
      </c>
      <c r="N179">
        <f t="shared" si="51"/>
        <v>75.974270916506768</v>
      </c>
      <c r="O179">
        <f t="shared" si="52"/>
        <v>19059.298698875649</v>
      </c>
      <c r="P179">
        <f t="shared" si="53"/>
        <v>35151.51179292798</v>
      </c>
    </row>
    <row r="180" spans="1:16" x14ac:dyDescent="0.25">
      <c r="A180">
        <f>Input!G181</f>
        <v>288</v>
      </c>
      <c r="B180">
        <f t="shared" si="45"/>
        <v>177</v>
      </c>
      <c r="C180" s="4">
        <f>Input!I181</f>
        <v>52423.91481100001</v>
      </c>
      <c r="D180">
        <f t="shared" si="46"/>
        <v>47218.771747000013</v>
      </c>
      <c r="E180">
        <f t="shared" si="47"/>
        <v>45584.779915185754</v>
      </c>
      <c r="F180">
        <f t="shared" si="48"/>
        <v>2669929.3064357177</v>
      </c>
      <c r="G180">
        <f t="shared" si="49"/>
        <v>632497573.88238132</v>
      </c>
      <c r="L180">
        <f>Input!J181</f>
        <v>218.84735500000534</v>
      </c>
      <c r="M180">
        <f t="shared" si="50"/>
        <v>210.79742985714893</v>
      </c>
      <c r="N180">
        <f t="shared" si="51"/>
        <v>73.029569797747115</v>
      </c>
      <c r="O180">
        <f t="shared" si="52"/>
        <v>21262.826481291915</v>
      </c>
      <c r="P180">
        <f t="shared" si="53"/>
        <v>36264.371560747997</v>
      </c>
    </row>
    <row r="181" spans="1:16" x14ac:dyDescent="0.25">
      <c r="A181">
        <f>Input!G182</f>
        <v>289</v>
      </c>
      <c r="B181">
        <f t="shared" si="45"/>
        <v>178</v>
      </c>
      <c r="C181" s="4">
        <f>Input!I182</f>
        <v>52677.604208428573</v>
      </c>
      <c r="D181">
        <f t="shared" si="46"/>
        <v>47472.461144428577</v>
      </c>
      <c r="E181">
        <f t="shared" si="47"/>
        <v>45655.029892481958</v>
      </c>
      <c r="F181">
        <f t="shared" si="48"/>
        <v>3303056.3555522528</v>
      </c>
      <c r="G181">
        <f t="shared" si="49"/>
        <v>636036013.17438436</v>
      </c>
      <c r="L181">
        <f>Input!J182</f>
        <v>253.6893974285631</v>
      </c>
      <c r="M181">
        <f t="shared" si="50"/>
        <v>245.63947228570669</v>
      </c>
      <c r="N181">
        <f t="shared" si="51"/>
        <v>70.249977296204364</v>
      </c>
      <c r="O181">
        <f t="shared" si="52"/>
        <v>33650.020858496027</v>
      </c>
      <c r="P181">
        <f t="shared" si="53"/>
        <v>37330.74477771308</v>
      </c>
    </row>
    <row r="182" spans="1:16" x14ac:dyDescent="0.25">
      <c r="A182">
        <f>Input!G183</f>
        <v>290</v>
      </c>
      <c r="B182">
        <f t="shared" si="45"/>
        <v>179</v>
      </c>
      <c r="C182" s="4">
        <f>Input!I183</f>
        <v>52930.789717428568</v>
      </c>
      <c r="D182">
        <f t="shared" si="46"/>
        <v>47725.646653428572</v>
      </c>
      <c r="E182">
        <f t="shared" si="47"/>
        <v>45722.65347683146</v>
      </c>
      <c r="F182">
        <f t="shared" si="48"/>
        <v>4011981.665494591</v>
      </c>
      <c r="G182">
        <f t="shared" si="49"/>
        <v>639451486.50458765</v>
      </c>
      <c r="L182">
        <f>Input!J183</f>
        <v>253.18550899999536</v>
      </c>
      <c r="M182">
        <f t="shared" si="50"/>
        <v>245.13558385713895</v>
      </c>
      <c r="N182">
        <f t="shared" si="51"/>
        <v>67.623584349504299</v>
      </c>
      <c r="O182">
        <f t="shared" si="52"/>
        <v>34433.22787999452</v>
      </c>
      <c r="P182">
        <f t="shared" si="53"/>
        <v>38352.542189078675</v>
      </c>
    </row>
    <row r="183" spans="1:16" x14ac:dyDescent="0.25">
      <c r="A183">
        <f>Input!G184</f>
        <v>291</v>
      </c>
      <c r="B183">
        <f t="shared" si="45"/>
        <v>180</v>
      </c>
      <c r="C183" s="4">
        <f>Input!I184</f>
        <v>53149.465012857145</v>
      </c>
      <c r="D183">
        <f t="shared" si="46"/>
        <v>47944.321948857149</v>
      </c>
      <c r="E183">
        <f t="shared" si="47"/>
        <v>45787.792994637275</v>
      </c>
      <c r="F183">
        <f t="shared" si="48"/>
        <v>4650617.1303886613</v>
      </c>
      <c r="G183">
        <f t="shared" si="49"/>
        <v>642750144.88135827</v>
      </c>
      <c r="L183">
        <f>Input!J184</f>
        <v>218.67529542857665</v>
      </c>
      <c r="M183">
        <f t="shared" si="50"/>
        <v>210.62537028572024</v>
      </c>
      <c r="N183">
        <f t="shared" si="51"/>
        <v>65.139517805812886</v>
      </c>
      <c r="O183">
        <f t="shared" si="52"/>
        <v>23573.235010226766</v>
      </c>
      <c r="P183">
        <f t="shared" si="53"/>
        <v>39331.662276228228</v>
      </c>
    </row>
    <row r="184" spans="1:16" x14ac:dyDescent="0.25">
      <c r="A184">
        <f>Input!G185</f>
        <v>292</v>
      </c>
      <c r="B184">
        <f t="shared" si="45"/>
        <v>181</v>
      </c>
      <c r="C184" s="4">
        <f>Input!I185</f>
        <v>53366.997341857139</v>
      </c>
      <c r="D184">
        <f t="shared" si="46"/>
        <v>48161.854277857143</v>
      </c>
      <c r="E184">
        <f t="shared" si="47"/>
        <v>45850.580830795872</v>
      </c>
      <c r="F184">
        <f t="shared" si="48"/>
        <v>5341984.947090487</v>
      </c>
      <c r="G184">
        <f t="shared" si="49"/>
        <v>645937746.62692726</v>
      </c>
      <c r="L184">
        <f>Input!J185</f>
        <v>217.53232899999421</v>
      </c>
      <c r="M184">
        <f t="shared" si="50"/>
        <v>209.4824038571378</v>
      </c>
      <c r="N184">
        <f t="shared" si="51"/>
        <v>62.787836158597642</v>
      </c>
      <c r="O184">
        <f t="shared" si="52"/>
        <v>23945.858064741027</v>
      </c>
      <c r="P184">
        <f t="shared" si="53"/>
        <v>40269.973650561747</v>
      </c>
    </row>
    <row r="185" spans="1:16" x14ac:dyDescent="0.25">
      <c r="A185">
        <f>Input!G186</f>
        <v>293</v>
      </c>
      <c r="B185">
        <f t="shared" si="45"/>
        <v>182</v>
      </c>
      <c r="C185" s="4">
        <f>Input!I186</f>
        <v>53584.369901428567</v>
      </c>
      <c r="D185">
        <f t="shared" si="46"/>
        <v>48379.22683742857</v>
      </c>
      <c r="E185">
        <f t="shared" si="47"/>
        <v>45911.140267869014</v>
      </c>
      <c r="F185">
        <f t="shared" si="48"/>
        <v>6091451.31484026</v>
      </c>
      <c r="G185">
        <f t="shared" si="49"/>
        <v>649019687.24383533</v>
      </c>
      <c r="L185">
        <f>Input!J186</f>
        <v>217.3725595714277</v>
      </c>
      <c r="M185">
        <f t="shared" si="50"/>
        <v>209.32263442857129</v>
      </c>
      <c r="N185">
        <f t="shared" si="51"/>
        <v>60.559437073140117</v>
      </c>
      <c r="O185">
        <f t="shared" si="52"/>
        <v>24590.355387662948</v>
      </c>
      <c r="P185">
        <f t="shared" si="53"/>
        <v>41169.302033884516</v>
      </c>
    </row>
    <row r="186" spans="1:16" x14ac:dyDescent="0.25">
      <c r="A186">
        <f>Input!G187</f>
        <v>294</v>
      </c>
      <c r="B186">
        <f t="shared" si="45"/>
        <v>183</v>
      </c>
      <c r="C186" s="4">
        <f>Input!I187</f>
        <v>53796.53151685714</v>
      </c>
      <c r="D186">
        <f t="shared" si="46"/>
        <v>48591.388452857143</v>
      </c>
      <c r="E186">
        <f t="shared" si="47"/>
        <v>45969.586243109014</v>
      </c>
      <c r="F186">
        <f t="shared" si="48"/>
        <v>6873846.8270401768</v>
      </c>
      <c r="G186">
        <f t="shared" si="49"/>
        <v>652001026.70234692</v>
      </c>
      <c r="L186">
        <f>Input!J187</f>
        <v>212.16161542857299</v>
      </c>
      <c r="M186">
        <f t="shared" si="50"/>
        <v>204.11169028571658</v>
      </c>
      <c r="N186">
        <f t="shared" si="51"/>
        <v>58.44597523999812</v>
      </c>
      <c r="O186">
        <f t="shared" si="52"/>
        <v>23628.498038583413</v>
      </c>
      <c r="P186">
        <f t="shared" si="53"/>
        <v>42031.420858312005</v>
      </c>
    </row>
    <row r="187" spans="1:16" x14ac:dyDescent="0.25">
      <c r="A187">
        <f>Input!G188</f>
        <v>295</v>
      </c>
      <c r="B187">
        <f t="shared" si="45"/>
        <v>184</v>
      </c>
      <c r="C187" s="4">
        <f>Input!I188</f>
        <v>54001.773883714275</v>
      </c>
      <c r="D187">
        <f t="shared" si="46"/>
        <v>48796.630819714279</v>
      </c>
      <c r="E187">
        <f t="shared" si="47"/>
        <v>46026.026032395705</v>
      </c>
      <c r="F187">
        <f t="shared" si="48"/>
        <v>7676250.8875126028</v>
      </c>
      <c r="G187">
        <f t="shared" si="49"/>
        <v>654886514.3914907</v>
      </c>
      <c r="L187">
        <f>Input!J188</f>
        <v>205.24236685713549</v>
      </c>
      <c r="M187">
        <f t="shared" si="50"/>
        <v>197.19244171427908</v>
      </c>
      <c r="N187">
        <f t="shared" si="51"/>
        <v>56.439789286688168</v>
      </c>
      <c r="O187">
        <f t="shared" si="52"/>
        <v>22142.207091608998</v>
      </c>
      <c r="P187">
        <f t="shared" si="53"/>
        <v>42858.044715120363</v>
      </c>
    </row>
    <row r="188" spans="1:16" x14ac:dyDescent="0.25">
      <c r="A188">
        <f>Input!G189</f>
        <v>296</v>
      </c>
      <c r="B188">
        <f t="shared" si="45"/>
        <v>185</v>
      </c>
      <c r="C188" s="4">
        <f>Input!I189</f>
        <v>54200.95729942857</v>
      </c>
      <c r="D188">
        <f t="shared" si="46"/>
        <v>48995.814235428574</v>
      </c>
      <c r="E188">
        <f t="shared" si="47"/>
        <v>46080.55986904286</v>
      </c>
      <c r="F188">
        <f t="shared" si="48"/>
        <v>8498708.0207309704</v>
      </c>
      <c r="G188">
        <f t="shared" si="49"/>
        <v>657680611.95262098</v>
      </c>
      <c r="L188">
        <f>Input!J189</f>
        <v>199.18341571429482</v>
      </c>
      <c r="M188">
        <f t="shared" si="50"/>
        <v>191.13349057143841</v>
      </c>
      <c r="N188">
        <f t="shared" si="51"/>
        <v>54.533836647154949</v>
      </c>
      <c r="O188">
        <f t="shared" si="52"/>
        <v>20923.500724300753</v>
      </c>
      <c r="P188">
        <f t="shared" si="53"/>
        <v>43650.825038177572</v>
      </c>
    </row>
    <row r="189" spans="1:16" x14ac:dyDescent="0.25">
      <c r="C189" s="4"/>
    </row>
    <row r="190" spans="1:16" x14ac:dyDescent="0.25">
      <c r="C190" s="4"/>
      <c r="N190">
        <f>MAX(N3:N188)</f>
        <v>1433.1634297598553</v>
      </c>
    </row>
    <row r="191" spans="1:16" x14ac:dyDescent="0.25">
      <c r="C191" s="4"/>
      <c r="N191">
        <f>2/3*N190</f>
        <v>955.4422865065701</v>
      </c>
    </row>
    <row r="192" spans="1:16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10" priority="4" operator="greaterThan">
      <formula>0.05</formula>
    </cfRule>
    <cfRule type="cellIs" dxfId="9" priority="5" operator="between">
      <formula>0.05</formula>
      <formula>0.025</formula>
    </cfRule>
    <cfRule type="cellIs" dxfId="8" priority="6" operator="lessThan">
      <formula>0.025</formula>
    </cfRule>
  </conditionalFormatting>
  <conditionalFormatting sqref="X18">
    <cfRule type="cellIs" dxfId="7" priority="3" operator="greaterThan">
      <formula>38767.104</formula>
    </cfRule>
  </conditionalFormatting>
  <conditionalFormatting sqref="N2:N188">
    <cfRule type="cellIs" dxfId="6" priority="1" operator="equal">
      <formula>$N$190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111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5205.143063999999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43948397.435057618</v>
      </c>
      <c r="J3" s="2" t="s">
        <v>11</v>
      </c>
      <c r="K3" s="23">
        <f>SUM(H3:H167)</f>
        <v>33160913.045375105</v>
      </c>
      <c r="L3">
        <f>1-(K3/K5)</f>
        <v>0.98542518112049637</v>
      </c>
      <c r="N3">
        <f>Input!J4</f>
        <v>8.0499251428564094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2218.3184927719544</v>
      </c>
      <c r="S3" s="1" t="s">
        <v>11</v>
      </c>
      <c r="T3" s="23">
        <f>SUM(Q3:Q167)</f>
        <v>59279.99773449159</v>
      </c>
      <c r="U3" s="5">
        <f>1-(T3/T5)</f>
        <v>0.24977890292474891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112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5213.1806991428575</v>
      </c>
      <c r="F4">
        <f t="shared" ref="F4:F67" si="3">E4-$E$3</f>
        <v>8.0376351428585622</v>
      </c>
      <c r="G4">
        <f t="shared" ref="G4:G67" si="4">$Z$3*(1-EXP(-1*D4))</f>
        <v>0.31054324819700063</v>
      </c>
      <c r="H4">
        <f t="shared" ref="H4:H67" si="5">(F4-G4)^2</f>
        <v>59.707949148544401</v>
      </c>
      <c r="I4">
        <f t="shared" ref="I4:I67" si="6">(G4-$J$4)^2</f>
        <v>43944280.126295403</v>
      </c>
      <c r="J4">
        <f>AVERAGE(E3:E167)</f>
        <v>6629.3587499137211</v>
      </c>
      <c r="K4" t="s">
        <v>5</v>
      </c>
      <c r="L4" t="s">
        <v>6</v>
      </c>
      <c r="N4">
        <f>Input!J5</f>
        <v>8.0376351428585622</v>
      </c>
      <c r="O4">
        <f t="shared" ref="O4:O67" si="7">N4-$N$3</f>
        <v>-1.228999999784719E-2</v>
      </c>
      <c r="P4">
        <f t="shared" ref="P4:P67" si="8">POWER(C4,$AB$3)*EXP(-D4)*$Z$3*$AA$3*$AB$3</f>
        <v>2.2777474094616546E-2</v>
      </c>
      <c r="Q4">
        <f t="shared" ref="Q4:Q67" si="9">(O4-P4)^2</f>
        <v>1.2297277392256151E-3</v>
      </c>
      <c r="R4">
        <f t="shared" ref="R4:R67" si="10">(P4-$S$4)^2</f>
        <v>2216.1734177787525</v>
      </c>
      <c r="S4">
        <f>AVERAGE(N3:N167)</f>
        <v>47.099028575671859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113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5221.2797842857135</v>
      </c>
      <c r="F5">
        <f t="shared" si="3"/>
        <v>16.136720285714546</v>
      </c>
      <c r="G5">
        <f t="shared" si="4"/>
        <v>1.7758973661016642</v>
      </c>
      <c r="H5">
        <f t="shared" si="5"/>
        <v>206.23323492847868</v>
      </c>
      <c r="I5">
        <f t="shared" si="6"/>
        <v>43924854.467383236</v>
      </c>
      <c r="K5">
        <f>SUM(I3:I167)</f>
        <v>2275219563.2433395</v>
      </c>
      <c r="L5" s="5">
        <f>1-((1-L3)*(X3-1)/(X3-1-1))</f>
        <v>0.98524068974227486</v>
      </c>
      <c r="N5">
        <f>Input!J6</f>
        <v>8.0990851428559836</v>
      </c>
      <c r="O5">
        <f t="shared" si="7"/>
        <v>4.9159999999574211E-2</v>
      </c>
      <c r="P5">
        <f t="shared" si="8"/>
        <v>0.13021494533096137</v>
      </c>
      <c r="Q5">
        <f t="shared" si="9"/>
        <v>6.5699041626741603E-3</v>
      </c>
      <c r="R5">
        <f t="shared" si="10"/>
        <v>2206.0694538416969</v>
      </c>
      <c r="T5">
        <f>SUM(R3:R167)</f>
        <v>79016.703163368249</v>
      </c>
      <c r="U5" s="5">
        <f>1-((1-U3)*(X3-1)/(X3-1-1))</f>
        <v>0.24028243334151789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114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5229.0224604285713</v>
      </c>
      <c r="F6">
        <f t="shared" si="3"/>
        <v>23.879396428572363</v>
      </c>
      <c r="G6">
        <f t="shared" si="4"/>
        <v>4.9225229940318238</v>
      </c>
      <c r="H6">
        <f t="shared" si="5"/>
        <v>359.36305041318889</v>
      </c>
      <c r="I6">
        <f t="shared" si="6"/>
        <v>43883155.324525967</v>
      </c>
      <c r="N6">
        <f>Input!J7</f>
        <v>7.7426761428578175</v>
      </c>
      <c r="O6">
        <f t="shared" si="7"/>
        <v>-0.3072489999985919</v>
      </c>
      <c r="P6">
        <f t="shared" si="8"/>
        <v>0.36068548174931303</v>
      </c>
      <c r="Q6">
        <f t="shared" si="9"/>
        <v>0.44613647190784234</v>
      </c>
      <c r="R6">
        <f t="shared" si="10"/>
        <v>2184.4727151652173</v>
      </c>
      <c r="X6" s="19" t="s">
        <v>17</v>
      </c>
      <c r="Y6" s="25">
        <f>SQRT((U5-L5)^2)</f>
        <v>0.74495825640075697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115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5237.1215454285712</v>
      </c>
      <c r="F7">
        <f t="shared" si="3"/>
        <v>31.978481428572195</v>
      </c>
      <c r="G7">
        <f t="shared" si="4"/>
        <v>10.140299732574624</v>
      </c>
      <c r="H7">
        <f t="shared" si="5"/>
        <v>476.90617978740329</v>
      </c>
      <c r="I7">
        <f t="shared" si="6"/>
        <v>43814052.891218498</v>
      </c>
      <c r="N7">
        <f>Input!J8</f>
        <v>8.0990849999998318</v>
      </c>
      <c r="O7">
        <f t="shared" si="7"/>
        <v>4.9159857143422414E-2</v>
      </c>
      <c r="P7">
        <f t="shared" si="8"/>
        <v>0.74214665616252162</v>
      </c>
      <c r="Q7">
        <f t="shared" si="9"/>
        <v>0.48023070361473741</v>
      </c>
      <c r="R7">
        <f t="shared" si="10"/>
        <v>2148.9605012993316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116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5246.2775671428581</v>
      </c>
      <c r="F8">
        <f t="shared" si="3"/>
        <v>41.134503142859103</v>
      </c>
      <c r="G8">
        <f t="shared" si="4"/>
        <v>17.748349096094863</v>
      </c>
      <c r="H8">
        <f t="shared" si="5"/>
        <v>546.91220109898745</v>
      </c>
      <c r="I8">
        <f t="shared" si="6"/>
        <v>43713392.09219981</v>
      </c>
      <c r="N8">
        <f>Input!J9</f>
        <v>9.1560217142869078</v>
      </c>
      <c r="O8">
        <f t="shared" si="7"/>
        <v>1.1060965714304984</v>
      </c>
      <c r="P8">
        <f t="shared" si="8"/>
        <v>1.296768809805221</v>
      </c>
      <c r="Q8">
        <f t="shared" si="9"/>
        <v>3.6355902486827033E-2</v>
      </c>
      <c r="R8">
        <f t="shared" si="10"/>
        <v>2097.8469996599256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117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5256.244726428572</v>
      </c>
      <c r="F9">
        <f t="shared" si="3"/>
        <v>51.101662428573036</v>
      </c>
      <c r="G9">
        <f t="shared" si="4"/>
        <v>28.015443673188454</v>
      </c>
      <c r="H9">
        <f t="shared" si="5"/>
        <v>532.97349642147083</v>
      </c>
      <c r="I9">
        <f t="shared" si="6"/>
        <v>43577733.446846694</v>
      </c>
      <c r="N9">
        <f>Input!J10</f>
        <v>9.9671592857139331</v>
      </c>
      <c r="O9">
        <f t="shared" si="7"/>
        <v>1.9172341428575237</v>
      </c>
      <c r="P9">
        <f t="shared" si="8"/>
        <v>2.0422386130493644</v>
      </c>
      <c r="Q9">
        <f t="shared" si="9"/>
        <v>1.5626117567942788E-2</v>
      </c>
      <c r="R9">
        <f t="shared" si="10"/>
        <v>2030.1143217358792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118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5263.8276329999999</v>
      </c>
      <c r="F10">
        <f t="shared" si="3"/>
        <v>58.68456900000092</v>
      </c>
      <c r="G10">
        <f t="shared" si="4"/>
        <v>41.16885928891358</v>
      </c>
      <c r="H10">
        <f t="shared" si="5"/>
        <v>306.80008668307931</v>
      </c>
      <c r="I10">
        <f t="shared" si="6"/>
        <v>43404246.034930922</v>
      </c>
      <c r="N10">
        <f>Input!J11</f>
        <v>7.582906571427884</v>
      </c>
      <c r="O10">
        <f t="shared" si="7"/>
        <v>-0.46701857142852532</v>
      </c>
      <c r="P10">
        <f t="shared" si="8"/>
        <v>2.9922266994264475</v>
      </c>
      <c r="Q10">
        <f t="shared" si="9"/>
        <v>11.966377843932493</v>
      </c>
      <c r="R10">
        <f t="shared" si="10"/>
        <v>1945.4099717503659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119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5271.336799857143</v>
      </c>
      <c r="F11">
        <f t="shared" si="3"/>
        <v>66.19373585714402</v>
      </c>
      <c r="G11">
        <f t="shared" si="4"/>
        <v>57.39858001814639</v>
      </c>
      <c r="H11">
        <f t="shared" si="5"/>
        <v>77.354766232254107</v>
      </c>
      <c r="I11">
        <f t="shared" si="6"/>
        <v>43190660.474693872</v>
      </c>
      <c r="N11">
        <f>Input!J12</f>
        <v>7.5091668571431001</v>
      </c>
      <c r="O11">
        <f t="shared" si="7"/>
        <v>-0.54075828571330931</v>
      </c>
      <c r="P11">
        <f t="shared" si="8"/>
        <v>4.1565317374668078</v>
      </c>
      <c r="Q11">
        <f t="shared" si="9"/>
        <v>22.064533561867464</v>
      </c>
      <c r="R11">
        <f t="shared" si="10"/>
        <v>1844.0580346992508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120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5278.6001674285717</v>
      </c>
      <c r="F12">
        <f t="shared" si="3"/>
        <v>73.457103428572736</v>
      </c>
      <c r="G12">
        <f t="shared" si="4"/>
        <v>76.859273646338522</v>
      </c>
      <c r="H12">
        <f t="shared" si="5"/>
        <v>11.574762190652494</v>
      </c>
      <c r="I12">
        <f t="shared" si="6"/>
        <v>42935249.386484317</v>
      </c>
      <c r="N12">
        <f>Input!J13</f>
        <v>7.2633675714287165</v>
      </c>
      <c r="O12">
        <f t="shared" si="7"/>
        <v>-0.78655757142769289</v>
      </c>
      <c r="P12">
        <f t="shared" si="8"/>
        <v>5.5410839319630618</v>
      </c>
      <c r="Q12">
        <f t="shared" si="9"/>
        <v>40.03904699543321</v>
      </c>
      <c r="R12">
        <f t="shared" si="10"/>
        <v>1727.0627630095644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121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5286.2322338571421</v>
      </c>
      <c r="F13">
        <f t="shared" si="3"/>
        <v>81.089169857143133</v>
      </c>
      <c r="G13">
        <f t="shared" si="4"/>
        <v>99.671114537262696</v>
      </c>
      <c r="H13">
        <f t="shared" si="5"/>
        <v>345.2886680950237</v>
      </c>
      <c r="I13">
        <f t="shared" si="6"/>
        <v>42636820.615588203</v>
      </c>
      <c r="N13">
        <f>Input!J14</f>
        <v>7.632066428570397</v>
      </c>
      <c r="O13">
        <f t="shared" si="7"/>
        <v>-0.4178587142860124</v>
      </c>
      <c r="P13">
        <f t="shared" si="8"/>
        <v>7.1478925892682206</v>
      </c>
      <c r="Q13">
        <f t="shared" si="9"/>
        <v>57.240592787232579</v>
      </c>
      <c r="R13">
        <f t="shared" si="10"/>
        <v>1596.093266604116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122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5293.9626200000002</v>
      </c>
      <c r="F14">
        <f t="shared" si="3"/>
        <v>88.819556000001285</v>
      </c>
      <c r="G14">
        <f t="shared" si="4"/>
        <v>125.92001508730598</v>
      </c>
      <c r="H14">
        <f t="shared" si="5"/>
        <v>1376.4440644887698</v>
      </c>
      <c r="I14">
        <f t="shared" si="6"/>
        <v>42294715.377640605</v>
      </c>
      <c r="N14">
        <f>Input!J15</f>
        <v>7.7303861428581513</v>
      </c>
      <c r="O14">
        <f t="shared" si="7"/>
        <v>-0.31953899999825808</v>
      </c>
      <c r="P14">
        <f t="shared" si="8"/>
        <v>8.9749843292347879</v>
      </c>
      <c r="Q14">
        <f t="shared" si="9"/>
        <v>86.388163917657351</v>
      </c>
      <c r="R14">
        <f t="shared" si="10"/>
        <v>1453.4427497042916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123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5302.8236827142855</v>
      </c>
      <c r="F15">
        <f t="shared" si="3"/>
        <v>97.680618714286538</v>
      </c>
      <c r="G15">
        <f t="shared" si="4"/>
        <v>155.65759394672969</v>
      </c>
      <c r="H15">
        <f t="shared" si="5"/>
        <v>3361.3296571033266</v>
      </c>
      <c r="I15">
        <f t="shared" si="6"/>
        <v>41908806.656768367</v>
      </c>
      <c r="N15">
        <f>Input!J16</f>
        <v>8.8610627142852536</v>
      </c>
      <c r="O15">
        <f t="shared" si="7"/>
        <v>0.81113757142884424</v>
      </c>
      <c r="P15">
        <f t="shared" si="8"/>
        <v>11.016360998756012</v>
      </c>
      <c r="Q15">
        <f t="shared" si="9"/>
        <v>104.14658520166726</v>
      </c>
      <c r="R15">
        <f t="shared" si="10"/>
        <v>1301.958899466214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124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5311.3897862857139</v>
      </c>
      <c r="F16">
        <f t="shared" si="3"/>
        <v>106.2467222857149</v>
      </c>
      <c r="G16">
        <f t="shared" si="4"/>
        <v>188.90109063818912</v>
      </c>
      <c r="H16">
        <f t="shared" si="5"/>
        <v>6831.744607746492</v>
      </c>
      <c r="I16">
        <f t="shared" si="6"/>
        <v>41479494.860920861</v>
      </c>
      <c r="N16">
        <f>Input!J17</f>
        <v>8.5661035714283571</v>
      </c>
      <c r="O16">
        <f t="shared" si="7"/>
        <v>0.51617842857194773</v>
      </c>
      <c r="P16">
        <f t="shared" si="8"/>
        <v>13.261996984442469</v>
      </c>
      <c r="Q16">
        <f t="shared" si="9"/>
        <v>162.45589065917329</v>
      </c>
      <c r="R16">
        <f t="shared" si="10"/>
        <v>1144.9447069058558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125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5319.1447524285713</v>
      </c>
      <c r="F17">
        <f t="shared" si="3"/>
        <v>114.00168842857238</v>
      </c>
      <c r="G17">
        <f t="shared" si="4"/>
        <v>225.63336950716126</v>
      </c>
      <c r="H17">
        <f t="shared" si="5"/>
        <v>12461.632220431778</v>
      </c>
      <c r="I17">
        <f t="shared" si="6"/>
        <v>41007698.747663133</v>
      </c>
      <c r="N17">
        <f>Input!J18</f>
        <v>7.7549661428574836</v>
      </c>
      <c r="O17">
        <f t="shared" si="7"/>
        <v>-0.29495899999892572</v>
      </c>
      <c r="P17">
        <f t="shared" si="8"/>
        <v>15.697889846504181</v>
      </c>
      <c r="Q17">
        <f t="shared" si="9"/>
        <v>255.77121422709573</v>
      </c>
      <c r="R17">
        <f t="shared" si="10"/>
        <v>986.03151348843426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126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5326.6907891428564</v>
      </c>
      <c r="F18">
        <f t="shared" si="3"/>
        <v>121.54772514285742</v>
      </c>
      <c r="G18">
        <f t="shared" si="4"/>
        <v>265.80311468081277</v>
      </c>
      <c r="H18">
        <f t="shared" si="5"/>
        <v>20809.61741074724</v>
      </c>
      <c r="I18">
        <f t="shared" si="6"/>
        <v>40494840.322704509</v>
      </c>
      <c r="N18">
        <f>Input!J19</f>
        <v>7.5460367142850373</v>
      </c>
      <c r="O18">
        <f t="shared" si="7"/>
        <v>-0.50388842857137206</v>
      </c>
      <c r="P18">
        <f t="shared" si="8"/>
        <v>18.306174077527096</v>
      </c>
      <c r="Q18">
        <f t="shared" si="9"/>
        <v>353.81845148333139</v>
      </c>
      <c r="R18">
        <f t="shared" si="10"/>
        <v>829.02847015133511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127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5334.2122458571421</v>
      </c>
      <c r="F19">
        <f t="shared" si="3"/>
        <v>129.06918185714312</v>
      </c>
      <c r="G19">
        <f t="shared" si="4"/>
        <v>309.32528965095383</v>
      </c>
      <c r="H19">
        <f t="shared" si="5"/>
        <v>32492.264396973907</v>
      </c>
      <c r="I19">
        <f t="shared" si="6"/>
        <v>39942822.93884097</v>
      </c>
      <c r="N19">
        <f>Input!J20</f>
        <v>7.5214567142857049</v>
      </c>
      <c r="O19">
        <f t="shared" si="7"/>
        <v>-0.52846842857070442</v>
      </c>
      <c r="P19">
        <f t="shared" si="8"/>
        <v>21.065304453256953</v>
      </c>
      <c r="Q19">
        <f t="shared" si="9"/>
        <v>466.29102727195556</v>
      </c>
      <c r="R19">
        <f t="shared" si="10"/>
        <v>677.75479168200775</v>
      </c>
    </row>
    <row r="20" spans="1:37" x14ac:dyDescent="0.25">
      <c r="A20">
        <f>Input!G21</f>
        <v>128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5341.9549219999999</v>
      </c>
      <c r="F20">
        <f t="shared" si="3"/>
        <v>136.81185800000094</v>
      </c>
      <c r="G20">
        <f t="shared" si="4"/>
        <v>356.08191415648412</v>
      </c>
      <c r="H20">
        <f t="shared" si="5"/>
        <v>48079.357526867287</v>
      </c>
      <c r="I20">
        <f t="shared" si="6"/>
        <v>39354002.258048326</v>
      </c>
      <c r="N20">
        <f>Input!J21</f>
        <v>7.7426761428578175</v>
      </c>
      <c r="O20">
        <f t="shared" si="7"/>
        <v>-0.3072489999985919</v>
      </c>
      <c r="P20">
        <f t="shared" si="8"/>
        <v>23.950312474188539</v>
      </c>
      <c r="Q20">
        <f t="shared" si="9"/>
        <v>588.42928867396779</v>
      </c>
      <c r="R20">
        <f t="shared" si="10"/>
        <v>535.86305714707316</v>
      </c>
    </row>
    <row r="21" spans="1:37" x14ac:dyDescent="0.25">
      <c r="A21">
        <f>Input!G22</f>
        <v>129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5349.7098881428565</v>
      </c>
      <c r="F21">
        <f t="shared" si="3"/>
        <v>144.56682414285751</v>
      </c>
      <c r="G21">
        <f t="shared" si="4"/>
        <v>405.92319405920892</v>
      </c>
      <c r="H21">
        <f t="shared" si="5"/>
        <v>68307.152095852711</v>
      </c>
      <c r="I21">
        <f t="shared" si="6"/>
        <v>38731150.11787416</v>
      </c>
      <c r="N21">
        <f>Input!J22</f>
        <v>7.7549661428565742</v>
      </c>
      <c r="O21">
        <f t="shared" si="7"/>
        <v>-0.29495899999983521</v>
      </c>
      <c r="P21">
        <f t="shared" si="8"/>
        <v>26.933136606044339</v>
      </c>
      <c r="Q21">
        <f t="shared" si="9"/>
        <v>741.36919033188212</v>
      </c>
      <c r="R21">
        <f t="shared" si="10"/>
        <v>406.66319893068771</v>
      </c>
    </row>
    <row r="22" spans="1:37" x14ac:dyDescent="0.25">
      <c r="A22">
        <f>Input!G23</f>
        <v>130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5358.2022518571421</v>
      </c>
      <c r="F22">
        <f t="shared" si="3"/>
        <v>153.05918785714312</v>
      </c>
      <c r="G22">
        <f t="shared" si="4"/>
        <v>458.6690252010718</v>
      </c>
      <c r="H22">
        <f t="shared" si="5"/>
        <v>93397.372681382549</v>
      </c>
      <c r="I22">
        <f t="shared" si="6"/>
        <v>38077411.678674266</v>
      </c>
      <c r="N22">
        <f>Input!J23</f>
        <v>8.4923637142856023</v>
      </c>
      <c r="O22">
        <f t="shared" si="7"/>
        <v>0.44243857142919296</v>
      </c>
      <c r="P22">
        <f t="shared" si="8"/>
        <v>29.983024340075652</v>
      </c>
      <c r="Q22">
        <f t="shared" si="9"/>
        <v>872.64620755475767</v>
      </c>
      <c r="R22">
        <f t="shared" si="10"/>
        <v>292.95760099294733</v>
      </c>
    </row>
    <row r="23" spans="1:37" x14ac:dyDescent="0.25">
      <c r="A23">
        <f>Input!G24</f>
        <v>131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5366.1784371428575</v>
      </c>
      <c r="F23">
        <f t="shared" si="3"/>
        <v>161.03537314285859</v>
      </c>
      <c r="G23">
        <f t="shared" si="4"/>
        <v>514.11087891514705</v>
      </c>
      <c r="H23">
        <f t="shared" si="5"/>
        <v>124662.3127763573</v>
      </c>
      <c r="I23">
        <f t="shared" si="6"/>
        <v>37396256.5237526</v>
      </c>
      <c r="N23">
        <f>Input!J24</f>
        <v>7.9761852857154736</v>
      </c>
      <c r="O23">
        <f t="shared" si="7"/>
        <v>-7.3739857140935783E-2</v>
      </c>
      <c r="P23">
        <f t="shared" si="8"/>
        <v>33.067001501682569</v>
      </c>
      <c r="Q23">
        <f t="shared" si="9"/>
        <v>1098.3087378124349</v>
      </c>
      <c r="R23">
        <f t="shared" si="10"/>
        <v>196.89778380516844</v>
      </c>
    </row>
    <row r="24" spans="1:37" x14ac:dyDescent="0.25">
      <c r="A24">
        <f>Input!G25</f>
        <v>132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5375.064079714286</v>
      </c>
      <c r="F24">
        <f t="shared" si="3"/>
        <v>169.92101571428702</v>
      </c>
      <c r="G24">
        <f t="shared" si="4"/>
        <v>572.01406450436161</v>
      </c>
      <c r="H24">
        <f t="shared" si="5"/>
        <v>161678.8198852973</v>
      </c>
      <c r="I24">
        <f t="shared" si="6"/>
        <v>36691424.63785702</v>
      </c>
      <c r="N24">
        <f>Input!J25</f>
        <v>8.8856425714284342</v>
      </c>
      <c r="O24">
        <f t="shared" si="7"/>
        <v>0.8357174285720248</v>
      </c>
      <c r="P24">
        <f t="shared" si="8"/>
        <v>36.150401767295932</v>
      </c>
      <c r="Q24">
        <f t="shared" si="9"/>
        <v>1247.1269299437117</v>
      </c>
      <c r="R24">
        <f t="shared" si="10"/>
        <v>119.87242898908804</v>
      </c>
    </row>
    <row r="25" spans="1:37" x14ac:dyDescent="0.25">
      <c r="A25">
        <f>Input!G26</f>
        <v>133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5384.2692614285706</v>
      </c>
      <c r="F25">
        <f t="shared" si="3"/>
        <v>179.12619742857169</v>
      </c>
      <c r="G25">
        <f t="shared" si="4"/>
        <v>632.12035243573644</v>
      </c>
      <c r="H25">
        <f t="shared" si="5"/>
        <v>205203.70447065521</v>
      </c>
      <c r="I25">
        <f t="shared" si="6"/>
        <v>35966868.39618431</v>
      </c>
      <c r="N25">
        <f>Input!J26</f>
        <v>9.205181714284663</v>
      </c>
      <c r="O25">
        <f t="shared" si="7"/>
        <v>1.1552565714282537</v>
      </c>
      <c r="P25">
        <f t="shared" si="8"/>
        <v>39.197447056092074</v>
      </c>
      <c r="Q25">
        <f t="shared" si="9"/>
        <v>1447.2082568714466</v>
      </c>
      <c r="R25">
        <f t="shared" si="10"/>
        <v>62.434990510564795</v>
      </c>
    </row>
    <row r="26" spans="1:37" x14ac:dyDescent="0.25">
      <c r="A26">
        <f>Input!G27</f>
        <v>134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5396.9033424285717</v>
      </c>
      <c r="F26">
        <f t="shared" si="3"/>
        <v>191.76027842857275</v>
      </c>
      <c r="G26">
        <f t="shared" si="4"/>
        <v>694.15093122080873</v>
      </c>
      <c r="H26">
        <f t="shared" si="5"/>
        <v>252396.36801300902</v>
      </c>
      <c r="I26">
        <f t="shared" si="6"/>
        <v>35226691.851073474</v>
      </c>
      <c r="N26">
        <f>Input!J27</f>
        <v>12.634081000001061</v>
      </c>
      <c r="O26">
        <f t="shared" si="7"/>
        <v>4.5841558571446512</v>
      </c>
      <c r="P26">
        <f t="shared" si="8"/>
        <v>42.171867407969728</v>
      </c>
      <c r="Q26">
        <f t="shared" si="9"/>
        <v>1412.8360596280288</v>
      </c>
      <c r="R26">
        <f t="shared" si="10"/>
        <v>24.27691717251183</v>
      </c>
    </row>
    <row r="27" spans="1:37" x14ac:dyDescent="0.25">
      <c r="A27">
        <f>Input!G28</f>
        <v>135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5410.9384791428556</v>
      </c>
      <c r="F27">
        <f t="shared" si="3"/>
        <v>205.79541514285665</v>
      </c>
      <c r="G27">
        <f t="shared" si="4"/>
        <v>757.80966105900291</v>
      </c>
      <c r="H27">
        <f t="shared" si="5"/>
        <v>304719.7276943716</v>
      </c>
      <c r="I27">
        <f t="shared" si="6"/>
        <v>34475088.702830672</v>
      </c>
      <c r="N27">
        <f>Input!J28</f>
        <v>14.035136714283908</v>
      </c>
      <c r="O27">
        <f t="shared" si="7"/>
        <v>5.9852115714274987</v>
      </c>
      <c r="P27">
        <f t="shared" si="8"/>
        <v>45.037547209520824</v>
      </c>
      <c r="Q27">
        <f t="shared" si="9"/>
        <v>1525.0849187902941</v>
      </c>
      <c r="R27">
        <f t="shared" si="10"/>
        <v>4.2497054229879394</v>
      </c>
    </row>
    <row r="28" spans="1:37" x14ac:dyDescent="0.25">
      <c r="A28">
        <f>Input!G29</f>
        <v>136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5426.141162142857</v>
      </c>
      <c r="F28">
        <f t="shared" si="3"/>
        <v>220.998098142858</v>
      </c>
      <c r="G28">
        <f t="shared" si="4"/>
        <v>822.78657845946123</v>
      </c>
      <c r="H28">
        <f t="shared" si="5"/>
        <v>362149.37504176673</v>
      </c>
      <c r="I28">
        <f t="shared" si="6"/>
        <v>33716280.382307038</v>
      </c>
      <c r="N28">
        <f>Input!J29</f>
        <v>15.202683000001343</v>
      </c>
      <c r="O28">
        <f t="shared" si="7"/>
        <v>7.152757857144934</v>
      </c>
      <c r="P28">
        <f t="shared" si="8"/>
        <v>47.759183250823789</v>
      </c>
      <c r="Q28">
        <f t="shared" si="9"/>
        <v>1648.8817832524069</v>
      </c>
      <c r="R28">
        <f t="shared" si="10"/>
        <v>0.43580419512494939</v>
      </c>
    </row>
    <row r="29" spans="1:37" x14ac:dyDescent="0.25">
      <c r="A29">
        <f>Input!G30</f>
        <v>137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5438.4188342857142</v>
      </c>
      <c r="F29">
        <f t="shared" si="3"/>
        <v>233.27577028571523</v>
      </c>
      <c r="G29">
        <f t="shared" si="4"/>
        <v>888.76159840278126</v>
      </c>
      <c r="H29">
        <f t="shared" si="5"/>
        <v>429661.67086231586</v>
      </c>
      <c r="I29">
        <f t="shared" si="6"/>
        <v>32954455.655935511</v>
      </c>
      <c r="N29">
        <f>Input!J30</f>
        <v>12.277672142857227</v>
      </c>
      <c r="O29">
        <f t="shared" si="7"/>
        <v>4.2277470000008179</v>
      </c>
      <c r="P29">
        <f t="shared" si="8"/>
        <v>50.30293914620389</v>
      </c>
      <c r="Q29">
        <f t="shared" si="9"/>
        <v>2122.9233313095333</v>
      </c>
      <c r="R29">
        <f t="shared" si="10"/>
        <v>10.265042943966884</v>
      </c>
    </row>
    <row r="30" spans="1:37" x14ac:dyDescent="0.25">
      <c r="A30">
        <f>Input!G31</f>
        <v>138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5455.4650117142855</v>
      </c>
      <c r="F30">
        <f t="shared" si="3"/>
        <v>250.32194771428658</v>
      </c>
      <c r="G30">
        <f t="shared" si="4"/>
        <v>955.40835433488132</v>
      </c>
      <c r="H30">
        <f t="shared" si="5"/>
        <v>497146.84080114268</v>
      </c>
      <c r="I30">
        <f t="shared" si="6"/>
        <v>32193713.09148927</v>
      </c>
      <c r="N30">
        <f>Input!J31</f>
        <v>17.046177428571355</v>
      </c>
      <c r="O30">
        <f t="shared" si="7"/>
        <v>8.9962522857149452</v>
      </c>
      <c r="P30">
        <f t="shared" si="8"/>
        <v>52.63708017887361</v>
      </c>
      <c r="Q30">
        <f t="shared" si="9"/>
        <v>1904.5218592002955</v>
      </c>
      <c r="R30">
        <f t="shared" si="10"/>
        <v>30.670015559725485</v>
      </c>
    </row>
    <row r="31" spans="1:37" x14ac:dyDescent="0.25">
      <c r="A31">
        <f>Input!G32</f>
        <v>139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5473.6172857142856</v>
      </c>
      <c r="F31">
        <f t="shared" si="3"/>
        <v>268.47422171428661</v>
      </c>
      <c r="G31">
        <f t="shared" si="4"/>
        <v>1022.3981115639156</v>
      </c>
      <c r="H31">
        <f t="shared" si="5"/>
        <v>568401.23168599547</v>
      </c>
      <c r="I31">
        <f t="shared" si="6"/>
        <v>31438007.600004062</v>
      </c>
      <c r="N31">
        <f>Input!J32</f>
        <v>18.152274000000034</v>
      </c>
      <c r="O31">
        <f t="shared" si="7"/>
        <v>10.102348857143625</v>
      </c>
      <c r="P31">
        <f t="shared" si="8"/>
        <v>54.732572665064382</v>
      </c>
      <c r="Q31">
        <f t="shared" si="9"/>
        <v>1991.8568771450969</v>
      </c>
      <c r="R31">
        <f t="shared" si="10"/>
        <v>58.270995364699516</v>
      </c>
    </row>
    <row r="32" spans="1:37" x14ac:dyDescent="0.25">
      <c r="A32">
        <f>Input!G33</f>
        <v>140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5495.1861691428567</v>
      </c>
      <c r="F32">
        <f t="shared" si="3"/>
        <v>290.04310514285771</v>
      </c>
      <c r="G32">
        <f t="shared" si="4"/>
        <v>1089.4036865924884</v>
      </c>
      <c r="H32">
        <f t="shared" si="5"/>
        <v>638977.33917549159</v>
      </c>
      <c r="I32">
        <f t="shared" si="6"/>
        <v>30691102.103618566</v>
      </c>
      <c r="N32">
        <f>Input!J33</f>
        <v>21.568883428571098</v>
      </c>
      <c r="O32">
        <f t="shared" si="7"/>
        <v>13.518958285714689</v>
      </c>
      <c r="P32">
        <f t="shared" si="8"/>
        <v>56.56363249287692</v>
      </c>
      <c r="Q32">
        <f t="shared" si="9"/>
        <v>1852.8439776007374</v>
      </c>
      <c r="R32">
        <f t="shared" si="10"/>
        <v>89.578727309573381</v>
      </c>
    </row>
    <row r="33" spans="1:18" x14ac:dyDescent="0.25">
      <c r="A33">
        <f>Input!G34</f>
        <v>141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5514.9607182857135</v>
      </c>
      <c r="F33">
        <f t="shared" si="3"/>
        <v>309.81765428571453</v>
      </c>
      <c r="G33">
        <f t="shared" si="4"/>
        <v>1156.1033036567517</v>
      </c>
      <c r="H33">
        <f t="shared" si="5"/>
        <v>716199.40033135808</v>
      </c>
      <c r="I33">
        <f t="shared" si="6"/>
        <v>29956525.179981582</v>
      </c>
      <c r="N33">
        <f>Input!J34</f>
        <v>19.774549142856813</v>
      </c>
      <c r="O33">
        <f t="shared" si="7"/>
        <v>11.724624000000404</v>
      </c>
      <c r="P33">
        <f t="shared" si="8"/>
        <v>58.10820857020294</v>
      </c>
      <c r="Q33">
        <f t="shared" si="9"/>
        <v>2151.4369175811307</v>
      </c>
      <c r="R33">
        <f t="shared" si="10"/>
        <v>121.20204415198337</v>
      </c>
    </row>
    <row r="34" spans="1:18" x14ac:dyDescent="0.25">
      <c r="A34">
        <f>Input!G35</f>
        <v>142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5535.8536538571434</v>
      </c>
      <c r="F34">
        <f t="shared" si="3"/>
        <v>330.71058985714444</v>
      </c>
      <c r="G34">
        <f t="shared" si="4"/>
        <v>1222.1843203090807</v>
      </c>
      <c r="H34">
        <f t="shared" si="5"/>
        <v>794725.41208589147</v>
      </c>
      <c r="I34">
        <f t="shared" si="6"/>
        <v>29237535.312170263</v>
      </c>
      <c r="N34">
        <f>Input!J35</f>
        <v>20.892935571429916</v>
      </c>
      <c r="O34">
        <f t="shared" si="7"/>
        <v>12.843010428573507</v>
      </c>
      <c r="P34">
        <f t="shared" si="8"/>
        <v>59.348388489995401</v>
      </c>
      <c r="Q34">
        <f t="shared" si="9"/>
        <v>2162.7501886357809</v>
      </c>
      <c r="R34">
        <f t="shared" si="10"/>
        <v>150.04681831063644</v>
      </c>
    </row>
    <row r="35" spans="1:18" x14ac:dyDescent="0.25">
      <c r="A35">
        <f>Input!G36</f>
        <v>143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5560.6916672857142</v>
      </c>
      <c r="F35">
        <f t="shared" si="3"/>
        <v>355.54860328571522</v>
      </c>
      <c r="G35">
        <f t="shared" si="4"/>
        <v>1287.3467562665462</v>
      </c>
      <c r="H35">
        <f t="shared" si="5"/>
        <v>868247.79789848812</v>
      </c>
      <c r="I35">
        <f t="shared" si="6"/>
        <v>28537092.140270263</v>
      </c>
      <c r="N35">
        <f>Input!J36</f>
        <v>24.838013428570775</v>
      </c>
      <c r="O35">
        <f t="shared" si="7"/>
        <v>16.788088285714366</v>
      </c>
      <c r="P35">
        <f t="shared" si="8"/>
        <v>60.270715744939729</v>
      </c>
      <c r="Q35">
        <f t="shared" si="9"/>
        <v>1890.7388907577795</v>
      </c>
      <c r="R35">
        <f t="shared" si="10"/>
        <v>173.49334288505582</v>
      </c>
    </row>
    <row r="36" spans="1:18" x14ac:dyDescent="0.25">
      <c r="A36">
        <f>Input!G37</f>
        <v>144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5589.2043794285719</v>
      </c>
      <c r="F36">
        <f t="shared" si="3"/>
        <v>384.06131542857293</v>
      </c>
      <c r="G36">
        <f t="shared" si="4"/>
        <v>1351.3065638919848</v>
      </c>
      <c r="H36">
        <f t="shared" si="5"/>
        <v>935563.37067504728</v>
      </c>
      <c r="I36">
        <f t="shared" si="6"/>
        <v>27857834.878368825</v>
      </c>
      <c r="N36">
        <f>Input!J37</f>
        <v>28.512712142857708</v>
      </c>
      <c r="O36">
        <f t="shared" si="7"/>
        <v>20.462787000001299</v>
      </c>
      <c r="P36">
        <f t="shared" si="8"/>
        <v>60.866410233152543</v>
      </c>
      <c r="Q36">
        <f t="shared" si="9"/>
        <v>1632.4527703664389</v>
      </c>
      <c r="R36">
        <f t="shared" si="10"/>
        <v>189.54079770273557</v>
      </c>
    </row>
    <row r="37" spans="1:18" x14ac:dyDescent="0.25">
      <c r="A37">
        <f>Input!G38</f>
        <v>145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5617.8891510000003</v>
      </c>
      <c r="F37">
        <f t="shared" si="3"/>
        <v>412.74608700000135</v>
      </c>
      <c r="G37">
        <f t="shared" si="4"/>
        <v>1413.7985844605173</v>
      </c>
      <c r="H37">
        <f t="shared" si="5"/>
        <v>1002106.1026719363</v>
      </c>
      <c r="I37">
        <f t="shared" si="6"/>
        <v>27202067.83946225</v>
      </c>
      <c r="N37">
        <f>Input!J38</f>
        <v>28.684771571428428</v>
      </c>
      <c r="O37">
        <f t="shared" si="7"/>
        <v>20.634846428572018</v>
      </c>
      <c r="P37">
        <f t="shared" si="8"/>
        <v>61.131486510861649</v>
      </c>
      <c r="Q37">
        <f t="shared" si="9"/>
        <v>1639.977857954507</v>
      </c>
      <c r="R37">
        <f t="shared" si="10"/>
        <v>196.90987570287089</v>
      </c>
    </row>
    <row r="38" spans="1:18" x14ac:dyDescent="0.25">
      <c r="A38">
        <f>Input!G39</f>
        <v>146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5647.4342198571439</v>
      </c>
      <c r="F38">
        <f t="shared" si="3"/>
        <v>442.29115585714499</v>
      </c>
      <c r="G38">
        <f t="shared" si="4"/>
        <v>1474.5791416206175</v>
      </c>
      <c r="H38">
        <f t="shared" si="5"/>
        <v>1065618.4855516073</v>
      </c>
      <c r="I38">
        <f t="shared" si="6"/>
        <v>26571752.810074404</v>
      </c>
      <c r="N38">
        <f>Input!J39</f>
        <v>29.545068857143633</v>
      </c>
      <c r="O38">
        <f t="shared" si="7"/>
        <v>21.495143714287224</v>
      </c>
      <c r="P38">
        <f t="shared" si="8"/>
        <v>61.066767172119086</v>
      </c>
      <c r="Q38">
        <f t="shared" si="9"/>
        <v>1565.9133830884289</v>
      </c>
      <c r="R38">
        <f t="shared" si="10"/>
        <v>195.09772149868152</v>
      </c>
    </row>
    <row r="39" spans="1:18" x14ac:dyDescent="0.25">
      <c r="A39">
        <f>Input!G40</f>
        <v>147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5680.7154371428578</v>
      </c>
      <c r="F39">
        <f t="shared" si="3"/>
        <v>475.57237314285885</v>
      </c>
      <c r="G39">
        <f t="shared" si="4"/>
        <v>1533.4282319652116</v>
      </c>
      <c r="H39">
        <f t="shared" si="5"/>
        <v>1119059.0180447774</v>
      </c>
      <c r="I39">
        <f t="shared" si="6"/>
        <v>25968507.843758959</v>
      </c>
      <c r="N39">
        <f>Input!J40</f>
        <v>33.281217285713865</v>
      </c>
      <c r="O39">
        <f t="shared" si="7"/>
        <v>25.231292142857455</v>
      </c>
      <c r="P39">
        <f t="shared" si="8"/>
        <v>60.67779176437039</v>
      </c>
      <c r="Q39">
        <f t="shared" si="9"/>
        <v>1256.4543354179166</v>
      </c>
      <c r="R39">
        <f t="shared" si="10"/>
        <v>184.38280973475429</v>
      </c>
    </row>
    <row r="40" spans="1:18" x14ac:dyDescent="0.25">
      <c r="A40">
        <f>Input!G41</f>
        <v>148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5719.5394272857147</v>
      </c>
      <c r="F40">
        <f t="shared" si="3"/>
        <v>514.39636328571578</v>
      </c>
      <c r="G40">
        <f t="shared" si="4"/>
        <v>1590.1512821232268</v>
      </c>
      <c r="H40">
        <f t="shared" si="5"/>
        <v>1157248.6454030999</v>
      </c>
      <c r="I40">
        <f t="shared" si="6"/>
        <v>25393611.903435491</v>
      </c>
      <c r="N40">
        <f>Input!J41</f>
        <v>38.823990142856928</v>
      </c>
      <c r="O40">
        <f t="shared" si="7"/>
        <v>30.774065000000519</v>
      </c>
      <c r="P40">
        <f t="shared" si="8"/>
        <v>59.974624671400022</v>
      </c>
      <c r="Q40">
        <f t="shared" si="9"/>
        <v>852.67268512296312</v>
      </c>
      <c r="R40">
        <f t="shared" si="10"/>
        <v>165.7809748203303</v>
      </c>
    </row>
    <row r="41" spans="1:18" x14ac:dyDescent="0.25">
      <c r="A41">
        <f>Input!G42</f>
        <v>149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5763.193372571428</v>
      </c>
      <c r="F41">
        <f t="shared" si="3"/>
        <v>558.05030857142901</v>
      </c>
      <c r="G41">
        <f t="shared" si="4"/>
        <v>1644.5804519715725</v>
      </c>
      <c r="H41">
        <f t="shared" si="5"/>
        <v>1180547.7525171365</v>
      </c>
      <c r="I41">
        <f t="shared" si="6"/>
        <v>24848014.679635018</v>
      </c>
      <c r="N41">
        <f>Input!J42</f>
        <v>43.653945285713235</v>
      </c>
      <c r="O41">
        <f t="shared" si="7"/>
        <v>35.604020142856825</v>
      </c>
      <c r="P41">
        <f t="shared" si="8"/>
        <v>58.971568300206862</v>
      </c>
      <c r="Q41">
        <f t="shared" si="9"/>
        <v>546.04230688607311</v>
      </c>
      <c r="R41">
        <f t="shared" si="10"/>
        <v>140.95719951066167</v>
      </c>
    </row>
    <row r="42" spans="1:18" x14ac:dyDescent="0.25">
      <c r="A42">
        <f>Input!G43</f>
        <v>150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5808.3589832857151</v>
      </c>
      <c r="F42">
        <f t="shared" si="3"/>
        <v>603.21591928571615</v>
      </c>
      <c r="G42">
        <f t="shared" si="4"/>
        <v>1696.5754741362355</v>
      </c>
      <c r="H42">
        <f t="shared" si="5"/>
        <v>1195435.1161829256</v>
      </c>
      <c r="I42">
        <f t="shared" si="6"/>
        <v>24332350.845790066</v>
      </c>
      <c r="N42">
        <f>Input!J43</f>
        <v>45.165610714287141</v>
      </c>
      <c r="O42">
        <f t="shared" si="7"/>
        <v>37.115685571430731</v>
      </c>
      <c r="P42">
        <f t="shared" si="8"/>
        <v>57.686790588302884</v>
      </c>
      <c r="Q42">
        <f t="shared" si="9"/>
        <v>423.17036161518263</v>
      </c>
      <c r="R42">
        <f t="shared" si="10"/>
        <v>112.10070443611257</v>
      </c>
    </row>
    <row r="43" spans="1:18" x14ac:dyDescent="0.25">
      <c r="A43">
        <f>Input!G44</f>
        <v>151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5855.343508285715</v>
      </c>
      <c r="F43">
        <f t="shared" si="3"/>
        <v>650.200444285716</v>
      </c>
      <c r="G43">
        <f t="shared" si="4"/>
        <v>1746.0240305735447</v>
      </c>
      <c r="H43">
        <f t="shared" si="5"/>
        <v>1200829.3322647184</v>
      </c>
      <c r="I43">
        <f t="shared" si="6"/>
        <v>23846957.981113203</v>
      </c>
      <c r="N43">
        <f>Input!J44</f>
        <v>46.984524999999849</v>
      </c>
      <c r="O43">
        <f t="shared" si="7"/>
        <v>38.934599857143439</v>
      </c>
      <c r="P43">
        <f t="shared" si="8"/>
        <v>56.14187820432636</v>
      </c>
      <c r="Q43">
        <f t="shared" si="9"/>
        <v>296.09042811743018</v>
      </c>
      <c r="R43">
        <f t="shared" si="10"/>
        <v>81.773129406456846</v>
      </c>
    </row>
    <row r="44" spans="1:18" x14ac:dyDescent="0.25">
      <c r="A44">
        <f>Input!G45</f>
        <v>152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5903.1023009999999</v>
      </c>
      <c r="F44">
        <f t="shared" si="3"/>
        <v>697.95923700000094</v>
      </c>
      <c r="G44">
        <f t="shared" si="4"/>
        <v>1792.8416773756842</v>
      </c>
      <c r="H44">
        <f t="shared" si="5"/>
        <v>1198767.5582430116</v>
      </c>
      <c r="I44">
        <f t="shared" si="6"/>
        <v>23391897.392951902</v>
      </c>
      <c r="N44">
        <f>Input!J45</f>
        <v>47.758792714284937</v>
      </c>
      <c r="O44">
        <f t="shared" si="7"/>
        <v>39.708867571428527</v>
      </c>
      <c r="P44">
        <f t="shared" si="8"/>
        <v>54.361328762734452</v>
      </c>
      <c r="Q44">
        <f t="shared" si="9"/>
        <v>214.69461896272622</v>
      </c>
      <c r="R44">
        <f t="shared" si="10"/>
        <v>52.741004007009373</v>
      </c>
    </row>
    <row r="45" spans="1:18" x14ac:dyDescent="0.25">
      <c r="A45">
        <f>Input!G46</f>
        <v>153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5952.0900898571426</v>
      </c>
      <c r="F45">
        <f t="shared" si="3"/>
        <v>746.94702585714367</v>
      </c>
      <c r="G45">
        <f t="shared" si="4"/>
        <v>1836.9713387195889</v>
      </c>
      <c r="H45">
        <f t="shared" si="5"/>
        <v>1188153.0026312459</v>
      </c>
      <c r="I45">
        <f t="shared" si="6"/>
        <v>22966977.098971996</v>
      </c>
      <c r="N45">
        <f>Input!J46</f>
        <v>48.987788857142732</v>
      </c>
      <c r="O45">
        <f t="shared" si="7"/>
        <v>40.937863714286323</v>
      </c>
      <c r="P45">
        <f t="shared" si="8"/>
        <v>52.371996844997852</v>
      </c>
      <c r="Q45">
        <f t="shared" si="9"/>
        <v>130.73940045083503</v>
      </c>
      <c r="R45">
        <f t="shared" si="10"/>
        <v>27.804194369318761</v>
      </c>
    </row>
    <row r="46" spans="1:18" x14ac:dyDescent="0.25">
      <c r="A46">
        <f>Input!G47</f>
        <v>154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5999.0746150000004</v>
      </c>
      <c r="F46">
        <f t="shared" si="3"/>
        <v>793.93155100000149</v>
      </c>
      <c r="G46">
        <f t="shared" si="4"/>
        <v>1878.3823997929067</v>
      </c>
      <c r="H46">
        <f t="shared" si="5"/>
        <v>1176033.6434476525</v>
      </c>
      <c r="I46">
        <f t="shared" si="6"/>
        <v>22571776.279407296</v>
      </c>
      <c r="N46">
        <f>Input!J47</f>
        <v>46.984525142857819</v>
      </c>
      <c r="O46">
        <f t="shared" si="7"/>
        <v>38.93460000000141</v>
      </c>
      <c r="P46">
        <f t="shared" si="8"/>
        <v>50.202509567756579</v>
      </c>
      <c r="Q46">
        <f t="shared" si="9"/>
        <v>126.96578602710846</v>
      </c>
      <c r="R46">
        <f t="shared" si="10"/>
        <v>9.6315942682311544</v>
      </c>
    </row>
    <row r="47" spans="1:18" x14ac:dyDescent="0.25">
      <c r="A47">
        <f>Input!G48</f>
        <v>155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6048.3573630000001</v>
      </c>
      <c r="F47">
        <f t="shared" si="3"/>
        <v>843.21429900000112</v>
      </c>
      <c r="G47">
        <f t="shared" si="4"/>
        <v>1917.0694363382975</v>
      </c>
      <c r="H47">
        <f t="shared" si="5"/>
        <v>1153164.8559878513</v>
      </c>
      <c r="I47">
        <f t="shared" si="6"/>
        <v>22205670.574837141</v>
      </c>
      <c r="N47">
        <f>Input!J48</f>
        <v>49.282747999999629</v>
      </c>
      <c r="O47">
        <f t="shared" si="7"/>
        <v>41.232822857143219</v>
      </c>
      <c r="P47">
        <f t="shared" si="8"/>
        <v>47.882667837684686</v>
      </c>
      <c r="Q47">
        <f t="shared" si="9"/>
        <v>44.220438265232538</v>
      </c>
      <c r="R47">
        <f t="shared" si="10"/>
        <v>0.61409049296800733</v>
      </c>
    </row>
    <row r="48" spans="1:18" x14ac:dyDescent="0.25">
      <c r="A48">
        <f>Input!G49</f>
        <v>156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6097.9227801428569</v>
      </c>
      <c r="F48">
        <f t="shared" si="3"/>
        <v>892.77971614285798</v>
      </c>
      <c r="G48">
        <f t="shared" si="4"/>
        <v>1953.0506249566049</v>
      </c>
      <c r="H48">
        <f t="shared" si="5"/>
        <v>1124174.4000767288</v>
      </c>
      <c r="I48">
        <f t="shared" si="6"/>
        <v>21867857.679539938</v>
      </c>
      <c r="N48">
        <f>Input!J49</f>
        <v>49.565417142856859</v>
      </c>
      <c r="O48">
        <f t="shared" si="7"/>
        <v>41.515492000000449</v>
      </c>
      <c r="P48">
        <f t="shared" si="8"/>
        <v>45.442849281377477</v>
      </c>
      <c r="Q48">
        <f t="shared" si="9"/>
        <v>15.424135215585155</v>
      </c>
      <c r="R48">
        <f t="shared" si="10"/>
        <v>2.742929854849439</v>
      </c>
    </row>
    <row r="49" spans="1:18" x14ac:dyDescent="0.25">
      <c r="A49">
        <f>Input!G50</f>
        <v>157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6147.0703385714296</v>
      </c>
      <c r="F49">
        <f t="shared" si="3"/>
        <v>941.92727457143064</v>
      </c>
      <c r="G49">
        <f t="shared" si="4"/>
        <v>1986.3658833502679</v>
      </c>
      <c r="H49">
        <f t="shared" si="5"/>
        <v>1090852.0075078732</v>
      </c>
      <c r="I49">
        <f t="shared" si="6"/>
        <v>21557382.758959115</v>
      </c>
      <c r="N49">
        <f>Input!J50</f>
        <v>49.147558428572665</v>
      </c>
      <c r="O49">
        <f t="shared" si="7"/>
        <v>41.097633285716256</v>
      </c>
      <c r="P49">
        <f t="shared" si="8"/>
        <v>42.913428157316233</v>
      </c>
      <c r="Q49">
        <f t="shared" si="9"/>
        <v>3.2971110157287753</v>
      </c>
      <c r="R49">
        <f t="shared" si="10"/>
        <v>17.519250862138797</v>
      </c>
    </row>
    <row r="50" spans="1:18" x14ac:dyDescent="0.25">
      <c r="A50">
        <f>Input!G51</f>
        <v>158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6199.9540454285716</v>
      </c>
      <c r="F50">
        <f t="shared" si="3"/>
        <v>994.81098142857263</v>
      </c>
      <c r="G50">
        <f t="shared" si="4"/>
        <v>2017.0747931765104</v>
      </c>
      <c r="H50">
        <f t="shared" si="5"/>
        <v>1045023.3008094232</v>
      </c>
      <c r="I50">
        <f t="shared" si="6"/>
        <v>21273163.297575455</v>
      </c>
      <c r="N50">
        <f>Input!J51</f>
        <v>52.883706857141988</v>
      </c>
      <c r="O50">
        <f t="shared" si="7"/>
        <v>44.833781714285578</v>
      </c>
      <c r="P50">
        <f t="shared" si="8"/>
        <v>40.324226388242828</v>
      </c>
      <c r="Q50">
        <f t="shared" si="9"/>
        <v>20.33608923864054</v>
      </c>
      <c r="R50">
        <f t="shared" si="10"/>
        <v>45.897944678793195</v>
      </c>
    </row>
    <row r="51" spans="1:18" x14ac:dyDescent="0.25">
      <c r="A51">
        <f>Input!G52</f>
        <v>159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6252.8746221428573</v>
      </c>
      <c r="F51">
        <f t="shared" si="3"/>
        <v>1047.7315581428584</v>
      </c>
      <c r="G51">
        <f t="shared" si="4"/>
        <v>2045.2543600784675</v>
      </c>
      <c r="H51">
        <f t="shared" si="5"/>
        <v>995051.74038146844</v>
      </c>
      <c r="I51">
        <f t="shared" si="6"/>
        <v>21014013.056906842</v>
      </c>
      <c r="N51">
        <f>Input!J52</f>
        <v>52.920576714285744</v>
      </c>
      <c r="O51">
        <f t="shared" si="7"/>
        <v>44.870651571429335</v>
      </c>
      <c r="P51">
        <f t="shared" si="8"/>
        <v>37.704008257458739</v>
      </c>
      <c r="Q51">
        <f t="shared" si="9"/>
        <v>51.360776389679444</v>
      </c>
      <c r="R51">
        <f t="shared" si="10"/>
        <v>88.266406779637364</v>
      </c>
    </row>
    <row r="52" spans="1:18" x14ac:dyDescent="0.25">
      <c r="A52">
        <f>Input!G53</f>
        <v>160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6306.4588568571435</v>
      </c>
      <c r="F52">
        <f t="shared" si="3"/>
        <v>1101.3157928571445</v>
      </c>
      <c r="G52">
        <f t="shared" si="4"/>
        <v>2070.9966657914588</v>
      </c>
      <c r="H52">
        <f t="shared" si="5"/>
        <v>940280.99533465377</v>
      </c>
      <c r="I52">
        <f t="shared" si="6"/>
        <v>20778664.889963452</v>
      </c>
      <c r="N52">
        <f>Input!J53</f>
        <v>53.58423471428614</v>
      </c>
      <c r="O52">
        <f t="shared" si="7"/>
        <v>45.534309571429731</v>
      </c>
      <c r="P52">
        <f t="shared" si="8"/>
        <v>35.08002936868067</v>
      </c>
      <c r="Q52">
        <f t="shared" si="9"/>
        <v>109.29197455759095</v>
      </c>
      <c r="R52">
        <f t="shared" si="10"/>
        <v>144.45634193765486</v>
      </c>
    </row>
    <row r="53" spans="1:18" x14ac:dyDescent="0.25">
      <c r="A53">
        <f>Input!G54</f>
        <v>161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6361.6284965714294</v>
      </c>
      <c r="F53">
        <f t="shared" si="3"/>
        <v>1156.4854325714305</v>
      </c>
      <c r="G53">
        <f t="shared" si="4"/>
        <v>2094.406466054661</v>
      </c>
      <c r="H53">
        <f t="shared" si="5"/>
        <v>879695.86505025125</v>
      </c>
      <c r="I53">
        <f t="shared" si="6"/>
        <v>20565792.216878504</v>
      </c>
      <c r="N53">
        <f>Input!J54</f>
        <v>55.16963971428595</v>
      </c>
      <c r="O53">
        <f t="shared" si="7"/>
        <v>47.11971457142954</v>
      </c>
      <c r="P53">
        <f t="shared" si="8"/>
        <v>32.477648264789742</v>
      </c>
      <c r="Q53">
        <f t="shared" si="9"/>
        <v>214.39010572803642</v>
      </c>
      <c r="R53">
        <f t="shared" si="10"/>
        <v>213.78476219545124</v>
      </c>
    </row>
    <row r="54" spans="1:18" x14ac:dyDescent="0.25">
      <c r="A54">
        <f>Input!G55</f>
        <v>162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6412.9390882857142</v>
      </c>
      <c r="F54">
        <f t="shared" si="3"/>
        <v>1207.7960242857152</v>
      </c>
      <c r="G54">
        <f t="shared" si="4"/>
        <v>2115.5987855173557</v>
      </c>
      <c r="H54">
        <f t="shared" si="5"/>
        <v>824105.85329979088</v>
      </c>
      <c r="I54">
        <f t="shared" si="6"/>
        <v>20374029.016187482</v>
      </c>
      <c r="N54">
        <f>Input!J55</f>
        <v>51.310591714284783</v>
      </c>
      <c r="O54">
        <f t="shared" si="7"/>
        <v>43.260666571428374</v>
      </c>
      <c r="P54">
        <f t="shared" si="8"/>
        <v>29.920006731885021</v>
      </c>
      <c r="Q54">
        <f t="shared" si="9"/>
        <v>177.97320495440488</v>
      </c>
      <c r="R54">
        <f t="shared" si="10"/>
        <v>295.11879150930537</v>
      </c>
    </row>
    <row r="55" spans="1:18" x14ac:dyDescent="0.25">
      <c r="A55">
        <f>Input!G56</f>
        <v>163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6466.1423341428581</v>
      </c>
      <c r="F55">
        <f t="shared" si="3"/>
        <v>1260.9992701428591</v>
      </c>
      <c r="G55">
        <f t="shared" si="4"/>
        <v>2134.6965570769071</v>
      </c>
      <c r="H55">
        <f t="shared" si="5"/>
        <v>763346.94919591607</v>
      </c>
      <c r="I55">
        <f t="shared" si="6"/>
        <v>20201988.227716636</v>
      </c>
      <c r="N55">
        <f>Input!J56</f>
        <v>53.203245857143884</v>
      </c>
      <c r="O55">
        <f t="shared" si="7"/>
        <v>45.153320714287474</v>
      </c>
      <c r="P55">
        <f t="shared" si="8"/>
        <v>27.427782379706532</v>
      </c>
      <c r="Q55">
        <f t="shared" si="9"/>
        <v>314.19470925069857</v>
      </c>
      <c r="R55">
        <f t="shared" si="10"/>
        <v>386.95792690228035</v>
      </c>
    </row>
    <row r="56" spans="1:18" x14ac:dyDescent="0.25">
      <c r="A56">
        <f>Input!G57</f>
        <v>164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6521.0538847142861</v>
      </c>
      <c r="F56">
        <f t="shared" si="3"/>
        <v>1315.9108207142872</v>
      </c>
      <c r="G56">
        <f t="shared" si="4"/>
        <v>2151.8283483183395</v>
      </c>
      <c r="H56">
        <f t="shared" si="5"/>
        <v>698758.11295567162</v>
      </c>
      <c r="I56">
        <f t="shared" si="6"/>
        <v>20048278.497210898</v>
      </c>
      <c r="N56">
        <f>Input!J57</f>
        <v>54.911550571428052</v>
      </c>
      <c r="O56">
        <f t="shared" si="7"/>
        <v>46.861625428571642</v>
      </c>
      <c r="P56">
        <f t="shared" si="8"/>
        <v>25.019014683737876</v>
      </c>
      <c r="Q56">
        <f t="shared" si="9"/>
        <v>477.09964415032749</v>
      </c>
      <c r="R56">
        <f t="shared" si="10"/>
        <v>487.52701346799768</v>
      </c>
    </row>
    <row r="57" spans="1:18" x14ac:dyDescent="0.25">
      <c r="A57">
        <f>Input!G58</f>
        <v>165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6572.3153165714293</v>
      </c>
      <c r="F57">
        <f t="shared" si="3"/>
        <v>1367.1722525714304</v>
      </c>
      <c r="G57">
        <f t="shared" si="4"/>
        <v>2167.1262121618283</v>
      </c>
      <c r="H57">
        <f t="shared" si="5"/>
        <v>639926.3374643561</v>
      </c>
      <c r="I57">
        <f t="shared" si="6"/>
        <v>19911519.220971696</v>
      </c>
      <c r="N57">
        <f>Input!J58</f>
        <v>51.26143185714318</v>
      </c>
      <c r="O57">
        <f t="shared" si="7"/>
        <v>43.21150671428677</v>
      </c>
      <c r="P57">
        <f t="shared" si="8"/>
        <v>22.709003387625017</v>
      </c>
      <c r="Q57">
        <f t="shared" si="9"/>
        <v>420.35264265977622</v>
      </c>
      <c r="R57">
        <f t="shared" si="10"/>
        <v>594.8733286735594</v>
      </c>
    </row>
    <row r="58" spans="1:18" x14ac:dyDescent="0.25">
      <c r="A58">
        <f>Input!G59</f>
        <v>166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6620.4182281428575</v>
      </c>
      <c r="F58">
        <f t="shared" si="3"/>
        <v>1415.2751641428586</v>
      </c>
      <c r="G58">
        <f t="shared" si="4"/>
        <v>2180.7236926964219</v>
      </c>
      <c r="H58">
        <f t="shared" si="5"/>
        <v>585911.44986481534</v>
      </c>
      <c r="I58">
        <f t="shared" si="6"/>
        <v>19790353.872302767</v>
      </c>
      <c r="N58">
        <f>Input!J59</f>
        <v>48.102911571428194</v>
      </c>
      <c r="O58">
        <f t="shared" si="7"/>
        <v>40.052986428571785</v>
      </c>
      <c r="P58">
        <f t="shared" si="8"/>
        <v>20.510276076142478</v>
      </c>
      <c r="Q58">
        <f t="shared" si="9"/>
        <v>381.9175279189476</v>
      </c>
      <c r="R58">
        <f t="shared" si="10"/>
        <v>706.96175948122993</v>
      </c>
    </row>
    <row r="59" spans="1:18" x14ac:dyDescent="0.25">
      <c r="A59">
        <f>Input!G60</f>
        <v>167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6668.2138907142862</v>
      </c>
      <c r="F59">
        <f t="shared" si="3"/>
        <v>1463.0708267142873</v>
      </c>
      <c r="G59">
        <f t="shared" si="4"/>
        <v>2192.7540107212094</v>
      </c>
      <c r="H59">
        <f t="shared" si="5"/>
        <v>532437.5490224798</v>
      </c>
      <c r="I59">
        <f t="shared" si="6"/>
        <v>19683461.611825451</v>
      </c>
      <c r="N59">
        <f>Input!J60</f>
        <v>47.795662571428693</v>
      </c>
      <c r="O59">
        <f t="shared" si="7"/>
        <v>39.745737428572284</v>
      </c>
      <c r="P59">
        <f t="shared" si="8"/>
        <v>18.432619904609961</v>
      </c>
      <c r="Q59">
        <f t="shared" si="9"/>
        <v>454.24897859022985</v>
      </c>
      <c r="R59">
        <f t="shared" si="10"/>
        <v>821.76298609633284</v>
      </c>
    </row>
    <row r="60" spans="1:18" x14ac:dyDescent="0.25">
      <c r="A60">
        <f>Input!G61</f>
        <v>168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6715.3090255714287</v>
      </c>
      <c r="F60">
        <f t="shared" si="3"/>
        <v>1510.1659615714298</v>
      </c>
      <c r="G60">
        <f t="shared" si="4"/>
        <v>2203.3484469576329</v>
      </c>
      <c r="H60">
        <f t="shared" si="5"/>
        <v>480501.95804619364</v>
      </c>
      <c r="I60">
        <f t="shared" si="6"/>
        <v>19589567.201873448</v>
      </c>
      <c r="N60">
        <f>Input!J61</f>
        <v>47.095134857142511</v>
      </c>
      <c r="O60">
        <f t="shared" si="7"/>
        <v>39.045209714286102</v>
      </c>
      <c r="P60">
        <f t="shared" si="8"/>
        <v>16.483170960632943</v>
      </c>
      <c r="Q60">
        <f t="shared" si="9"/>
        <v>509.04559272134696</v>
      </c>
      <c r="R60">
        <f t="shared" si="10"/>
        <v>937.33073750433641</v>
      </c>
    </row>
    <row r="61" spans="1:18" x14ac:dyDescent="0.25">
      <c r="A61">
        <f>Input!G62</f>
        <v>169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6764.3091044285729</v>
      </c>
      <c r="F61">
        <f t="shared" si="3"/>
        <v>1559.166040428574</v>
      </c>
      <c r="G61">
        <f t="shared" si="4"/>
        <v>2212.6349344528571</v>
      </c>
      <c r="H61">
        <f t="shared" si="5"/>
        <v>427021.59545731981</v>
      </c>
      <c r="I61">
        <f t="shared" si="6"/>
        <v>19507449.262059171</v>
      </c>
      <c r="N61">
        <f>Input!J62</f>
        <v>49.000078857144217</v>
      </c>
      <c r="O61">
        <f t="shared" si="7"/>
        <v>40.950153714287808</v>
      </c>
      <c r="P61">
        <f t="shared" si="8"/>
        <v>14.666553571639744</v>
      </c>
      <c r="Q61">
        <f t="shared" si="9"/>
        <v>690.82763645860928</v>
      </c>
      <c r="R61">
        <f t="shared" si="10"/>
        <v>1051.8654348871678</v>
      </c>
    </row>
    <row r="62" spans="1:18" x14ac:dyDescent="0.25">
      <c r="A62">
        <f>Input!G63</f>
        <v>170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6810.777451142857</v>
      </c>
      <c r="F62">
        <f t="shared" si="3"/>
        <v>1605.634387142858</v>
      </c>
      <c r="G62">
        <f t="shared" si="4"/>
        <v>2220.7368655559258</v>
      </c>
      <c r="H62">
        <f t="shared" si="5"/>
        <v>378351.05894989846</v>
      </c>
      <c r="I62">
        <f t="shared" si="6"/>
        <v>19435946.919238478</v>
      </c>
      <c r="N62">
        <f>Input!J63</f>
        <v>46.468346714284053</v>
      </c>
      <c r="O62">
        <f t="shared" si="7"/>
        <v>38.418421571427643</v>
      </c>
      <c r="P62">
        <f t="shared" si="8"/>
        <v>12.985061072999486</v>
      </c>
      <c r="Q62">
        <f t="shared" si="9"/>
        <v>646.85582624300582</v>
      </c>
      <c r="R62">
        <f t="shared" si="10"/>
        <v>1163.7627787733868</v>
      </c>
    </row>
    <row r="63" spans="1:18" x14ac:dyDescent="0.25">
      <c r="A63">
        <f>Input!G64</f>
        <v>171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6855.0090247142862</v>
      </c>
      <c r="F63">
        <f t="shared" si="3"/>
        <v>1649.8659607142872</v>
      </c>
      <c r="G63">
        <f t="shared" si="4"/>
        <v>2227.7721131799854</v>
      </c>
      <c r="H63">
        <f t="shared" si="5"/>
        <v>333975.52105770673</v>
      </c>
      <c r="I63">
        <f t="shared" si="6"/>
        <v>19373964.920672998</v>
      </c>
      <c r="N63">
        <f>Input!J64</f>
        <v>44.23157357142918</v>
      </c>
      <c r="O63">
        <f t="shared" si="7"/>
        <v>36.181648428572771</v>
      </c>
      <c r="P63">
        <f t="shared" si="8"/>
        <v>11.438869115913185</v>
      </c>
      <c r="Q63">
        <f t="shared" si="9"/>
        <v>612.2051281149752</v>
      </c>
      <c r="R63">
        <f t="shared" si="10"/>
        <v>1271.646972695416</v>
      </c>
    </row>
    <row r="64" spans="1:18" x14ac:dyDescent="0.25">
      <c r="A64">
        <f>Input!G65</f>
        <v>172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6899.4126578571431</v>
      </c>
      <c r="F64">
        <f t="shared" si="3"/>
        <v>1694.2695938571442</v>
      </c>
      <c r="G64">
        <f t="shared" si="4"/>
        <v>2233.8522609973061</v>
      </c>
      <c r="H64">
        <f t="shared" si="5"/>
        <v>291149.45467809075</v>
      </c>
      <c r="I64">
        <f t="shared" si="6"/>
        <v>19320477.294106312</v>
      </c>
      <c r="N64">
        <f>Input!J65</f>
        <v>44.403633142856961</v>
      </c>
      <c r="O64">
        <f t="shared" si="7"/>
        <v>36.353708000000552</v>
      </c>
      <c r="P64">
        <f t="shared" si="8"/>
        <v>10.026272505800565</v>
      </c>
      <c r="Q64">
        <f t="shared" si="9"/>
        <v>693.13385970126137</v>
      </c>
      <c r="R64">
        <f t="shared" si="10"/>
        <v>1374.389242616179</v>
      </c>
    </row>
    <row r="65" spans="1:18" x14ac:dyDescent="0.25">
      <c r="A65">
        <f>Input!G66</f>
        <v>173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6943.140343</v>
      </c>
      <c r="F65">
        <f t="shared" si="3"/>
        <v>1737.9972790000011</v>
      </c>
      <c r="G65">
        <f t="shared" si="4"/>
        <v>2239.0820328471668</v>
      </c>
      <c r="H65">
        <f t="shared" si="5"/>
        <v>251085.9305380747</v>
      </c>
      <c r="I65">
        <f t="shared" si="6"/>
        <v>19274529.652416676</v>
      </c>
      <c r="N65">
        <f>Input!J66</f>
        <v>43.727685142856899</v>
      </c>
      <c r="O65">
        <f t="shared" si="7"/>
        <v>35.67776000000049</v>
      </c>
      <c r="P65">
        <f t="shared" si="8"/>
        <v>8.743936791261806</v>
      </c>
      <c r="Q65">
        <f t="shared" si="9"/>
        <v>725.43083263959056</v>
      </c>
      <c r="R65">
        <f t="shared" si="10"/>
        <v>1471.1130657905194</v>
      </c>
    </row>
    <row r="66" spans="1:18" x14ac:dyDescent="0.25">
      <c r="A66">
        <f>Input!G67</f>
        <v>174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6986.769708428571</v>
      </c>
      <c r="F66">
        <f t="shared" si="3"/>
        <v>1781.626644428572</v>
      </c>
      <c r="G66">
        <f t="shared" si="4"/>
        <v>2243.5589080330151</v>
      </c>
      <c r="H66">
        <f t="shared" si="5"/>
        <v>213381.41615872466</v>
      </c>
      <c r="I66">
        <f t="shared" si="6"/>
        <v>19235240.25304082</v>
      </c>
      <c r="N66">
        <f>Input!J67</f>
        <v>43.629365428570964</v>
      </c>
      <c r="O66">
        <f t="shared" si="7"/>
        <v>35.579440285714554</v>
      </c>
      <c r="P66">
        <f t="shared" si="8"/>
        <v>7.5871563307850494</v>
      </c>
      <c r="Q66">
        <f t="shared" si="9"/>
        <v>783.56796101340376</v>
      </c>
      <c r="R66">
        <f t="shared" si="10"/>
        <v>1561.1880482962567</v>
      </c>
    </row>
    <row r="67" spans="1:18" x14ac:dyDescent="0.25">
      <c r="A67">
        <f>Input!G68</f>
        <v>175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7030.4113637142864</v>
      </c>
      <c r="F67">
        <f t="shared" si="3"/>
        <v>1825.2682997142874</v>
      </c>
      <c r="G67">
        <f t="shared" si="4"/>
        <v>2247.3729063739152</v>
      </c>
      <c r="H67">
        <f t="shared" si="5"/>
        <v>178172.29896327906</v>
      </c>
      <c r="I67">
        <f t="shared" si="6"/>
        <v>19201799.932983261</v>
      </c>
      <c r="N67">
        <f>Input!J68</f>
        <v>43.641655285715387</v>
      </c>
      <c r="O67">
        <f t="shared" si="7"/>
        <v>35.591730142858978</v>
      </c>
      <c r="P67">
        <f t="shared" si="8"/>
        <v>6.5501113011850123</v>
      </c>
      <c r="Q67">
        <f t="shared" si="9"/>
        <v>843.4156249450723</v>
      </c>
      <c r="R67">
        <f t="shared" si="10"/>
        <v>1644.2146921331778</v>
      </c>
    </row>
    <row r="68" spans="1:18" x14ac:dyDescent="0.25">
      <c r="A68">
        <f>Input!G69</f>
        <v>176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7071.2386178571423</v>
      </c>
      <c r="F68">
        <f t="shared" ref="F68:F83" si="14">E68-$E$3</f>
        <v>1866.0955538571434</v>
      </c>
      <c r="G68">
        <f t="shared" ref="G68:G83" si="15">$Z$3*(1-EXP(-1*D68))</f>
        <v>2250.6065248538939</v>
      </c>
      <c r="H68">
        <f t="shared" ref="H68:H83" si="16">(F68-G68)^2</f>
        <v>147848.68681686392</v>
      </c>
      <c r="I68">
        <f t="shared" ref="I68:I83" si="17">(G68-$J$4)^2</f>
        <v>19173471.048466384</v>
      </c>
      <c r="N68">
        <f>Input!J69</f>
        <v>40.827254142855963</v>
      </c>
      <c r="O68">
        <f t="shared" ref="O68:O83" si="18">N68-$N$3</f>
        <v>32.777328999999554</v>
      </c>
      <c r="P68">
        <f t="shared" ref="P68:P83" si="19">POWER(C68,$AB$3)*EXP(-D68)*$Z$3*$AA$3*$AB$3</f>
        <v>5.6261170253686119</v>
      </c>
      <c r="Q68">
        <f t="shared" ref="Q68:Q83" si="20">(O68-P68)^2</f>
        <v>737.18831169134273</v>
      </c>
      <c r="R68">
        <f t="shared" ref="R68:R83" si="21">(P68-$S$4)^2</f>
        <v>1720.0023924592763</v>
      </c>
    </row>
    <row r="69" spans="1:18" x14ac:dyDescent="0.25">
      <c r="A69">
        <f>Input!G70</f>
        <v>177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7108.8213220000007</v>
      </c>
      <c r="F69">
        <f t="shared" si="14"/>
        <v>1903.6782580000017</v>
      </c>
      <c r="G69">
        <f t="shared" si="15"/>
        <v>2253.3348064511174</v>
      </c>
      <c r="H69">
        <f t="shared" si="16"/>
        <v>122259.70187474739</v>
      </c>
      <c r="I69">
        <f t="shared" si="17"/>
        <v>19149585.553757995</v>
      </c>
      <c r="N69">
        <f>Input!J70</f>
        <v>37.582704142858347</v>
      </c>
      <c r="O69">
        <f t="shared" si="18"/>
        <v>29.532779000001938</v>
      </c>
      <c r="P69">
        <f t="shared" si="19"/>
        <v>4.8078600325642924</v>
      </c>
      <c r="Q69">
        <f t="shared" si="20"/>
        <v>611.32161794635783</v>
      </c>
      <c r="R69">
        <f t="shared" si="21"/>
        <v>1788.5429367415311</v>
      </c>
    </row>
    <row r="70" spans="1:18" x14ac:dyDescent="0.25">
      <c r="A70">
        <f>Input!G71</f>
        <v>178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7147.3011932857144</v>
      </c>
      <c r="F70">
        <f t="shared" si="14"/>
        <v>1942.1581292857154</v>
      </c>
      <c r="G70">
        <f t="shared" si="15"/>
        <v>2255.6255211729599</v>
      </c>
      <c r="H70">
        <f t="shared" si="16"/>
        <v>98261.805776591325</v>
      </c>
      <c r="I70">
        <f t="shared" si="17"/>
        <v>19129542.35619108</v>
      </c>
      <c r="N70">
        <f>Input!J71</f>
        <v>38.479871285713671</v>
      </c>
      <c r="O70">
        <f t="shared" si="18"/>
        <v>30.429946142857261</v>
      </c>
      <c r="P70">
        <f t="shared" si="19"/>
        <v>4.087616367594527</v>
      </c>
      <c r="Q70">
        <f t="shared" si="20"/>
        <v>693.91833798869357</v>
      </c>
      <c r="R70">
        <f t="shared" si="21"/>
        <v>1849.9815801331438</v>
      </c>
    </row>
    <row r="71" spans="1:18" x14ac:dyDescent="0.25">
      <c r="A71">
        <f>Input!G72</f>
        <v>179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7185.4738154285715</v>
      </c>
      <c r="F71">
        <f t="shared" si="14"/>
        <v>1980.3307514285725</v>
      </c>
      <c r="G71">
        <f t="shared" si="15"/>
        <v>2257.5394394002924</v>
      </c>
      <c r="H71">
        <f t="shared" si="16"/>
        <v>76844.656687002353</v>
      </c>
      <c r="I71">
        <f t="shared" si="17"/>
        <v>19112804.083778113</v>
      </c>
      <c r="N71">
        <f>Input!J72</f>
        <v>38.172622142857108</v>
      </c>
      <c r="O71">
        <f t="shared" si="18"/>
        <v>30.122697000000699</v>
      </c>
      <c r="P71">
        <f t="shared" si="19"/>
        <v>3.4574487863699277</v>
      </c>
      <c r="Q71">
        <f t="shared" si="20"/>
        <v>711.03546229453912</v>
      </c>
      <c r="R71">
        <f t="shared" si="21"/>
        <v>1904.5874865060066</v>
      </c>
    </row>
    <row r="72" spans="1:18" x14ac:dyDescent="0.25">
      <c r="A72">
        <f>Input!G73</f>
        <v>180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7224.1134562857133</v>
      </c>
      <c r="F72">
        <f t="shared" si="14"/>
        <v>2018.9703922857143</v>
      </c>
      <c r="G72">
        <f t="shared" si="15"/>
        <v>2259.1306782684928</v>
      </c>
      <c r="H72">
        <f t="shared" si="16"/>
        <v>57676.96296332997</v>
      </c>
      <c r="I72">
        <f t="shared" si="17"/>
        <v>19098893.398195967</v>
      </c>
      <c r="N72">
        <f>Input!J73</f>
        <v>38.639640857141785</v>
      </c>
      <c r="O72">
        <f t="shared" si="18"/>
        <v>30.589715714285376</v>
      </c>
      <c r="P72">
        <f t="shared" si="19"/>
        <v>2.9093805670863104</v>
      </c>
      <c r="Q72">
        <f t="shared" si="20"/>
        <v>766.200953861264</v>
      </c>
      <c r="R72">
        <f t="shared" si="21"/>
        <v>1952.7249911226888</v>
      </c>
    </row>
    <row r="73" spans="1:18" x14ac:dyDescent="0.25">
      <c r="A73">
        <f>Input!G74</f>
        <v>181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7261.4749410000004</v>
      </c>
      <c r="F73">
        <f t="shared" si="14"/>
        <v>2056.3318770000014</v>
      </c>
      <c r="G73">
        <f t="shared" si="15"/>
        <v>2260.4471028891821</v>
      </c>
      <c r="H73">
        <f t="shared" si="16"/>
        <v>41663.025439791258</v>
      </c>
      <c r="I73">
        <f t="shared" si="17"/>
        <v>19087388.979506671</v>
      </c>
      <c r="N73">
        <f>Input!J74</f>
        <v>37.361484714287144</v>
      </c>
      <c r="O73">
        <f t="shared" si="18"/>
        <v>29.311559571430735</v>
      </c>
      <c r="P73">
        <f t="shared" si="19"/>
        <v>2.4355446919709238</v>
      </c>
      <c r="Q73">
        <f t="shared" si="20"/>
        <v>722.32017580094509</v>
      </c>
      <c r="R73">
        <f t="shared" si="21"/>
        <v>1994.826792629613</v>
      </c>
    </row>
    <row r="74" spans="1:18" x14ac:dyDescent="0.25">
      <c r="A74">
        <f>Input!G75</f>
        <v>182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7296.8823218571433</v>
      </c>
      <c r="F74">
        <f t="shared" si="14"/>
        <v>2091.7392578571444</v>
      </c>
      <c r="G74">
        <f t="shared" si="15"/>
        <v>2261.5307656473174</v>
      </c>
      <c r="H74">
        <f t="shared" si="16"/>
        <v>28829.156117660379</v>
      </c>
      <c r="I74">
        <f t="shared" si="17"/>
        <v>19077921.300140712</v>
      </c>
      <c r="N74">
        <f>Input!J75</f>
        <v>35.407380857142925</v>
      </c>
      <c r="O74">
        <f t="shared" si="18"/>
        <v>27.357455714286516</v>
      </c>
      <c r="P74">
        <f t="shared" si="19"/>
        <v>2.0283080820010362</v>
      </c>
      <c r="Q74">
        <f t="shared" si="20"/>
        <v>641.56571977811313</v>
      </c>
      <c r="R74">
        <f t="shared" si="21"/>
        <v>2031.3698458185988</v>
      </c>
    </row>
    <row r="75" spans="1:18" x14ac:dyDescent="0.25">
      <c r="A75">
        <f>Input!G76</f>
        <v>183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7334.2929664285712</v>
      </c>
      <c r="F75">
        <f t="shared" si="14"/>
        <v>2129.1499024285722</v>
      </c>
      <c r="G75">
        <f t="shared" si="15"/>
        <v>2262.4183684958293</v>
      </c>
      <c r="H75">
        <f t="shared" si="16"/>
        <v>17760.484047919665</v>
      </c>
      <c r="I75">
        <f t="shared" si="17"/>
        <v>19070168.29485824</v>
      </c>
      <c r="N75">
        <f>Input!J76</f>
        <v>37.410644571427838</v>
      </c>
      <c r="O75">
        <f t="shared" si="18"/>
        <v>29.360719428571429</v>
      </c>
      <c r="P75">
        <f t="shared" si="19"/>
        <v>1.6803713742202546</v>
      </c>
      <c r="Q75">
        <f t="shared" si="20"/>
        <v>766.20166841002288</v>
      </c>
      <c r="R75">
        <f t="shared" si="21"/>
        <v>2062.8544219829714</v>
      </c>
    </row>
    <row r="76" spans="1:18" x14ac:dyDescent="0.25">
      <c r="A76">
        <f>Input!G77</f>
        <v>184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7373.8912242857141</v>
      </c>
      <c r="F76">
        <f t="shared" si="14"/>
        <v>2168.7481602857151</v>
      </c>
      <c r="G76">
        <f t="shared" si="15"/>
        <v>2263.141735021884</v>
      </c>
      <c r="H76">
        <f t="shared" si="16"/>
        <v>8910.1469514726905</v>
      </c>
      <c r="I76">
        <f t="shared" si="17"/>
        <v>19063851.02113099</v>
      </c>
      <c r="N76">
        <f>Input!J77</f>
        <v>39.598257857142926</v>
      </c>
      <c r="O76">
        <f t="shared" si="18"/>
        <v>31.548332714286516</v>
      </c>
      <c r="P76">
        <f t="shared" si="19"/>
        <v>1.3848454037642541</v>
      </c>
      <c r="Q76">
        <f t="shared" si="20"/>
        <v>909.8359667320376</v>
      </c>
      <c r="R76">
        <f t="shared" si="21"/>
        <v>2089.7865430747206</v>
      </c>
    </row>
    <row r="77" spans="1:18" x14ac:dyDescent="0.25">
      <c r="A77">
        <f>Input!G78</f>
        <v>185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7413.5386419999995</v>
      </c>
      <c r="F77">
        <f t="shared" si="14"/>
        <v>2208.3955780000006</v>
      </c>
      <c r="G77">
        <f t="shared" si="15"/>
        <v>2263.7282809902545</v>
      </c>
      <c r="H77">
        <f t="shared" si="16"/>
        <v>3061.7080202076522</v>
      </c>
      <c r="I77">
        <f t="shared" si="17"/>
        <v>19058729.391192928</v>
      </c>
      <c r="N77">
        <f>Input!J78</f>
        <v>39.647417714285439</v>
      </c>
      <c r="O77">
        <f t="shared" si="18"/>
        <v>31.597492571429029</v>
      </c>
      <c r="P77">
        <f t="shared" si="19"/>
        <v>1.135306083939956</v>
      </c>
      <c r="Q77">
        <f t="shared" si="20"/>
        <v>927.94480559856197</v>
      </c>
      <c r="R77">
        <f t="shared" si="21"/>
        <v>2112.6637852969411</v>
      </c>
    </row>
    <row r="78" spans="1:18" x14ac:dyDescent="0.25">
      <c r="A78">
        <f>Input!G79</f>
        <v>186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7454.4027659999992</v>
      </c>
      <c r="F78">
        <f t="shared" si="14"/>
        <v>2249.2597020000003</v>
      </c>
      <c r="G78">
        <f t="shared" si="15"/>
        <v>2264.2014740054465</v>
      </c>
      <c r="H78">
        <f t="shared" si="16"/>
        <v>223.25655066273524</v>
      </c>
      <c r="I78">
        <f t="shared" si="17"/>
        <v>19054598.04341495</v>
      </c>
      <c r="N78">
        <f>Input!J79</f>
        <v>40.86412399999972</v>
      </c>
      <c r="O78">
        <f t="shared" si="18"/>
        <v>32.81419885714331</v>
      </c>
      <c r="P78">
        <f t="shared" si="19"/>
        <v>0.92582976817062501</v>
      </c>
      <c r="Q78">
        <f t="shared" si="20"/>
        <v>1016.8680831545486</v>
      </c>
      <c r="R78">
        <f t="shared" si="21"/>
        <v>2131.9642881170334</v>
      </c>
    </row>
    <row r="79" spans="1:18" x14ac:dyDescent="0.25">
      <c r="A79">
        <f>Input!G80</f>
        <v>187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7497.8232019999996</v>
      </c>
      <c r="F79">
        <f t="shared" si="14"/>
        <v>2292.6801380000006</v>
      </c>
      <c r="G79">
        <f t="shared" si="15"/>
        <v>2264.5812748118024</v>
      </c>
      <c r="H79">
        <f t="shared" si="16"/>
        <v>789.5461124690836</v>
      </c>
      <c r="I79">
        <f t="shared" si="17"/>
        <v>19051282.407157082</v>
      </c>
      <c r="N79">
        <f>Input!J80</f>
        <v>43.420436000000336</v>
      </c>
      <c r="O79">
        <f t="shared" si="18"/>
        <v>35.370510857143927</v>
      </c>
      <c r="P79">
        <f t="shared" si="19"/>
        <v>0.75101143380047619</v>
      </c>
      <c r="Q79">
        <f t="shared" si="20"/>
        <v>1198.5097403228774</v>
      </c>
      <c r="R79">
        <f t="shared" si="21"/>
        <v>2148.1386929832033</v>
      </c>
    </row>
    <row r="80" spans="1:18" x14ac:dyDescent="0.25">
      <c r="A80">
        <f>Input!G81</f>
        <v>188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7542.7307235714297</v>
      </c>
      <c r="F80">
        <f t="shared" si="14"/>
        <v>2337.5876595714308</v>
      </c>
      <c r="G80">
        <f t="shared" si="15"/>
        <v>2264.8845545189265</v>
      </c>
      <c r="H80">
        <f t="shared" si="16"/>
        <v>5285.7414842754715</v>
      </c>
      <c r="I80">
        <f t="shared" si="17"/>
        <v>19048635.002267037</v>
      </c>
      <c r="N80">
        <f>Input!J81</f>
        <v>44.907521571430152</v>
      </c>
      <c r="O80">
        <f t="shared" si="18"/>
        <v>36.857596428573743</v>
      </c>
      <c r="P80">
        <f t="shared" si="19"/>
        <v>0.60596816091881289</v>
      </c>
      <c r="Q80">
        <f t="shared" si="20"/>
        <v>1314.180552056238</v>
      </c>
      <c r="R80">
        <f t="shared" si="21"/>
        <v>2161.6046667298765</v>
      </c>
    </row>
    <row r="81" spans="1:18" x14ac:dyDescent="0.25">
      <c r="A81">
        <f>Input!G82</f>
        <v>189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7589.1867802857132</v>
      </c>
      <c r="F81">
        <f t="shared" si="14"/>
        <v>2384.0437162857143</v>
      </c>
      <c r="G81">
        <f t="shared" si="15"/>
        <v>2265.1254836597691</v>
      </c>
      <c r="H81">
        <f t="shared" si="16"/>
        <v>14141.546050878409</v>
      </c>
      <c r="I81">
        <f t="shared" si="17"/>
        <v>19046532.002277639</v>
      </c>
      <c r="N81">
        <f>Input!J82</f>
        <v>46.456056714283477</v>
      </c>
      <c r="O81">
        <f t="shared" si="18"/>
        <v>38.406131571427068</v>
      </c>
      <c r="P81">
        <f t="shared" si="19"/>
        <v>0.48633040431600955</v>
      </c>
      <c r="Q81">
        <f t="shared" si="20"/>
        <v>1437.9113205532374</v>
      </c>
      <c r="R81">
        <f t="shared" si="21"/>
        <v>2172.7436308139213</v>
      </c>
    </row>
    <row r="82" spans="1:18" x14ac:dyDescent="0.25">
      <c r="A82">
        <f>Input!G83</f>
        <v>190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7638.6415877142854</v>
      </c>
      <c r="F82">
        <f t="shared" si="14"/>
        <v>2433.4985237142864</v>
      </c>
      <c r="G82">
        <f t="shared" si="15"/>
        <v>2265.3158904340048</v>
      </c>
      <c r="H82">
        <f t="shared" si="16"/>
        <v>28285.398137089687</v>
      </c>
      <c r="I82">
        <f t="shared" si="17"/>
        <v>19044870.079375897</v>
      </c>
      <c r="N82">
        <f>Input!J83</f>
        <v>49.454807428572167</v>
      </c>
      <c r="O82">
        <f t="shared" si="18"/>
        <v>41.404882285715757</v>
      </c>
      <c r="P82">
        <f t="shared" si="19"/>
        <v>0.38822349049454058</v>
      </c>
      <c r="Q82">
        <f t="shared" si="20"/>
        <v>1682.3662987235982</v>
      </c>
      <c r="R82">
        <f t="shared" si="21"/>
        <v>2181.8993117054274</v>
      </c>
    </row>
    <row r="83" spans="1:18" x14ac:dyDescent="0.25">
      <c r="A83">
        <f>Input!G84</f>
        <v>191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7692.2626922857144</v>
      </c>
      <c r="F83">
        <f t="shared" si="14"/>
        <v>2487.1196282857154</v>
      </c>
      <c r="G83">
        <f t="shared" si="15"/>
        <v>2265.4655867442198</v>
      </c>
      <c r="H83">
        <f t="shared" si="16"/>
        <v>49130.514131679076</v>
      </c>
      <c r="I83">
        <f t="shared" si="17"/>
        <v>19043563.539557517</v>
      </c>
      <c r="N83">
        <f>Input!J84</f>
        <v>53.621104571428987</v>
      </c>
      <c r="O83">
        <f t="shared" si="18"/>
        <v>45.571179428572577</v>
      </c>
      <c r="P83">
        <f t="shared" si="19"/>
        <v>0.30824163249777403</v>
      </c>
      <c r="Q83">
        <f t="shared" si="20"/>
        <v>2048.7335379313367</v>
      </c>
      <c r="R83">
        <f t="shared" si="21"/>
        <v>2189.3777427615105</v>
      </c>
    </row>
    <row r="84" spans="1:18" x14ac:dyDescent="0.25">
      <c r="A84">
        <f>Input!G85</f>
        <v>192</v>
      </c>
      <c r="E84" s="4">
        <f>Input!I85</f>
        <v>7749.4478858571429</v>
      </c>
      <c r="N84">
        <f>Input!J85</f>
        <v>57.185193571428499</v>
      </c>
    </row>
    <row r="85" spans="1:18" x14ac:dyDescent="0.25">
      <c r="A85">
        <f>Input!G86</f>
        <v>193</v>
      </c>
      <c r="E85" s="4">
        <f>Input!I86</f>
        <v>7811.9792129999996</v>
      </c>
      <c r="N85">
        <f>Input!J86</f>
        <v>62.531327142856753</v>
      </c>
    </row>
    <row r="86" spans="1:18" x14ac:dyDescent="0.25">
      <c r="A86">
        <f>Input!G87</f>
        <v>194</v>
      </c>
      <c r="E86" s="4">
        <f>Input!I87</f>
        <v>7880.0287331428572</v>
      </c>
      <c r="N86">
        <f>Input!J87</f>
        <v>68.049520142857546</v>
      </c>
    </row>
    <row r="87" spans="1:18" x14ac:dyDescent="0.25">
      <c r="A87">
        <f>Input!G88</f>
        <v>195</v>
      </c>
      <c r="E87" s="4">
        <f>Input!I88</f>
        <v>7949.5161787142861</v>
      </c>
      <c r="N87">
        <f>Input!J88</f>
        <v>69.487445571428907</v>
      </c>
    </row>
    <row r="88" spans="1:18" x14ac:dyDescent="0.25">
      <c r="A88">
        <f>Input!G89</f>
        <v>196</v>
      </c>
      <c r="E88" s="4">
        <f>Input!I89</f>
        <v>8026.4144714285712</v>
      </c>
      <c r="N88">
        <f>Input!J89</f>
        <v>76.898292714285162</v>
      </c>
    </row>
    <row r="89" spans="1:18" x14ac:dyDescent="0.25">
      <c r="A89">
        <f>Input!G90</f>
        <v>197</v>
      </c>
      <c r="E89" s="4">
        <f>Input!I90</f>
        <v>8117.4585105714286</v>
      </c>
      <c r="N89">
        <f>Input!J90</f>
        <v>91.0440391428574</v>
      </c>
    </row>
    <row r="90" spans="1:18" x14ac:dyDescent="0.25">
      <c r="A90">
        <f>Input!G91</f>
        <v>198</v>
      </c>
      <c r="E90" s="4">
        <f>Input!I91</f>
        <v>8217.1546830000007</v>
      </c>
      <c r="N90">
        <f>Input!J91</f>
        <v>99.696172428572027</v>
      </c>
    </row>
    <row r="91" spans="1:18" x14ac:dyDescent="0.25">
      <c r="A91">
        <f>Input!G92</f>
        <v>199</v>
      </c>
      <c r="E91" s="4">
        <f>Input!I92</f>
        <v>8318.7926694285725</v>
      </c>
      <c r="N91">
        <f>Input!J92</f>
        <v>101.63798642857182</v>
      </c>
    </row>
    <row r="92" spans="1:18" x14ac:dyDescent="0.25">
      <c r="A92">
        <f>Input!G93</f>
        <v>200</v>
      </c>
      <c r="E92" s="4">
        <f>Input!I93</f>
        <v>8427.4359342857151</v>
      </c>
      <c r="N92">
        <f>Input!J93</f>
        <v>108.64326485714264</v>
      </c>
    </row>
    <row r="93" spans="1:18" x14ac:dyDescent="0.25">
      <c r="A93">
        <f>Input!G94</f>
        <v>201</v>
      </c>
      <c r="E93" s="4">
        <f>Input!I94</f>
        <v>8539.102529857144</v>
      </c>
      <c r="N93">
        <f>Input!J94</f>
        <v>111.66659557142884</v>
      </c>
    </row>
    <row r="94" spans="1:18" x14ac:dyDescent="0.25">
      <c r="A94">
        <f>Input!G95</f>
        <v>202</v>
      </c>
      <c r="E94" s="4">
        <f>Input!I95</f>
        <v>8667.2991244285713</v>
      </c>
      <c r="N94">
        <f>Input!J95</f>
        <v>128.19659457142734</v>
      </c>
    </row>
    <row r="95" spans="1:18" x14ac:dyDescent="0.25">
      <c r="A95">
        <f>Input!G96</f>
        <v>203</v>
      </c>
      <c r="E95" s="4">
        <f>Input!I96</f>
        <v>8801.7390197142868</v>
      </c>
      <c r="N95">
        <f>Input!J96</f>
        <v>134.43989528571547</v>
      </c>
    </row>
    <row r="96" spans="1:18" x14ac:dyDescent="0.25">
      <c r="A96">
        <f>Input!G97</f>
        <v>204</v>
      </c>
      <c r="E96" s="4">
        <f>Input!I97</f>
        <v>8934.3722905714276</v>
      </c>
      <c r="N96">
        <f>Input!J97</f>
        <v>132.63327085714081</v>
      </c>
    </row>
    <row r="97" spans="1:14" x14ac:dyDescent="0.25">
      <c r="A97">
        <f>Input!G98</f>
        <v>205</v>
      </c>
      <c r="E97" s="4">
        <f>Input!I98</f>
        <v>9073.5806911428572</v>
      </c>
      <c r="N97">
        <f>Input!J98</f>
        <v>139.20840057142959</v>
      </c>
    </row>
    <row r="98" spans="1:14" x14ac:dyDescent="0.25">
      <c r="A98">
        <f>Input!G99</f>
        <v>206</v>
      </c>
      <c r="E98" s="4">
        <f>Input!I99</f>
        <v>9221.7361841428556</v>
      </c>
      <c r="N98">
        <f>Input!J99</f>
        <v>148.15549299999839</v>
      </c>
    </row>
    <row r="99" spans="1:14" x14ac:dyDescent="0.25">
      <c r="A99">
        <f>Input!G100</f>
        <v>207</v>
      </c>
      <c r="E99" s="4">
        <f>Input!I100</f>
        <v>9367.7900935714279</v>
      </c>
      <c r="N99">
        <f>Input!J100</f>
        <v>146.0539094285723</v>
      </c>
    </row>
    <row r="100" spans="1:14" x14ac:dyDescent="0.25">
      <c r="A100">
        <f>Input!G101</f>
        <v>208</v>
      </c>
      <c r="E100" s="4">
        <f>Input!I101</f>
        <v>9514.790330142856</v>
      </c>
      <c r="N100">
        <f>Input!J101</f>
        <v>147.0002365714281</v>
      </c>
    </row>
    <row r="101" spans="1:14" x14ac:dyDescent="0.25">
      <c r="A101">
        <f>Input!G102</f>
        <v>209</v>
      </c>
      <c r="E101" s="4">
        <f>Input!I102</f>
        <v>9660.9056894285713</v>
      </c>
      <c r="N101">
        <f>Input!J102</f>
        <v>146.11535928571539</v>
      </c>
    </row>
    <row r="102" spans="1:14" x14ac:dyDescent="0.25">
      <c r="A102">
        <f>Input!G103</f>
        <v>210</v>
      </c>
      <c r="E102" s="4">
        <f>Input!I103</f>
        <v>9803.0391009999985</v>
      </c>
      <c r="N102">
        <f>Input!J103</f>
        <v>142.13341157142713</v>
      </c>
    </row>
    <row r="103" spans="1:14" x14ac:dyDescent="0.25">
      <c r="A103">
        <f>Input!G104</f>
        <v>211</v>
      </c>
      <c r="E103" s="4">
        <f>Input!I104</f>
        <v>9954.0950250000005</v>
      </c>
      <c r="N103">
        <f>Input!J104</f>
        <v>151.05592400000205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111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5205.143063999999</v>
      </c>
      <c r="F3">
        <f>E3-$E$3</f>
        <v>0</v>
      </c>
      <c r="G3">
        <f>P3</f>
        <v>0</v>
      </c>
      <c r="H3">
        <f>(F3-G3)^2</f>
        <v>0</v>
      </c>
      <c r="I3">
        <f>(G3-$J$4)^2</f>
        <v>869357.75301985</v>
      </c>
      <c r="J3" s="2" t="s">
        <v>11</v>
      </c>
      <c r="K3" s="23">
        <f>SUM(H3:H161)</f>
        <v>118309535.54014507</v>
      </c>
      <c r="L3">
        <f>1-(K3/K5)</f>
        <v>-0.86935683829183974</v>
      </c>
      <c r="N3" s="4">
        <f>Input!J4</f>
        <v>8.0499251428564094</v>
      </c>
      <c r="O3">
        <f>N3-$N$3</f>
        <v>0</v>
      </c>
      <c r="P3" s="4">
        <v>0</v>
      </c>
      <c r="Q3">
        <f>(O3-P3)^2</f>
        <v>0</v>
      </c>
      <c r="R3">
        <f>(O3-$S$4)^2</f>
        <v>532.5180336083439</v>
      </c>
      <c r="S3" s="2" t="s">
        <v>11</v>
      </c>
      <c r="T3" s="23">
        <f>SUM(Q4:Q167)</f>
        <v>70472.403727721467</v>
      </c>
      <c r="U3">
        <f>1-(T3/T5)</f>
        <v>-1.8241042477703644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112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5213.1806991428575</v>
      </c>
      <c r="F4">
        <f t="shared" ref="F4:F67" si="3">E4-$E$3</f>
        <v>8.0376351428585622</v>
      </c>
      <c r="G4">
        <f>P4</f>
        <v>2.1370326615924773</v>
      </c>
      <c r="H4">
        <f>(F4-G4)^2</f>
        <v>34.81710964192348</v>
      </c>
      <c r="I4">
        <f t="shared" ref="I4:I67" si="4">(G4-$J$4)^2</f>
        <v>865377.20894084021</v>
      </c>
      <c r="J4">
        <f>AVERAGE(F3:F161)</f>
        <v>932.39356122822403</v>
      </c>
      <c r="K4" t="s">
        <v>5</v>
      </c>
      <c r="L4" t="s">
        <v>6</v>
      </c>
      <c r="N4" s="4">
        <f>Input!J5</f>
        <v>8.0376351428585622</v>
      </c>
      <c r="O4">
        <f>N4-$N$3</f>
        <v>-1.228999999784719E-2</v>
      </c>
      <c r="P4">
        <f>$Y$3*((1/$AA$3)*(1/SQRT(2*PI()))*EXP(-1*D4*D4/2))</f>
        <v>2.1370326615924773</v>
      </c>
      <c r="Q4">
        <f>(O4-P4)^2</f>
        <v>4.6195879036257166</v>
      </c>
      <c r="R4">
        <f t="shared" ref="R4:R67" si="5">(O4-$S$4)^2</f>
        <v>533.08540139088507</v>
      </c>
      <c r="S4">
        <f>AVERAGE(O3:O167)</f>
        <v>23.07635225958262</v>
      </c>
      <c r="T4" t="s">
        <v>5</v>
      </c>
      <c r="U4" t="s">
        <v>6</v>
      </c>
    </row>
    <row r="5" spans="1:27" ht="14.45" x14ac:dyDescent="0.3">
      <c r="A5">
        <f>Input!G6</f>
        <v>113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5221.2797842857135</v>
      </c>
      <c r="F5">
        <f t="shared" si="3"/>
        <v>16.136720285714546</v>
      </c>
      <c r="G5">
        <f>G4+P5</f>
        <v>7.4644130315874202</v>
      </c>
      <c r="H5">
        <f t="shared" ref="H5:H68" si="6">(F5-G5)^2</f>
        <v>75.208913109985986</v>
      </c>
      <c r="I5">
        <f t="shared" si="4"/>
        <v>855493.92918375565</v>
      </c>
      <c r="K5">
        <f>SUM(I3:I161)</f>
        <v>63288898.68252904</v>
      </c>
      <c r="L5">
        <f>1-((1-L3)*(W3-1)/(W3-1-1))</f>
        <v>-0.89301958308034401</v>
      </c>
      <c r="N5" s="4">
        <f>Input!J6</f>
        <v>8.0990851428559836</v>
      </c>
      <c r="O5">
        <f t="shared" ref="O5:O68" si="7">N5-$N$3</f>
        <v>4.9159999999574211E-2</v>
      </c>
      <c r="P5">
        <f t="shared" ref="P5:P68" si="8">$Y$3*((1/$AA$3)*(1/SQRT(2*PI()))*EXP(-1*D5*D5/2))</f>
        <v>5.3273803699949429</v>
      </c>
      <c r="Q5">
        <f t="shared" ref="Q5:Q68" si="9">(O5-P5)^2</f>
        <v>27.859610274234047</v>
      </c>
      <c r="R5">
        <f t="shared" si="5"/>
        <v>530.25158335980132</v>
      </c>
      <c r="T5">
        <f>SUM(R4:R167)</f>
        <v>24953.89601264173</v>
      </c>
      <c r="U5">
        <f>1-((1-U3)*(Y3-1)/(Y3-1-1))</f>
        <v>-1.8255462049924001</v>
      </c>
    </row>
    <row r="6" spans="1:27" x14ac:dyDescent="0.25">
      <c r="A6">
        <f>Input!G7</f>
        <v>114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5229.0224604285713</v>
      </c>
      <c r="F6">
        <f t="shared" si="3"/>
        <v>23.879396428572363</v>
      </c>
      <c r="G6">
        <f t="shared" ref="G6:G69" si="10">G5+P6</f>
        <v>38.418442554684681</v>
      </c>
      <c r="H6">
        <f t="shared" si="6"/>
        <v>211.38386225722161</v>
      </c>
      <c r="I6">
        <f t="shared" si="4"/>
        <v>799191.51280736877</v>
      </c>
      <c r="N6" s="4">
        <f>Input!J7</f>
        <v>7.7426761428578175</v>
      </c>
      <c r="O6">
        <f t="shared" si="7"/>
        <v>-0.3072489999985919</v>
      </c>
      <c r="P6">
        <f t="shared" si="8"/>
        <v>30.954029523097262</v>
      </c>
      <c r="Q6">
        <f t="shared" si="9"/>
        <v>977.26753489857413</v>
      </c>
      <c r="R6">
        <f t="shared" si="5"/>
        <v>546.79280786708807</v>
      </c>
    </row>
    <row r="7" spans="1:27" x14ac:dyDescent="0.25">
      <c r="A7">
        <f>Input!G8</f>
        <v>115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5237.1215454285712</v>
      </c>
      <c r="F7">
        <f t="shared" si="3"/>
        <v>31.978481428572195</v>
      </c>
      <c r="G7">
        <f t="shared" si="10"/>
        <v>56.070544748267977</v>
      </c>
      <c r="H7">
        <f t="shared" si="6"/>
        <v>580.42751500023098</v>
      </c>
      <c r="I7">
        <f t="shared" si="4"/>
        <v>767942.02921252942</v>
      </c>
      <c r="N7" s="4">
        <f>Input!J8</f>
        <v>8.0990849999998318</v>
      </c>
      <c r="O7">
        <f t="shared" si="7"/>
        <v>4.9159857143422414E-2</v>
      </c>
      <c r="P7">
        <f t="shared" si="8"/>
        <v>17.652102193583296</v>
      </c>
      <c r="Q7">
        <f t="shared" si="9"/>
        <v>309.86357890002728</v>
      </c>
      <c r="R7">
        <f t="shared" si="5"/>
        <v>530.25158993895354</v>
      </c>
      <c r="T7" s="17"/>
      <c r="U7" s="18"/>
    </row>
    <row r="8" spans="1:27" x14ac:dyDescent="0.25">
      <c r="A8">
        <f>Input!G9</f>
        <v>116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5246.2775671428581</v>
      </c>
      <c r="F8">
        <f t="shared" si="3"/>
        <v>41.134503142859103</v>
      </c>
      <c r="G8">
        <f t="shared" si="10"/>
        <v>56.070544748267977</v>
      </c>
      <c r="H8">
        <f t="shared" si="6"/>
        <v>223.0853388385049</v>
      </c>
      <c r="I8">
        <f t="shared" si="4"/>
        <v>767942.02921252942</v>
      </c>
      <c r="N8" s="4">
        <f>Input!J9</f>
        <v>9.1560217142869078</v>
      </c>
      <c r="O8">
        <f t="shared" si="7"/>
        <v>1.1060965714304984</v>
      </c>
      <c r="P8">
        <f t="shared" si="8"/>
        <v>2.7037687730027737E-17</v>
      </c>
      <c r="Q8">
        <f t="shared" si="9"/>
        <v>1.2234496253303038</v>
      </c>
      <c r="R8">
        <f t="shared" si="5"/>
        <v>482.69213500278067</v>
      </c>
      <c r="T8" s="19" t="s">
        <v>28</v>
      </c>
      <c r="U8" s="24">
        <f>SQRT((U5-L5)^2)</f>
        <v>0.93252662191205604</v>
      </c>
    </row>
    <row r="9" spans="1:27" x14ac:dyDescent="0.25">
      <c r="A9">
        <f>Input!G10</f>
        <v>117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5256.244726428572</v>
      </c>
      <c r="F9">
        <f t="shared" si="3"/>
        <v>51.101662428573036</v>
      </c>
      <c r="G9">
        <f t="shared" si="10"/>
        <v>56.070544748267977</v>
      </c>
      <c r="H9">
        <f t="shared" si="6"/>
        <v>24.689791506976981</v>
      </c>
      <c r="I9">
        <f t="shared" si="4"/>
        <v>767942.02921252942</v>
      </c>
      <c r="N9" s="4">
        <f>Input!J10</f>
        <v>9.9671592857139331</v>
      </c>
      <c r="O9">
        <f t="shared" si="7"/>
        <v>1.9172341428575237</v>
      </c>
      <c r="P9">
        <f t="shared" si="8"/>
        <v>1.8654066528481725E-192</v>
      </c>
      <c r="Q9">
        <f t="shared" si="9"/>
        <v>3.6757867585386235</v>
      </c>
      <c r="R9">
        <f t="shared" si="5"/>
        <v>447.70827947752417</v>
      </c>
      <c r="T9" s="21"/>
      <c r="U9" s="22"/>
    </row>
    <row r="10" spans="1:27" x14ac:dyDescent="0.25">
      <c r="A10">
        <f>Input!G11</f>
        <v>118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5263.8276329999999</v>
      </c>
      <c r="F10">
        <f t="shared" si="3"/>
        <v>58.68456900000092</v>
      </c>
      <c r="G10">
        <f t="shared" si="10"/>
        <v>56.070544748267977</v>
      </c>
      <c r="H10">
        <f t="shared" si="6"/>
        <v>6.8331227886479704</v>
      </c>
      <c r="I10">
        <f t="shared" si="4"/>
        <v>767942.02921252942</v>
      </c>
      <c r="N10" s="4">
        <f>Input!J11</f>
        <v>7.582906571427884</v>
      </c>
      <c r="O10">
        <f t="shared" si="7"/>
        <v>-0.46701857142852532</v>
      </c>
      <c r="P10">
        <f t="shared" si="8"/>
        <v>0</v>
      </c>
      <c r="Q10">
        <f t="shared" si="9"/>
        <v>0.21810634605914062</v>
      </c>
      <c r="R10">
        <f t="shared" si="5"/>
        <v>554.29031008650645</v>
      </c>
    </row>
    <row r="11" spans="1:27" x14ac:dyDescent="0.25">
      <c r="A11">
        <f>Input!G12</f>
        <v>119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5271.336799857143</v>
      </c>
      <c r="F11">
        <f t="shared" si="3"/>
        <v>66.19373585714402</v>
      </c>
      <c r="G11">
        <f t="shared" si="10"/>
        <v>56.070544748267977</v>
      </c>
      <c r="H11">
        <f t="shared" si="6"/>
        <v>102.47899822682696</v>
      </c>
      <c r="I11">
        <f t="shared" si="4"/>
        <v>767942.02921252942</v>
      </c>
      <c r="N11" s="4">
        <f>Input!J12</f>
        <v>7.5091668571431001</v>
      </c>
      <c r="O11">
        <f t="shared" si="7"/>
        <v>-0.54075828571330931</v>
      </c>
      <c r="P11">
        <f t="shared" si="8"/>
        <v>0</v>
      </c>
      <c r="Q11">
        <f t="shared" si="9"/>
        <v>0.29241952356759704</v>
      </c>
      <c r="R11">
        <f t="shared" si="5"/>
        <v>557.76791050872816</v>
      </c>
    </row>
    <row r="12" spans="1:27" x14ac:dyDescent="0.25">
      <c r="A12">
        <f>Input!G13</f>
        <v>120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5278.6001674285717</v>
      </c>
      <c r="F12">
        <f t="shared" si="3"/>
        <v>73.457103428572736</v>
      </c>
      <c r="G12">
        <f t="shared" si="10"/>
        <v>56.070544748267977</v>
      </c>
      <c r="H12">
        <f t="shared" si="6"/>
        <v>302.29242274368079</v>
      </c>
      <c r="I12">
        <f t="shared" si="4"/>
        <v>767942.02921252942</v>
      </c>
      <c r="N12" s="4">
        <f>Input!J13</f>
        <v>7.2633675714287165</v>
      </c>
      <c r="O12">
        <f t="shared" si="7"/>
        <v>-0.78655757142769289</v>
      </c>
      <c r="P12">
        <f t="shared" si="8"/>
        <v>0</v>
      </c>
      <c r="Q12">
        <f t="shared" si="9"/>
        <v>0.61867281317023015</v>
      </c>
      <c r="R12">
        <f t="shared" si="5"/>
        <v>569.43846560292866</v>
      </c>
    </row>
    <row r="13" spans="1:27" x14ac:dyDescent="0.25">
      <c r="A13">
        <f>Input!G14</f>
        <v>121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5286.2322338571421</v>
      </c>
      <c r="F13">
        <f t="shared" si="3"/>
        <v>81.089169857143133</v>
      </c>
      <c r="G13">
        <f t="shared" si="10"/>
        <v>56.070544748267977</v>
      </c>
      <c r="H13">
        <f t="shared" si="6"/>
        <v>625.93160233843844</v>
      </c>
      <c r="I13">
        <f t="shared" si="4"/>
        <v>767942.02921252942</v>
      </c>
      <c r="N13" s="4">
        <f>Input!J14</f>
        <v>7.632066428570397</v>
      </c>
      <c r="O13">
        <f t="shared" si="7"/>
        <v>-0.4178587142860124</v>
      </c>
      <c r="P13">
        <f t="shared" si="8"/>
        <v>0</v>
      </c>
      <c r="Q13">
        <f t="shared" si="9"/>
        <v>0.17460590510475935</v>
      </c>
      <c r="R13">
        <f t="shared" si="5"/>
        <v>551.9779492846493</v>
      </c>
    </row>
    <row r="14" spans="1:27" x14ac:dyDescent="0.25">
      <c r="A14">
        <f>Input!G15</f>
        <v>122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5293.9626200000002</v>
      </c>
      <c r="F14">
        <f t="shared" si="3"/>
        <v>88.819556000001285</v>
      </c>
      <c r="G14">
        <f t="shared" si="10"/>
        <v>56.070544748267977</v>
      </c>
      <c r="H14">
        <f t="shared" si="6"/>
        <v>1072.4977379661548</v>
      </c>
      <c r="I14">
        <f t="shared" si="4"/>
        <v>767942.02921252942</v>
      </c>
      <c r="N14" s="4">
        <f>Input!J15</f>
        <v>7.7303861428581513</v>
      </c>
      <c r="O14">
        <f t="shared" si="7"/>
        <v>-0.31953899999825808</v>
      </c>
      <c r="P14">
        <f t="shared" si="8"/>
        <v>0</v>
      </c>
      <c r="Q14">
        <f t="shared" si="9"/>
        <v>0.10210517251988678</v>
      </c>
      <c r="R14">
        <f t="shared" si="5"/>
        <v>547.36772783013294</v>
      </c>
    </row>
    <row r="15" spans="1:27" x14ac:dyDescent="0.25">
      <c r="A15">
        <f>Input!G16</f>
        <v>123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5302.8236827142855</v>
      </c>
      <c r="F15">
        <f t="shared" si="3"/>
        <v>97.680618714286538</v>
      </c>
      <c r="G15">
        <f t="shared" si="10"/>
        <v>56.070544748267977</v>
      </c>
      <c r="H15">
        <f t="shared" si="6"/>
        <v>1731.3982554575357</v>
      </c>
      <c r="I15">
        <f t="shared" si="4"/>
        <v>767942.02921252942</v>
      </c>
      <c r="N15" s="4">
        <f>Input!J16</f>
        <v>8.8610627142852536</v>
      </c>
      <c r="O15">
        <f t="shared" si="7"/>
        <v>0.81113757142884424</v>
      </c>
      <c r="P15">
        <f t="shared" si="8"/>
        <v>0</v>
      </c>
      <c r="Q15">
        <f t="shared" si="9"/>
        <v>0.65794415978348342</v>
      </c>
      <c r="R15">
        <f t="shared" si="5"/>
        <v>495.73978510957863</v>
      </c>
    </row>
    <row r="16" spans="1:27" x14ac:dyDescent="0.25">
      <c r="A16">
        <f>Input!G17</f>
        <v>124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5311.3897862857139</v>
      </c>
      <c r="F16">
        <f t="shared" si="3"/>
        <v>106.2467222857149</v>
      </c>
      <c r="G16">
        <f t="shared" si="10"/>
        <v>56.070544748267977</v>
      </c>
      <c r="H16">
        <f t="shared" si="6"/>
        <v>2517.6487922693927</v>
      </c>
      <c r="I16">
        <f t="shared" si="4"/>
        <v>767942.02921252942</v>
      </c>
      <c r="N16" s="4">
        <f>Input!J17</f>
        <v>8.5661035714283571</v>
      </c>
      <c r="O16">
        <f t="shared" si="7"/>
        <v>0.51617842857194773</v>
      </c>
      <c r="P16">
        <f t="shared" si="8"/>
        <v>0</v>
      </c>
      <c r="Q16">
        <f t="shared" si="9"/>
        <v>0.26644017012300536</v>
      </c>
      <c r="R16">
        <f t="shared" si="5"/>
        <v>508.96144328541874</v>
      </c>
    </row>
    <row r="17" spans="1:18" x14ac:dyDescent="0.25">
      <c r="A17">
        <f>Input!G18</f>
        <v>125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5319.1447524285713</v>
      </c>
      <c r="F17">
        <f t="shared" si="3"/>
        <v>114.00168842857238</v>
      </c>
      <c r="G17">
        <f t="shared" si="10"/>
        <v>56.070544748267977</v>
      </c>
      <c r="H17">
        <f t="shared" si="6"/>
        <v>3356.0174081080727</v>
      </c>
      <c r="I17">
        <f t="shared" si="4"/>
        <v>767942.02921252942</v>
      </c>
      <c r="N17" s="4">
        <f>Input!J18</f>
        <v>7.7549661428574836</v>
      </c>
      <c r="O17">
        <f t="shared" si="7"/>
        <v>-0.29495899999892572</v>
      </c>
      <c r="P17">
        <f t="shared" si="8"/>
        <v>0</v>
      </c>
      <c r="Q17">
        <f t="shared" si="9"/>
        <v>8.7000811680366261E-2</v>
      </c>
      <c r="R17">
        <f t="shared" si="5"/>
        <v>546.2181899922432</v>
      </c>
    </row>
    <row r="18" spans="1:18" x14ac:dyDescent="0.25">
      <c r="A18">
        <f>Input!G19</f>
        <v>126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5326.6907891428564</v>
      </c>
      <c r="F18">
        <f t="shared" si="3"/>
        <v>121.54772514285742</v>
      </c>
      <c r="G18">
        <f t="shared" si="10"/>
        <v>56.070544748267977</v>
      </c>
      <c r="H18">
        <f t="shared" si="6"/>
        <v>4287.2611524256072</v>
      </c>
      <c r="I18">
        <f t="shared" si="4"/>
        <v>767942.02921252942</v>
      </c>
      <c r="N18" s="4">
        <f>Input!J19</f>
        <v>7.5460367142850373</v>
      </c>
      <c r="O18">
        <f t="shared" si="7"/>
        <v>-0.50388842857137206</v>
      </c>
      <c r="P18">
        <f t="shared" si="8"/>
        <v>0</v>
      </c>
      <c r="Q18">
        <f t="shared" si="9"/>
        <v>0.25390354844812674</v>
      </c>
      <c r="R18">
        <f t="shared" si="5"/>
        <v>556.02775091127307</v>
      </c>
    </row>
    <row r="19" spans="1:18" x14ac:dyDescent="0.25">
      <c r="A19">
        <f>Input!G20</f>
        <v>127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5334.2122458571421</v>
      </c>
      <c r="F19">
        <f t="shared" si="3"/>
        <v>129.06918185714312</v>
      </c>
      <c r="G19">
        <f t="shared" si="10"/>
        <v>56.070544748267977</v>
      </c>
      <c r="H19">
        <f t="shared" si="6"/>
        <v>5328.8010197532431</v>
      </c>
      <c r="I19">
        <f t="shared" si="4"/>
        <v>767942.02921252942</v>
      </c>
      <c r="N19" s="4">
        <f>Input!J20</f>
        <v>7.5214567142857049</v>
      </c>
      <c r="O19">
        <f t="shared" si="7"/>
        <v>-0.52846842857070442</v>
      </c>
      <c r="P19">
        <f t="shared" si="8"/>
        <v>0</v>
      </c>
      <c r="Q19">
        <f t="shared" si="9"/>
        <v>0.27927887999598972</v>
      </c>
      <c r="R19">
        <f t="shared" si="5"/>
        <v>557.18755971987116</v>
      </c>
    </row>
    <row r="20" spans="1:18" x14ac:dyDescent="0.25">
      <c r="A20">
        <f>Input!G21</f>
        <v>128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5341.9549219999999</v>
      </c>
      <c r="F20">
        <f t="shared" si="3"/>
        <v>136.81185800000094</v>
      </c>
      <c r="G20">
        <f t="shared" si="10"/>
        <v>56.070544748267977</v>
      </c>
      <c r="H20">
        <f t="shared" si="6"/>
        <v>6519.1596656144684</v>
      </c>
      <c r="I20">
        <f t="shared" si="4"/>
        <v>767942.02921252942</v>
      </c>
      <c r="N20" s="4">
        <f>Input!J21</f>
        <v>7.7426761428578175</v>
      </c>
      <c r="O20">
        <f t="shared" si="7"/>
        <v>-0.3072489999985919</v>
      </c>
      <c r="P20">
        <f t="shared" si="8"/>
        <v>0</v>
      </c>
      <c r="Q20">
        <f t="shared" si="9"/>
        <v>9.4401948000134725E-2</v>
      </c>
      <c r="R20">
        <f t="shared" si="5"/>
        <v>546.79280786708807</v>
      </c>
    </row>
    <row r="21" spans="1:18" x14ac:dyDescent="0.25">
      <c r="A21">
        <f>Input!G22</f>
        <v>129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5349.7098881428565</v>
      </c>
      <c r="F21">
        <f t="shared" si="3"/>
        <v>144.56682414285751</v>
      </c>
      <c r="G21">
        <f t="shared" si="10"/>
        <v>56.070544748267977</v>
      </c>
      <c r="H21">
        <f t="shared" si="6"/>
        <v>7831.5914666852523</v>
      </c>
      <c r="I21">
        <f t="shared" si="4"/>
        <v>767942.02921252942</v>
      </c>
      <c r="N21" s="4">
        <f>Input!J22</f>
        <v>7.7549661428565742</v>
      </c>
      <c r="O21">
        <f t="shared" si="7"/>
        <v>-0.29495899999983521</v>
      </c>
      <c r="P21">
        <f t="shared" si="8"/>
        <v>0</v>
      </c>
      <c r="Q21">
        <f t="shared" si="9"/>
        <v>8.700081168090279E-2</v>
      </c>
      <c r="R21">
        <f t="shared" si="5"/>
        <v>546.21818999228572</v>
      </c>
    </row>
    <row r="22" spans="1:18" x14ac:dyDescent="0.25">
      <c r="A22">
        <f>Input!G23</f>
        <v>130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5358.2022518571421</v>
      </c>
      <c r="F22">
        <f t="shared" si="3"/>
        <v>153.05918785714312</v>
      </c>
      <c r="G22">
        <f t="shared" si="10"/>
        <v>56.070544748267977</v>
      </c>
      <c r="H22">
        <f t="shared" si="6"/>
        <v>9406.7968921007523</v>
      </c>
      <c r="I22">
        <f t="shared" si="4"/>
        <v>767942.02921252942</v>
      </c>
      <c r="N22" s="4">
        <f>Input!J23</f>
        <v>8.4923637142856023</v>
      </c>
      <c r="O22">
        <f t="shared" si="7"/>
        <v>0.44243857142919296</v>
      </c>
      <c r="P22">
        <f t="shared" si="8"/>
        <v>0</v>
      </c>
      <c r="Q22">
        <f t="shared" si="9"/>
        <v>0.19575188948830508</v>
      </c>
      <c r="R22">
        <f t="shared" si="5"/>
        <v>512.29404884277903</v>
      </c>
    </row>
    <row r="23" spans="1:18" x14ac:dyDescent="0.25">
      <c r="A23">
        <f>Input!G24</f>
        <v>131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5366.1784371428575</v>
      </c>
      <c r="F23">
        <f t="shared" si="3"/>
        <v>161.03537314285859</v>
      </c>
      <c r="G23">
        <f t="shared" si="10"/>
        <v>56.070544748267977</v>
      </c>
      <c r="H23">
        <f t="shared" si="6"/>
        <v>11017.615199905855</v>
      </c>
      <c r="I23">
        <f t="shared" si="4"/>
        <v>767942.02921252942</v>
      </c>
      <c r="N23" s="4">
        <f>Input!J24</f>
        <v>7.9761852857154736</v>
      </c>
      <c r="O23">
        <f t="shared" si="7"/>
        <v>-7.3739857140935783E-2</v>
      </c>
      <c r="P23">
        <f t="shared" si="8"/>
        <v>0</v>
      </c>
      <c r="Q23">
        <f t="shared" si="9"/>
        <v>5.437566531165618E-3</v>
      </c>
      <c r="R23">
        <f t="shared" si="5"/>
        <v>535.92676501278618</v>
      </c>
    </row>
    <row r="24" spans="1:18" x14ac:dyDescent="0.25">
      <c r="A24">
        <f>Input!G25</f>
        <v>132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5375.064079714286</v>
      </c>
      <c r="F24">
        <f t="shared" si="3"/>
        <v>169.92101571428702</v>
      </c>
      <c r="G24">
        <f t="shared" si="10"/>
        <v>56.070544748267977</v>
      </c>
      <c r="H24">
        <f t="shared" si="6"/>
        <v>12961.929739184347</v>
      </c>
      <c r="I24">
        <f t="shared" si="4"/>
        <v>767942.02921252942</v>
      </c>
      <c r="N24" s="4">
        <f>Input!J25</f>
        <v>8.8856425714284342</v>
      </c>
      <c r="O24">
        <f t="shared" si="7"/>
        <v>0.8357174285720248</v>
      </c>
      <c r="P24">
        <f t="shared" si="8"/>
        <v>0</v>
      </c>
      <c r="Q24">
        <f t="shared" si="9"/>
        <v>0.69842362041903738</v>
      </c>
      <c r="R24">
        <f t="shared" si="5"/>
        <v>494.64583768636169</v>
      </c>
    </row>
    <row r="25" spans="1:18" x14ac:dyDescent="0.25">
      <c r="A25">
        <f>Input!G26</f>
        <v>133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5384.2692614285706</v>
      </c>
      <c r="F25">
        <f t="shared" si="3"/>
        <v>179.12619742857169</v>
      </c>
      <c r="G25">
        <f t="shared" si="10"/>
        <v>56.070544748267977</v>
      </c>
      <c r="H25">
        <f t="shared" si="6"/>
        <v>15142.693656575537</v>
      </c>
      <c r="I25">
        <f t="shared" si="4"/>
        <v>767942.02921252942</v>
      </c>
      <c r="N25" s="4">
        <f>Input!J26</f>
        <v>9.205181714284663</v>
      </c>
      <c r="O25">
        <f t="shared" si="7"/>
        <v>1.1552565714282537</v>
      </c>
      <c r="P25">
        <f t="shared" si="8"/>
        <v>0</v>
      </c>
      <c r="Q25">
        <f t="shared" si="9"/>
        <v>1.3346177458281638</v>
      </c>
      <c r="R25">
        <f t="shared" si="5"/>
        <v>480.53443616921999</v>
      </c>
    </row>
    <row r="26" spans="1:18" x14ac:dyDescent="0.25">
      <c r="A26">
        <f>Input!G27</f>
        <v>134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5396.9033424285717</v>
      </c>
      <c r="F26">
        <f t="shared" si="3"/>
        <v>191.76027842857275</v>
      </c>
      <c r="G26">
        <f t="shared" si="10"/>
        <v>56.070544748267977</v>
      </c>
      <c r="H26">
        <f t="shared" si="6"/>
        <v>18411.703826232031</v>
      </c>
      <c r="I26">
        <f t="shared" si="4"/>
        <v>767942.02921252942</v>
      </c>
      <c r="N26" s="4">
        <f>Input!J27</f>
        <v>12.634081000001061</v>
      </c>
      <c r="O26">
        <f t="shared" si="7"/>
        <v>4.5841558571446512</v>
      </c>
      <c r="P26">
        <f t="shared" si="8"/>
        <v>0</v>
      </c>
      <c r="Q26">
        <f t="shared" si="9"/>
        <v>21.014484922593613</v>
      </c>
      <c r="R26">
        <f t="shared" si="5"/>
        <v>341.96132778633978</v>
      </c>
    </row>
    <row r="27" spans="1:18" x14ac:dyDescent="0.25">
      <c r="A27">
        <f>Input!G28</f>
        <v>135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5410.9384791428556</v>
      </c>
      <c r="F27">
        <f t="shared" si="3"/>
        <v>205.79541514285665</v>
      </c>
      <c r="G27">
        <f t="shared" si="10"/>
        <v>56.070544748267977</v>
      </c>
      <c r="H27">
        <f t="shared" si="6"/>
        <v>22417.536814676372</v>
      </c>
      <c r="I27">
        <f t="shared" si="4"/>
        <v>767942.02921252942</v>
      </c>
      <c r="N27" s="4">
        <f>Input!J28</f>
        <v>14.035136714283908</v>
      </c>
      <c r="O27">
        <f t="shared" si="7"/>
        <v>5.9852115714274987</v>
      </c>
      <c r="P27">
        <f t="shared" si="8"/>
        <v>0</v>
      </c>
      <c r="Q27">
        <f t="shared" si="9"/>
        <v>35.822757554749629</v>
      </c>
      <c r="R27">
        <f t="shared" si="5"/>
        <v>292.10709002231152</v>
      </c>
    </row>
    <row r="28" spans="1:18" x14ac:dyDescent="0.25">
      <c r="A28">
        <f>Input!G29</f>
        <v>136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5426.141162142857</v>
      </c>
      <c r="F28">
        <f t="shared" si="3"/>
        <v>220.998098142858</v>
      </c>
      <c r="G28">
        <f t="shared" si="10"/>
        <v>56.070544748267977</v>
      </c>
      <c r="H28">
        <f t="shared" si="6"/>
        <v>27201.097868725337</v>
      </c>
      <c r="I28">
        <f t="shared" si="4"/>
        <v>767942.02921252942</v>
      </c>
      <c r="N28" s="4">
        <f>Input!J29</f>
        <v>15.202683000001343</v>
      </c>
      <c r="O28">
        <f t="shared" si="7"/>
        <v>7.152757857144934</v>
      </c>
      <c r="P28">
        <f t="shared" si="8"/>
        <v>0</v>
      </c>
      <c r="Q28">
        <f t="shared" si="9"/>
        <v>51.161944962948589</v>
      </c>
      <c r="R28">
        <f t="shared" si="5"/>
        <v>253.56085869334481</v>
      </c>
    </row>
    <row r="29" spans="1:18" x14ac:dyDescent="0.25">
      <c r="A29">
        <f>Input!G30</f>
        <v>137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5438.4188342857142</v>
      </c>
      <c r="F29">
        <f t="shared" si="3"/>
        <v>233.27577028571523</v>
      </c>
      <c r="G29">
        <f t="shared" si="10"/>
        <v>56.070544748267977</v>
      </c>
      <c r="H29">
        <f t="shared" si="6"/>
        <v>31401.691957777541</v>
      </c>
      <c r="I29">
        <f t="shared" si="4"/>
        <v>767942.02921252942</v>
      </c>
      <c r="N29" s="4">
        <f>Input!J30</f>
        <v>12.277672142857227</v>
      </c>
      <c r="O29">
        <f t="shared" si="7"/>
        <v>4.2277470000008179</v>
      </c>
      <c r="P29">
        <f t="shared" si="8"/>
        <v>0</v>
      </c>
      <c r="Q29">
        <f t="shared" si="9"/>
        <v>17.873844696015915</v>
      </c>
      <c r="R29">
        <f t="shared" si="5"/>
        <v>355.2699202315348</v>
      </c>
    </row>
    <row r="30" spans="1:18" x14ac:dyDescent="0.25">
      <c r="A30">
        <f>Input!G31</f>
        <v>138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5455.4650117142855</v>
      </c>
      <c r="F30">
        <f t="shared" si="3"/>
        <v>250.32194771428658</v>
      </c>
      <c r="G30">
        <f t="shared" si="10"/>
        <v>56.070544748267977</v>
      </c>
      <c r="H30">
        <f t="shared" si="6"/>
        <v>37733.607554266535</v>
      </c>
      <c r="I30">
        <f t="shared" si="4"/>
        <v>767942.02921252942</v>
      </c>
      <c r="N30" s="4">
        <f>Input!J31</f>
        <v>17.046177428571355</v>
      </c>
      <c r="O30">
        <f t="shared" si="7"/>
        <v>8.9962522857149452</v>
      </c>
      <c r="P30">
        <f t="shared" si="8"/>
        <v>0</v>
      </c>
      <c r="Q30">
        <f t="shared" si="9"/>
        <v>80.932555188231376</v>
      </c>
      <c r="R30">
        <f t="shared" si="5"/>
        <v>198.24921527410851</v>
      </c>
    </row>
    <row r="31" spans="1:18" x14ac:dyDescent="0.25">
      <c r="A31">
        <f>Input!G32</f>
        <v>139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5473.6172857142856</v>
      </c>
      <c r="F31">
        <f t="shared" si="3"/>
        <v>268.47422171428661</v>
      </c>
      <c r="G31">
        <f t="shared" si="10"/>
        <v>56.070544748267977</v>
      </c>
      <c r="H31">
        <f t="shared" si="6"/>
        <v>45115.321988684787</v>
      </c>
      <c r="I31">
        <f t="shared" si="4"/>
        <v>767942.02921252942</v>
      </c>
      <c r="N31" s="4">
        <f>Input!J32</f>
        <v>18.152274000000034</v>
      </c>
      <c r="O31">
        <f t="shared" si="7"/>
        <v>10.102348857143625</v>
      </c>
      <c r="P31">
        <f t="shared" si="8"/>
        <v>0</v>
      </c>
      <c r="Q31">
        <f t="shared" si="9"/>
        <v>102.0574524314311</v>
      </c>
      <c r="R31">
        <f t="shared" si="5"/>
        <v>168.32476428649863</v>
      </c>
    </row>
    <row r="32" spans="1:18" x14ac:dyDescent="0.25">
      <c r="A32">
        <f>Input!G33</f>
        <v>140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5495.1861691428567</v>
      </c>
      <c r="F32">
        <f t="shared" si="3"/>
        <v>290.04310514285771</v>
      </c>
      <c r="G32">
        <f t="shared" si="10"/>
        <v>56.070544748267977</v>
      </c>
      <c r="H32">
        <f t="shared" si="6"/>
        <v>54743.159017599937</v>
      </c>
      <c r="I32">
        <f t="shared" si="4"/>
        <v>767942.02921252942</v>
      </c>
      <c r="N32" s="4">
        <f>Input!J33</f>
        <v>21.568883428571098</v>
      </c>
      <c r="O32">
        <f t="shared" si="7"/>
        <v>13.518958285714689</v>
      </c>
      <c r="P32">
        <f t="shared" si="8"/>
        <v>0</v>
      </c>
      <c r="Q32">
        <f t="shared" si="9"/>
        <v>182.76223313089383</v>
      </c>
      <c r="R32">
        <f t="shared" si="5"/>
        <v>91.343779571727055</v>
      </c>
    </row>
    <row r="33" spans="1:18" x14ac:dyDescent="0.25">
      <c r="A33">
        <f>Input!G34</f>
        <v>141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5514.9607182857135</v>
      </c>
      <c r="F33">
        <f t="shared" si="3"/>
        <v>309.81765428571453</v>
      </c>
      <c r="G33">
        <f t="shared" si="10"/>
        <v>56.070544748267977</v>
      </c>
      <c r="H33">
        <f t="shared" si="6"/>
        <v>64387.595598608888</v>
      </c>
      <c r="I33">
        <f t="shared" si="4"/>
        <v>767942.02921252942</v>
      </c>
      <c r="N33" s="4">
        <f>Input!J34</f>
        <v>19.774549142856813</v>
      </c>
      <c r="O33">
        <f t="shared" si="7"/>
        <v>11.724624000000404</v>
      </c>
      <c r="P33">
        <f t="shared" si="8"/>
        <v>0</v>
      </c>
      <c r="Q33">
        <f t="shared" si="9"/>
        <v>137.46680794138547</v>
      </c>
      <c r="R33">
        <f t="shared" si="5"/>
        <v>128.86173447939751</v>
      </c>
    </row>
    <row r="34" spans="1:18" x14ac:dyDescent="0.25">
      <c r="A34">
        <f>Input!G35</f>
        <v>142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5535.8536538571434</v>
      </c>
      <c r="F34">
        <f t="shared" si="3"/>
        <v>330.71058985714444</v>
      </c>
      <c r="G34">
        <f t="shared" si="10"/>
        <v>56.070544748267977</v>
      </c>
      <c r="H34">
        <f t="shared" si="6"/>
        <v>75427.154377405692</v>
      </c>
      <c r="I34">
        <f t="shared" si="4"/>
        <v>767942.02921252942</v>
      </c>
      <c r="N34" s="4">
        <f>Input!J35</f>
        <v>20.892935571429916</v>
      </c>
      <c r="O34">
        <f t="shared" si="7"/>
        <v>12.843010428573507</v>
      </c>
      <c r="P34">
        <f t="shared" si="8"/>
        <v>0</v>
      </c>
      <c r="Q34">
        <f t="shared" si="9"/>
        <v>164.94291686844787</v>
      </c>
      <c r="R34">
        <f t="shared" si="5"/>
        <v>104.72128503028095</v>
      </c>
    </row>
    <row r="35" spans="1:18" x14ac:dyDescent="0.25">
      <c r="A35">
        <f>Input!G36</f>
        <v>143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5560.6916672857142</v>
      </c>
      <c r="F35">
        <f t="shared" si="3"/>
        <v>355.54860328571522</v>
      </c>
      <c r="G35">
        <f t="shared" si="10"/>
        <v>56.070544748267977</v>
      </c>
      <c r="H35">
        <f t="shared" si="6"/>
        <v>89687.107545358667</v>
      </c>
      <c r="I35">
        <f t="shared" si="4"/>
        <v>767942.02921252942</v>
      </c>
      <c r="N35" s="4">
        <f>Input!J36</f>
        <v>24.838013428570775</v>
      </c>
      <c r="O35">
        <f t="shared" si="7"/>
        <v>16.788088285714366</v>
      </c>
      <c r="P35">
        <f t="shared" si="8"/>
        <v>0</v>
      </c>
      <c r="Q35">
        <f t="shared" si="9"/>
        <v>281.83990828893991</v>
      </c>
      <c r="R35">
        <f t="shared" si="5"/>
        <v>39.542263805049366</v>
      </c>
    </row>
    <row r="36" spans="1:18" x14ac:dyDescent="0.25">
      <c r="A36">
        <f>Input!G37</f>
        <v>144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5589.2043794285719</v>
      </c>
      <c r="F36">
        <f t="shared" si="3"/>
        <v>384.06131542857293</v>
      </c>
      <c r="G36">
        <f t="shared" si="10"/>
        <v>56.070544748267977</v>
      </c>
      <c r="H36">
        <f t="shared" si="6"/>
        <v>107577.94565146038</v>
      </c>
      <c r="I36">
        <f t="shared" si="4"/>
        <v>767942.02921252942</v>
      </c>
      <c r="N36" s="4">
        <f>Input!J37</f>
        <v>28.512712142857708</v>
      </c>
      <c r="O36">
        <f t="shared" si="7"/>
        <v>20.462787000001299</v>
      </c>
      <c r="P36">
        <f t="shared" si="8"/>
        <v>0</v>
      </c>
      <c r="Q36">
        <f t="shared" si="9"/>
        <v>418.72565180742214</v>
      </c>
      <c r="R36">
        <f t="shared" si="5"/>
        <v>6.8307233660903792</v>
      </c>
    </row>
    <row r="37" spans="1:18" x14ac:dyDescent="0.25">
      <c r="A37">
        <f>Input!G38</f>
        <v>145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5617.8891510000003</v>
      </c>
      <c r="F37">
        <f t="shared" si="3"/>
        <v>412.74608700000135</v>
      </c>
      <c r="G37">
        <f t="shared" si="10"/>
        <v>56.070544748267977</v>
      </c>
      <c r="H37">
        <f t="shared" si="6"/>
        <v>127217.44244056803</v>
      </c>
      <c r="I37">
        <f t="shared" si="4"/>
        <v>767942.02921252942</v>
      </c>
      <c r="N37" s="4">
        <f>Input!J38</f>
        <v>28.684771571428428</v>
      </c>
      <c r="O37">
        <f t="shared" si="7"/>
        <v>20.634846428572018</v>
      </c>
      <c r="P37">
        <f t="shared" si="8"/>
        <v>0</v>
      </c>
      <c r="Q37">
        <f t="shared" si="9"/>
        <v>425.79688713075137</v>
      </c>
      <c r="R37">
        <f t="shared" si="5"/>
        <v>5.9609507228587697</v>
      </c>
    </row>
    <row r="38" spans="1:18" x14ac:dyDescent="0.25">
      <c r="A38">
        <f>Input!G39</f>
        <v>146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5647.4342198571439</v>
      </c>
      <c r="F38">
        <f t="shared" si="3"/>
        <v>442.29115585714499</v>
      </c>
      <c r="G38">
        <f t="shared" si="10"/>
        <v>56.070544748267977</v>
      </c>
      <c r="H38">
        <f t="shared" si="6"/>
        <v>149166.36044531441</v>
      </c>
      <c r="I38">
        <f t="shared" si="4"/>
        <v>767942.02921252942</v>
      </c>
      <c r="N38" s="4">
        <f>Input!J39</f>
        <v>29.545068857143633</v>
      </c>
      <c r="O38">
        <f t="shared" si="7"/>
        <v>21.495143714287224</v>
      </c>
      <c r="P38">
        <f t="shared" si="8"/>
        <v>0</v>
      </c>
      <c r="Q38">
        <f t="shared" si="9"/>
        <v>462.04120329786156</v>
      </c>
      <c r="R38">
        <f t="shared" si="5"/>
        <v>2.5002204637151841</v>
      </c>
    </row>
    <row r="39" spans="1:18" x14ac:dyDescent="0.25">
      <c r="A39">
        <f>Input!G40</f>
        <v>147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5680.7154371428578</v>
      </c>
      <c r="F39">
        <f t="shared" si="3"/>
        <v>475.57237314285885</v>
      </c>
      <c r="G39">
        <f t="shared" si="10"/>
        <v>56.070544748267977</v>
      </c>
      <c r="H39">
        <f t="shared" si="6"/>
        <v>175981.78402640476</v>
      </c>
      <c r="I39">
        <f t="shared" si="4"/>
        <v>767942.02921252942</v>
      </c>
      <c r="N39" s="4">
        <f>Input!J40</f>
        <v>33.281217285713865</v>
      </c>
      <c r="O39">
        <f t="shared" si="7"/>
        <v>25.231292142857455</v>
      </c>
      <c r="P39">
        <f t="shared" si="8"/>
        <v>0</v>
      </c>
      <c r="Q39">
        <f t="shared" si="9"/>
        <v>636.61810319822041</v>
      </c>
      <c r="R39">
        <f t="shared" si="5"/>
        <v>4.6437659005285603</v>
      </c>
    </row>
    <row r="40" spans="1:18" x14ac:dyDescent="0.25">
      <c r="A40">
        <f>Input!G41</f>
        <v>148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5719.5394272857147</v>
      </c>
      <c r="F40">
        <f t="shared" si="3"/>
        <v>514.39636328571578</v>
      </c>
      <c r="G40">
        <f t="shared" si="10"/>
        <v>56.070544748267977</v>
      </c>
      <c r="H40">
        <f t="shared" si="6"/>
        <v>210062.55593802151</v>
      </c>
      <c r="I40">
        <f t="shared" si="4"/>
        <v>767942.02921252942</v>
      </c>
      <c r="N40" s="4">
        <f>Input!J41</f>
        <v>38.823990142856928</v>
      </c>
      <c r="O40">
        <f t="shared" si="7"/>
        <v>30.774065000000519</v>
      </c>
      <c r="P40">
        <f t="shared" si="8"/>
        <v>0</v>
      </c>
      <c r="Q40">
        <f t="shared" si="9"/>
        <v>947.04307662425697</v>
      </c>
      <c r="R40">
        <f t="shared" si="5"/>
        <v>59.254781433992036</v>
      </c>
    </row>
    <row r="41" spans="1:18" x14ac:dyDescent="0.25">
      <c r="A41">
        <f>Input!G42</f>
        <v>149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5763.193372571428</v>
      </c>
      <c r="F41">
        <f t="shared" si="3"/>
        <v>558.05030857142901</v>
      </c>
      <c r="G41">
        <f t="shared" si="10"/>
        <v>56.070544748267977</v>
      </c>
      <c r="H41">
        <f t="shared" si="6"/>
        <v>251983.68328795652</v>
      </c>
      <c r="I41">
        <f t="shared" si="4"/>
        <v>767942.02921252942</v>
      </c>
      <c r="N41" s="4">
        <f>Input!J42</f>
        <v>43.653945285713235</v>
      </c>
      <c r="O41">
        <f t="shared" si="7"/>
        <v>35.604020142856825</v>
      </c>
      <c r="P41">
        <f t="shared" si="8"/>
        <v>0</v>
      </c>
      <c r="Q41">
        <f t="shared" si="9"/>
        <v>1267.6462503329547</v>
      </c>
      <c r="R41">
        <f t="shared" si="5"/>
        <v>156.94246259362001</v>
      </c>
    </row>
    <row r="42" spans="1:18" x14ac:dyDescent="0.25">
      <c r="A42">
        <f>Input!G43</f>
        <v>150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5808.3589832857151</v>
      </c>
      <c r="F42">
        <f t="shared" si="3"/>
        <v>603.21591928571615</v>
      </c>
      <c r="G42">
        <f t="shared" si="10"/>
        <v>56.070544748267977</v>
      </c>
      <c r="H42">
        <f t="shared" si="6"/>
        <v>299368.06087772449</v>
      </c>
      <c r="I42">
        <f t="shared" si="4"/>
        <v>767942.02921252942</v>
      </c>
      <c r="N42" s="4">
        <f>Input!J43</f>
        <v>45.165610714287141</v>
      </c>
      <c r="O42">
        <f t="shared" si="7"/>
        <v>37.115685571430731</v>
      </c>
      <c r="P42">
        <f t="shared" si="8"/>
        <v>0</v>
      </c>
      <c r="Q42">
        <f t="shared" si="9"/>
        <v>1377.5741154373113</v>
      </c>
      <c r="R42">
        <f t="shared" si="5"/>
        <v>197.10287984116806</v>
      </c>
    </row>
    <row r="43" spans="1:18" x14ac:dyDescent="0.25">
      <c r="A43">
        <f>Input!G44</f>
        <v>151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5855.343508285715</v>
      </c>
      <c r="F43">
        <f t="shared" si="3"/>
        <v>650.200444285716</v>
      </c>
      <c r="G43">
        <f t="shared" si="10"/>
        <v>56.070544748267977</v>
      </c>
      <c r="H43">
        <f t="shared" si="6"/>
        <v>352990.33752437815</v>
      </c>
      <c r="I43">
        <f t="shared" si="4"/>
        <v>767942.02921252942</v>
      </c>
      <c r="N43" s="4">
        <f>Input!J44</f>
        <v>46.984524999999849</v>
      </c>
      <c r="O43">
        <f t="shared" si="7"/>
        <v>38.934599857143439</v>
      </c>
      <c r="P43">
        <f t="shared" si="8"/>
        <v>0</v>
      </c>
      <c r="Q43">
        <f t="shared" si="9"/>
        <v>1515.903066035874</v>
      </c>
      <c r="R43">
        <f t="shared" si="5"/>
        <v>251.48401686554348</v>
      </c>
    </row>
    <row r="44" spans="1:18" x14ac:dyDescent="0.25">
      <c r="A44">
        <f>Input!G45</f>
        <v>152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5903.1023009999999</v>
      </c>
      <c r="F44">
        <f t="shared" si="3"/>
        <v>697.95923700000094</v>
      </c>
      <c r="G44">
        <f t="shared" si="10"/>
        <v>56.070544748267977</v>
      </c>
      <c r="H44">
        <f t="shared" si="6"/>
        <v>412021.09324064001</v>
      </c>
      <c r="I44">
        <f t="shared" si="4"/>
        <v>767942.02921252942</v>
      </c>
      <c r="N44" s="4">
        <f>Input!J45</f>
        <v>47.758792714284937</v>
      </c>
      <c r="O44">
        <f t="shared" si="7"/>
        <v>39.708867571428527</v>
      </c>
      <c r="P44">
        <f t="shared" si="8"/>
        <v>0</v>
      </c>
      <c r="Q44">
        <f t="shared" si="9"/>
        <v>1576.7941638052482</v>
      </c>
      <c r="R44">
        <f t="shared" si="5"/>
        <v>276.64056559878856</v>
      </c>
    </row>
    <row r="45" spans="1:18" x14ac:dyDescent="0.25">
      <c r="A45">
        <f>Input!G46</f>
        <v>153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5952.0900898571426</v>
      </c>
      <c r="F45">
        <f t="shared" si="3"/>
        <v>746.94702585714367</v>
      </c>
      <c r="G45">
        <f t="shared" si="10"/>
        <v>56.070544748267977</v>
      </c>
      <c r="H45">
        <f t="shared" si="6"/>
        <v>477310.31214938272</v>
      </c>
      <c r="I45">
        <f t="shared" si="4"/>
        <v>767942.02921252942</v>
      </c>
      <c r="N45" s="4">
        <f>Input!J46</f>
        <v>48.987788857142732</v>
      </c>
      <c r="O45">
        <f t="shared" si="7"/>
        <v>40.937863714286323</v>
      </c>
      <c r="P45">
        <f t="shared" si="8"/>
        <v>0</v>
      </c>
      <c r="Q45">
        <f t="shared" si="9"/>
        <v>1675.9086854894808</v>
      </c>
      <c r="R45">
        <f t="shared" si="5"/>
        <v>319.03359144651159</v>
      </c>
    </row>
    <row r="46" spans="1:18" x14ac:dyDescent="0.25">
      <c r="A46">
        <f>Input!G47</f>
        <v>154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5999.0746150000004</v>
      </c>
      <c r="F46">
        <f t="shared" si="3"/>
        <v>793.93155100000149</v>
      </c>
      <c r="G46">
        <f t="shared" si="10"/>
        <v>56.070544748267977</v>
      </c>
      <c r="H46">
        <f t="shared" si="6"/>
        <v>544438.86454682075</v>
      </c>
      <c r="I46">
        <f t="shared" si="4"/>
        <v>767942.02921252942</v>
      </c>
      <c r="N46" s="4">
        <f>Input!J47</f>
        <v>46.984525142857819</v>
      </c>
      <c r="O46">
        <f t="shared" si="7"/>
        <v>38.93460000000141</v>
      </c>
      <c r="P46">
        <f t="shared" si="8"/>
        <v>0</v>
      </c>
      <c r="Q46">
        <f t="shared" si="9"/>
        <v>1515.9030771601099</v>
      </c>
      <c r="R46">
        <f t="shared" si="5"/>
        <v>251.48402139649767</v>
      </c>
    </row>
    <row r="47" spans="1:18" x14ac:dyDescent="0.25">
      <c r="A47">
        <f>Input!G48</f>
        <v>155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6048.3573630000001</v>
      </c>
      <c r="F47">
        <f t="shared" si="3"/>
        <v>843.21429900000112</v>
      </c>
      <c r="G47">
        <f t="shared" si="10"/>
        <v>56.070544748267977</v>
      </c>
      <c r="H47">
        <f t="shared" si="6"/>
        <v>619595.28985751292</v>
      </c>
      <c r="I47">
        <f t="shared" si="4"/>
        <v>767942.02921252942</v>
      </c>
      <c r="N47" s="4">
        <f>Input!J48</f>
        <v>49.282747999999629</v>
      </c>
      <c r="O47">
        <f t="shared" si="7"/>
        <v>41.232822857143219</v>
      </c>
      <c r="P47">
        <f t="shared" si="8"/>
        <v>0</v>
      </c>
      <c r="Q47">
        <f t="shared" si="9"/>
        <v>1700.1456807685522</v>
      </c>
      <c r="R47">
        <f t="shared" si="5"/>
        <v>329.65742456008252</v>
      </c>
    </row>
    <row r="48" spans="1:18" x14ac:dyDescent="0.25">
      <c r="A48">
        <f>Input!G49</f>
        <v>156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6097.9227801428569</v>
      </c>
      <c r="F48">
        <f t="shared" si="3"/>
        <v>892.77971614285798</v>
      </c>
      <c r="G48">
        <f t="shared" si="10"/>
        <v>56.070544748267977</v>
      </c>
      <c r="H48">
        <f t="shared" si="6"/>
        <v>700082.23749582144</v>
      </c>
      <c r="I48">
        <f t="shared" si="4"/>
        <v>767942.02921252942</v>
      </c>
      <c r="N48" s="4">
        <f>Input!J49</f>
        <v>49.565417142856859</v>
      </c>
      <c r="O48">
        <f t="shared" si="7"/>
        <v>41.515492000000449</v>
      </c>
      <c r="P48">
        <f t="shared" si="8"/>
        <v>0</v>
      </c>
      <c r="Q48">
        <f t="shared" si="9"/>
        <v>1723.5360760021013</v>
      </c>
      <c r="R48">
        <f t="shared" si="5"/>
        <v>340.00187436665607</v>
      </c>
    </row>
    <row r="49" spans="1:18" x14ac:dyDescent="0.25">
      <c r="A49">
        <f>Input!G50</f>
        <v>157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6147.0703385714296</v>
      </c>
      <c r="F49">
        <f t="shared" si="3"/>
        <v>941.92727457143064</v>
      </c>
      <c r="G49">
        <f t="shared" si="10"/>
        <v>56.070544748267977</v>
      </c>
      <c r="H49">
        <f t="shared" si="6"/>
        <v>784742.14577298786</v>
      </c>
      <c r="I49">
        <f t="shared" si="4"/>
        <v>767942.02921252942</v>
      </c>
      <c r="N49" s="4">
        <f>Input!J50</f>
        <v>49.147558428572665</v>
      </c>
      <c r="O49">
        <f t="shared" si="7"/>
        <v>41.097633285716256</v>
      </c>
      <c r="P49">
        <f t="shared" si="8"/>
        <v>0</v>
      </c>
      <c r="Q49">
        <f t="shared" si="9"/>
        <v>1689.0154616872128</v>
      </c>
      <c r="R49">
        <f t="shared" si="5"/>
        <v>324.76656982288421</v>
      </c>
    </row>
    <row r="50" spans="1:18" x14ac:dyDescent="0.25">
      <c r="A50">
        <f>Input!G51</f>
        <v>158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6199.9540454285716</v>
      </c>
      <c r="F50">
        <f t="shared" si="3"/>
        <v>994.81098142857263</v>
      </c>
      <c r="G50">
        <f t="shared" si="10"/>
        <v>56.070544748267977</v>
      </c>
      <c r="H50">
        <f t="shared" si="6"/>
        <v>881233.60745872918</v>
      </c>
      <c r="I50">
        <f t="shared" si="4"/>
        <v>767942.02921252942</v>
      </c>
      <c r="N50" s="4">
        <f>Input!J51</f>
        <v>52.883706857141988</v>
      </c>
      <c r="O50">
        <f t="shared" si="7"/>
        <v>44.833781714285578</v>
      </c>
      <c r="P50">
        <f t="shared" si="8"/>
        <v>0</v>
      </c>
      <c r="Q50">
        <f t="shared" si="9"/>
        <v>2010.067982804208</v>
      </c>
      <c r="R50">
        <f t="shared" si="5"/>
        <v>473.38573647637588</v>
      </c>
    </row>
    <row r="51" spans="1:18" x14ac:dyDescent="0.25">
      <c r="A51">
        <f>Input!G52</f>
        <v>159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6252.8746221428573</v>
      </c>
      <c r="F51">
        <f t="shared" si="3"/>
        <v>1047.7315581428584</v>
      </c>
      <c r="G51">
        <f t="shared" si="10"/>
        <v>56.070544748267977</v>
      </c>
      <c r="H51">
        <f t="shared" si="6"/>
        <v>983391.56548678607</v>
      </c>
      <c r="I51">
        <f t="shared" si="4"/>
        <v>767942.02921252942</v>
      </c>
      <c r="N51" s="4">
        <f>Input!J52</f>
        <v>52.920576714285744</v>
      </c>
      <c r="O51">
        <f t="shared" si="7"/>
        <v>44.870651571429335</v>
      </c>
      <c r="P51">
        <f t="shared" si="8"/>
        <v>0</v>
      </c>
      <c r="Q51">
        <f t="shared" si="9"/>
        <v>2013.3753724446137</v>
      </c>
      <c r="R51">
        <f t="shared" si="5"/>
        <v>474.99148249436217</v>
      </c>
    </row>
    <row r="52" spans="1:18" x14ac:dyDescent="0.25">
      <c r="A52">
        <f>Input!G53</f>
        <v>160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6306.4588568571435</v>
      </c>
      <c r="F52">
        <f t="shared" si="3"/>
        <v>1101.3157928571445</v>
      </c>
      <c r="G52">
        <f t="shared" si="10"/>
        <v>56.070544748267977</v>
      </c>
      <c r="H52">
        <f t="shared" si="6"/>
        <v>1092537.6286941867</v>
      </c>
      <c r="I52">
        <f t="shared" si="4"/>
        <v>767942.02921252942</v>
      </c>
      <c r="N52" s="4">
        <f>Input!J53</f>
        <v>53.58423471428614</v>
      </c>
      <c r="O52">
        <f t="shared" si="7"/>
        <v>45.534309571429731</v>
      </c>
      <c r="P52">
        <f t="shared" si="8"/>
        <v>0</v>
      </c>
      <c r="Q52">
        <f t="shared" si="9"/>
        <v>2073.3733481467971</v>
      </c>
      <c r="R52">
        <f t="shared" si="5"/>
        <v>504.35984662074708</v>
      </c>
    </row>
    <row r="53" spans="1:18" x14ac:dyDescent="0.25">
      <c r="A53">
        <f>Input!G54</f>
        <v>161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6361.6284965714294</v>
      </c>
      <c r="F53">
        <f t="shared" si="3"/>
        <v>1156.4854325714305</v>
      </c>
      <c r="G53">
        <f t="shared" si="10"/>
        <v>56.070544748267977</v>
      </c>
      <c r="H53">
        <f t="shared" si="6"/>
        <v>1210912.9253428632</v>
      </c>
      <c r="I53">
        <f t="shared" si="4"/>
        <v>767942.02921252942</v>
      </c>
      <c r="N53" s="4">
        <f>Input!J54</f>
        <v>55.16963971428595</v>
      </c>
      <c r="O53">
        <f t="shared" si="7"/>
        <v>47.11971457142954</v>
      </c>
      <c r="P53">
        <f t="shared" si="8"/>
        <v>0</v>
      </c>
      <c r="Q53">
        <f t="shared" si="9"/>
        <v>2220.2675012929894</v>
      </c>
      <c r="R53">
        <f t="shared" si="5"/>
        <v>578.08327125874087</v>
      </c>
    </row>
    <row r="54" spans="1:18" x14ac:dyDescent="0.25">
      <c r="A54">
        <f>Input!G55</f>
        <v>162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6412.9390882857142</v>
      </c>
      <c r="F54">
        <f t="shared" si="3"/>
        <v>1207.7960242857152</v>
      </c>
      <c r="G54">
        <f t="shared" si="10"/>
        <v>56.070544748267977</v>
      </c>
      <c r="H54">
        <f t="shared" si="6"/>
        <v>1326471.5802157626</v>
      </c>
      <c r="I54">
        <f t="shared" si="4"/>
        <v>767942.02921252942</v>
      </c>
      <c r="N54" s="4">
        <f>Input!J55</f>
        <v>51.310591714284783</v>
      </c>
      <c r="O54">
        <f t="shared" si="7"/>
        <v>43.260666571428374</v>
      </c>
      <c r="P54">
        <f t="shared" si="8"/>
        <v>0</v>
      </c>
      <c r="Q54">
        <f t="shared" si="9"/>
        <v>1871.4852722043004</v>
      </c>
      <c r="R54">
        <f t="shared" si="5"/>
        <v>407.40654423938133</v>
      </c>
    </row>
    <row r="55" spans="1:18" x14ac:dyDescent="0.25">
      <c r="A55">
        <f>Input!G56</f>
        <v>163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6466.1423341428581</v>
      </c>
      <c r="F55">
        <f t="shared" si="3"/>
        <v>1260.9992701428591</v>
      </c>
      <c r="G55">
        <f t="shared" si="10"/>
        <v>56.070544748267977</v>
      </c>
      <c r="H55">
        <f t="shared" si="6"/>
        <v>1451853.2332810338</v>
      </c>
      <c r="I55">
        <f t="shared" si="4"/>
        <v>767942.02921252942</v>
      </c>
      <c r="N55" s="4">
        <f>Input!J56</f>
        <v>53.203245857143884</v>
      </c>
      <c r="O55">
        <f t="shared" si="7"/>
        <v>45.153320714287474</v>
      </c>
      <c r="P55">
        <f t="shared" si="8"/>
        <v>0</v>
      </c>
      <c r="Q55">
        <f t="shared" si="9"/>
        <v>2038.8223715273023</v>
      </c>
      <c r="R55">
        <f t="shared" si="5"/>
        <v>487.39253615003321</v>
      </c>
    </row>
    <row r="56" spans="1:18" x14ac:dyDescent="0.25">
      <c r="A56">
        <f>Input!G57</f>
        <v>164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6521.0538847142861</v>
      </c>
      <c r="F56">
        <f t="shared" si="3"/>
        <v>1315.9108207142872</v>
      </c>
      <c r="G56">
        <f t="shared" si="10"/>
        <v>56.070544748267977</v>
      </c>
      <c r="H56">
        <f t="shared" si="6"/>
        <v>1587197.5209461353</v>
      </c>
      <c r="I56">
        <f t="shared" si="4"/>
        <v>767942.02921252942</v>
      </c>
      <c r="N56" s="4">
        <f>Input!J57</f>
        <v>54.911550571428052</v>
      </c>
      <c r="O56">
        <f t="shared" si="7"/>
        <v>46.861625428571642</v>
      </c>
      <c r="P56">
        <f t="shared" si="8"/>
        <v>0</v>
      </c>
      <c r="Q56">
        <f t="shared" si="9"/>
        <v>2196.0119378077525</v>
      </c>
      <c r="R56">
        <f t="shared" si="5"/>
        <v>565.73921972342907</v>
      </c>
    </row>
    <row r="57" spans="1:18" x14ac:dyDescent="0.25">
      <c r="A57">
        <f>Input!G58</f>
        <v>165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6572.3153165714293</v>
      </c>
      <c r="F57">
        <f t="shared" si="3"/>
        <v>1367.1722525714304</v>
      </c>
      <c r="G57">
        <f t="shared" si="10"/>
        <v>56.070544748267977</v>
      </c>
      <c r="H57">
        <f t="shared" si="6"/>
        <v>1718987.688256813</v>
      </c>
      <c r="I57">
        <f t="shared" si="4"/>
        <v>767942.02921252942</v>
      </c>
      <c r="N57" s="4">
        <f>Input!J58</f>
        <v>51.26143185714318</v>
      </c>
      <c r="O57">
        <f t="shared" si="7"/>
        <v>43.21150671428677</v>
      </c>
      <c r="P57">
        <f t="shared" si="8"/>
        <v>0</v>
      </c>
      <c r="Q57">
        <f t="shared" si="9"/>
        <v>1867.2343125188506</v>
      </c>
      <c r="R57">
        <f t="shared" si="5"/>
        <v>405.42444491479239</v>
      </c>
    </row>
    <row r="58" spans="1:18" x14ac:dyDescent="0.25">
      <c r="A58">
        <f>Input!G59</f>
        <v>166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6620.4182281428575</v>
      </c>
      <c r="F58">
        <f t="shared" si="3"/>
        <v>1415.2751641428586</v>
      </c>
      <c r="G58">
        <f t="shared" si="10"/>
        <v>56.070544748267977</v>
      </c>
      <c r="H58">
        <f t="shared" si="6"/>
        <v>1847437.1973835935</v>
      </c>
      <c r="I58">
        <f t="shared" si="4"/>
        <v>767942.02921252942</v>
      </c>
      <c r="N58" s="4">
        <f>Input!J59</f>
        <v>48.102911571428194</v>
      </c>
      <c r="O58">
        <f t="shared" si="7"/>
        <v>40.052986428571785</v>
      </c>
      <c r="P58">
        <f t="shared" si="8"/>
        <v>0</v>
      </c>
      <c r="Q58">
        <f t="shared" si="9"/>
        <v>1604.2417218473556</v>
      </c>
      <c r="R58">
        <f t="shared" si="5"/>
        <v>288.20610770769042</v>
      </c>
    </row>
    <row r="59" spans="1:18" x14ac:dyDescent="0.25">
      <c r="A59">
        <f>Input!G60</f>
        <v>167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6668.2138907142862</v>
      </c>
      <c r="F59">
        <f t="shared" si="3"/>
        <v>1463.0708267142873</v>
      </c>
      <c r="G59">
        <f t="shared" si="10"/>
        <v>56.070544748267977</v>
      </c>
      <c r="H59">
        <f t="shared" si="6"/>
        <v>1979649.7934524575</v>
      </c>
      <c r="I59">
        <f t="shared" si="4"/>
        <v>767942.02921252942</v>
      </c>
      <c r="N59" s="4">
        <f>Input!J60</f>
        <v>47.795662571428693</v>
      </c>
      <c r="O59">
        <f t="shared" si="7"/>
        <v>39.745737428572284</v>
      </c>
      <c r="P59">
        <f t="shared" si="8"/>
        <v>0</v>
      </c>
      <c r="Q59">
        <f t="shared" si="9"/>
        <v>1579.7236437410118</v>
      </c>
      <c r="R59">
        <f t="shared" si="5"/>
        <v>277.86840191213253</v>
      </c>
    </row>
    <row r="60" spans="1:18" x14ac:dyDescent="0.25">
      <c r="A60">
        <f>Input!G61</f>
        <v>168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6715.3090255714287</v>
      </c>
      <c r="F60">
        <f t="shared" si="3"/>
        <v>1510.1659615714298</v>
      </c>
      <c r="G60">
        <f t="shared" si="10"/>
        <v>56.070544748267977</v>
      </c>
      <c r="H60">
        <f t="shared" si="6"/>
        <v>2114393.4812261243</v>
      </c>
      <c r="I60">
        <f t="shared" si="4"/>
        <v>767942.02921252942</v>
      </c>
      <c r="N60" s="4">
        <f>Input!J61</f>
        <v>47.095134857142511</v>
      </c>
      <c r="O60">
        <f t="shared" si="7"/>
        <v>39.045209714286102</v>
      </c>
      <c r="P60">
        <f t="shared" si="8"/>
        <v>0</v>
      </c>
      <c r="Q60">
        <f t="shared" si="9"/>
        <v>1524.5284016325818</v>
      </c>
      <c r="R60">
        <f t="shared" si="5"/>
        <v>255.00440840863897</v>
      </c>
    </row>
    <row r="61" spans="1:18" x14ac:dyDescent="0.25">
      <c r="A61">
        <f>Input!G62</f>
        <v>169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6764.3091044285729</v>
      </c>
      <c r="F61">
        <f t="shared" si="3"/>
        <v>1559.166040428574</v>
      </c>
      <c r="G61">
        <f t="shared" si="10"/>
        <v>56.070544748267977</v>
      </c>
      <c r="H61">
        <f t="shared" si="6"/>
        <v>2259296.0691344244</v>
      </c>
      <c r="I61">
        <f t="shared" si="4"/>
        <v>767942.02921252942</v>
      </c>
      <c r="N61" s="4">
        <f>Input!J62</f>
        <v>49.000078857144217</v>
      </c>
      <c r="O61">
        <f t="shared" si="7"/>
        <v>40.950153714287808</v>
      </c>
      <c r="P61">
        <f t="shared" si="8"/>
        <v>0</v>
      </c>
      <c r="Q61">
        <f t="shared" si="9"/>
        <v>1676.9150892237994</v>
      </c>
      <c r="R61">
        <f t="shared" si="5"/>
        <v>319.47277844222128</v>
      </c>
    </row>
    <row r="62" spans="1:18" x14ac:dyDescent="0.25">
      <c r="A62">
        <f>Input!G63</f>
        <v>170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6810.777451142857</v>
      </c>
      <c r="F62">
        <f t="shared" si="3"/>
        <v>1605.634387142858</v>
      </c>
      <c r="G62">
        <f t="shared" si="10"/>
        <v>56.070544748267977</v>
      </c>
      <c r="H62">
        <f t="shared" si="6"/>
        <v>2401148.1016566856</v>
      </c>
      <c r="I62">
        <f t="shared" si="4"/>
        <v>767942.02921252942</v>
      </c>
      <c r="N62" s="4">
        <f>Input!J63</f>
        <v>46.468346714284053</v>
      </c>
      <c r="O62">
        <f t="shared" si="7"/>
        <v>38.418421571427643</v>
      </c>
      <c r="P62">
        <f t="shared" si="8"/>
        <v>0</v>
      </c>
      <c r="Q62">
        <f t="shared" si="9"/>
        <v>1475.9751160399369</v>
      </c>
      <c r="R62">
        <f t="shared" si="5"/>
        <v>235.37909076945681</v>
      </c>
    </row>
    <row r="63" spans="1:18" x14ac:dyDescent="0.25">
      <c r="A63">
        <f>Input!G64</f>
        <v>171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6855.0090247142862</v>
      </c>
      <c r="F63">
        <f t="shared" si="3"/>
        <v>1649.8659607142872</v>
      </c>
      <c r="G63">
        <f t="shared" si="10"/>
        <v>56.070544748267977</v>
      </c>
      <c r="H63">
        <f t="shared" si="6"/>
        <v>2540183.827954296</v>
      </c>
      <c r="I63">
        <f t="shared" si="4"/>
        <v>767942.02921252942</v>
      </c>
      <c r="N63" s="4">
        <f>Input!J64</f>
        <v>44.23157357142918</v>
      </c>
      <c r="O63">
        <f t="shared" si="7"/>
        <v>36.181648428572771</v>
      </c>
      <c r="P63">
        <f t="shared" si="8"/>
        <v>0</v>
      </c>
      <c r="Q63">
        <f t="shared" si="9"/>
        <v>1309.1116830088424</v>
      </c>
      <c r="R63">
        <f t="shared" si="5"/>
        <v>171.74878767694793</v>
      </c>
    </row>
    <row r="64" spans="1:18" x14ac:dyDescent="0.25">
      <c r="A64">
        <f>Input!G65</f>
        <v>172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6899.4126578571431</v>
      </c>
      <c r="F64">
        <f t="shared" si="3"/>
        <v>1694.2695938571442</v>
      </c>
      <c r="G64">
        <f t="shared" si="10"/>
        <v>56.070544748267977</v>
      </c>
      <c r="H64">
        <f t="shared" si="6"/>
        <v>2683696.124501226</v>
      </c>
      <c r="I64">
        <f t="shared" si="4"/>
        <v>767942.02921252942</v>
      </c>
      <c r="N64" s="4">
        <f>Input!J65</f>
        <v>44.403633142856961</v>
      </c>
      <c r="O64">
        <f t="shared" si="7"/>
        <v>36.353708000000552</v>
      </c>
      <c r="P64">
        <f t="shared" si="8"/>
        <v>0</v>
      </c>
      <c r="Q64">
        <f t="shared" si="9"/>
        <v>1321.5920853493042</v>
      </c>
      <c r="R64">
        <f t="shared" si="5"/>
        <v>176.28817545760899</v>
      </c>
    </row>
    <row r="65" spans="1:18" x14ac:dyDescent="0.25">
      <c r="A65">
        <f>Input!G66</f>
        <v>173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6943.140343</v>
      </c>
      <c r="F65">
        <f t="shared" si="3"/>
        <v>1737.9972790000011</v>
      </c>
      <c r="G65">
        <f t="shared" si="10"/>
        <v>56.070544748267977</v>
      </c>
      <c r="H65">
        <f t="shared" si="6"/>
        <v>2828877.5393906999</v>
      </c>
      <c r="I65">
        <f t="shared" si="4"/>
        <v>767942.02921252942</v>
      </c>
      <c r="N65" s="4">
        <f>Input!J66</f>
        <v>43.727685142856899</v>
      </c>
      <c r="O65">
        <f t="shared" si="7"/>
        <v>35.67776000000049</v>
      </c>
      <c r="P65">
        <f t="shared" si="8"/>
        <v>0</v>
      </c>
      <c r="Q65">
        <f t="shared" si="9"/>
        <v>1272.9025586176349</v>
      </c>
      <c r="R65">
        <f t="shared" si="5"/>
        <v>158.79547704026339</v>
      </c>
    </row>
    <row r="66" spans="1:18" x14ac:dyDescent="0.25">
      <c r="A66">
        <f>Input!G67</f>
        <v>174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6986.769708428571</v>
      </c>
      <c r="F66">
        <f t="shared" si="3"/>
        <v>1781.626644428572</v>
      </c>
      <c r="G66">
        <f t="shared" si="10"/>
        <v>56.070544748267977</v>
      </c>
      <c r="H66">
        <f t="shared" si="6"/>
        <v>2977543.853143903</v>
      </c>
      <c r="I66">
        <f t="shared" si="4"/>
        <v>767942.02921252942</v>
      </c>
      <c r="N66" s="4">
        <f>Input!J67</f>
        <v>43.629365428570964</v>
      </c>
      <c r="O66">
        <f t="shared" si="7"/>
        <v>35.579440285714554</v>
      </c>
      <c r="P66">
        <f t="shared" si="8"/>
        <v>0</v>
      </c>
      <c r="Q66">
        <f t="shared" si="9"/>
        <v>1265.8965710447278</v>
      </c>
      <c r="R66">
        <f t="shared" si="5"/>
        <v>156.32721018920373</v>
      </c>
    </row>
    <row r="67" spans="1:18" x14ac:dyDescent="0.25">
      <c r="A67">
        <f>Input!G68</f>
        <v>175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7030.4113637142864</v>
      </c>
      <c r="F67">
        <f t="shared" si="3"/>
        <v>1825.2682997142874</v>
      </c>
      <c r="G67">
        <f t="shared" si="10"/>
        <v>56.070544748267977</v>
      </c>
      <c r="H67">
        <f t="shared" si="6"/>
        <v>3130060.6961768032</v>
      </c>
      <c r="I67">
        <f t="shared" si="4"/>
        <v>767942.02921252942</v>
      </c>
      <c r="N67" s="4">
        <f>Input!J68</f>
        <v>43.641655285715387</v>
      </c>
      <c r="O67">
        <f t="shared" si="7"/>
        <v>35.591730142858978</v>
      </c>
      <c r="P67">
        <f t="shared" si="8"/>
        <v>0</v>
      </c>
      <c r="Q67">
        <f t="shared" si="9"/>
        <v>1266.7712545620964</v>
      </c>
      <c r="R67">
        <f t="shared" si="5"/>
        <v>156.63468356120302</v>
      </c>
    </row>
    <row r="68" spans="1:18" x14ac:dyDescent="0.25">
      <c r="A68">
        <f>Input!G69</f>
        <v>176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7071.2386178571423</v>
      </c>
      <c r="F68">
        <f t="shared" ref="F68:F84" si="14">E68-$E$3</f>
        <v>1866.0955538571434</v>
      </c>
      <c r="G68">
        <f t="shared" si="10"/>
        <v>56.070544748267977</v>
      </c>
      <c r="H68">
        <f t="shared" si="6"/>
        <v>3276190.5335995844</v>
      </c>
      <c r="I68">
        <f t="shared" ref="I68:I84" si="15">(G68-$J$4)^2</f>
        <v>767942.02921252942</v>
      </c>
      <c r="N68" s="4">
        <f>Input!J69</f>
        <v>40.827254142855963</v>
      </c>
      <c r="O68">
        <f t="shared" si="7"/>
        <v>32.777328999999554</v>
      </c>
      <c r="P68">
        <f t="shared" si="8"/>
        <v>0</v>
      </c>
      <c r="Q68">
        <f t="shared" si="9"/>
        <v>1074.3532963742118</v>
      </c>
      <c r="R68">
        <f t="shared" ref="R68:R84" si="16">(O68-$S$4)^2</f>
        <v>94.108949718110352</v>
      </c>
    </row>
    <row r="69" spans="1:18" x14ac:dyDescent="0.25">
      <c r="A69">
        <f>Input!G70</f>
        <v>177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7108.8213220000007</v>
      </c>
      <c r="F69">
        <f t="shared" si="14"/>
        <v>1903.6782580000017</v>
      </c>
      <c r="G69">
        <f t="shared" si="10"/>
        <v>56.070544748267977</v>
      </c>
      <c r="H69">
        <f t="shared" ref="H69:H84" si="17">(F69-G69)^2</f>
        <v>3413654.2620673007</v>
      </c>
      <c r="I69">
        <f t="shared" si="15"/>
        <v>767942.02921252942</v>
      </c>
      <c r="N69" s="4">
        <f>Input!J70</f>
        <v>37.582704142858347</v>
      </c>
      <c r="O69">
        <f t="shared" ref="O69:O84" si="18">N69-$N$3</f>
        <v>29.532779000001938</v>
      </c>
      <c r="P69">
        <f t="shared" ref="P69:P84" si="19">$Y$3*((1/$AA$3)*(1/SQRT(2*PI()))*EXP(-1*D69*D69/2))</f>
        <v>0</v>
      </c>
      <c r="Q69">
        <f t="shared" ref="Q69:Q84" si="20">(O69-P69)^2</f>
        <v>872.1850354629554</v>
      </c>
      <c r="R69">
        <f t="shared" si="16"/>
        <v>41.685446254401612</v>
      </c>
    </row>
    <row r="70" spans="1:18" x14ac:dyDescent="0.25">
      <c r="A70">
        <f>Input!G71</f>
        <v>178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7147.3011932857144</v>
      </c>
      <c r="F70">
        <f t="shared" si="14"/>
        <v>1942.1581292857154</v>
      </c>
      <c r="G70">
        <f t="shared" ref="G70:G84" si="21">G69+P70</f>
        <v>56.070544748267977</v>
      </c>
      <c r="H70">
        <f t="shared" si="17"/>
        <v>3557326.3765463028</v>
      </c>
      <c r="I70">
        <f t="shared" si="15"/>
        <v>767942.02921252942</v>
      </c>
      <c r="N70" s="4">
        <f>Input!J71</f>
        <v>38.479871285713671</v>
      </c>
      <c r="O70">
        <f t="shared" si="18"/>
        <v>30.429946142857261</v>
      </c>
      <c r="P70">
        <f t="shared" si="19"/>
        <v>0</v>
      </c>
      <c r="Q70">
        <f t="shared" si="20"/>
        <v>925.98162225719352</v>
      </c>
      <c r="R70">
        <f t="shared" si="16"/>
        <v>54.075343000134218</v>
      </c>
    </row>
    <row r="71" spans="1:18" x14ac:dyDescent="0.25">
      <c r="A71">
        <f>Input!G72</f>
        <v>179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7185.4738154285715</v>
      </c>
      <c r="F71">
        <f t="shared" si="14"/>
        <v>1980.3307514285725</v>
      </c>
      <c r="G71">
        <f t="shared" si="21"/>
        <v>56.070544748267977</v>
      </c>
      <c r="H71">
        <f t="shared" si="17"/>
        <v>3702777.343013328</v>
      </c>
      <c r="I71">
        <f t="shared" si="15"/>
        <v>767942.02921252942</v>
      </c>
      <c r="N71" s="4">
        <f>Input!J72</f>
        <v>38.172622142857108</v>
      </c>
      <c r="O71">
        <f t="shared" si="18"/>
        <v>30.122697000000699</v>
      </c>
      <c r="P71">
        <f t="shared" si="19"/>
        <v>0</v>
      </c>
      <c r="Q71">
        <f t="shared" si="20"/>
        <v>907.37687455385105</v>
      </c>
      <c r="R71">
        <f t="shared" si="16"/>
        <v>49.650974200817515</v>
      </c>
    </row>
    <row r="72" spans="1:18" x14ac:dyDescent="0.25">
      <c r="A72">
        <f>Input!G73</f>
        <v>180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7224.1134562857133</v>
      </c>
      <c r="F72">
        <f t="shared" si="14"/>
        <v>2018.9703922857143</v>
      </c>
      <c r="G72">
        <f t="shared" si="21"/>
        <v>56.070544748267977</v>
      </c>
      <c r="H72">
        <f t="shared" si="17"/>
        <v>3852975.8114625299</v>
      </c>
      <c r="I72">
        <f t="shared" si="15"/>
        <v>767942.02921252942</v>
      </c>
      <c r="N72" s="4">
        <f>Input!J73</f>
        <v>38.639640857141785</v>
      </c>
      <c r="O72">
        <f t="shared" si="18"/>
        <v>30.589715714285376</v>
      </c>
      <c r="P72">
        <f t="shared" si="19"/>
        <v>0</v>
      </c>
      <c r="Q72">
        <f t="shared" si="20"/>
        <v>935.73070748079761</v>
      </c>
      <c r="R72">
        <f t="shared" si="16"/>
        <v>56.450630402462927</v>
      </c>
    </row>
    <row r="73" spans="1:18" x14ac:dyDescent="0.25">
      <c r="A73">
        <f>Input!G74</f>
        <v>181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7261.4749410000004</v>
      </c>
      <c r="F73">
        <f t="shared" si="14"/>
        <v>2056.3318770000014</v>
      </c>
      <c r="G73">
        <f t="shared" si="21"/>
        <v>56.070544748267977</v>
      </c>
      <c r="H73">
        <f t="shared" si="17"/>
        <v>4001045.3973014792</v>
      </c>
      <c r="I73">
        <f t="shared" si="15"/>
        <v>767942.02921252942</v>
      </c>
      <c r="N73" s="4">
        <f>Input!J74</f>
        <v>37.361484714287144</v>
      </c>
      <c r="O73">
        <f t="shared" si="18"/>
        <v>29.311559571430735</v>
      </c>
      <c r="P73">
        <f t="shared" si="19"/>
        <v>0</v>
      </c>
      <c r="Q73">
        <f t="shared" si="20"/>
        <v>859.16752450953277</v>
      </c>
      <c r="R73">
        <f t="shared" si="16"/>
        <v>38.877810221724189</v>
      </c>
    </row>
    <row r="74" spans="1:18" x14ac:dyDescent="0.25">
      <c r="A74">
        <f>Input!G75</f>
        <v>182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7296.8823218571433</v>
      </c>
      <c r="F74">
        <f t="shared" si="14"/>
        <v>2091.7392578571444</v>
      </c>
      <c r="G74">
        <f t="shared" si="21"/>
        <v>56.070544748267977</v>
      </c>
      <c r="H74">
        <f t="shared" si="17"/>
        <v>4143947.1095303488</v>
      </c>
      <c r="I74">
        <f t="shared" si="15"/>
        <v>767942.02921252942</v>
      </c>
      <c r="N74" s="4">
        <f>Input!J75</f>
        <v>35.407380857142925</v>
      </c>
      <c r="O74">
        <f t="shared" si="18"/>
        <v>27.357455714286516</v>
      </c>
      <c r="P74">
        <f t="shared" si="19"/>
        <v>0</v>
      </c>
      <c r="Q74">
        <f t="shared" si="20"/>
        <v>748.43038315914794</v>
      </c>
      <c r="R74">
        <f t="shared" si="16"/>
        <v>18.327846789877633</v>
      </c>
    </row>
    <row r="75" spans="1:18" x14ac:dyDescent="0.25">
      <c r="A75">
        <f>Input!G76</f>
        <v>183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7334.2929664285712</v>
      </c>
      <c r="F75">
        <f t="shared" si="14"/>
        <v>2129.1499024285722</v>
      </c>
      <c r="G75">
        <f t="shared" si="21"/>
        <v>56.070544748267977</v>
      </c>
      <c r="H75">
        <f t="shared" si="17"/>
        <v>4297658.0232401835</v>
      </c>
      <c r="I75">
        <f t="shared" si="15"/>
        <v>767942.02921252942</v>
      </c>
      <c r="N75" s="4">
        <f>Input!J76</f>
        <v>37.410644571427838</v>
      </c>
      <c r="O75">
        <f t="shared" si="18"/>
        <v>29.360719428571429</v>
      </c>
      <c r="P75">
        <f t="shared" si="19"/>
        <v>0</v>
      </c>
      <c r="Q75">
        <f t="shared" si="20"/>
        <v>862.0518453632917</v>
      </c>
      <c r="R75">
        <f t="shared" si="16"/>
        <v>39.493270714664412</v>
      </c>
    </row>
    <row r="76" spans="1:18" x14ac:dyDescent="0.25">
      <c r="A76">
        <f>Input!G77</f>
        <v>184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7373.8912242857141</v>
      </c>
      <c r="F76">
        <f t="shared" si="14"/>
        <v>2168.7481602857151</v>
      </c>
      <c r="G76">
        <f t="shared" si="21"/>
        <v>56.070544748267977</v>
      </c>
      <c r="H76">
        <f t="shared" si="17"/>
        <v>4463406.7071929937</v>
      </c>
      <c r="I76">
        <f t="shared" si="15"/>
        <v>767942.02921252942</v>
      </c>
      <c r="N76" s="4">
        <f>Input!J77</f>
        <v>39.598257857142926</v>
      </c>
      <c r="O76">
        <f t="shared" si="18"/>
        <v>31.548332714286516</v>
      </c>
      <c r="P76">
        <f t="shared" si="19"/>
        <v>0</v>
      </c>
      <c r="Q76">
        <f t="shared" si="20"/>
        <v>995.29729705132081</v>
      </c>
      <c r="R76">
        <f t="shared" si="16"/>
        <v>71.774452824884833</v>
      </c>
    </row>
    <row r="77" spans="1:18" x14ac:dyDescent="0.25">
      <c r="A77">
        <f>Input!G78</f>
        <v>185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7413.5386419999995</v>
      </c>
      <c r="F77">
        <f t="shared" si="14"/>
        <v>2208.3955780000006</v>
      </c>
      <c r="G77">
        <f t="shared" si="21"/>
        <v>56.070544748267977</v>
      </c>
      <c r="H77">
        <f t="shared" si="17"/>
        <v>4632503.0487620728</v>
      </c>
      <c r="I77">
        <f t="shared" si="15"/>
        <v>767942.02921252942</v>
      </c>
      <c r="N77" s="4">
        <f>Input!J78</f>
        <v>39.647417714285439</v>
      </c>
      <c r="O77">
        <f t="shared" si="18"/>
        <v>31.597492571429029</v>
      </c>
      <c r="P77">
        <f t="shared" si="19"/>
        <v>0</v>
      </c>
      <c r="Q77">
        <f t="shared" si="20"/>
        <v>998.40153680151275</v>
      </c>
      <c r="R77">
        <f t="shared" si="16"/>
        <v>72.60983221417392</v>
      </c>
    </row>
    <row r="78" spans="1:18" x14ac:dyDescent="0.25">
      <c r="A78">
        <f>Input!G79</f>
        <v>186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7454.4027659999992</v>
      </c>
      <c r="F78">
        <f t="shared" si="14"/>
        <v>2249.2597020000003</v>
      </c>
      <c r="G78">
        <f t="shared" si="21"/>
        <v>56.070544748267977</v>
      </c>
      <c r="H78">
        <f t="shared" si="17"/>
        <v>4810078.6794865644</v>
      </c>
      <c r="I78">
        <f t="shared" si="15"/>
        <v>767942.02921252942</v>
      </c>
      <c r="N78" s="4">
        <f>Input!J79</f>
        <v>40.86412399999972</v>
      </c>
      <c r="O78">
        <f t="shared" si="18"/>
        <v>32.81419885714331</v>
      </c>
      <c r="P78">
        <f t="shared" si="19"/>
        <v>0</v>
      </c>
      <c r="Q78">
        <f t="shared" si="20"/>
        <v>1076.7716466361453</v>
      </c>
      <c r="R78">
        <f t="shared" si="16"/>
        <v>94.825656357624311</v>
      </c>
    </row>
    <row r="79" spans="1:18" x14ac:dyDescent="0.25">
      <c r="A79">
        <f>Input!G80</f>
        <v>187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7497.8232019999996</v>
      </c>
      <c r="F79">
        <f t="shared" si="14"/>
        <v>2292.6801380000006</v>
      </c>
      <c r="G79">
        <f t="shared" si="21"/>
        <v>56.070544748267977</v>
      </c>
      <c r="H79">
        <f t="shared" si="17"/>
        <v>5002422.4726256812</v>
      </c>
      <c r="I79">
        <f t="shared" si="15"/>
        <v>767942.02921252942</v>
      </c>
      <c r="N79" s="4">
        <f>Input!J80</f>
        <v>43.420436000000336</v>
      </c>
      <c r="O79">
        <f t="shared" si="18"/>
        <v>35.370510857143927</v>
      </c>
      <c r="P79">
        <f t="shared" si="19"/>
        <v>0</v>
      </c>
      <c r="Q79">
        <f t="shared" si="20"/>
        <v>1251.0730382953363</v>
      </c>
      <c r="R79">
        <f t="shared" si="16"/>
        <v>151.1463356219906</v>
      </c>
    </row>
    <row r="80" spans="1:18" x14ac:dyDescent="0.25">
      <c r="A80">
        <f>Input!G81</f>
        <v>188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7542.7307235714297</v>
      </c>
      <c r="F80">
        <f t="shared" si="14"/>
        <v>2337.5876595714308</v>
      </c>
      <c r="G80">
        <f t="shared" si="21"/>
        <v>56.070544748267977</v>
      </c>
      <c r="H80">
        <f t="shared" si="17"/>
        <v>5205320.3452310096</v>
      </c>
      <c r="I80">
        <f t="shared" si="15"/>
        <v>767942.02921252942</v>
      </c>
      <c r="N80" s="4">
        <f>Input!J81</f>
        <v>44.907521571430152</v>
      </c>
      <c r="O80">
        <f t="shared" si="18"/>
        <v>36.857596428573743</v>
      </c>
      <c r="P80">
        <f t="shared" si="19"/>
        <v>0</v>
      </c>
      <c r="Q80">
        <f t="shared" si="20"/>
        <v>1358.482414491612</v>
      </c>
      <c r="R80">
        <f t="shared" si="16"/>
        <v>189.92269084535181</v>
      </c>
    </row>
    <row r="81" spans="1:18" x14ac:dyDescent="0.25">
      <c r="A81">
        <f>Input!G82</f>
        <v>189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7589.1867802857132</v>
      </c>
      <c r="F81">
        <f t="shared" si="14"/>
        <v>2384.0437162857143</v>
      </c>
      <c r="G81">
        <f t="shared" si="21"/>
        <v>56.070544748267977</v>
      </c>
      <c r="H81">
        <f t="shared" si="17"/>
        <v>5419459.0873981174</v>
      </c>
      <c r="I81">
        <f t="shared" si="15"/>
        <v>767942.02921252942</v>
      </c>
      <c r="N81" s="4">
        <f>Input!J82</f>
        <v>46.456056714283477</v>
      </c>
      <c r="O81">
        <f t="shared" si="18"/>
        <v>38.406131571427068</v>
      </c>
      <c r="P81">
        <f t="shared" si="19"/>
        <v>0</v>
      </c>
      <c r="Q81">
        <f t="shared" si="20"/>
        <v>1475.030942281767</v>
      </c>
      <c r="R81">
        <f t="shared" si="16"/>
        <v>235.00213374985401</v>
      </c>
    </row>
    <row r="82" spans="1:18" x14ac:dyDescent="0.25">
      <c r="A82">
        <f>Input!G83</f>
        <v>190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7638.6415877142854</v>
      </c>
      <c r="F82">
        <f t="shared" si="14"/>
        <v>2433.4985237142864</v>
      </c>
      <c r="G82">
        <f t="shared" si="21"/>
        <v>56.070544748267977</v>
      </c>
      <c r="H82">
        <f t="shared" si="17"/>
        <v>5652163.7951704478</v>
      </c>
      <c r="I82">
        <f t="shared" si="15"/>
        <v>767942.02921252942</v>
      </c>
      <c r="N82" s="4">
        <f>Input!J83</f>
        <v>49.454807428572167</v>
      </c>
      <c r="O82">
        <f t="shared" si="18"/>
        <v>41.404882285715757</v>
      </c>
      <c r="P82">
        <f t="shared" si="19"/>
        <v>0</v>
      </c>
      <c r="Q82">
        <f t="shared" si="20"/>
        <v>1714.3642770939784</v>
      </c>
      <c r="R82">
        <f t="shared" si="16"/>
        <v>335.935012918864</v>
      </c>
    </row>
    <row r="83" spans="1:18" x14ac:dyDescent="0.25">
      <c r="A83">
        <f>Input!G84</f>
        <v>191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7692.2626922857144</v>
      </c>
      <c r="F83">
        <f t="shared" si="14"/>
        <v>2487.1196282857154</v>
      </c>
      <c r="G83">
        <f t="shared" si="21"/>
        <v>56.070544748267977</v>
      </c>
      <c r="H83">
        <f t="shared" si="17"/>
        <v>5909999.6465682639</v>
      </c>
      <c r="I83">
        <f t="shared" si="15"/>
        <v>767942.02921252942</v>
      </c>
      <c r="N83" s="4">
        <f>Input!J84</f>
        <v>53.621104571428987</v>
      </c>
      <c r="O83">
        <f t="shared" si="18"/>
        <v>45.571179428572577</v>
      </c>
      <c r="P83">
        <f t="shared" si="19"/>
        <v>0</v>
      </c>
      <c r="Q83">
        <f t="shared" si="20"/>
        <v>2076.7323945111566</v>
      </c>
      <c r="R83">
        <f t="shared" si="16"/>
        <v>506.01724936272871</v>
      </c>
    </row>
    <row r="84" spans="1:18" x14ac:dyDescent="0.25">
      <c r="A84">
        <f>Input!G85</f>
        <v>192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7749.4478858571429</v>
      </c>
      <c r="F84">
        <f t="shared" si="14"/>
        <v>2544.3048218571439</v>
      </c>
      <c r="G84">
        <f t="shared" si="21"/>
        <v>56.070544748267977</v>
      </c>
      <c r="H84">
        <f t="shared" si="17"/>
        <v>6191309.8177795308</v>
      </c>
      <c r="I84">
        <f t="shared" si="15"/>
        <v>767942.02921252942</v>
      </c>
      <c r="N84" s="4">
        <f>Input!J85</f>
        <v>57.185193571428499</v>
      </c>
      <c r="O84">
        <f t="shared" si="18"/>
        <v>49.13526842857209</v>
      </c>
      <c r="P84">
        <f t="shared" si="19"/>
        <v>0</v>
      </c>
      <c r="Q84">
        <f t="shared" si="20"/>
        <v>2414.2746035478331</v>
      </c>
      <c r="R84">
        <f t="shared" si="16"/>
        <v>679.06711190242083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2021-08-17T21:25:08Z</dcterms:modified>
</cp:coreProperties>
</file>